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data\thermography\(10.4.19) Full\"/>
    </mc:Choice>
  </mc:AlternateContent>
  <xr:revisionPtr revIDLastSave="0" documentId="13_ncr:1_{AAF3ED62-EADC-4755-9441-9E1D2F6BF905}" xr6:coauthVersionLast="44" xr6:coauthVersionMax="44" xr10:uidLastSave="{00000000-0000-0000-0000-000000000000}"/>
  <bookViews>
    <workbookView xWindow="-28920" yWindow="-1785" windowWidth="29040" windowHeight="17640" xr2:uid="{00000000-000D-0000-FFFF-FFFF00000000}"/>
  </bookViews>
  <sheets>
    <sheet name="Using book equation for Q TIR+"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U1852" i="3" l="1"/>
  <c r="BT1852" i="3"/>
  <c r="BP1787" i="3"/>
  <c r="BR1787" i="3" s="1"/>
  <c r="BT1787" i="3" s="1"/>
  <c r="BQ1787" i="3"/>
  <c r="BP1788" i="3"/>
  <c r="BR1788" i="3" s="1"/>
  <c r="BT1788" i="3" s="1"/>
  <c r="BQ1788" i="3"/>
  <c r="BP1789" i="3"/>
  <c r="BS1789" i="3" s="1"/>
  <c r="BU1789" i="3" s="1"/>
  <c r="BQ1789" i="3"/>
  <c r="BR1789" i="3"/>
  <c r="BT1789" i="3" s="1"/>
  <c r="BP1790" i="3"/>
  <c r="BQ1790" i="3"/>
  <c r="BS1790" i="3" s="1"/>
  <c r="BU1790" i="3" s="1"/>
  <c r="BR1790" i="3"/>
  <c r="BT1790" i="3"/>
  <c r="BP1791" i="3"/>
  <c r="BR1791" i="3" s="1"/>
  <c r="BT1791" i="3" s="1"/>
  <c r="BQ1791" i="3"/>
  <c r="BP1792" i="3"/>
  <c r="BR1792" i="3" s="1"/>
  <c r="BT1792" i="3" s="1"/>
  <c r="BQ1792" i="3"/>
  <c r="BP1793" i="3"/>
  <c r="BS1793" i="3" s="1"/>
  <c r="BU1793" i="3" s="1"/>
  <c r="BQ1793" i="3"/>
  <c r="BR1793" i="3"/>
  <c r="BT1793" i="3" s="1"/>
  <c r="BP1794" i="3"/>
  <c r="BQ1794" i="3"/>
  <c r="BS1794" i="3" s="1"/>
  <c r="BU1794" i="3" s="1"/>
  <c r="BR1794" i="3"/>
  <c r="BT1794" i="3"/>
  <c r="BP1795" i="3"/>
  <c r="BR1795" i="3" s="1"/>
  <c r="BT1795" i="3" s="1"/>
  <c r="BQ1795" i="3"/>
  <c r="BP1796" i="3"/>
  <c r="BR1796" i="3" s="1"/>
  <c r="BT1796" i="3" s="1"/>
  <c r="BQ1796" i="3"/>
  <c r="BP1797" i="3"/>
  <c r="BS1797" i="3" s="1"/>
  <c r="BU1797" i="3" s="1"/>
  <c r="BQ1797" i="3"/>
  <c r="BR1797" i="3"/>
  <c r="BT1797" i="3" s="1"/>
  <c r="BP1798" i="3"/>
  <c r="BQ1798" i="3"/>
  <c r="BS1798" i="3" s="1"/>
  <c r="BU1798" i="3" s="1"/>
  <c r="BR1798" i="3"/>
  <c r="BT1798" i="3"/>
  <c r="BP1799" i="3"/>
  <c r="BR1799" i="3" s="1"/>
  <c r="BT1799" i="3" s="1"/>
  <c r="BQ1799" i="3"/>
  <c r="BP1800" i="3"/>
  <c r="BR1800" i="3" s="1"/>
  <c r="BT1800" i="3" s="1"/>
  <c r="BQ1800" i="3"/>
  <c r="BP1801" i="3"/>
  <c r="BS1801" i="3" s="1"/>
  <c r="BU1801" i="3" s="1"/>
  <c r="BQ1801" i="3"/>
  <c r="BR1801" i="3"/>
  <c r="BT1801" i="3" s="1"/>
  <c r="BP1802" i="3"/>
  <c r="BQ1802" i="3"/>
  <c r="BS1802" i="3" s="1"/>
  <c r="BU1802" i="3" s="1"/>
  <c r="BR1802" i="3"/>
  <c r="BT1802" i="3"/>
  <c r="BP1803" i="3"/>
  <c r="BR1803" i="3" s="1"/>
  <c r="BT1803" i="3" s="1"/>
  <c r="BQ1803" i="3"/>
  <c r="BP1804" i="3"/>
  <c r="BR1804" i="3" s="1"/>
  <c r="BT1804" i="3" s="1"/>
  <c r="BQ1804" i="3"/>
  <c r="BP1805" i="3"/>
  <c r="BS1805" i="3" s="1"/>
  <c r="BU1805" i="3" s="1"/>
  <c r="BQ1805" i="3"/>
  <c r="BR1805" i="3"/>
  <c r="BT1805" i="3" s="1"/>
  <c r="BP1806" i="3"/>
  <c r="BQ1806" i="3"/>
  <c r="BS1806" i="3" s="1"/>
  <c r="BU1806" i="3" s="1"/>
  <c r="BR1806" i="3"/>
  <c r="BT1806" i="3"/>
  <c r="BP1807" i="3"/>
  <c r="BR1807" i="3" s="1"/>
  <c r="BT1807" i="3" s="1"/>
  <c r="BQ1807" i="3"/>
  <c r="BP1808" i="3"/>
  <c r="BR1808" i="3" s="1"/>
  <c r="BT1808" i="3" s="1"/>
  <c r="BQ1808" i="3"/>
  <c r="BP1809" i="3"/>
  <c r="BS1809" i="3" s="1"/>
  <c r="BU1809" i="3" s="1"/>
  <c r="BQ1809" i="3"/>
  <c r="BR1809" i="3"/>
  <c r="BT1809" i="3" s="1"/>
  <c r="BP1810" i="3"/>
  <c r="BQ1810" i="3"/>
  <c r="BS1810" i="3" s="1"/>
  <c r="BU1810" i="3" s="1"/>
  <c r="BR1810" i="3"/>
  <c r="BT1810" i="3"/>
  <c r="BP1811" i="3"/>
  <c r="BR1811" i="3" s="1"/>
  <c r="BT1811" i="3" s="1"/>
  <c r="BQ1811" i="3"/>
  <c r="BP1812" i="3"/>
  <c r="BR1812" i="3" s="1"/>
  <c r="BT1812" i="3" s="1"/>
  <c r="BQ1812" i="3"/>
  <c r="BP1813" i="3"/>
  <c r="BS1813" i="3" s="1"/>
  <c r="BU1813" i="3" s="1"/>
  <c r="BQ1813" i="3"/>
  <c r="BR1813" i="3"/>
  <c r="BT1813" i="3" s="1"/>
  <c r="BP1814" i="3"/>
  <c r="BQ1814" i="3"/>
  <c r="BS1814" i="3" s="1"/>
  <c r="BU1814" i="3" s="1"/>
  <c r="BR1814" i="3"/>
  <c r="BT1814" i="3"/>
  <c r="BP1815" i="3"/>
  <c r="BR1815" i="3" s="1"/>
  <c r="BT1815" i="3" s="1"/>
  <c r="BQ1815" i="3"/>
  <c r="BP1816" i="3"/>
  <c r="BR1816" i="3" s="1"/>
  <c r="BT1816" i="3" s="1"/>
  <c r="BQ1816" i="3"/>
  <c r="BP1817" i="3"/>
  <c r="BS1817" i="3" s="1"/>
  <c r="BU1817" i="3" s="1"/>
  <c r="BQ1817" i="3"/>
  <c r="BR1817" i="3"/>
  <c r="BT1817" i="3" s="1"/>
  <c r="BP1818" i="3"/>
  <c r="BQ1818" i="3"/>
  <c r="BS1818" i="3" s="1"/>
  <c r="BU1818" i="3" s="1"/>
  <c r="BR1818" i="3"/>
  <c r="BT1818" i="3"/>
  <c r="BP1819" i="3"/>
  <c r="BR1819" i="3" s="1"/>
  <c r="BT1819" i="3" s="1"/>
  <c r="BQ1819" i="3"/>
  <c r="BP1820" i="3"/>
  <c r="BR1820" i="3" s="1"/>
  <c r="BT1820" i="3" s="1"/>
  <c r="BQ1820" i="3"/>
  <c r="BP1821" i="3"/>
  <c r="BS1821" i="3" s="1"/>
  <c r="BU1821" i="3" s="1"/>
  <c r="BQ1821" i="3"/>
  <c r="BR1821" i="3"/>
  <c r="BT1821" i="3" s="1"/>
  <c r="BP1822" i="3"/>
  <c r="BQ1822" i="3"/>
  <c r="BS1822" i="3" s="1"/>
  <c r="BU1822" i="3" s="1"/>
  <c r="BR1822" i="3"/>
  <c r="BT1822" i="3"/>
  <c r="BP1823" i="3"/>
  <c r="BR1823" i="3" s="1"/>
  <c r="BT1823" i="3" s="1"/>
  <c r="BQ1823" i="3"/>
  <c r="BP1824" i="3"/>
  <c r="BR1824" i="3" s="1"/>
  <c r="BT1824" i="3" s="1"/>
  <c r="BQ1824" i="3"/>
  <c r="BS1824" i="3" s="1"/>
  <c r="BU1824" i="3" s="1"/>
  <c r="BP1825" i="3"/>
  <c r="BS1825" i="3" s="1"/>
  <c r="BU1825" i="3" s="1"/>
  <c r="BQ1825" i="3"/>
  <c r="BR1825" i="3"/>
  <c r="BT1825" i="3" s="1"/>
  <c r="BP1826" i="3"/>
  <c r="BQ1826" i="3"/>
  <c r="BS1826" i="3" s="1"/>
  <c r="BU1826" i="3" s="1"/>
  <c r="BR1826" i="3"/>
  <c r="BT1826" i="3"/>
  <c r="BP1827" i="3"/>
  <c r="BR1827" i="3" s="1"/>
  <c r="BT1827" i="3" s="1"/>
  <c r="BQ1827" i="3"/>
  <c r="BP1828" i="3"/>
  <c r="BR1828" i="3" s="1"/>
  <c r="BT1828" i="3" s="1"/>
  <c r="BQ1828" i="3"/>
  <c r="BS1828" i="3" s="1"/>
  <c r="BU1828" i="3" s="1"/>
  <c r="BP1829" i="3"/>
  <c r="BS1829" i="3" s="1"/>
  <c r="BU1829" i="3" s="1"/>
  <c r="BQ1829" i="3"/>
  <c r="BR1829" i="3"/>
  <c r="BT1829" i="3" s="1"/>
  <c r="BP1830" i="3"/>
  <c r="BQ1830" i="3"/>
  <c r="BS1830" i="3" s="1"/>
  <c r="BU1830" i="3" s="1"/>
  <c r="BR1830" i="3"/>
  <c r="BT1830" i="3"/>
  <c r="BP1831" i="3"/>
  <c r="BR1831" i="3" s="1"/>
  <c r="BT1831" i="3" s="1"/>
  <c r="BQ1831" i="3"/>
  <c r="BP1832" i="3"/>
  <c r="BR1832" i="3" s="1"/>
  <c r="BT1832" i="3" s="1"/>
  <c r="BQ1832" i="3"/>
  <c r="BS1832" i="3" s="1"/>
  <c r="BU1832" i="3" s="1"/>
  <c r="BP1833" i="3"/>
  <c r="BS1833" i="3" s="1"/>
  <c r="BU1833" i="3" s="1"/>
  <c r="BQ1833" i="3"/>
  <c r="BR1833" i="3"/>
  <c r="BT1833" i="3" s="1"/>
  <c r="BP1834" i="3"/>
  <c r="BQ1834" i="3"/>
  <c r="BS1834" i="3" s="1"/>
  <c r="BU1834" i="3" s="1"/>
  <c r="BR1834" i="3"/>
  <c r="BT1834" i="3"/>
  <c r="BP1835" i="3"/>
  <c r="BR1835" i="3" s="1"/>
  <c r="BT1835" i="3" s="1"/>
  <c r="BQ1835" i="3"/>
  <c r="BP1836" i="3"/>
  <c r="BR1836" i="3" s="1"/>
  <c r="BT1836" i="3" s="1"/>
  <c r="BQ1836" i="3"/>
  <c r="BS1836" i="3" s="1"/>
  <c r="BU1836" i="3" s="1"/>
  <c r="BP1837" i="3"/>
  <c r="BS1837" i="3" s="1"/>
  <c r="BU1837" i="3" s="1"/>
  <c r="BQ1837" i="3"/>
  <c r="BR1837" i="3"/>
  <c r="BT1837" i="3" s="1"/>
  <c r="BP1838" i="3"/>
  <c r="BQ1838" i="3"/>
  <c r="BS1838" i="3" s="1"/>
  <c r="BU1838" i="3" s="1"/>
  <c r="BR1838" i="3"/>
  <c r="BT1838" i="3"/>
  <c r="BP1839" i="3"/>
  <c r="BR1839" i="3" s="1"/>
  <c r="BT1839" i="3" s="1"/>
  <c r="BQ1839" i="3"/>
  <c r="BP1840" i="3"/>
  <c r="BR1840" i="3" s="1"/>
  <c r="BT1840" i="3" s="1"/>
  <c r="BQ1840" i="3"/>
  <c r="BS1840" i="3" s="1"/>
  <c r="BU1840" i="3" s="1"/>
  <c r="BP1841" i="3"/>
  <c r="BS1841" i="3" s="1"/>
  <c r="BU1841" i="3" s="1"/>
  <c r="BQ1841" i="3"/>
  <c r="BR1841" i="3"/>
  <c r="BT1841" i="3" s="1"/>
  <c r="BP1842" i="3"/>
  <c r="BQ1842" i="3"/>
  <c r="BS1842" i="3" s="1"/>
  <c r="BU1842" i="3" s="1"/>
  <c r="BR1842" i="3"/>
  <c r="BT1842" i="3"/>
  <c r="BP1843" i="3"/>
  <c r="BR1843" i="3" s="1"/>
  <c r="BT1843" i="3" s="1"/>
  <c r="BQ1843" i="3"/>
  <c r="BP1844" i="3"/>
  <c r="BR1844" i="3" s="1"/>
  <c r="BT1844" i="3" s="1"/>
  <c r="BQ1844" i="3"/>
  <c r="BS1844" i="3" s="1"/>
  <c r="BU1844" i="3" s="1"/>
  <c r="BP1845" i="3"/>
  <c r="BS1845" i="3" s="1"/>
  <c r="BU1845" i="3" s="1"/>
  <c r="BQ1845" i="3"/>
  <c r="BR1845" i="3"/>
  <c r="BT1845" i="3" s="1"/>
  <c r="BP1846" i="3"/>
  <c r="BQ1846" i="3"/>
  <c r="BS1846" i="3" s="1"/>
  <c r="BU1846" i="3" s="1"/>
  <c r="BR1846" i="3"/>
  <c r="BT1846" i="3"/>
  <c r="BP1847" i="3"/>
  <c r="BR1847" i="3" s="1"/>
  <c r="BT1847" i="3" s="1"/>
  <c r="BQ1847" i="3"/>
  <c r="BP1848" i="3"/>
  <c r="BR1848" i="3" s="1"/>
  <c r="BT1848" i="3" s="1"/>
  <c r="BQ1848" i="3"/>
  <c r="BS1848" i="3" s="1"/>
  <c r="BU1848" i="3" s="1"/>
  <c r="BP1849" i="3"/>
  <c r="BS1849" i="3" s="1"/>
  <c r="BU1849" i="3" s="1"/>
  <c r="BQ1849" i="3"/>
  <c r="BR1849" i="3"/>
  <c r="BT1849" i="3" s="1"/>
  <c r="BQ1786" i="3"/>
  <c r="BS1786" i="3" s="1"/>
  <c r="BU1786" i="3" s="1"/>
  <c r="BP1786" i="3"/>
  <c r="BR1786" i="3" s="1"/>
  <c r="BT1786" i="3" s="1"/>
  <c r="BQ1785" i="3"/>
  <c r="BS1785" i="3" s="1"/>
  <c r="BU1785" i="3" s="1"/>
  <c r="BP1785" i="3"/>
  <c r="BR1785" i="3" s="1"/>
  <c r="BT1785" i="3" s="1"/>
  <c r="BR1784" i="3"/>
  <c r="BT1784" i="3" s="1"/>
  <c r="BQ1784" i="3"/>
  <c r="BS1784" i="3" s="1"/>
  <c r="BU1784" i="3" s="1"/>
  <c r="BP1784" i="3"/>
  <c r="BQ1783" i="3"/>
  <c r="BP1783" i="3"/>
  <c r="BQ1782" i="3"/>
  <c r="BS1782" i="3" s="1"/>
  <c r="BU1782" i="3" s="1"/>
  <c r="BP1782" i="3"/>
  <c r="BR1782" i="3" s="1"/>
  <c r="BT1782" i="3" s="1"/>
  <c r="BQ1781" i="3"/>
  <c r="BS1781" i="3" s="1"/>
  <c r="BU1781" i="3" s="1"/>
  <c r="BP1781" i="3"/>
  <c r="BR1781" i="3" s="1"/>
  <c r="BT1781" i="3" s="1"/>
  <c r="BR1780" i="3"/>
  <c r="BT1780" i="3" s="1"/>
  <c r="BQ1780" i="3"/>
  <c r="BS1780" i="3" s="1"/>
  <c r="BU1780" i="3" s="1"/>
  <c r="BP1780" i="3"/>
  <c r="BQ1779" i="3"/>
  <c r="BP1779" i="3"/>
  <c r="BQ1778" i="3"/>
  <c r="BS1778" i="3" s="1"/>
  <c r="BU1778" i="3" s="1"/>
  <c r="BP1778" i="3"/>
  <c r="BR1778" i="3" s="1"/>
  <c r="BT1778" i="3" s="1"/>
  <c r="BQ1777" i="3"/>
  <c r="BP1777" i="3"/>
  <c r="BS1777" i="3" s="1"/>
  <c r="BU1777" i="3" s="1"/>
  <c r="BR1776" i="3"/>
  <c r="BT1776" i="3" s="1"/>
  <c r="BQ1776" i="3"/>
  <c r="BS1776" i="3" s="1"/>
  <c r="BU1776" i="3" s="1"/>
  <c r="BP1776" i="3"/>
  <c r="BQ1775" i="3"/>
  <c r="BP1775" i="3"/>
  <c r="BQ1774" i="3"/>
  <c r="BS1774" i="3" s="1"/>
  <c r="BU1774" i="3" s="1"/>
  <c r="BP1774" i="3"/>
  <c r="BR1774" i="3" s="1"/>
  <c r="BT1774" i="3" s="1"/>
  <c r="BQ1773" i="3"/>
  <c r="BP1773" i="3"/>
  <c r="BS1773" i="3" s="1"/>
  <c r="BU1773" i="3" s="1"/>
  <c r="BR1772" i="3"/>
  <c r="BT1772" i="3" s="1"/>
  <c r="BQ1772" i="3"/>
  <c r="BS1772" i="3" s="1"/>
  <c r="BU1772" i="3" s="1"/>
  <c r="BP1772" i="3"/>
  <c r="BQ1771" i="3"/>
  <c r="BP1771" i="3"/>
  <c r="BQ1770" i="3"/>
  <c r="BS1770" i="3" s="1"/>
  <c r="BU1770" i="3" s="1"/>
  <c r="BP1770" i="3"/>
  <c r="BR1770" i="3" s="1"/>
  <c r="BT1770" i="3" s="1"/>
  <c r="BT1769" i="3"/>
  <c r="BR1769" i="3"/>
  <c r="BQ1769" i="3"/>
  <c r="BP1769" i="3"/>
  <c r="BS1769" i="3" s="1"/>
  <c r="BU1769" i="3" s="1"/>
  <c r="BR1768" i="3"/>
  <c r="BT1768" i="3" s="1"/>
  <c r="BQ1768" i="3"/>
  <c r="BS1768" i="3" s="1"/>
  <c r="BU1768" i="3" s="1"/>
  <c r="BP1768" i="3"/>
  <c r="BQ1767" i="3"/>
  <c r="BP1767" i="3"/>
  <c r="BQ1766" i="3"/>
  <c r="BS1766" i="3" s="1"/>
  <c r="BU1766" i="3" s="1"/>
  <c r="BP1766" i="3"/>
  <c r="BR1766" i="3" s="1"/>
  <c r="BT1766" i="3" s="1"/>
  <c r="BT1765" i="3"/>
  <c r="BR1765" i="3"/>
  <c r="BQ1765" i="3"/>
  <c r="BP1765" i="3"/>
  <c r="BS1765" i="3" s="1"/>
  <c r="BU1765" i="3" s="1"/>
  <c r="BR1764" i="3"/>
  <c r="BT1764" i="3" s="1"/>
  <c r="BQ1764" i="3"/>
  <c r="BS1764" i="3" s="1"/>
  <c r="BU1764" i="3" s="1"/>
  <c r="BP1764" i="3"/>
  <c r="BQ1763" i="3"/>
  <c r="BP1763" i="3"/>
  <c r="BQ1762" i="3"/>
  <c r="BS1762" i="3" s="1"/>
  <c r="BU1762" i="3" s="1"/>
  <c r="BP1762" i="3"/>
  <c r="BR1762" i="3" s="1"/>
  <c r="BT1762" i="3" s="1"/>
  <c r="BT1761" i="3"/>
  <c r="BR1761" i="3"/>
  <c r="BQ1761" i="3"/>
  <c r="BP1761" i="3"/>
  <c r="BS1761" i="3" s="1"/>
  <c r="BU1761" i="3" s="1"/>
  <c r="BR1760" i="3"/>
  <c r="BT1760" i="3" s="1"/>
  <c r="BQ1760" i="3"/>
  <c r="BS1760" i="3" s="1"/>
  <c r="BU1760" i="3" s="1"/>
  <c r="BP1760" i="3"/>
  <c r="BQ1759" i="3"/>
  <c r="BP1759" i="3"/>
  <c r="BQ1758" i="3"/>
  <c r="BS1758" i="3" s="1"/>
  <c r="BU1758" i="3" s="1"/>
  <c r="BP1758" i="3"/>
  <c r="BR1758" i="3" s="1"/>
  <c r="BT1758" i="3" s="1"/>
  <c r="BT1757" i="3"/>
  <c r="BR1757" i="3"/>
  <c r="BQ1757" i="3"/>
  <c r="BP1757" i="3"/>
  <c r="BS1757" i="3" s="1"/>
  <c r="BU1757" i="3" s="1"/>
  <c r="BR1756" i="3"/>
  <c r="BT1756" i="3" s="1"/>
  <c r="BQ1756" i="3"/>
  <c r="BS1756" i="3" s="1"/>
  <c r="BU1756" i="3" s="1"/>
  <c r="BP1756" i="3"/>
  <c r="BQ1755" i="3"/>
  <c r="BP1755" i="3"/>
  <c r="BQ1754" i="3"/>
  <c r="BS1754" i="3" s="1"/>
  <c r="BU1754" i="3" s="1"/>
  <c r="BP1754" i="3"/>
  <c r="BR1754" i="3" s="1"/>
  <c r="BT1754" i="3" s="1"/>
  <c r="BT1753" i="3"/>
  <c r="BR1753" i="3"/>
  <c r="BQ1753" i="3"/>
  <c r="BP1753" i="3"/>
  <c r="BS1753" i="3" s="1"/>
  <c r="BU1753" i="3" s="1"/>
  <c r="BR1752" i="3"/>
  <c r="BT1752" i="3" s="1"/>
  <c r="BQ1752" i="3"/>
  <c r="BS1752" i="3" s="1"/>
  <c r="BU1752" i="3" s="1"/>
  <c r="BP1752" i="3"/>
  <c r="BQ1751" i="3"/>
  <c r="BP1751" i="3"/>
  <c r="BQ1750" i="3"/>
  <c r="BS1750" i="3" s="1"/>
  <c r="BU1750" i="3" s="1"/>
  <c r="BP1750" i="3"/>
  <c r="BR1750" i="3" s="1"/>
  <c r="BT1750" i="3" s="1"/>
  <c r="BT1749" i="3"/>
  <c r="BR1749" i="3"/>
  <c r="BQ1749" i="3"/>
  <c r="BP1749" i="3"/>
  <c r="BS1749" i="3" s="1"/>
  <c r="BU1749" i="3" s="1"/>
  <c r="BR1748" i="3"/>
  <c r="BT1748" i="3" s="1"/>
  <c r="BQ1748" i="3"/>
  <c r="BS1748" i="3" s="1"/>
  <c r="BU1748" i="3" s="1"/>
  <c r="BP1748" i="3"/>
  <c r="BQ1747" i="3"/>
  <c r="BP1747" i="3"/>
  <c r="BQ1746" i="3"/>
  <c r="BS1746" i="3" s="1"/>
  <c r="BU1746" i="3" s="1"/>
  <c r="BP1746" i="3"/>
  <c r="BR1746" i="3" s="1"/>
  <c r="BT1746" i="3" s="1"/>
  <c r="BT1745" i="3"/>
  <c r="BR1745" i="3"/>
  <c r="BQ1745" i="3"/>
  <c r="BP1745" i="3"/>
  <c r="BS1745" i="3" s="1"/>
  <c r="BU1745" i="3" s="1"/>
  <c r="BR1744" i="3"/>
  <c r="BT1744" i="3" s="1"/>
  <c r="BQ1744" i="3"/>
  <c r="BS1744" i="3" s="1"/>
  <c r="BU1744" i="3" s="1"/>
  <c r="BP1744" i="3"/>
  <c r="BQ1743" i="3"/>
  <c r="BP1743" i="3"/>
  <c r="BQ1742" i="3"/>
  <c r="BS1742" i="3" s="1"/>
  <c r="BU1742" i="3" s="1"/>
  <c r="BP1742" i="3"/>
  <c r="BR1742" i="3" s="1"/>
  <c r="BT1742" i="3" s="1"/>
  <c r="BT1741" i="3"/>
  <c r="BR1741" i="3"/>
  <c r="BQ1741" i="3"/>
  <c r="BP1741" i="3"/>
  <c r="BS1741" i="3" s="1"/>
  <c r="BU1741" i="3" s="1"/>
  <c r="BR1740" i="3"/>
  <c r="BT1740" i="3" s="1"/>
  <c r="BQ1740" i="3"/>
  <c r="BS1740" i="3" s="1"/>
  <c r="BU1740" i="3" s="1"/>
  <c r="BP1740" i="3"/>
  <c r="BQ1739" i="3"/>
  <c r="BP1739" i="3"/>
  <c r="BQ1738" i="3"/>
  <c r="BS1738" i="3" s="1"/>
  <c r="BU1738" i="3" s="1"/>
  <c r="BP1738" i="3"/>
  <c r="BR1738" i="3" s="1"/>
  <c r="BT1738" i="3" s="1"/>
  <c r="BT1737" i="3"/>
  <c r="BR1737" i="3"/>
  <c r="BQ1737" i="3"/>
  <c r="BP1737" i="3"/>
  <c r="BS1737" i="3" s="1"/>
  <c r="BU1737" i="3" s="1"/>
  <c r="BR1736" i="3"/>
  <c r="BT1736" i="3" s="1"/>
  <c r="BQ1736" i="3"/>
  <c r="BS1736" i="3" s="1"/>
  <c r="BU1736" i="3" s="1"/>
  <c r="BP1736" i="3"/>
  <c r="BQ1735" i="3"/>
  <c r="BP1735" i="3"/>
  <c r="BQ1734" i="3"/>
  <c r="BS1734" i="3" s="1"/>
  <c r="BU1734" i="3" s="1"/>
  <c r="BP1734" i="3"/>
  <c r="BR1734" i="3" s="1"/>
  <c r="BT1734" i="3" s="1"/>
  <c r="BT1733" i="3"/>
  <c r="BR1733" i="3"/>
  <c r="BQ1733" i="3"/>
  <c r="BP1733" i="3"/>
  <c r="BS1733" i="3" s="1"/>
  <c r="BU1733" i="3" s="1"/>
  <c r="BR1732" i="3"/>
  <c r="BT1732" i="3" s="1"/>
  <c r="BQ1732" i="3"/>
  <c r="BS1732" i="3" s="1"/>
  <c r="BU1732" i="3" s="1"/>
  <c r="BP1732" i="3"/>
  <c r="BQ1731" i="3"/>
  <c r="BP1731" i="3"/>
  <c r="BQ1730" i="3"/>
  <c r="BS1730" i="3" s="1"/>
  <c r="BU1730" i="3" s="1"/>
  <c r="BP1730" i="3"/>
  <c r="BR1730" i="3" s="1"/>
  <c r="BT1730" i="3" s="1"/>
  <c r="BR1729" i="3"/>
  <c r="BT1729" i="3" s="1"/>
  <c r="BQ1729" i="3"/>
  <c r="BP1729" i="3"/>
  <c r="BS1729" i="3" s="1"/>
  <c r="BU1729" i="3" s="1"/>
  <c r="BQ1728" i="3"/>
  <c r="BP1728" i="3"/>
  <c r="BR1728" i="3" s="1"/>
  <c r="BT1728" i="3" s="1"/>
  <c r="BQ1727" i="3"/>
  <c r="BP1727" i="3"/>
  <c r="BT1726" i="3"/>
  <c r="BQ1726" i="3"/>
  <c r="BS1726" i="3" s="1"/>
  <c r="BU1726" i="3" s="1"/>
  <c r="BP1726" i="3"/>
  <c r="BR1726" i="3" s="1"/>
  <c r="BT1725" i="3"/>
  <c r="BR1725" i="3"/>
  <c r="BQ1725" i="3"/>
  <c r="BP1725" i="3"/>
  <c r="BS1725" i="3" s="1"/>
  <c r="BU1725" i="3" s="1"/>
  <c r="BQ1724" i="3"/>
  <c r="BS1724" i="3" s="1"/>
  <c r="BU1724" i="3" s="1"/>
  <c r="BP1724" i="3"/>
  <c r="BR1724" i="3" s="1"/>
  <c r="BT1724" i="3" s="1"/>
  <c r="BQ1723" i="3"/>
  <c r="BP1723" i="3"/>
  <c r="BQ1722" i="3"/>
  <c r="BS1722" i="3" s="1"/>
  <c r="BU1722" i="3" s="1"/>
  <c r="BP1722" i="3"/>
  <c r="BR1722" i="3" s="1"/>
  <c r="BT1722" i="3" s="1"/>
  <c r="BR1721" i="3"/>
  <c r="BT1721" i="3" s="1"/>
  <c r="BQ1721" i="3"/>
  <c r="BP1721" i="3"/>
  <c r="BS1721" i="3" s="1"/>
  <c r="BU1721" i="3" s="1"/>
  <c r="BQ1720" i="3"/>
  <c r="BP1720" i="3"/>
  <c r="BR1720" i="3" s="1"/>
  <c r="BT1720" i="3" s="1"/>
  <c r="BQ1719" i="3"/>
  <c r="BP1719" i="3"/>
  <c r="BT1718" i="3"/>
  <c r="BQ1718" i="3"/>
  <c r="BS1718" i="3" s="1"/>
  <c r="BU1718" i="3" s="1"/>
  <c r="BP1718" i="3"/>
  <c r="BR1718" i="3" s="1"/>
  <c r="BT1717" i="3"/>
  <c r="BR1717" i="3"/>
  <c r="BQ1717" i="3"/>
  <c r="BP1717" i="3"/>
  <c r="BS1717" i="3" s="1"/>
  <c r="BU1717" i="3" s="1"/>
  <c r="BQ1716" i="3"/>
  <c r="BS1716" i="3" s="1"/>
  <c r="BU1716" i="3" s="1"/>
  <c r="BP1716" i="3"/>
  <c r="BR1716" i="3" s="1"/>
  <c r="BT1716" i="3" s="1"/>
  <c r="BQ1715" i="3"/>
  <c r="BP1715" i="3"/>
  <c r="BT1714" i="3"/>
  <c r="BR1714" i="3"/>
  <c r="BQ1714" i="3"/>
  <c r="BS1714" i="3" s="1"/>
  <c r="BU1714" i="3" s="1"/>
  <c r="BP1714" i="3"/>
  <c r="BT1713" i="3"/>
  <c r="BR1713" i="3"/>
  <c r="BQ1713" i="3"/>
  <c r="BP1713" i="3"/>
  <c r="BS1713" i="3" s="1"/>
  <c r="BU1713" i="3" s="1"/>
  <c r="BQ1712" i="3"/>
  <c r="BS1712" i="3" s="1"/>
  <c r="BU1712" i="3" s="1"/>
  <c r="BP1712" i="3"/>
  <c r="BR1712" i="3" s="1"/>
  <c r="BT1712" i="3" s="1"/>
  <c r="BQ1711" i="3"/>
  <c r="BP1711" i="3"/>
  <c r="BT1710" i="3"/>
  <c r="BR1710" i="3"/>
  <c r="BQ1710" i="3"/>
  <c r="BS1710" i="3" s="1"/>
  <c r="BU1710" i="3" s="1"/>
  <c r="BP1710" i="3"/>
  <c r="BT1709" i="3"/>
  <c r="BR1709" i="3"/>
  <c r="BQ1709" i="3"/>
  <c r="BP1709" i="3"/>
  <c r="BS1709" i="3" s="1"/>
  <c r="BU1709" i="3" s="1"/>
  <c r="BQ1708" i="3"/>
  <c r="BP1708" i="3"/>
  <c r="BR1708" i="3" s="1"/>
  <c r="BT1708" i="3" s="1"/>
  <c r="BQ1707" i="3"/>
  <c r="BP1707" i="3"/>
  <c r="BT1706" i="3"/>
  <c r="BR1706" i="3"/>
  <c r="BQ1706" i="3"/>
  <c r="BS1706" i="3" s="1"/>
  <c r="BU1706" i="3" s="1"/>
  <c r="BP1706" i="3"/>
  <c r="BR1705" i="3"/>
  <c r="BT1705" i="3" s="1"/>
  <c r="BQ1705" i="3"/>
  <c r="BP1705" i="3"/>
  <c r="BS1705" i="3" s="1"/>
  <c r="BU1705" i="3" s="1"/>
  <c r="BQ1704" i="3"/>
  <c r="BP1704" i="3"/>
  <c r="BR1704" i="3" s="1"/>
  <c r="BT1704" i="3" s="1"/>
  <c r="BQ1703" i="3"/>
  <c r="BP1703" i="3"/>
  <c r="BR1702" i="3"/>
  <c r="BT1702" i="3" s="1"/>
  <c r="BQ1702" i="3"/>
  <c r="BS1702" i="3" s="1"/>
  <c r="BU1702" i="3" s="1"/>
  <c r="BP1702" i="3"/>
  <c r="BQ1701" i="3"/>
  <c r="BP1701" i="3"/>
  <c r="BS1701" i="3" s="1"/>
  <c r="BU1701" i="3" s="1"/>
  <c r="BQ1700" i="3"/>
  <c r="BS1700" i="3" s="1"/>
  <c r="BU1700" i="3" s="1"/>
  <c r="BP1700" i="3"/>
  <c r="BR1700" i="3" s="1"/>
  <c r="BT1700" i="3" s="1"/>
  <c r="BQ1699" i="3"/>
  <c r="BP1699" i="3"/>
  <c r="BR1698" i="3"/>
  <c r="BT1698" i="3" s="1"/>
  <c r="BQ1698" i="3"/>
  <c r="BS1698" i="3" s="1"/>
  <c r="BU1698" i="3" s="1"/>
  <c r="BP1698" i="3"/>
  <c r="BQ1697" i="3"/>
  <c r="BP1697" i="3"/>
  <c r="BS1697" i="3" s="1"/>
  <c r="BU1697" i="3" s="1"/>
  <c r="BR1696" i="3"/>
  <c r="BT1696" i="3" s="1"/>
  <c r="BQ1696" i="3"/>
  <c r="BS1696" i="3" s="1"/>
  <c r="BU1696" i="3" s="1"/>
  <c r="BP1696" i="3"/>
  <c r="BQ1695" i="3"/>
  <c r="BP1695" i="3"/>
  <c r="BT1694" i="3"/>
  <c r="BR1694" i="3"/>
  <c r="BQ1694" i="3"/>
  <c r="BS1694" i="3" s="1"/>
  <c r="BU1694" i="3" s="1"/>
  <c r="BP1694" i="3"/>
  <c r="BR1693" i="3"/>
  <c r="BT1693" i="3" s="1"/>
  <c r="BQ1693" i="3"/>
  <c r="BP1693" i="3"/>
  <c r="BS1693" i="3" s="1"/>
  <c r="BU1693" i="3" s="1"/>
  <c r="BR1692" i="3"/>
  <c r="BT1692" i="3" s="1"/>
  <c r="BQ1692" i="3"/>
  <c r="BS1692" i="3" s="1"/>
  <c r="BU1692" i="3" s="1"/>
  <c r="BP1692" i="3"/>
  <c r="BQ1691" i="3"/>
  <c r="BP1691" i="3"/>
  <c r="BT1690" i="3"/>
  <c r="BR1690" i="3"/>
  <c r="BQ1690" i="3"/>
  <c r="BS1690" i="3" s="1"/>
  <c r="BU1690" i="3" s="1"/>
  <c r="BP1690" i="3"/>
  <c r="BQ1689" i="3"/>
  <c r="BP1689" i="3"/>
  <c r="BQ1688" i="3"/>
  <c r="BS1688" i="3" s="1"/>
  <c r="BU1688" i="3" s="1"/>
  <c r="BP1688" i="3"/>
  <c r="BR1688" i="3" s="1"/>
  <c r="BT1688" i="3" s="1"/>
  <c r="BQ1687" i="3"/>
  <c r="BP1687" i="3"/>
  <c r="BQ1686" i="3"/>
  <c r="BS1686" i="3" s="1"/>
  <c r="BU1686" i="3" s="1"/>
  <c r="BP1686" i="3"/>
  <c r="BR1686" i="3" s="1"/>
  <c r="BT1686" i="3" s="1"/>
  <c r="BQ1685" i="3"/>
  <c r="BP1685" i="3"/>
  <c r="BQ1684" i="3"/>
  <c r="BS1684" i="3" s="1"/>
  <c r="BU1684" i="3" s="1"/>
  <c r="BP1684" i="3"/>
  <c r="BR1684" i="3" s="1"/>
  <c r="BT1684" i="3" s="1"/>
  <c r="BQ1683" i="3"/>
  <c r="BP1683" i="3"/>
  <c r="BQ1682" i="3"/>
  <c r="BS1682" i="3" s="1"/>
  <c r="BU1682" i="3" s="1"/>
  <c r="BP1682" i="3"/>
  <c r="BR1682" i="3" s="1"/>
  <c r="BT1682" i="3" s="1"/>
  <c r="BQ1681" i="3"/>
  <c r="BP1681" i="3"/>
  <c r="BQ1680" i="3"/>
  <c r="BS1680" i="3" s="1"/>
  <c r="BU1680" i="3" s="1"/>
  <c r="BP1680" i="3"/>
  <c r="BR1680" i="3" s="1"/>
  <c r="BT1680" i="3" s="1"/>
  <c r="BQ1679" i="3"/>
  <c r="BP1679" i="3"/>
  <c r="BQ1678" i="3"/>
  <c r="BS1678" i="3" s="1"/>
  <c r="BU1678" i="3" s="1"/>
  <c r="BP1678" i="3"/>
  <c r="BR1678" i="3" s="1"/>
  <c r="BT1678" i="3" s="1"/>
  <c r="BQ1677" i="3"/>
  <c r="BP1677" i="3"/>
  <c r="BQ1676" i="3"/>
  <c r="BS1676" i="3" s="1"/>
  <c r="BU1676" i="3" s="1"/>
  <c r="BP1676" i="3"/>
  <c r="BR1676" i="3" s="1"/>
  <c r="BT1676" i="3" s="1"/>
  <c r="BQ1675" i="3"/>
  <c r="BP1675" i="3"/>
  <c r="BQ1674" i="3"/>
  <c r="BS1674" i="3" s="1"/>
  <c r="BU1674" i="3" s="1"/>
  <c r="BP1674" i="3"/>
  <c r="BR1674" i="3" s="1"/>
  <c r="BT1674" i="3" s="1"/>
  <c r="BQ1673" i="3"/>
  <c r="BP1673" i="3"/>
  <c r="BQ1672" i="3"/>
  <c r="BS1672" i="3" s="1"/>
  <c r="BU1672" i="3" s="1"/>
  <c r="BP1672" i="3"/>
  <c r="BR1672" i="3" s="1"/>
  <c r="BT1672" i="3" s="1"/>
  <c r="BQ1671" i="3"/>
  <c r="BP1671" i="3"/>
  <c r="BQ1670" i="3"/>
  <c r="BS1670" i="3" s="1"/>
  <c r="BU1670" i="3" s="1"/>
  <c r="BP1670" i="3"/>
  <c r="BR1670" i="3" s="1"/>
  <c r="BT1670" i="3" s="1"/>
  <c r="BQ1669" i="3"/>
  <c r="BP1669" i="3"/>
  <c r="BQ1668" i="3"/>
  <c r="BS1668" i="3" s="1"/>
  <c r="BU1668" i="3" s="1"/>
  <c r="BP1668" i="3"/>
  <c r="BR1668" i="3" s="1"/>
  <c r="BT1668" i="3" s="1"/>
  <c r="BQ1667" i="3"/>
  <c r="BP1667" i="3"/>
  <c r="BQ1666" i="3"/>
  <c r="BS1666" i="3" s="1"/>
  <c r="BU1666" i="3" s="1"/>
  <c r="BP1666" i="3"/>
  <c r="BR1666" i="3" s="1"/>
  <c r="BT1666" i="3" s="1"/>
  <c r="BQ1665" i="3"/>
  <c r="BP1665" i="3"/>
  <c r="BQ1664" i="3"/>
  <c r="BS1664" i="3" s="1"/>
  <c r="BU1664" i="3" s="1"/>
  <c r="BP1664" i="3"/>
  <c r="BR1664" i="3" s="1"/>
  <c r="BT1664" i="3" s="1"/>
  <c r="BQ1663" i="3"/>
  <c r="BP1663" i="3"/>
  <c r="BQ1662" i="3"/>
  <c r="BS1662" i="3" s="1"/>
  <c r="BU1662" i="3" s="1"/>
  <c r="BP1662" i="3"/>
  <c r="BR1662" i="3" s="1"/>
  <c r="BT1662" i="3" s="1"/>
  <c r="BQ1661" i="3"/>
  <c r="BP1661" i="3"/>
  <c r="BQ1660" i="3"/>
  <c r="BS1660" i="3" s="1"/>
  <c r="BU1660" i="3" s="1"/>
  <c r="BP1660" i="3"/>
  <c r="BR1660" i="3" s="1"/>
  <c r="BT1660" i="3" s="1"/>
  <c r="BQ1659" i="3"/>
  <c r="BP1659" i="3"/>
  <c r="BQ1658" i="3"/>
  <c r="BS1658" i="3" s="1"/>
  <c r="BU1658" i="3" s="1"/>
  <c r="BP1658" i="3"/>
  <c r="BR1658" i="3" s="1"/>
  <c r="BT1658" i="3" s="1"/>
  <c r="BQ1657" i="3"/>
  <c r="BP1657" i="3"/>
  <c r="BQ1656" i="3"/>
  <c r="BS1656" i="3" s="1"/>
  <c r="BU1656" i="3" s="1"/>
  <c r="BP1656" i="3"/>
  <c r="BR1656" i="3" s="1"/>
  <c r="BT1656" i="3" s="1"/>
  <c r="BQ1655" i="3"/>
  <c r="BP1655" i="3"/>
  <c r="BQ1654" i="3"/>
  <c r="BS1654" i="3" s="1"/>
  <c r="BU1654" i="3" s="1"/>
  <c r="BP1654" i="3"/>
  <c r="BR1654" i="3" s="1"/>
  <c r="BT1654" i="3" s="1"/>
  <c r="BQ1653" i="3"/>
  <c r="BP1653" i="3"/>
  <c r="BQ1652" i="3"/>
  <c r="BS1652" i="3" s="1"/>
  <c r="BU1652" i="3" s="1"/>
  <c r="BP1652" i="3"/>
  <c r="BR1652" i="3" s="1"/>
  <c r="BT1652" i="3" s="1"/>
  <c r="BQ1651" i="3"/>
  <c r="BP1651" i="3"/>
  <c r="BQ1650" i="3"/>
  <c r="BS1650" i="3" s="1"/>
  <c r="BU1650" i="3" s="1"/>
  <c r="BP1650" i="3"/>
  <c r="BR1650" i="3" s="1"/>
  <c r="BT1650" i="3" s="1"/>
  <c r="BQ1649" i="3"/>
  <c r="BP1649" i="3"/>
  <c r="BQ1648" i="3"/>
  <c r="BS1648" i="3" s="1"/>
  <c r="BU1648" i="3" s="1"/>
  <c r="BP1648" i="3"/>
  <c r="BR1648" i="3" s="1"/>
  <c r="BT1648" i="3" s="1"/>
  <c r="BS1647" i="3"/>
  <c r="BU1647" i="3" s="1"/>
  <c r="BQ1647" i="3"/>
  <c r="BP1647" i="3"/>
  <c r="BR1647" i="3" s="1"/>
  <c r="BT1647" i="3" s="1"/>
  <c r="BT1646" i="3"/>
  <c r="BQ1646" i="3"/>
  <c r="BP1646" i="3"/>
  <c r="BR1646" i="3" s="1"/>
  <c r="BS1645" i="3"/>
  <c r="BU1645" i="3" s="1"/>
  <c r="BQ1645" i="3"/>
  <c r="BP1645" i="3"/>
  <c r="BR1645" i="3" s="1"/>
  <c r="BT1645" i="3" s="1"/>
  <c r="BQ1644" i="3"/>
  <c r="BP1644" i="3"/>
  <c r="BR1644" i="3" s="1"/>
  <c r="BT1644" i="3" s="1"/>
  <c r="BR1643" i="3"/>
  <c r="BT1643" i="3" s="1"/>
  <c r="BQ1643" i="3"/>
  <c r="BP1643" i="3"/>
  <c r="BS1643" i="3" s="1"/>
  <c r="BU1643" i="3" s="1"/>
  <c r="BR1642" i="3"/>
  <c r="BT1642" i="3" s="1"/>
  <c r="BQ1642" i="3"/>
  <c r="BP1642" i="3"/>
  <c r="BT1641" i="3"/>
  <c r="BS1641" i="3"/>
  <c r="BU1641" i="3" s="1"/>
  <c r="BR1641" i="3"/>
  <c r="BQ1641" i="3"/>
  <c r="BP1641" i="3"/>
  <c r="BU1640" i="3"/>
  <c r="BQ1640" i="3"/>
  <c r="BS1640" i="3" s="1"/>
  <c r="BP1640" i="3"/>
  <c r="BR1640" i="3" s="1"/>
  <c r="BT1640" i="3" s="1"/>
  <c r="BS1639" i="3"/>
  <c r="BU1639" i="3" s="1"/>
  <c r="BQ1639" i="3"/>
  <c r="BP1639" i="3"/>
  <c r="BR1639" i="3" s="1"/>
  <c r="BT1639" i="3" s="1"/>
  <c r="BQ1638" i="3"/>
  <c r="BP1638" i="3"/>
  <c r="BR1638" i="3" s="1"/>
  <c r="BT1638" i="3" s="1"/>
  <c r="BS1637" i="3"/>
  <c r="BU1637" i="3" s="1"/>
  <c r="BQ1637" i="3"/>
  <c r="BP1637" i="3"/>
  <c r="BR1637" i="3" s="1"/>
  <c r="BT1637" i="3" s="1"/>
  <c r="BQ1636" i="3"/>
  <c r="BP1636" i="3"/>
  <c r="BR1636" i="3" s="1"/>
  <c r="BT1636" i="3" s="1"/>
  <c r="BR1635" i="3"/>
  <c r="BT1635" i="3" s="1"/>
  <c r="BQ1635" i="3"/>
  <c r="BP1635" i="3"/>
  <c r="BS1635" i="3" s="1"/>
  <c r="BU1635" i="3" s="1"/>
  <c r="BU1634" i="3"/>
  <c r="BR1634" i="3"/>
  <c r="BT1634" i="3" s="1"/>
  <c r="BQ1634" i="3"/>
  <c r="BS1634" i="3" s="1"/>
  <c r="BP1634" i="3"/>
  <c r="BT1633" i="3"/>
  <c r="BS1633" i="3"/>
  <c r="BU1633" i="3" s="1"/>
  <c r="BR1633" i="3"/>
  <c r="BQ1633" i="3"/>
  <c r="BP1633" i="3"/>
  <c r="BQ1632" i="3"/>
  <c r="BS1632" i="3" s="1"/>
  <c r="BU1632" i="3" s="1"/>
  <c r="BP1632" i="3"/>
  <c r="BR1632" i="3" s="1"/>
  <c r="BT1632" i="3" s="1"/>
  <c r="BS1631" i="3"/>
  <c r="BU1631" i="3" s="1"/>
  <c r="BQ1631" i="3"/>
  <c r="BP1631" i="3"/>
  <c r="BR1631" i="3" s="1"/>
  <c r="BT1631" i="3" s="1"/>
  <c r="BT1630" i="3"/>
  <c r="BQ1630" i="3"/>
  <c r="BP1630" i="3"/>
  <c r="BR1630" i="3" s="1"/>
  <c r="BQ1629" i="3"/>
  <c r="BP1629" i="3"/>
  <c r="BR1629" i="3" s="1"/>
  <c r="BT1629" i="3" s="1"/>
  <c r="BQ1628" i="3"/>
  <c r="BP1628" i="3"/>
  <c r="BR1628" i="3" s="1"/>
  <c r="BT1628" i="3" s="1"/>
  <c r="BR1627" i="3"/>
  <c r="BT1627" i="3" s="1"/>
  <c r="BQ1627" i="3"/>
  <c r="BP1627" i="3"/>
  <c r="BS1627" i="3" s="1"/>
  <c r="BU1627" i="3" s="1"/>
  <c r="BU1626" i="3"/>
  <c r="BR1626" i="3"/>
  <c r="BT1626" i="3" s="1"/>
  <c r="BQ1626" i="3"/>
  <c r="BS1626" i="3" s="1"/>
  <c r="BP1626" i="3"/>
  <c r="BT1625" i="3"/>
  <c r="BS1625" i="3"/>
  <c r="BU1625" i="3" s="1"/>
  <c r="BR1625" i="3"/>
  <c r="BQ1625" i="3"/>
  <c r="BP1625" i="3"/>
  <c r="BU1624" i="3"/>
  <c r="BQ1624" i="3"/>
  <c r="BS1624" i="3" s="1"/>
  <c r="BP1624" i="3"/>
  <c r="BR1624" i="3" s="1"/>
  <c r="BT1624" i="3" s="1"/>
  <c r="BS1623" i="3"/>
  <c r="BU1623" i="3" s="1"/>
  <c r="BQ1623" i="3"/>
  <c r="BP1623" i="3"/>
  <c r="BR1623" i="3" s="1"/>
  <c r="BT1623" i="3" s="1"/>
  <c r="BQ1622" i="3"/>
  <c r="BP1622" i="3"/>
  <c r="BR1622" i="3" s="1"/>
  <c r="BT1622" i="3" s="1"/>
  <c r="BS1621" i="3"/>
  <c r="BU1621" i="3" s="1"/>
  <c r="BQ1621" i="3"/>
  <c r="BP1621" i="3"/>
  <c r="BR1621" i="3" s="1"/>
  <c r="BT1621" i="3" s="1"/>
  <c r="BQ1620" i="3"/>
  <c r="BP1620" i="3"/>
  <c r="BR1620" i="3" s="1"/>
  <c r="BT1620" i="3" s="1"/>
  <c r="BR1619" i="3"/>
  <c r="BT1619" i="3" s="1"/>
  <c r="BQ1619" i="3"/>
  <c r="BP1619" i="3"/>
  <c r="BS1619" i="3" s="1"/>
  <c r="BU1619" i="3" s="1"/>
  <c r="BU1618" i="3"/>
  <c r="BR1618" i="3"/>
  <c r="BT1618" i="3" s="1"/>
  <c r="BQ1618" i="3"/>
  <c r="BS1618" i="3" s="1"/>
  <c r="BP1618" i="3"/>
  <c r="BT1617" i="3"/>
  <c r="BR1617" i="3"/>
  <c r="BQ1617" i="3"/>
  <c r="BS1617" i="3" s="1"/>
  <c r="BU1617" i="3" s="1"/>
  <c r="BP1617" i="3"/>
  <c r="BU1616" i="3"/>
  <c r="BR1616" i="3"/>
  <c r="BT1616" i="3" s="1"/>
  <c r="BQ1616" i="3"/>
  <c r="BS1616" i="3" s="1"/>
  <c r="BP1616" i="3"/>
  <c r="BS1615" i="3"/>
  <c r="BU1615" i="3" s="1"/>
  <c r="BQ1615" i="3"/>
  <c r="BP1615" i="3"/>
  <c r="BR1615" i="3" s="1"/>
  <c r="BT1615" i="3" s="1"/>
  <c r="BQ1614" i="3"/>
  <c r="BS1614" i="3" s="1"/>
  <c r="BU1614" i="3" s="1"/>
  <c r="BP1614" i="3"/>
  <c r="BR1614" i="3" s="1"/>
  <c r="BT1614" i="3" s="1"/>
  <c r="BT1613" i="3"/>
  <c r="BR1613" i="3"/>
  <c r="BQ1613" i="3"/>
  <c r="BS1613" i="3" s="1"/>
  <c r="BU1613" i="3" s="1"/>
  <c r="BP1613" i="3"/>
  <c r="BR1612" i="3"/>
  <c r="BT1612" i="3" s="1"/>
  <c r="BQ1612" i="3"/>
  <c r="BS1612" i="3" s="1"/>
  <c r="BU1612" i="3" s="1"/>
  <c r="BP1612" i="3"/>
  <c r="BQ1611" i="3"/>
  <c r="BP1611" i="3"/>
  <c r="BR1611" i="3" s="1"/>
  <c r="BT1611" i="3" s="1"/>
  <c r="BQ1610" i="3"/>
  <c r="BS1610" i="3" s="1"/>
  <c r="BU1610" i="3" s="1"/>
  <c r="BP1610" i="3"/>
  <c r="BR1610" i="3" s="1"/>
  <c r="BT1610" i="3" s="1"/>
  <c r="BT1609" i="3"/>
  <c r="BR1609" i="3"/>
  <c r="BQ1609" i="3"/>
  <c r="BS1609" i="3" s="1"/>
  <c r="BU1609" i="3" s="1"/>
  <c r="BP1609" i="3"/>
  <c r="BR1608" i="3"/>
  <c r="BT1608" i="3" s="1"/>
  <c r="BQ1608" i="3"/>
  <c r="BS1608" i="3" s="1"/>
  <c r="BU1608" i="3" s="1"/>
  <c r="BP1608" i="3"/>
  <c r="BQ1607" i="3"/>
  <c r="BP1607" i="3"/>
  <c r="BR1607" i="3" s="1"/>
  <c r="BT1607" i="3" s="1"/>
  <c r="BQ1606" i="3"/>
  <c r="BS1606" i="3" s="1"/>
  <c r="BU1606" i="3" s="1"/>
  <c r="BP1606" i="3"/>
  <c r="BR1606" i="3" s="1"/>
  <c r="BT1606" i="3" s="1"/>
  <c r="BT1605" i="3"/>
  <c r="BR1605" i="3"/>
  <c r="BQ1605" i="3"/>
  <c r="BS1605" i="3" s="1"/>
  <c r="BU1605" i="3" s="1"/>
  <c r="BP1605" i="3"/>
  <c r="BU1604" i="3"/>
  <c r="BR1604" i="3"/>
  <c r="BT1604" i="3" s="1"/>
  <c r="BQ1604" i="3"/>
  <c r="BS1604" i="3" s="1"/>
  <c r="BP1604" i="3"/>
  <c r="BS1603" i="3"/>
  <c r="BU1603" i="3" s="1"/>
  <c r="BQ1603" i="3"/>
  <c r="BP1603" i="3"/>
  <c r="BR1603" i="3" s="1"/>
  <c r="BT1603" i="3" s="1"/>
  <c r="BQ1602" i="3"/>
  <c r="BS1602" i="3" s="1"/>
  <c r="BU1602" i="3" s="1"/>
  <c r="BP1602" i="3"/>
  <c r="BR1602" i="3" s="1"/>
  <c r="BT1602" i="3" s="1"/>
  <c r="BT1601" i="3"/>
  <c r="BR1601" i="3"/>
  <c r="BQ1601" i="3"/>
  <c r="BS1601" i="3" s="1"/>
  <c r="BU1601" i="3" s="1"/>
  <c r="BP1601" i="3"/>
  <c r="BU1600" i="3"/>
  <c r="BR1600" i="3"/>
  <c r="BT1600" i="3" s="1"/>
  <c r="BQ1600" i="3"/>
  <c r="BS1600" i="3" s="1"/>
  <c r="BP1600" i="3"/>
  <c r="BS1599" i="3"/>
  <c r="BU1599" i="3" s="1"/>
  <c r="BQ1599" i="3"/>
  <c r="BP1599" i="3"/>
  <c r="BR1599" i="3" s="1"/>
  <c r="BT1599" i="3" s="1"/>
  <c r="BS1598" i="3"/>
  <c r="BU1598" i="3" s="1"/>
  <c r="BQ1598" i="3"/>
  <c r="BP1598" i="3"/>
  <c r="BR1598" i="3" s="1"/>
  <c r="BT1598" i="3" s="1"/>
  <c r="BT1597" i="3"/>
  <c r="BR1597" i="3"/>
  <c r="BQ1597" i="3"/>
  <c r="BS1597" i="3" s="1"/>
  <c r="BU1597" i="3" s="1"/>
  <c r="BP1597" i="3"/>
  <c r="BR1596" i="3"/>
  <c r="BT1596" i="3" s="1"/>
  <c r="BQ1596" i="3"/>
  <c r="BS1596" i="3" s="1"/>
  <c r="BU1596" i="3" s="1"/>
  <c r="BP1596" i="3"/>
  <c r="BS1595" i="3"/>
  <c r="BU1595" i="3" s="1"/>
  <c r="BQ1595" i="3"/>
  <c r="BP1595" i="3"/>
  <c r="BR1595" i="3" s="1"/>
  <c r="BT1595" i="3" s="1"/>
  <c r="BQ1594" i="3"/>
  <c r="BS1594" i="3" s="1"/>
  <c r="BU1594" i="3" s="1"/>
  <c r="BP1594" i="3"/>
  <c r="BR1594" i="3" s="1"/>
  <c r="BT1594" i="3" s="1"/>
  <c r="BT1593" i="3"/>
  <c r="BR1593" i="3"/>
  <c r="BQ1593" i="3"/>
  <c r="BS1593" i="3" s="1"/>
  <c r="BU1593" i="3" s="1"/>
  <c r="BP1593" i="3"/>
  <c r="BR1592" i="3"/>
  <c r="BT1592" i="3" s="1"/>
  <c r="BQ1592" i="3"/>
  <c r="BS1592" i="3" s="1"/>
  <c r="BU1592" i="3" s="1"/>
  <c r="BP1592" i="3"/>
  <c r="BQ1591" i="3"/>
  <c r="BP1591" i="3"/>
  <c r="BR1591" i="3" s="1"/>
  <c r="BT1591" i="3" s="1"/>
  <c r="BQ1590" i="3"/>
  <c r="BS1590" i="3" s="1"/>
  <c r="BU1590" i="3" s="1"/>
  <c r="BP1590" i="3"/>
  <c r="BR1590" i="3" s="1"/>
  <c r="BT1590" i="3" s="1"/>
  <c r="BT1589" i="3"/>
  <c r="BR1589" i="3"/>
  <c r="BQ1589" i="3"/>
  <c r="BS1589" i="3" s="1"/>
  <c r="BU1589" i="3" s="1"/>
  <c r="BP1589" i="3"/>
  <c r="BQ1588" i="3"/>
  <c r="BP1588" i="3"/>
  <c r="BR1588" i="3" s="1"/>
  <c r="BT1588" i="3" s="1"/>
  <c r="BQ1587" i="3"/>
  <c r="BP1587" i="3"/>
  <c r="BQ1586" i="3"/>
  <c r="BS1586" i="3" s="1"/>
  <c r="BU1586" i="3" s="1"/>
  <c r="BP1586" i="3"/>
  <c r="BR1586" i="3" s="1"/>
  <c r="BT1586" i="3" s="1"/>
  <c r="BT1585" i="3"/>
  <c r="BR1585" i="3"/>
  <c r="BQ1585" i="3"/>
  <c r="BS1585" i="3" s="1"/>
  <c r="BU1585" i="3" s="1"/>
  <c r="BP1585" i="3"/>
  <c r="BQ1584" i="3"/>
  <c r="BP1584" i="3"/>
  <c r="BR1584" i="3" s="1"/>
  <c r="BT1584" i="3" s="1"/>
  <c r="BQ1583" i="3"/>
  <c r="BP1583" i="3"/>
  <c r="BQ1582" i="3"/>
  <c r="BS1582" i="3" s="1"/>
  <c r="BU1582" i="3" s="1"/>
  <c r="BP1582" i="3"/>
  <c r="BR1582" i="3" s="1"/>
  <c r="BT1582" i="3" s="1"/>
  <c r="BT1581" i="3"/>
  <c r="BR1581" i="3"/>
  <c r="BQ1581" i="3"/>
  <c r="BS1581" i="3" s="1"/>
  <c r="BU1581" i="3" s="1"/>
  <c r="BP1581" i="3"/>
  <c r="BQ1580" i="3"/>
  <c r="BP1580" i="3"/>
  <c r="BR1580" i="3" s="1"/>
  <c r="BT1580" i="3" s="1"/>
  <c r="BQ1579" i="3"/>
  <c r="BP1579" i="3"/>
  <c r="BQ1578" i="3"/>
  <c r="BS1578" i="3" s="1"/>
  <c r="BU1578" i="3" s="1"/>
  <c r="BP1578" i="3"/>
  <c r="BR1578" i="3" s="1"/>
  <c r="BT1578" i="3" s="1"/>
  <c r="BR1577" i="3"/>
  <c r="BT1577" i="3" s="1"/>
  <c r="BQ1577" i="3"/>
  <c r="BS1577" i="3" s="1"/>
  <c r="BU1577" i="3" s="1"/>
  <c r="BP1577" i="3"/>
  <c r="BR1576" i="3"/>
  <c r="BT1576" i="3" s="1"/>
  <c r="BQ1576" i="3"/>
  <c r="BS1576" i="3" s="1"/>
  <c r="BU1576" i="3" s="1"/>
  <c r="BP1576" i="3"/>
  <c r="BS1575" i="3"/>
  <c r="BU1575" i="3" s="1"/>
  <c r="BQ1575" i="3"/>
  <c r="BP1575" i="3"/>
  <c r="BR1575" i="3" s="1"/>
  <c r="BT1575" i="3" s="1"/>
  <c r="BT1574" i="3"/>
  <c r="BS1574" i="3"/>
  <c r="BU1574" i="3" s="1"/>
  <c r="BQ1574" i="3"/>
  <c r="BP1574" i="3"/>
  <c r="BR1574" i="3" s="1"/>
  <c r="BT1573" i="3"/>
  <c r="BS1573" i="3"/>
  <c r="BU1573" i="3" s="1"/>
  <c r="BR1573" i="3"/>
  <c r="BQ1573" i="3"/>
  <c r="BP1573" i="3"/>
  <c r="BQ1572" i="3"/>
  <c r="BP1572" i="3"/>
  <c r="BR1572" i="3" s="1"/>
  <c r="BT1572" i="3" s="1"/>
  <c r="BQ1571" i="3"/>
  <c r="BP1571" i="3"/>
  <c r="BQ1570" i="3"/>
  <c r="BS1570" i="3" s="1"/>
  <c r="BU1570" i="3" s="1"/>
  <c r="BP1570" i="3"/>
  <c r="BR1570" i="3" s="1"/>
  <c r="BT1570" i="3" s="1"/>
  <c r="BR1569" i="3"/>
  <c r="BT1569" i="3" s="1"/>
  <c r="BQ1569" i="3"/>
  <c r="BS1569" i="3" s="1"/>
  <c r="BU1569" i="3" s="1"/>
  <c r="BP1569" i="3"/>
  <c r="BR1568" i="3"/>
  <c r="BT1568" i="3" s="1"/>
  <c r="BQ1568" i="3"/>
  <c r="BS1568" i="3" s="1"/>
  <c r="BU1568" i="3" s="1"/>
  <c r="BP1568" i="3"/>
  <c r="BS1567" i="3"/>
  <c r="BU1567" i="3" s="1"/>
  <c r="BQ1567" i="3"/>
  <c r="BP1567" i="3"/>
  <c r="BR1567" i="3" s="1"/>
  <c r="BT1567" i="3" s="1"/>
  <c r="BT1566" i="3"/>
  <c r="BS1566" i="3"/>
  <c r="BU1566" i="3" s="1"/>
  <c r="BQ1566" i="3"/>
  <c r="BP1566" i="3"/>
  <c r="BR1566" i="3" s="1"/>
  <c r="BT1565" i="3"/>
  <c r="BS1565" i="3"/>
  <c r="BU1565" i="3" s="1"/>
  <c r="BR1565" i="3"/>
  <c r="BQ1565" i="3"/>
  <c r="BP1565" i="3"/>
  <c r="BQ1564" i="3"/>
  <c r="BP1564" i="3"/>
  <c r="BR1564" i="3" s="1"/>
  <c r="BT1564" i="3" s="1"/>
  <c r="BQ1563" i="3"/>
  <c r="BP1563" i="3"/>
  <c r="BQ1562" i="3"/>
  <c r="BS1562" i="3" s="1"/>
  <c r="BU1562" i="3" s="1"/>
  <c r="BP1562" i="3"/>
  <c r="BR1562" i="3" s="1"/>
  <c r="BT1562" i="3" s="1"/>
  <c r="BR1561" i="3"/>
  <c r="BT1561" i="3" s="1"/>
  <c r="BQ1561" i="3"/>
  <c r="BS1561" i="3" s="1"/>
  <c r="BU1561" i="3" s="1"/>
  <c r="BP1561" i="3"/>
  <c r="BT1560" i="3"/>
  <c r="BR1560" i="3"/>
  <c r="BQ1560" i="3"/>
  <c r="BS1560" i="3" s="1"/>
  <c r="BU1560" i="3" s="1"/>
  <c r="BP1560" i="3"/>
  <c r="BQ1559" i="3"/>
  <c r="BP1559" i="3"/>
  <c r="BR1559" i="3" s="1"/>
  <c r="BT1559" i="3" s="1"/>
  <c r="BQ1558" i="3"/>
  <c r="BS1558" i="3" s="1"/>
  <c r="BU1558" i="3" s="1"/>
  <c r="BP1558" i="3"/>
  <c r="BR1558" i="3" s="1"/>
  <c r="BT1558" i="3" s="1"/>
  <c r="BR1557" i="3"/>
  <c r="BT1557" i="3" s="1"/>
  <c r="BQ1557" i="3"/>
  <c r="BS1557" i="3" s="1"/>
  <c r="BU1557" i="3" s="1"/>
  <c r="BP1557" i="3"/>
  <c r="BR1556" i="3"/>
  <c r="BT1556" i="3" s="1"/>
  <c r="BQ1556" i="3"/>
  <c r="BP1556" i="3"/>
  <c r="BQ1555" i="3"/>
  <c r="BP1555" i="3"/>
  <c r="BQ1554" i="3"/>
  <c r="BS1554" i="3" s="1"/>
  <c r="BU1554" i="3" s="1"/>
  <c r="BP1554" i="3"/>
  <c r="BR1554" i="3" s="1"/>
  <c r="BT1554" i="3" s="1"/>
  <c r="BR1553" i="3"/>
  <c r="BT1553" i="3" s="1"/>
  <c r="BQ1553" i="3"/>
  <c r="BS1553" i="3" s="1"/>
  <c r="BU1553" i="3" s="1"/>
  <c r="BP1553" i="3"/>
  <c r="BT1552" i="3"/>
  <c r="BR1552" i="3"/>
  <c r="BQ1552" i="3"/>
  <c r="BS1552" i="3" s="1"/>
  <c r="BU1552" i="3" s="1"/>
  <c r="BP1552" i="3"/>
  <c r="BS1551" i="3"/>
  <c r="BU1551" i="3" s="1"/>
  <c r="BQ1551" i="3"/>
  <c r="BP1551" i="3"/>
  <c r="BR1551" i="3" s="1"/>
  <c r="BT1551" i="3" s="1"/>
  <c r="BQ1550" i="3"/>
  <c r="BP1550" i="3"/>
  <c r="BR1550" i="3" s="1"/>
  <c r="BT1550" i="3" s="1"/>
  <c r="BR1549" i="3"/>
  <c r="BT1549" i="3" s="1"/>
  <c r="BQ1549" i="3"/>
  <c r="BS1549" i="3" s="1"/>
  <c r="BU1549" i="3" s="1"/>
  <c r="BP1549" i="3"/>
  <c r="BR1548" i="3"/>
  <c r="BT1548" i="3" s="1"/>
  <c r="BQ1548" i="3"/>
  <c r="BP1548" i="3"/>
  <c r="BQ1547" i="3"/>
  <c r="BP1547" i="3"/>
  <c r="BQ1546" i="3"/>
  <c r="BS1546" i="3" s="1"/>
  <c r="BU1546" i="3" s="1"/>
  <c r="BP1546" i="3"/>
  <c r="BR1546" i="3" s="1"/>
  <c r="BT1546" i="3" s="1"/>
  <c r="BR1545" i="3"/>
  <c r="BT1545" i="3" s="1"/>
  <c r="BQ1545" i="3"/>
  <c r="BS1545" i="3" s="1"/>
  <c r="BU1545" i="3" s="1"/>
  <c r="BP1545" i="3"/>
  <c r="BT1544" i="3"/>
  <c r="BR1544" i="3"/>
  <c r="BQ1544" i="3"/>
  <c r="BS1544" i="3" s="1"/>
  <c r="BU1544" i="3" s="1"/>
  <c r="BP1544" i="3"/>
  <c r="BQ1543" i="3"/>
  <c r="BP1543" i="3"/>
  <c r="BR1543" i="3" s="1"/>
  <c r="BT1543" i="3" s="1"/>
  <c r="BQ1542" i="3"/>
  <c r="BP1542" i="3"/>
  <c r="BR1542" i="3" s="1"/>
  <c r="BT1542" i="3" s="1"/>
  <c r="BR1541" i="3"/>
  <c r="BT1541" i="3" s="1"/>
  <c r="BQ1541" i="3"/>
  <c r="BS1541" i="3" s="1"/>
  <c r="BU1541" i="3" s="1"/>
  <c r="BP1541" i="3"/>
  <c r="BT1540" i="3"/>
  <c r="BR1540" i="3"/>
  <c r="BQ1540" i="3"/>
  <c r="BP1540" i="3"/>
  <c r="BQ1539" i="3"/>
  <c r="BP1539" i="3"/>
  <c r="BS1538" i="3"/>
  <c r="BU1538" i="3" s="1"/>
  <c r="BR1538" i="3"/>
  <c r="BT1538" i="3" s="1"/>
  <c r="BQ1538" i="3"/>
  <c r="BP1538" i="3"/>
  <c r="BQ1537" i="3"/>
  <c r="BP1537" i="3"/>
  <c r="BR1537" i="3" s="1"/>
  <c r="BT1537" i="3" s="1"/>
  <c r="BU1536" i="3"/>
  <c r="BQ1536" i="3"/>
  <c r="BS1536" i="3" s="1"/>
  <c r="BP1536" i="3"/>
  <c r="BR1536" i="3" s="1"/>
  <c r="BT1536" i="3" s="1"/>
  <c r="BS1535" i="3"/>
  <c r="BU1535" i="3" s="1"/>
  <c r="BR1535" i="3"/>
  <c r="BT1535" i="3" s="1"/>
  <c r="BQ1535" i="3"/>
  <c r="BP1535" i="3"/>
  <c r="BU1534" i="3"/>
  <c r="BT1534" i="3"/>
  <c r="BQ1534" i="3"/>
  <c r="BS1534" i="3" s="1"/>
  <c r="BP1534" i="3"/>
  <c r="BR1534" i="3" s="1"/>
  <c r="BR1533" i="3"/>
  <c r="BT1533" i="3" s="1"/>
  <c r="BQ1533" i="3"/>
  <c r="BS1533" i="3" s="1"/>
  <c r="BU1533" i="3" s="1"/>
  <c r="BP1533" i="3"/>
  <c r="BR1532" i="3"/>
  <c r="BT1532" i="3" s="1"/>
  <c r="BQ1532" i="3"/>
  <c r="BS1532" i="3" s="1"/>
  <c r="BU1532" i="3" s="1"/>
  <c r="BP1532" i="3"/>
  <c r="BQ1531" i="3"/>
  <c r="BP1531" i="3"/>
  <c r="BS1530" i="3"/>
  <c r="BU1530" i="3" s="1"/>
  <c r="BR1530" i="3"/>
  <c r="BT1530" i="3" s="1"/>
  <c r="BQ1530" i="3"/>
  <c r="BP1530" i="3"/>
  <c r="BS1529" i="3"/>
  <c r="BU1529" i="3" s="1"/>
  <c r="BQ1529" i="3"/>
  <c r="BP1529" i="3"/>
  <c r="BR1529" i="3" s="1"/>
  <c r="BT1529" i="3" s="1"/>
  <c r="BR1528" i="3"/>
  <c r="BT1528" i="3" s="1"/>
  <c r="BQ1528" i="3"/>
  <c r="BS1528" i="3" s="1"/>
  <c r="BU1528" i="3" s="1"/>
  <c r="BP1528" i="3"/>
  <c r="BS1527" i="3"/>
  <c r="BU1527" i="3" s="1"/>
  <c r="BQ1527" i="3"/>
  <c r="BP1527" i="3"/>
  <c r="BR1527" i="3" s="1"/>
  <c r="BT1527" i="3" s="1"/>
  <c r="BR1526" i="3"/>
  <c r="BT1526" i="3" s="1"/>
  <c r="BQ1526" i="3"/>
  <c r="BS1526" i="3" s="1"/>
  <c r="BU1526" i="3" s="1"/>
  <c r="BP1526" i="3"/>
  <c r="BS1525" i="3"/>
  <c r="BU1525" i="3" s="1"/>
  <c r="BQ1525" i="3"/>
  <c r="BP1525" i="3"/>
  <c r="BR1525" i="3" s="1"/>
  <c r="BT1525" i="3" s="1"/>
  <c r="BR1524" i="3"/>
  <c r="BT1524" i="3" s="1"/>
  <c r="BQ1524" i="3"/>
  <c r="BS1524" i="3" s="1"/>
  <c r="BU1524" i="3" s="1"/>
  <c r="BP1524" i="3"/>
  <c r="BS1523" i="3"/>
  <c r="BU1523" i="3" s="1"/>
  <c r="BQ1523" i="3"/>
  <c r="BP1523" i="3"/>
  <c r="BR1523" i="3" s="1"/>
  <c r="BT1523" i="3" s="1"/>
  <c r="BR1522" i="3"/>
  <c r="BT1522" i="3" s="1"/>
  <c r="BQ1522" i="3"/>
  <c r="BS1522" i="3" s="1"/>
  <c r="BU1522" i="3" s="1"/>
  <c r="BP1522" i="3"/>
  <c r="BS1521" i="3"/>
  <c r="BU1521" i="3" s="1"/>
  <c r="BQ1521" i="3"/>
  <c r="BP1521" i="3"/>
  <c r="BR1521" i="3" s="1"/>
  <c r="BT1521" i="3" s="1"/>
  <c r="BR1520" i="3"/>
  <c r="BT1520" i="3" s="1"/>
  <c r="BQ1520" i="3"/>
  <c r="BS1520" i="3" s="1"/>
  <c r="BU1520" i="3" s="1"/>
  <c r="BP1520" i="3"/>
  <c r="BS1519" i="3"/>
  <c r="BU1519" i="3" s="1"/>
  <c r="BQ1519" i="3"/>
  <c r="BP1519" i="3"/>
  <c r="BR1519" i="3" s="1"/>
  <c r="BT1519" i="3" s="1"/>
  <c r="BR1518" i="3"/>
  <c r="BT1518" i="3" s="1"/>
  <c r="BQ1518" i="3"/>
  <c r="BS1518" i="3" s="1"/>
  <c r="BU1518" i="3" s="1"/>
  <c r="BP1518" i="3"/>
  <c r="BS1517" i="3"/>
  <c r="BU1517" i="3" s="1"/>
  <c r="BQ1517" i="3"/>
  <c r="BP1517" i="3"/>
  <c r="BR1517" i="3" s="1"/>
  <c r="BT1517" i="3" s="1"/>
  <c r="BR1516" i="3"/>
  <c r="BT1516" i="3" s="1"/>
  <c r="BQ1516" i="3"/>
  <c r="BS1516" i="3" s="1"/>
  <c r="BU1516" i="3" s="1"/>
  <c r="BP1516" i="3"/>
  <c r="BS1515" i="3"/>
  <c r="BU1515" i="3" s="1"/>
  <c r="BQ1515" i="3"/>
  <c r="BP1515" i="3"/>
  <c r="BR1515" i="3" s="1"/>
  <c r="BT1515" i="3" s="1"/>
  <c r="BR1514" i="3"/>
  <c r="BT1514" i="3" s="1"/>
  <c r="BQ1514" i="3"/>
  <c r="BS1514" i="3" s="1"/>
  <c r="BU1514" i="3" s="1"/>
  <c r="BP1514" i="3"/>
  <c r="BS1513" i="3"/>
  <c r="BU1513" i="3" s="1"/>
  <c r="BQ1513" i="3"/>
  <c r="BP1513" i="3"/>
  <c r="BR1513" i="3" s="1"/>
  <c r="BT1513" i="3" s="1"/>
  <c r="BR1512" i="3"/>
  <c r="BT1512" i="3" s="1"/>
  <c r="BQ1512" i="3"/>
  <c r="BS1512" i="3" s="1"/>
  <c r="BU1512" i="3" s="1"/>
  <c r="BP1512" i="3"/>
  <c r="BS1511" i="3"/>
  <c r="BU1511" i="3" s="1"/>
  <c r="BQ1511" i="3"/>
  <c r="BP1511" i="3"/>
  <c r="BR1511" i="3" s="1"/>
  <c r="BT1511" i="3" s="1"/>
  <c r="BR1510" i="3"/>
  <c r="BT1510" i="3" s="1"/>
  <c r="BQ1510" i="3"/>
  <c r="BS1510" i="3" s="1"/>
  <c r="BU1510" i="3" s="1"/>
  <c r="BP1510" i="3"/>
  <c r="BS1509" i="3"/>
  <c r="BU1509" i="3" s="1"/>
  <c r="BQ1509" i="3"/>
  <c r="BP1509" i="3"/>
  <c r="BR1509" i="3" s="1"/>
  <c r="BT1509" i="3" s="1"/>
  <c r="BR1508" i="3"/>
  <c r="BT1508" i="3" s="1"/>
  <c r="BQ1508" i="3"/>
  <c r="BS1508" i="3" s="1"/>
  <c r="BU1508" i="3" s="1"/>
  <c r="BP1508" i="3"/>
  <c r="BS1507" i="3"/>
  <c r="BU1507" i="3" s="1"/>
  <c r="BQ1507" i="3"/>
  <c r="BP1507" i="3"/>
  <c r="BR1507" i="3" s="1"/>
  <c r="BT1507" i="3" s="1"/>
  <c r="BR1506" i="3"/>
  <c r="BT1506" i="3" s="1"/>
  <c r="BQ1506" i="3"/>
  <c r="BS1506" i="3" s="1"/>
  <c r="BU1506" i="3" s="1"/>
  <c r="BP1506" i="3"/>
  <c r="BS1505" i="3"/>
  <c r="BU1505" i="3" s="1"/>
  <c r="BQ1505" i="3"/>
  <c r="BP1505" i="3"/>
  <c r="BR1505" i="3" s="1"/>
  <c r="BT1505" i="3" s="1"/>
  <c r="BR1504" i="3"/>
  <c r="BT1504" i="3" s="1"/>
  <c r="BQ1504" i="3"/>
  <c r="BS1504" i="3" s="1"/>
  <c r="BU1504" i="3" s="1"/>
  <c r="BP1504" i="3"/>
  <c r="BS1503" i="3"/>
  <c r="BU1503" i="3" s="1"/>
  <c r="BQ1503" i="3"/>
  <c r="BP1503" i="3"/>
  <c r="BR1503" i="3" s="1"/>
  <c r="BT1503" i="3" s="1"/>
  <c r="BR1502" i="3"/>
  <c r="BT1502" i="3" s="1"/>
  <c r="BQ1502" i="3"/>
  <c r="BS1502" i="3" s="1"/>
  <c r="BU1502" i="3" s="1"/>
  <c r="BP1502" i="3"/>
  <c r="BS1501" i="3"/>
  <c r="BU1501" i="3" s="1"/>
  <c r="BQ1501" i="3"/>
  <c r="BP1501" i="3"/>
  <c r="BR1501" i="3" s="1"/>
  <c r="BT1501" i="3" s="1"/>
  <c r="BR1500" i="3"/>
  <c r="BT1500" i="3" s="1"/>
  <c r="BQ1500" i="3"/>
  <c r="BS1500" i="3" s="1"/>
  <c r="BU1500" i="3" s="1"/>
  <c r="BP1500" i="3"/>
  <c r="BS1499" i="3"/>
  <c r="BU1499" i="3" s="1"/>
  <c r="BQ1499" i="3"/>
  <c r="BP1499" i="3"/>
  <c r="BR1499" i="3" s="1"/>
  <c r="BT1499" i="3" s="1"/>
  <c r="BR1498" i="3"/>
  <c r="BT1498" i="3" s="1"/>
  <c r="BQ1498" i="3"/>
  <c r="BS1498" i="3" s="1"/>
  <c r="BU1498" i="3" s="1"/>
  <c r="BP1498" i="3"/>
  <c r="BQ1497" i="3"/>
  <c r="BP1497" i="3"/>
  <c r="BR1497" i="3" s="1"/>
  <c r="BT1497" i="3" s="1"/>
  <c r="BR1496" i="3"/>
  <c r="BT1496" i="3" s="1"/>
  <c r="BQ1496" i="3"/>
  <c r="BS1496" i="3" s="1"/>
  <c r="BU1496" i="3" s="1"/>
  <c r="BP1496" i="3"/>
  <c r="BQ1495" i="3"/>
  <c r="BP1495" i="3"/>
  <c r="BR1495" i="3" s="1"/>
  <c r="BT1495" i="3" s="1"/>
  <c r="BR1494" i="3"/>
  <c r="BT1494" i="3" s="1"/>
  <c r="BQ1494" i="3"/>
  <c r="BS1494" i="3" s="1"/>
  <c r="BU1494" i="3" s="1"/>
  <c r="BP1494" i="3"/>
  <c r="BQ1493" i="3"/>
  <c r="BP1493" i="3"/>
  <c r="BR1493" i="3" s="1"/>
  <c r="BT1493" i="3" s="1"/>
  <c r="BR1492" i="3"/>
  <c r="BT1492" i="3" s="1"/>
  <c r="BQ1492" i="3"/>
  <c r="BS1492" i="3" s="1"/>
  <c r="BU1492" i="3" s="1"/>
  <c r="BP1492" i="3"/>
  <c r="BQ1491" i="3"/>
  <c r="BP1491" i="3"/>
  <c r="BR1491" i="3" s="1"/>
  <c r="BT1491" i="3" s="1"/>
  <c r="BU1490" i="3"/>
  <c r="BR1490" i="3"/>
  <c r="BT1490" i="3" s="1"/>
  <c r="BQ1490" i="3"/>
  <c r="BS1490" i="3" s="1"/>
  <c r="BP1490" i="3"/>
  <c r="BQ1489" i="3"/>
  <c r="BP1489" i="3"/>
  <c r="BS1489" i="3" s="1"/>
  <c r="BU1489" i="3" s="1"/>
  <c r="BQ1488" i="3"/>
  <c r="BP1488" i="3"/>
  <c r="BR1488" i="3" s="1"/>
  <c r="BT1488" i="3" s="1"/>
  <c r="BQ1487" i="3"/>
  <c r="BP1487" i="3"/>
  <c r="BR1487" i="3" s="1"/>
  <c r="BT1487" i="3" s="1"/>
  <c r="BU1486" i="3"/>
  <c r="BR1486" i="3"/>
  <c r="BT1486" i="3" s="1"/>
  <c r="BQ1486" i="3"/>
  <c r="BS1486" i="3" s="1"/>
  <c r="BP1486" i="3"/>
  <c r="BS1485" i="3"/>
  <c r="BU1485" i="3" s="1"/>
  <c r="BR1485" i="3"/>
  <c r="BT1485" i="3" s="1"/>
  <c r="BQ1485" i="3"/>
  <c r="BP1485" i="3"/>
  <c r="BQ1484" i="3"/>
  <c r="BP1484" i="3"/>
  <c r="BR1484" i="3" s="1"/>
  <c r="BT1484" i="3" s="1"/>
  <c r="BT1483" i="3"/>
  <c r="BS1483" i="3"/>
  <c r="BU1483" i="3" s="1"/>
  <c r="BQ1483" i="3"/>
  <c r="BP1483" i="3"/>
  <c r="BR1483" i="3" s="1"/>
  <c r="BT1482" i="3"/>
  <c r="BR1482" i="3"/>
  <c r="BQ1482" i="3"/>
  <c r="BS1482" i="3" s="1"/>
  <c r="BU1482" i="3" s="1"/>
  <c r="BP1482" i="3"/>
  <c r="BT1481" i="3"/>
  <c r="BS1481" i="3"/>
  <c r="BU1481" i="3" s="1"/>
  <c r="BQ1481" i="3"/>
  <c r="BP1481" i="3"/>
  <c r="BR1481" i="3" s="1"/>
  <c r="BQ1480" i="3"/>
  <c r="BP1480" i="3"/>
  <c r="BR1480" i="3" s="1"/>
  <c r="BT1480" i="3" s="1"/>
  <c r="BT1479" i="3"/>
  <c r="BQ1479" i="3"/>
  <c r="BP1479" i="3"/>
  <c r="BR1479" i="3" s="1"/>
  <c r="BT1478" i="3"/>
  <c r="BR1478" i="3"/>
  <c r="BQ1478" i="3"/>
  <c r="BS1478" i="3" s="1"/>
  <c r="BU1478" i="3" s="1"/>
  <c r="BP1478" i="3"/>
  <c r="BQ1477" i="3"/>
  <c r="BP1477" i="3"/>
  <c r="BS1477" i="3" s="1"/>
  <c r="BU1477" i="3" s="1"/>
  <c r="BR1476" i="3"/>
  <c r="BT1476" i="3" s="1"/>
  <c r="BQ1476" i="3"/>
  <c r="BS1476" i="3" s="1"/>
  <c r="BU1476" i="3" s="1"/>
  <c r="BP1476" i="3"/>
  <c r="BQ1475" i="3"/>
  <c r="BP1475" i="3"/>
  <c r="BR1475" i="3" s="1"/>
  <c r="BT1475" i="3" s="1"/>
  <c r="BT1474" i="3"/>
  <c r="BR1474" i="3"/>
  <c r="BQ1474" i="3"/>
  <c r="BS1474" i="3" s="1"/>
  <c r="BU1474" i="3" s="1"/>
  <c r="BP1474" i="3"/>
  <c r="BQ1473" i="3"/>
  <c r="BP1473" i="3"/>
  <c r="BQ1472" i="3"/>
  <c r="BP1472" i="3"/>
  <c r="BR1472" i="3" s="1"/>
  <c r="BT1472" i="3" s="1"/>
  <c r="BQ1471" i="3"/>
  <c r="BP1471" i="3"/>
  <c r="BU1470" i="3"/>
  <c r="BT1470" i="3"/>
  <c r="BR1470" i="3"/>
  <c r="BQ1470" i="3"/>
  <c r="BS1470" i="3" s="1"/>
  <c r="BP1470" i="3"/>
  <c r="BR1469" i="3"/>
  <c r="BT1469" i="3" s="1"/>
  <c r="BQ1469" i="3"/>
  <c r="BP1469" i="3"/>
  <c r="BS1469" i="3" s="1"/>
  <c r="BU1469" i="3" s="1"/>
  <c r="BQ1468" i="3"/>
  <c r="BP1468" i="3"/>
  <c r="BR1468" i="3" s="1"/>
  <c r="BT1468" i="3" s="1"/>
  <c r="BS1467" i="3"/>
  <c r="BU1467" i="3" s="1"/>
  <c r="BQ1467" i="3"/>
  <c r="BP1467" i="3"/>
  <c r="BR1467" i="3" s="1"/>
  <c r="BT1467" i="3" s="1"/>
  <c r="BT1466" i="3"/>
  <c r="BR1466" i="3"/>
  <c r="BQ1466" i="3"/>
  <c r="BS1466" i="3" s="1"/>
  <c r="BU1466" i="3" s="1"/>
  <c r="BP1466" i="3"/>
  <c r="BT1465" i="3"/>
  <c r="BS1465" i="3"/>
  <c r="BU1465" i="3" s="1"/>
  <c r="BQ1465" i="3"/>
  <c r="BP1465" i="3"/>
  <c r="BR1465" i="3" s="1"/>
  <c r="BQ1464" i="3"/>
  <c r="BP1464" i="3"/>
  <c r="BR1464" i="3" s="1"/>
  <c r="BT1464" i="3" s="1"/>
  <c r="BT1463" i="3"/>
  <c r="BQ1463" i="3"/>
  <c r="BP1463" i="3"/>
  <c r="BR1463" i="3" s="1"/>
  <c r="BT1462" i="3"/>
  <c r="BR1462" i="3"/>
  <c r="BQ1462" i="3"/>
  <c r="BS1462" i="3" s="1"/>
  <c r="BU1462" i="3" s="1"/>
  <c r="BP1462" i="3"/>
  <c r="BQ1461" i="3"/>
  <c r="BP1461" i="3"/>
  <c r="BR1460" i="3"/>
  <c r="BT1460" i="3" s="1"/>
  <c r="BQ1460" i="3"/>
  <c r="BS1460" i="3" s="1"/>
  <c r="BU1460" i="3" s="1"/>
  <c r="BP1460" i="3"/>
  <c r="BQ1459" i="3"/>
  <c r="BP1459" i="3"/>
  <c r="BR1458" i="3"/>
  <c r="BT1458" i="3" s="1"/>
  <c r="BQ1458" i="3"/>
  <c r="BS1458" i="3" s="1"/>
  <c r="BU1458" i="3" s="1"/>
  <c r="BP1458" i="3"/>
  <c r="BR1457" i="3"/>
  <c r="BT1457" i="3" s="1"/>
  <c r="BQ1457" i="3"/>
  <c r="BP1457" i="3"/>
  <c r="BS1457" i="3" s="1"/>
  <c r="BU1457" i="3" s="1"/>
  <c r="BQ1456" i="3"/>
  <c r="BP1456" i="3"/>
  <c r="BR1456" i="3" s="1"/>
  <c r="BT1456" i="3" s="1"/>
  <c r="BQ1455" i="3"/>
  <c r="BP1455" i="3"/>
  <c r="BR1455" i="3" s="1"/>
  <c r="BT1455" i="3" s="1"/>
  <c r="BU1454" i="3"/>
  <c r="BT1454" i="3"/>
  <c r="BR1454" i="3"/>
  <c r="BQ1454" i="3"/>
  <c r="BS1454" i="3" s="1"/>
  <c r="BP1454" i="3"/>
  <c r="BR1453" i="3"/>
  <c r="BT1453" i="3" s="1"/>
  <c r="BQ1453" i="3"/>
  <c r="BP1453" i="3"/>
  <c r="BS1453" i="3" s="1"/>
  <c r="BU1453" i="3" s="1"/>
  <c r="BR1452" i="3"/>
  <c r="BT1452" i="3" s="1"/>
  <c r="BQ1452" i="3"/>
  <c r="BP1452" i="3"/>
  <c r="BS1451" i="3"/>
  <c r="BU1451" i="3" s="1"/>
  <c r="BQ1451" i="3"/>
  <c r="BP1451" i="3"/>
  <c r="BR1451" i="3" s="1"/>
  <c r="BT1451" i="3" s="1"/>
  <c r="BT1450" i="3"/>
  <c r="BR1450" i="3"/>
  <c r="BQ1450" i="3"/>
  <c r="BS1450" i="3" s="1"/>
  <c r="BU1450" i="3" s="1"/>
  <c r="BP1450" i="3"/>
  <c r="BS1449" i="3"/>
  <c r="BU1449" i="3" s="1"/>
  <c r="BQ1449" i="3"/>
  <c r="BP1449" i="3"/>
  <c r="BR1449" i="3" s="1"/>
  <c r="BT1449" i="3" s="1"/>
  <c r="BT1448" i="3"/>
  <c r="BQ1448" i="3"/>
  <c r="BS1448" i="3" s="1"/>
  <c r="BU1448" i="3" s="1"/>
  <c r="BP1448" i="3"/>
  <c r="BR1448" i="3" s="1"/>
  <c r="BQ1447" i="3"/>
  <c r="BP1447" i="3"/>
  <c r="BS1447" i="3" s="1"/>
  <c r="BU1447" i="3" s="1"/>
  <c r="BR1446" i="3"/>
  <c r="BT1446" i="3" s="1"/>
  <c r="BQ1446" i="3"/>
  <c r="BS1446" i="3" s="1"/>
  <c r="BU1446" i="3" s="1"/>
  <c r="BP1446" i="3"/>
  <c r="BQ1445" i="3"/>
  <c r="BP1445" i="3"/>
  <c r="BS1445" i="3" s="1"/>
  <c r="BU1445" i="3" s="1"/>
  <c r="BT1444" i="3"/>
  <c r="BR1444" i="3"/>
  <c r="BQ1444" i="3"/>
  <c r="BS1444" i="3" s="1"/>
  <c r="BU1444" i="3" s="1"/>
  <c r="BP1444" i="3"/>
  <c r="BT1443" i="3"/>
  <c r="BR1443" i="3"/>
  <c r="BQ1443" i="3"/>
  <c r="BP1443" i="3"/>
  <c r="BS1443" i="3" s="1"/>
  <c r="BU1443" i="3" s="1"/>
  <c r="BQ1442" i="3"/>
  <c r="BS1442" i="3" s="1"/>
  <c r="BU1442" i="3" s="1"/>
  <c r="BP1442" i="3"/>
  <c r="BR1442" i="3" s="1"/>
  <c r="BT1442" i="3" s="1"/>
  <c r="BQ1441" i="3"/>
  <c r="BP1441" i="3"/>
  <c r="BR1441" i="3" s="1"/>
  <c r="BT1441" i="3" s="1"/>
  <c r="BQ1440" i="3"/>
  <c r="BS1440" i="3" s="1"/>
  <c r="BU1440" i="3" s="1"/>
  <c r="BP1440" i="3"/>
  <c r="BR1440" i="3" s="1"/>
  <c r="BT1440" i="3" s="1"/>
  <c r="BR1439" i="3"/>
  <c r="BT1439" i="3" s="1"/>
  <c r="BQ1439" i="3"/>
  <c r="BP1439" i="3"/>
  <c r="BS1439" i="3" s="1"/>
  <c r="BU1439" i="3" s="1"/>
  <c r="BR1438" i="3"/>
  <c r="BT1438" i="3" s="1"/>
  <c r="BQ1438" i="3"/>
  <c r="BS1438" i="3" s="1"/>
  <c r="BU1438" i="3" s="1"/>
  <c r="BP1438" i="3"/>
  <c r="BR1437" i="3"/>
  <c r="BT1437" i="3" s="1"/>
  <c r="BQ1437" i="3"/>
  <c r="BP1437" i="3"/>
  <c r="BS1437" i="3" s="1"/>
  <c r="BU1437" i="3" s="1"/>
  <c r="BT1436" i="3"/>
  <c r="BR1436" i="3"/>
  <c r="BQ1436" i="3"/>
  <c r="BS1436" i="3" s="1"/>
  <c r="BU1436" i="3" s="1"/>
  <c r="BP1436" i="3"/>
  <c r="BT1435" i="3"/>
  <c r="BR1435" i="3"/>
  <c r="BQ1435" i="3"/>
  <c r="BP1435" i="3"/>
  <c r="BS1435" i="3" s="1"/>
  <c r="BU1435" i="3" s="1"/>
  <c r="BT1434" i="3"/>
  <c r="BQ1434" i="3"/>
  <c r="BS1434" i="3" s="1"/>
  <c r="BU1434" i="3" s="1"/>
  <c r="BP1434" i="3"/>
  <c r="BR1434" i="3" s="1"/>
  <c r="BS1433" i="3"/>
  <c r="BU1433" i="3" s="1"/>
  <c r="BQ1433" i="3"/>
  <c r="BP1433" i="3"/>
  <c r="BR1433" i="3" s="1"/>
  <c r="BT1433" i="3" s="1"/>
  <c r="BQ1432" i="3"/>
  <c r="BS1432" i="3" s="1"/>
  <c r="BU1432" i="3" s="1"/>
  <c r="BP1432" i="3"/>
  <c r="BR1432" i="3" s="1"/>
  <c r="BT1432" i="3" s="1"/>
  <c r="BQ1431" i="3"/>
  <c r="BP1431" i="3"/>
  <c r="BR1430" i="3"/>
  <c r="BT1430" i="3" s="1"/>
  <c r="BQ1430" i="3"/>
  <c r="BS1430" i="3" s="1"/>
  <c r="BU1430" i="3" s="1"/>
  <c r="BP1430" i="3"/>
  <c r="BQ1429" i="3"/>
  <c r="BP1429" i="3"/>
  <c r="BT1428" i="3"/>
  <c r="BR1428" i="3"/>
  <c r="BQ1428" i="3"/>
  <c r="BS1428" i="3" s="1"/>
  <c r="BU1428" i="3" s="1"/>
  <c r="BP1428" i="3"/>
  <c r="BT1427" i="3"/>
  <c r="BR1427" i="3"/>
  <c r="BQ1427" i="3"/>
  <c r="BP1427" i="3"/>
  <c r="BS1427" i="3" s="1"/>
  <c r="BU1427" i="3" s="1"/>
  <c r="BQ1426" i="3"/>
  <c r="BS1426" i="3" s="1"/>
  <c r="BU1426" i="3" s="1"/>
  <c r="BP1426" i="3"/>
  <c r="BR1426" i="3" s="1"/>
  <c r="BT1426" i="3" s="1"/>
  <c r="BQ1425" i="3"/>
  <c r="BP1425" i="3"/>
  <c r="BT1424" i="3"/>
  <c r="BQ1424" i="3"/>
  <c r="BS1424" i="3" s="1"/>
  <c r="BU1424" i="3" s="1"/>
  <c r="BP1424" i="3"/>
  <c r="BR1424" i="3" s="1"/>
  <c r="BR1423" i="3"/>
  <c r="BT1423" i="3" s="1"/>
  <c r="BQ1423" i="3"/>
  <c r="BP1423" i="3"/>
  <c r="BS1423" i="3" s="1"/>
  <c r="BU1423" i="3" s="1"/>
  <c r="BR1422" i="3"/>
  <c r="BT1422" i="3" s="1"/>
  <c r="BQ1422" i="3"/>
  <c r="BS1422" i="3" s="1"/>
  <c r="BU1422" i="3" s="1"/>
  <c r="BP1422" i="3"/>
  <c r="BR1421" i="3"/>
  <c r="BT1421" i="3" s="1"/>
  <c r="BQ1421" i="3"/>
  <c r="BP1421" i="3"/>
  <c r="BS1421" i="3" s="1"/>
  <c r="BU1421" i="3" s="1"/>
  <c r="BT1420" i="3"/>
  <c r="BR1420" i="3"/>
  <c r="BQ1420" i="3"/>
  <c r="BS1420" i="3" s="1"/>
  <c r="BU1420" i="3" s="1"/>
  <c r="BP1420" i="3"/>
  <c r="BT1419" i="3"/>
  <c r="BR1419" i="3"/>
  <c r="BQ1419" i="3"/>
  <c r="BP1419" i="3"/>
  <c r="BS1419" i="3" s="1"/>
  <c r="BU1419" i="3" s="1"/>
  <c r="BT1418" i="3"/>
  <c r="BQ1418" i="3"/>
  <c r="BS1418" i="3" s="1"/>
  <c r="BU1418" i="3" s="1"/>
  <c r="BP1418" i="3"/>
  <c r="BR1418" i="3" s="1"/>
  <c r="BS1417" i="3"/>
  <c r="BU1417" i="3" s="1"/>
  <c r="BQ1417" i="3"/>
  <c r="BP1417" i="3"/>
  <c r="BR1417" i="3" s="1"/>
  <c r="BT1417" i="3" s="1"/>
  <c r="BT1416" i="3"/>
  <c r="BQ1416" i="3"/>
  <c r="BS1416" i="3" s="1"/>
  <c r="BU1416" i="3" s="1"/>
  <c r="BP1416" i="3"/>
  <c r="BR1416" i="3" s="1"/>
  <c r="BQ1415" i="3"/>
  <c r="BP1415" i="3"/>
  <c r="BS1415" i="3" s="1"/>
  <c r="BU1415" i="3" s="1"/>
  <c r="BR1414" i="3"/>
  <c r="BT1414" i="3" s="1"/>
  <c r="BQ1414" i="3"/>
  <c r="BS1414" i="3" s="1"/>
  <c r="BU1414" i="3" s="1"/>
  <c r="BP1414" i="3"/>
  <c r="BQ1413" i="3"/>
  <c r="BP1413" i="3"/>
  <c r="BR1413" i="3" s="1"/>
  <c r="BT1413" i="3" s="1"/>
  <c r="BQ1412" i="3"/>
  <c r="BS1412" i="3" s="1"/>
  <c r="BU1412" i="3" s="1"/>
  <c r="BP1412" i="3"/>
  <c r="BR1412" i="3" s="1"/>
  <c r="BT1412" i="3" s="1"/>
  <c r="BU1411" i="3"/>
  <c r="BT1411" i="3"/>
  <c r="BR1411" i="3"/>
  <c r="BQ1411" i="3"/>
  <c r="BS1411" i="3" s="1"/>
  <c r="BP1411" i="3"/>
  <c r="BS1410" i="3"/>
  <c r="BU1410" i="3" s="1"/>
  <c r="BR1410" i="3"/>
  <c r="BT1410" i="3" s="1"/>
  <c r="BQ1410" i="3"/>
  <c r="BP1410" i="3"/>
  <c r="BQ1409" i="3"/>
  <c r="BS1409" i="3" s="1"/>
  <c r="BU1409" i="3" s="1"/>
  <c r="BP1409" i="3"/>
  <c r="BR1409" i="3" s="1"/>
  <c r="BT1409" i="3" s="1"/>
  <c r="BS1408" i="3"/>
  <c r="BU1408" i="3" s="1"/>
  <c r="BQ1408" i="3"/>
  <c r="BP1408" i="3"/>
  <c r="BR1408" i="3" s="1"/>
  <c r="BT1408" i="3" s="1"/>
  <c r="BT1407" i="3"/>
  <c r="BR1407" i="3"/>
  <c r="BQ1407" i="3"/>
  <c r="BS1407" i="3" s="1"/>
  <c r="BU1407" i="3" s="1"/>
  <c r="BP1407" i="3"/>
  <c r="BU1406" i="3"/>
  <c r="BS1406" i="3"/>
  <c r="BR1406" i="3"/>
  <c r="BT1406" i="3" s="1"/>
  <c r="BQ1406" i="3"/>
  <c r="BP1406" i="3"/>
  <c r="BS1405" i="3"/>
  <c r="BU1405" i="3" s="1"/>
  <c r="BQ1405" i="3"/>
  <c r="BP1405" i="3"/>
  <c r="BR1405" i="3" s="1"/>
  <c r="BT1405" i="3" s="1"/>
  <c r="BQ1404" i="3"/>
  <c r="BS1404" i="3" s="1"/>
  <c r="BU1404" i="3" s="1"/>
  <c r="BP1404" i="3"/>
  <c r="BR1404" i="3" s="1"/>
  <c r="BT1404" i="3" s="1"/>
  <c r="BU1403" i="3"/>
  <c r="BT1403" i="3"/>
  <c r="BR1403" i="3"/>
  <c r="BQ1403" i="3"/>
  <c r="BS1403" i="3" s="1"/>
  <c r="BP1403" i="3"/>
  <c r="BS1402" i="3"/>
  <c r="BU1402" i="3" s="1"/>
  <c r="BR1402" i="3"/>
  <c r="BT1402" i="3" s="1"/>
  <c r="BQ1402" i="3"/>
  <c r="BP1402" i="3"/>
  <c r="BQ1401" i="3"/>
  <c r="BS1401" i="3" s="1"/>
  <c r="BU1401" i="3" s="1"/>
  <c r="BP1401" i="3"/>
  <c r="BR1401" i="3" s="1"/>
  <c r="BT1401" i="3" s="1"/>
  <c r="BS1400" i="3"/>
  <c r="BU1400" i="3" s="1"/>
  <c r="BQ1400" i="3"/>
  <c r="BP1400" i="3"/>
  <c r="BR1400" i="3" s="1"/>
  <c r="BT1400" i="3" s="1"/>
  <c r="BT1399" i="3"/>
  <c r="BR1399" i="3"/>
  <c r="BQ1399" i="3"/>
  <c r="BS1399" i="3" s="1"/>
  <c r="BU1399" i="3" s="1"/>
  <c r="BP1399" i="3"/>
  <c r="BU1398" i="3"/>
  <c r="BS1398" i="3"/>
  <c r="BR1398" i="3"/>
  <c r="BT1398" i="3" s="1"/>
  <c r="BQ1398" i="3"/>
  <c r="BP1398" i="3"/>
  <c r="BQ1397" i="3"/>
  <c r="BP1397" i="3"/>
  <c r="BQ1396" i="3"/>
  <c r="BS1396" i="3" s="1"/>
  <c r="BU1396" i="3" s="1"/>
  <c r="BP1396" i="3"/>
  <c r="BR1396" i="3" s="1"/>
  <c r="BT1396" i="3" s="1"/>
  <c r="BU1395" i="3"/>
  <c r="BT1395" i="3"/>
  <c r="BR1395" i="3"/>
  <c r="BQ1395" i="3"/>
  <c r="BS1395" i="3" s="1"/>
  <c r="BP1395" i="3"/>
  <c r="BS1394" i="3"/>
  <c r="BU1394" i="3" s="1"/>
  <c r="BR1394" i="3"/>
  <c r="BT1394" i="3" s="1"/>
  <c r="BQ1394" i="3"/>
  <c r="BP1394" i="3"/>
  <c r="BQ1393" i="3"/>
  <c r="BS1393" i="3" s="1"/>
  <c r="BU1393" i="3" s="1"/>
  <c r="BP1393" i="3"/>
  <c r="BR1393" i="3" s="1"/>
  <c r="BT1393" i="3" s="1"/>
  <c r="BS1392" i="3"/>
  <c r="BU1392" i="3" s="1"/>
  <c r="BQ1392" i="3"/>
  <c r="BP1392" i="3"/>
  <c r="BR1392" i="3" s="1"/>
  <c r="BT1392" i="3" s="1"/>
  <c r="BT1391" i="3"/>
  <c r="BR1391" i="3"/>
  <c r="BQ1391" i="3"/>
  <c r="BS1391" i="3" s="1"/>
  <c r="BU1391" i="3" s="1"/>
  <c r="BP1391" i="3"/>
  <c r="BU1390" i="3"/>
  <c r="BS1390" i="3"/>
  <c r="BR1390" i="3"/>
  <c r="BT1390" i="3" s="1"/>
  <c r="BQ1390" i="3"/>
  <c r="BP1390" i="3"/>
  <c r="BS1389" i="3"/>
  <c r="BU1389" i="3" s="1"/>
  <c r="BQ1389" i="3"/>
  <c r="BP1389" i="3"/>
  <c r="BR1389" i="3" s="1"/>
  <c r="BT1389" i="3" s="1"/>
  <c r="BQ1388" i="3"/>
  <c r="BS1388" i="3" s="1"/>
  <c r="BU1388" i="3" s="1"/>
  <c r="BP1388" i="3"/>
  <c r="BR1388" i="3" s="1"/>
  <c r="BT1388" i="3" s="1"/>
  <c r="BU1387" i="3"/>
  <c r="BT1387" i="3"/>
  <c r="BR1387" i="3"/>
  <c r="BQ1387" i="3"/>
  <c r="BS1387" i="3" s="1"/>
  <c r="BP1387" i="3"/>
  <c r="BS1386" i="3"/>
  <c r="BU1386" i="3" s="1"/>
  <c r="BR1386" i="3"/>
  <c r="BT1386" i="3" s="1"/>
  <c r="BQ1386" i="3"/>
  <c r="BP1386" i="3"/>
  <c r="BQ1385" i="3"/>
  <c r="BS1385" i="3" s="1"/>
  <c r="BU1385" i="3" s="1"/>
  <c r="BP1385" i="3"/>
  <c r="BR1385" i="3" s="1"/>
  <c r="BT1385" i="3" s="1"/>
  <c r="BS1384" i="3"/>
  <c r="BU1384" i="3" s="1"/>
  <c r="BQ1384" i="3"/>
  <c r="BP1384" i="3"/>
  <c r="BR1384" i="3" s="1"/>
  <c r="BT1384" i="3" s="1"/>
  <c r="BT1383" i="3"/>
  <c r="BR1383" i="3"/>
  <c r="BQ1383" i="3"/>
  <c r="BS1383" i="3" s="1"/>
  <c r="BU1383" i="3" s="1"/>
  <c r="BP1383" i="3"/>
  <c r="BU1382" i="3"/>
  <c r="BS1382" i="3"/>
  <c r="BR1382" i="3"/>
  <c r="BT1382" i="3" s="1"/>
  <c r="BQ1382" i="3"/>
  <c r="BP1382" i="3"/>
  <c r="BQ1381" i="3"/>
  <c r="BP1381" i="3"/>
  <c r="BR1381" i="3" s="1"/>
  <c r="BT1381" i="3" s="1"/>
  <c r="BQ1380" i="3"/>
  <c r="BS1380" i="3" s="1"/>
  <c r="BU1380" i="3" s="1"/>
  <c r="BP1380" i="3"/>
  <c r="BR1380" i="3" s="1"/>
  <c r="BT1380" i="3" s="1"/>
  <c r="BU1379" i="3"/>
  <c r="BT1379" i="3"/>
  <c r="BR1379" i="3"/>
  <c r="BQ1379" i="3"/>
  <c r="BS1379" i="3" s="1"/>
  <c r="BP1379" i="3"/>
  <c r="BS1378" i="3"/>
  <c r="BU1378" i="3" s="1"/>
  <c r="BR1378" i="3"/>
  <c r="BT1378" i="3" s="1"/>
  <c r="BQ1378" i="3"/>
  <c r="BP1378" i="3"/>
  <c r="BQ1377" i="3"/>
  <c r="BS1377" i="3" s="1"/>
  <c r="BU1377" i="3" s="1"/>
  <c r="BP1377" i="3"/>
  <c r="BR1377" i="3" s="1"/>
  <c r="BT1377" i="3" s="1"/>
  <c r="BS1376" i="3"/>
  <c r="BU1376" i="3" s="1"/>
  <c r="BQ1376" i="3"/>
  <c r="BP1376" i="3"/>
  <c r="BR1376" i="3" s="1"/>
  <c r="BT1376" i="3" s="1"/>
  <c r="BT1375" i="3"/>
  <c r="BR1375" i="3"/>
  <c r="BQ1375" i="3"/>
  <c r="BS1375" i="3" s="1"/>
  <c r="BU1375" i="3" s="1"/>
  <c r="BP1375" i="3"/>
  <c r="BU1374" i="3"/>
  <c r="BS1374" i="3"/>
  <c r="BR1374" i="3"/>
  <c r="BT1374" i="3" s="1"/>
  <c r="BQ1374" i="3"/>
  <c r="BP1374" i="3"/>
  <c r="BS1373" i="3"/>
  <c r="BU1373" i="3" s="1"/>
  <c r="BQ1373" i="3"/>
  <c r="BP1373" i="3"/>
  <c r="BR1373" i="3" s="1"/>
  <c r="BT1373" i="3" s="1"/>
  <c r="BQ1372" i="3"/>
  <c r="BS1372" i="3" s="1"/>
  <c r="BU1372" i="3" s="1"/>
  <c r="BP1372" i="3"/>
  <c r="BR1372" i="3" s="1"/>
  <c r="BT1372" i="3" s="1"/>
  <c r="BU1371" i="3"/>
  <c r="BT1371" i="3"/>
  <c r="BR1371" i="3"/>
  <c r="BQ1371" i="3"/>
  <c r="BS1371" i="3" s="1"/>
  <c r="BP1371" i="3"/>
  <c r="BS1370" i="3"/>
  <c r="BU1370" i="3" s="1"/>
  <c r="BR1370" i="3"/>
  <c r="BT1370" i="3" s="1"/>
  <c r="BQ1370" i="3"/>
  <c r="BP1370" i="3"/>
  <c r="BQ1369" i="3"/>
  <c r="BS1369" i="3" s="1"/>
  <c r="BU1369" i="3" s="1"/>
  <c r="BP1369" i="3"/>
  <c r="BR1369" i="3" s="1"/>
  <c r="BT1369" i="3" s="1"/>
  <c r="BS1368" i="3"/>
  <c r="BU1368" i="3" s="1"/>
  <c r="BQ1368" i="3"/>
  <c r="BP1368" i="3"/>
  <c r="BR1368" i="3" s="1"/>
  <c r="BT1368" i="3" s="1"/>
  <c r="BT1367" i="3"/>
  <c r="BR1367" i="3"/>
  <c r="BQ1367" i="3"/>
  <c r="BS1367" i="3" s="1"/>
  <c r="BU1367" i="3" s="1"/>
  <c r="BP1367" i="3"/>
  <c r="BQ1366" i="3"/>
  <c r="BP1366" i="3"/>
  <c r="BS1366" i="3" s="1"/>
  <c r="BU1366" i="3" s="1"/>
  <c r="BQ1365" i="3"/>
  <c r="BP1365" i="3"/>
  <c r="BS1364" i="3"/>
  <c r="BU1364" i="3" s="1"/>
  <c r="BQ1364" i="3"/>
  <c r="BP1364" i="3"/>
  <c r="BR1364" i="3" s="1"/>
  <c r="BT1364" i="3" s="1"/>
  <c r="BT1363" i="3"/>
  <c r="BR1363" i="3"/>
  <c r="BQ1363" i="3"/>
  <c r="BS1363" i="3" s="1"/>
  <c r="BU1363" i="3" s="1"/>
  <c r="BP1363" i="3"/>
  <c r="BR1362" i="3"/>
  <c r="BT1362" i="3" s="1"/>
  <c r="BQ1362" i="3"/>
  <c r="BP1362" i="3"/>
  <c r="BS1362" i="3" s="1"/>
  <c r="BU1362" i="3" s="1"/>
  <c r="BS1361" i="3"/>
  <c r="BU1361" i="3" s="1"/>
  <c r="BQ1361" i="3"/>
  <c r="BP1361" i="3"/>
  <c r="BR1361" i="3" s="1"/>
  <c r="BT1361" i="3" s="1"/>
  <c r="BT1360" i="3"/>
  <c r="BS1360" i="3"/>
  <c r="BU1360" i="3" s="1"/>
  <c r="BR1360" i="3"/>
  <c r="BQ1360" i="3"/>
  <c r="BP1360" i="3"/>
  <c r="BU1359" i="3"/>
  <c r="BR1359" i="3"/>
  <c r="BT1359" i="3" s="1"/>
  <c r="BQ1359" i="3"/>
  <c r="BS1359" i="3" s="1"/>
  <c r="BP1359" i="3"/>
  <c r="BS1358" i="3"/>
  <c r="BU1358" i="3" s="1"/>
  <c r="BR1358" i="3"/>
  <c r="BT1358" i="3" s="1"/>
  <c r="BQ1358" i="3"/>
  <c r="BP1358" i="3"/>
  <c r="BQ1357" i="3"/>
  <c r="BS1357" i="3" s="1"/>
  <c r="BU1357" i="3" s="1"/>
  <c r="BP1357" i="3"/>
  <c r="BR1357" i="3" s="1"/>
  <c r="BT1357" i="3" s="1"/>
  <c r="BT1356" i="3"/>
  <c r="BS1356" i="3"/>
  <c r="BU1356" i="3" s="1"/>
  <c r="BR1356" i="3"/>
  <c r="BQ1356" i="3"/>
  <c r="BP1356" i="3"/>
  <c r="BT1355" i="3"/>
  <c r="BR1355" i="3"/>
  <c r="BQ1355" i="3"/>
  <c r="BS1355" i="3" s="1"/>
  <c r="BU1355" i="3" s="1"/>
  <c r="BP1355" i="3"/>
  <c r="BU1354" i="3"/>
  <c r="BQ1354" i="3"/>
  <c r="BP1354" i="3"/>
  <c r="BS1354" i="3" s="1"/>
  <c r="BQ1353" i="3"/>
  <c r="BP1353" i="3"/>
  <c r="BT1352" i="3"/>
  <c r="BR1352" i="3"/>
  <c r="BQ1352" i="3"/>
  <c r="BS1352" i="3" s="1"/>
  <c r="BU1352" i="3" s="1"/>
  <c r="BP1352" i="3"/>
  <c r="BU1351" i="3"/>
  <c r="BR1351" i="3"/>
  <c r="BT1351" i="3" s="1"/>
  <c r="BQ1351" i="3"/>
  <c r="BS1351" i="3" s="1"/>
  <c r="BP1351" i="3"/>
  <c r="BS1350" i="3"/>
  <c r="BU1350" i="3" s="1"/>
  <c r="BQ1350" i="3"/>
  <c r="BP1350" i="3"/>
  <c r="BR1350" i="3" s="1"/>
  <c r="BT1350" i="3" s="1"/>
  <c r="BU1349" i="3"/>
  <c r="BQ1349" i="3"/>
  <c r="BS1349" i="3" s="1"/>
  <c r="BP1349" i="3"/>
  <c r="BR1349" i="3" s="1"/>
  <c r="BT1349" i="3" s="1"/>
  <c r="BT1348" i="3"/>
  <c r="BR1348" i="3"/>
  <c r="BQ1348" i="3"/>
  <c r="BS1348" i="3" s="1"/>
  <c r="BU1348" i="3" s="1"/>
  <c r="BP1348" i="3"/>
  <c r="BQ1347" i="3"/>
  <c r="BS1347" i="3" s="1"/>
  <c r="BU1347" i="3" s="1"/>
  <c r="BP1347" i="3"/>
  <c r="BR1347" i="3" s="1"/>
  <c r="BT1347" i="3" s="1"/>
  <c r="BR1346" i="3"/>
  <c r="BT1346" i="3" s="1"/>
  <c r="BQ1346" i="3"/>
  <c r="BP1346" i="3"/>
  <c r="BS1346" i="3" s="1"/>
  <c r="BU1346" i="3" s="1"/>
  <c r="BT1345" i="3"/>
  <c r="BQ1345" i="3"/>
  <c r="BS1345" i="3" s="1"/>
  <c r="BU1345" i="3" s="1"/>
  <c r="BP1345" i="3"/>
  <c r="BR1345" i="3" s="1"/>
  <c r="BT1344" i="3"/>
  <c r="BS1344" i="3"/>
  <c r="BU1344" i="3" s="1"/>
  <c r="BR1344" i="3"/>
  <c r="BQ1344" i="3"/>
  <c r="BP1344" i="3"/>
  <c r="BT1343" i="3"/>
  <c r="BR1343" i="3"/>
  <c r="BQ1343" i="3"/>
  <c r="BS1343" i="3" s="1"/>
  <c r="BU1343" i="3" s="1"/>
  <c r="BP1343" i="3"/>
  <c r="BR1342" i="3"/>
  <c r="BT1342" i="3" s="1"/>
  <c r="BQ1342" i="3"/>
  <c r="BP1342" i="3"/>
  <c r="BS1342" i="3" s="1"/>
  <c r="BU1342" i="3" s="1"/>
  <c r="BT1341" i="3"/>
  <c r="BQ1341" i="3"/>
  <c r="BS1341" i="3" s="1"/>
  <c r="BU1341" i="3" s="1"/>
  <c r="BP1341" i="3"/>
  <c r="BR1341" i="3" s="1"/>
  <c r="BT1340" i="3"/>
  <c r="BR1340" i="3"/>
  <c r="BQ1340" i="3"/>
  <c r="BS1340" i="3" s="1"/>
  <c r="BU1340" i="3" s="1"/>
  <c r="BP1340" i="3"/>
  <c r="BQ1339" i="3"/>
  <c r="BS1339" i="3" s="1"/>
  <c r="BU1339" i="3" s="1"/>
  <c r="BP1339" i="3"/>
  <c r="BR1339" i="3" s="1"/>
  <c r="BT1339" i="3" s="1"/>
  <c r="BR1338" i="3"/>
  <c r="BT1338" i="3" s="1"/>
  <c r="BQ1338" i="3"/>
  <c r="BP1338" i="3"/>
  <c r="BS1338" i="3" s="1"/>
  <c r="BU1338" i="3" s="1"/>
  <c r="BT1337" i="3"/>
  <c r="BQ1337" i="3"/>
  <c r="BS1337" i="3" s="1"/>
  <c r="BU1337" i="3" s="1"/>
  <c r="BP1337" i="3"/>
  <c r="BR1337" i="3" s="1"/>
  <c r="BQ1336" i="3"/>
  <c r="BS1336" i="3" s="1"/>
  <c r="BU1336" i="3" s="1"/>
  <c r="BP1336" i="3"/>
  <c r="BR1336" i="3" s="1"/>
  <c r="BT1336" i="3" s="1"/>
  <c r="BT1335" i="3"/>
  <c r="BS1335" i="3"/>
  <c r="BU1335" i="3" s="1"/>
  <c r="BR1335" i="3"/>
  <c r="BQ1335" i="3"/>
  <c r="BP1335" i="3"/>
  <c r="BR1334" i="3"/>
  <c r="BT1334" i="3" s="1"/>
  <c r="BQ1334" i="3"/>
  <c r="BS1334" i="3" s="1"/>
  <c r="BU1334" i="3" s="1"/>
  <c r="BP1334" i="3"/>
  <c r="BS1333" i="3"/>
  <c r="BU1333" i="3" s="1"/>
  <c r="BQ1333" i="3"/>
  <c r="BP1333" i="3"/>
  <c r="BR1333" i="3" s="1"/>
  <c r="BT1333" i="3" s="1"/>
  <c r="BU1332" i="3"/>
  <c r="BQ1332" i="3"/>
  <c r="BS1332" i="3" s="1"/>
  <c r="BP1332" i="3"/>
  <c r="BR1332" i="3" s="1"/>
  <c r="BT1332" i="3" s="1"/>
  <c r="BT1331" i="3"/>
  <c r="BS1331" i="3"/>
  <c r="BU1331" i="3" s="1"/>
  <c r="BR1331" i="3"/>
  <c r="BQ1331" i="3"/>
  <c r="BP1331" i="3"/>
  <c r="BR1330" i="3"/>
  <c r="BT1330" i="3" s="1"/>
  <c r="BQ1330" i="3"/>
  <c r="BS1330" i="3" s="1"/>
  <c r="BU1330" i="3" s="1"/>
  <c r="BP1330" i="3"/>
  <c r="BS1329" i="3"/>
  <c r="BU1329" i="3" s="1"/>
  <c r="BQ1329" i="3"/>
  <c r="BP1329" i="3"/>
  <c r="BR1329" i="3" s="1"/>
  <c r="BT1329" i="3" s="1"/>
  <c r="BQ1328" i="3"/>
  <c r="BS1328" i="3" s="1"/>
  <c r="BU1328" i="3" s="1"/>
  <c r="BP1328" i="3"/>
  <c r="BR1328" i="3" s="1"/>
  <c r="BT1328" i="3" s="1"/>
  <c r="BT1327" i="3"/>
  <c r="BS1327" i="3"/>
  <c r="BU1327" i="3" s="1"/>
  <c r="BR1327" i="3"/>
  <c r="BQ1327" i="3"/>
  <c r="BP1327" i="3"/>
  <c r="BR1326" i="3"/>
  <c r="BT1326" i="3" s="1"/>
  <c r="BQ1326" i="3"/>
  <c r="BS1326" i="3" s="1"/>
  <c r="BU1326" i="3" s="1"/>
  <c r="BP1326" i="3"/>
  <c r="BS1325" i="3"/>
  <c r="BU1325" i="3" s="1"/>
  <c r="BQ1325" i="3"/>
  <c r="BP1325" i="3"/>
  <c r="BR1325" i="3" s="1"/>
  <c r="BT1325" i="3" s="1"/>
  <c r="BQ1324" i="3"/>
  <c r="BS1324" i="3" s="1"/>
  <c r="BU1324" i="3" s="1"/>
  <c r="BP1324" i="3"/>
  <c r="BR1324" i="3" s="1"/>
  <c r="BT1324" i="3" s="1"/>
  <c r="BT1323" i="3"/>
  <c r="BS1323" i="3"/>
  <c r="BU1323" i="3" s="1"/>
  <c r="BR1323" i="3"/>
  <c r="BQ1323" i="3"/>
  <c r="BP1323" i="3"/>
  <c r="BR1322" i="3"/>
  <c r="BT1322" i="3" s="1"/>
  <c r="BQ1322" i="3"/>
  <c r="BS1322" i="3" s="1"/>
  <c r="BU1322" i="3" s="1"/>
  <c r="BP1322" i="3"/>
  <c r="BS1321" i="3"/>
  <c r="BU1321" i="3" s="1"/>
  <c r="BQ1321" i="3"/>
  <c r="BP1321" i="3"/>
  <c r="BR1321" i="3" s="1"/>
  <c r="BT1321" i="3" s="1"/>
  <c r="BQ1320" i="3"/>
  <c r="BS1320" i="3" s="1"/>
  <c r="BU1320" i="3" s="1"/>
  <c r="BP1320" i="3"/>
  <c r="BR1320" i="3" s="1"/>
  <c r="BT1320" i="3" s="1"/>
  <c r="BT1319" i="3"/>
  <c r="BS1319" i="3"/>
  <c r="BU1319" i="3" s="1"/>
  <c r="BR1319" i="3"/>
  <c r="BQ1319" i="3"/>
  <c r="BP1319" i="3"/>
  <c r="BR1318" i="3"/>
  <c r="BT1318" i="3" s="1"/>
  <c r="BQ1318" i="3"/>
  <c r="BS1318" i="3" s="1"/>
  <c r="BU1318" i="3" s="1"/>
  <c r="BP1318" i="3"/>
  <c r="BS1317" i="3"/>
  <c r="BU1317" i="3" s="1"/>
  <c r="BQ1317" i="3"/>
  <c r="BP1317" i="3"/>
  <c r="BR1317" i="3" s="1"/>
  <c r="BT1317" i="3" s="1"/>
  <c r="BU1316" i="3"/>
  <c r="BQ1316" i="3"/>
  <c r="BS1316" i="3" s="1"/>
  <c r="BP1316" i="3"/>
  <c r="BR1316" i="3" s="1"/>
  <c r="BT1316" i="3" s="1"/>
  <c r="BT1315" i="3"/>
  <c r="BS1315" i="3"/>
  <c r="BU1315" i="3" s="1"/>
  <c r="BR1315" i="3"/>
  <c r="BQ1315" i="3"/>
  <c r="BP1315" i="3"/>
  <c r="BU1314" i="3"/>
  <c r="BR1314" i="3"/>
  <c r="BT1314" i="3" s="1"/>
  <c r="BQ1314" i="3"/>
  <c r="BS1314" i="3" s="1"/>
  <c r="BP1314" i="3"/>
  <c r="BS1313" i="3"/>
  <c r="BU1313" i="3" s="1"/>
  <c r="BQ1313" i="3"/>
  <c r="BP1313" i="3"/>
  <c r="BR1313" i="3" s="1"/>
  <c r="BT1313" i="3" s="1"/>
  <c r="BQ1312" i="3"/>
  <c r="BS1312" i="3" s="1"/>
  <c r="BU1312" i="3" s="1"/>
  <c r="BP1312" i="3"/>
  <c r="BR1312" i="3" s="1"/>
  <c r="BT1312" i="3" s="1"/>
  <c r="BT1311" i="3"/>
  <c r="BS1311" i="3"/>
  <c r="BU1311" i="3" s="1"/>
  <c r="BR1311" i="3"/>
  <c r="BQ1311" i="3"/>
  <c r="BP1311" i="3"/>
  <c r="BU1310" i="3"/>
  <c r="BR1310" i="3"/>
  <c r="BT1310" i="3" s="1"/>
  <c r="BQ1310" i="3"/>
  <c r="BS1310" i="3" s="1"/>
  <c r="BP1310" i="3"/>
  <c r="BS1309" i="3"/>
  <c r="BU1309" i="3" s="1"/>
  <c r="BQ1309" i="3"/>
  <c r="BP1309" i="3"/>
  <c r="BR1309" i="3" s="1"/>
  <c r="BT1309" i="3" s="1"/>
  <c r="BU1308" i="3"/>
  <c r="BQ1308" i="3"/>
  <c r="BS1308" i="3" s="1"/>
  <c r="BP1308" i="3"/>
  <c r="BR1308" i="3" s="1"/>
  <c r="BT1308" i="3" s="1"/>
  <c r="BT1307" i="3"/>
  <c r="BS1307" i="3"/>
  <c r="BU1307" i="3" s="1"/>
  <c r="BR1307" i="3"/>
  <c r="BQ1307" i="3"/>
  <c r="BP1307" i="3"/>
  <c r="BU1306" i="3"/>
  <c r="BR1306" i="3"/>
  <c r="BT1306" i="3" s="1"/>
  <c r="BQ1306" i="3"/>
  <c r="BS1306" i="3" s="1"/>
  <c r="BP1306" i="3"/>
  <c r="BS1305" i="3"/>
  <c r="BU1305" i="3" s="1"/>
  <c r="BQ1305" i="3"/>
  <c r="BP1305" i="3"/>
  <c r="BR1305" i="3" s="1"/>
  <c r="BT1305" i="3" s="1"/>
  <c r="BU1304" i="3"/>
  <c r="BQ1304" i="3"/>
  <c r="BS1304" i="3" s="1"/>
  <c r="BP1304" i="3"/>
  <c r="BR1304" i="3" s="1"/>
  <c r="BT1304" i="3" s="1"/>
  <c r="BT1303" i="3"/>
  <c r="BS1303" i="3"/>
  <c r="BU1303" i="3" s="1"/>
  <c r="BR1303" i="3"/>
  <c r="BQ1303" i="3"/>
  <c r="BP1303" i="3"/>
  <c r="BU1302" i="3"/>
  <c r="BR1302" i="3"/>
  <c r="BT1302" i="3" s="1"/>
  <c r="BQ1302" i="3"/>
  <c r="BS1302" i="3" s="1"/>
  <c r="BP1302" i="3"/>
  <c r="BS1301" i="3"/>
  <c r="BU1301" i="3" s="1"/>
  <c r="BQ1301" i="3"/>
  <c r="BP1301" i="3"/>
  <c r="BR1301" i="3" s="1"/>
  <c r="BT1301" i="3" s="1"/>
  <c r="BQ1300" i="3"/>
  <c r="BS1300" i="3" s="1"/>
  <c r="BU1300" i="3" s="1"/>
  <c r="BP1300" i="3"/>
  <c r="BR1300" i="3" s="1"/>
  <c r="BT1300" i="3" s="1"/>
  <c r="BT1299" i="3"/>
  <c r="BS1299" i="3"/>
  <c r="BU1299" i="3" s="1"/>
  <c r="BR1299" i="3"/>
  <c r="BQ1299" i="3"/>
  <c r="BP1299" i="3"/>
  <c r="BR1298" i="3"/>
  <c r="BT1298" i="3" s="1"/>
  <c r="BQ1298" i="3"/>
  <c r="BS1298" i="3" s="1"/>
  <c r="BU1298" i="3" s="1"/>
  <c r="BP1298" i="3"/>
  <c r="BS1297" i="3"/>
  <c r="BU1297" i="3" s="1"/>
  <c r="BQ1297" i="3"/>
  <c r="BP1297" i="3"/>
  <c r="BR1297" i="3" s="1"/>
  <c r="BT1297" i="3" s="1"/>
  <c r="BQ1296" i="3"/>
  <c r="BS1296" i="3" s="1"/>
  <c r="BU1296" i="3" s="1"/>
  <c r="BP1296" i="3"/>
  <c r="BR1296" i="3" s="1"/>
  <c r="BT1296" i="3" s="1"/>
  <c r="BT1295" i="3"/>
  <c r="BS1295" i="3"/>
  <c r="BU1295" i="3" s="1"/>
  <c r="BR1295" i="3"/>
  <c r="BQ1295" i="3"/>
  <c r="BP1295" i="3"/>
  <c r="BR1294" i="3"/>
  <c r="BT1294" i="3" s="1"/>
  <c r="BQ1294" i="3"/>
  <c r="BS1294" i="3" s="1"/>
  <c r="BU1294" i="3" s="1"/>
  <c r="BP1294" i="3"/>
  <c r="BS1293" i="3"/>
  <c r="BU1293" i="3" s="1"/>
  <c r="BQ1293" i="3"/>
  <c r="BP1293" i="3"/>
  <c r="BR1293" i="3" s="1"/>
  <c r="BT1293" i="3" s="1"/>
  <c r="BQ1292" i="3"/>
  <c r="BS1292" i="3" s="1"/>
  <c r="BU1292" i="3" s="1"/>
  <c r="BP1292" i="3"/>
  <c r="BR1292" i="3" s="1"/>
  <c r="BT1292" i="3" s="1"/>
  <c r="BT1291" i="3"/>
  <c r="BS1291" i="3"/>
  <c r="BU1291" i="3" s="1"/>
  <c r="BR1291" i="3"/>
  <c r="BQ1291" i="3"/>
  <c r="BP1291" i="3"/>
  <c r="BR1290" i="3"/>
  <c r="BT1290" i="3" s="1"/>
  <c r="BQ1290" i="3"/>
  <c r="BS1290" i="3" s="1"/>
  <c r="BU1290" i="3" s="1"/>
  <c r="BP1290" i="3"/>
  <c r="BS1289" i="3"/>
  <c r="BU1289" i="3" s="1"/>
  <c r="BQ1289" i="3"/>
  <c r="BP1289" i="3"/>
  <c r="BR1289" i="3" s="1"/>
  <c r="BT1289" i="3" s="1"/>
  <c r="BQ1288" i="3"/>
  <c r="BS1288" i="3" s="1"/>
  <c r="BU1288" i="3" s="1"/>
  <c r="BP1288" i="3"/>
  <c r="BR1288" i="3" s="1"/>
  <c r="BT1288" i="3" s="1"/>
  <c r="BT1287" i="3"/>
  <c r="BS1287" i="3"/>
  <c r="BU1287" i="3" s="1"/>
  <c r="BR1287" i="3"/>
  <c r="BQ1287" i="3"/>
  <c r="BP1287" i="3"/>
  <c r="BR1286" i="3"/>
  <c r="BT1286" i="3" s="1"/>
  <c r="BQ1286" i="3"/>
  <c r="BS1286" i="3" s="1"/>
  <c r="BU1286" i="3" s="1"/>
  <c r="BP1286" i="3"/>
  <c r="BS1285" i="3"/>
  <c r="BU1285" i="3" s="1"/>
  <c r="BQ1285" i="3"/>
  <c r="BP1285" i="3"/>
  <c r="BR1285" i="3" s="1"/>
  <c r="BT1285" i="3" s="1"/>
  <c r="BU1284" i="3"/>
  <c r="BQ1284" i="3"/>
  <c r="BS1284" i="3" s="1"/>
  <c r="BP1284" i="3"/>
  <c r="BR1284" i="3" s="1"/>
  <c r="BT1284" i="3" s="1"/>
  <c r="BT1283" i="3"/>
  <c r="BS1283" i="3"/>
  <c r="BU1283" i="3" s="1"/>
  <c r="BR1283" i="3"/>
  <c r="BQ1283" i="3"/>
  <c r="BP1283" i="3"/>
  <c r="BU1282" i="3"/>
  <c r="BR1282" i="3"/>
  <c r="BT1282" i="3" s="1"/>
  <c r="BQ1282" i="3"/>
  <c r="BS1282" i="3" s="1"/>
  <c r="BP1282" i="3"/>
  <c r="BQ1281" i="3"/>
  <c r="BP1281" i="3"/>
  <c r="BR1281" i="3" s="1"/>
  <c r="BT1281" i="3" s="1"/>
  <c r="BQ1280" i="3"/>
  <c r="BS1280" i="3" s="1"/>
  <c r="BU1280" i="3" s="1"/>
  <c r="BP1280" i="3"/>
  <c r="BR1280" i="3" s="1"/>
  <c r="BT1280" i="3" s="1"/>
  <c r="BT1279" i="3"/>
  <c r="BS1279" i="3"/>
  <c r="BU1279" i="3" s="1"/>
  <c r="BR1279" i="3"/>
  <c r="BQ1279" i="3"/>
  <c r="BP1279" i="3"/>
  <c r="BR1278" i="3"/>
  <c r="BT1278" i="3" s="1"/>
  <c r="BQ1278" i="3"/>
  <c r="BS1278" i="3" s="1"/>
  <c r="BU1278" i="3" s="1"/>
  <c r="BP1278" i="3"/>
  <c r="BQ1277" i="3"/>
  <c r="BP1277" i="3"/>
  <c r="BU1276" i="3"/>
  <c r="BQ1276" i="3"/>
  <c r="BS1276" i="3" s="1"/>
  <c r="BP1276" i="3"/>
  <c r="BR1276" i="3" s="1"/>
  <c r="BT1276" i="3" s="1"/>
  <c r="BT1275" i="3"/>
  <c r="BS1275" i="3"/>
  <c r="BU1275" i="3" s="1"/>
  <c r="BR1275" i="3"/>
  <c r="BQ1275" i="3"/>
  <c r="BP1275" i="3"/>
  <c r="BU1274" i="3"/>
  <c r="BR1274" i="3"/>
  <c r="BT1274" i="3" s="1"/>
  <c r="BQ1274" i="3"/>
  <c r="BS1274" i="3" s="1"/>
  <c r="BP1274" i="3"/>
  <c r="BQ1273" i="3"/>
  <c r="BP1273" i="3"/>
  <c r="BR1273" i="3" s="1"/>
  <c r="BT1273" i="3" s="1"/>
  <c r="BU1272" i="3"/>
  <c r="BQ1272" i="3"/>
  <c r="BS1272" i="3" s="1"/>
  <c r="BP1272" i="3"/>
  <c r="BR1272" i="3" s="1"/>
  <c r="BT1272" i="3" s="1"/>
  <c r="BT1271" i="3"/>
  <c r="BS1271" i="3"/>
  <c r="BU1271" i="3" s="1"/>
  <c r="BR1271" i="3"/>
  <c r="BQ1271" i="3"/>
  <c r="BP1271" i="3"/>
  <c r="BU1270" i="3"/>
  <c r="BR1270" i="3"/>
  <c r="BT1270" i="3" s="1"/>
  <c r="BQ1270" i="3"/>
  <c r="BS1270" i="3" s="1"/>
  <c r="BP1270" i="3"/>
  <c r="BQ1269" i="3"/>
  <c r="BP1269" i="3"/>
  <c r="BR1269" i="3" s="1"/>
  <c r="BT1269" i="3" s="1"/>
  <c r="BQ1268" i="3"/>
  <c r="BS1268" i="3" s="1"/>
  <c r="BU1268" i="3" s="1"/>
  <c r="BP1268" i="3"/>
  <c r="BR1268" i="3" s="1"/>
  <c r="BT1268" i="3" s="1"/>
  <c r="BT1267" i="3"/>
  <c r="BS1267" i="3"/>
  <c r="BU1267" i="3" s="1"/>
  <c r="BR1267" i="3"/>
  <c r="BQ1267" i="3"/>
  <c r="BP1267" i="3"/>
  <c r="BR1266" i="3"/>
  <c r="BT1266" i="3" s="1"/>
  <c r="BQ1266" i="3"/>
  <c r="BS1266" i="3" s="1"/>
  <c r="BU1266" i="3" s="1"/>
  <c r="BP1266" i="3"/>
  <c r="BS1265" i="3"/>
  <c r="BU1265" i="3" s="1"/>
  <c r="BQ1265" i="3"/>
  <c r="BP1265" i="3"/>
  <c r="BR1265" i="3" s="1"/>
  <c r="BT1265" i="3" s="1"/>
  <c r="BQ1264" i="3"/>
  <c r="BS1264" i="3" s="1"/>
  <c r="BU1264" i="3" s="1"/>
  <c r="BP1264" i="3"/>
  <c r="BR1264" i="3" s="1"/>
  <c r="BT1264" i="3" s="1"/>
  <c r="BT1263" i="3"/>
  <c r="BS1263" i="3"/>
  <c r="BU1263" i="3" s="1"/>
  <c r="BR1263" i="3"/>
  <c r="BQ1263" i="3"/>
  <c r="BP1263" i="3"/>
  <c r="BQ1262" i="3"/>
  <c r="BS1262" i="3" s="1"/>
  <c r="BU1262" i="3" s="1"/>
  <c r="BP1262" i="3"/>
  <c r="BR1262" i="3" s="1"/>
  <c r="BT1262" i="3" s="1"/>
  <c r="BS1261" i="3"/>
  <c r="BU1261" i="3" s="1"/>
  <c r="BQ1261" i="3"/>
  <c r="BP1261" i="3"/>
  <c r="BR1261" i="3" s="1"/>
  <c r="BT1261" i="3" s="1"/>
  <c r="BQ1260" i="3"/>
  <c r="BS1260" i="3" s="1"/>
  <c r="BU1260" i="3" s="1"/>
  <c r="BP1260" i="3"/>
  <c r="BR1260" i="3" s="1"/>
  <c r="BT1260" i="3" s="1"/>
  <c r="BT1259" i="3"/>
  <c r="BS1259" i="3"/>
  <c r="BU1259" i="3" s="1"/>
  <c r="BR1259" i="3"/>
  <c r="BQ1259" i="3"/>
  <c r="BP1259" i="3"/>
  <c r="BQ1258" i="3"/>
  <c r="BS1258" i="3" s="1"/>
  <c r="BU1258" i="3" s="1"/>
  <c r="BP1258" i="3"/>
  <c r="BR1258" i="3" s="1"/>
  <c r="BT1258" i="3" s="1"/>
  <c r="BS1257" i="3"/>
  <c r="BU1257" i="3" s="1"/>
  <c r="BQ1257" i="3"/>
  <c r="BP1257" i="3"/>
  <c r="BR1257" i="3" s="1"/>
  <c r="BT1257" i="3" s="1"/>
  <c r="BQ1256" i="3"/>
  <c r="BS1256" i="3" s="1"/>
  <c r="BU1256" i="3" s="1"/>
  <c r="BP1256" i="3"/>
  <c r="BR1256" i="3" s="1"/>
  <c r="BT1256" i="3" s="1"/>
  <c r="BT1255" i="3"/>
  <c r="BS1255" i="3"/>
  <c r="BU1255" i="3" s="1"/>
  <c r="BR1255" i="3"/>
  <c r="BQ1255" i="3"/>
  <c r="BP1255" i="3"/>
  <c r="BQ1254" i="3"/>
  <c r="BS1254" i="3" s="1"/>
  <c r="BU1254" i="3" s="1"/>
  <c r="BP1254" i="3"/>
  <c r="BR1254" i="3" s="1"/>
  <c r="BT1254" i="3" s="1"/>
  <c r="BS1253" i="3"/>
  <c r="BU1253" i="3" s="1"/>
  <c r="BQ1253" i="3"/>
  <c r="BP1253" i="3"/>
  <c r="BR1253" i="3" s="1"/>
  <c r="BT1253" i="3" s="1"/>
  <c r="BQ1252" i="3"/>
  <c r="BS1252" i="3" s="1"/>
  <c r="BU1252" i="3" s="1"/>
  <c r="BP1252" i="3"/>
  <c r="BR1252" i="3" s="1"/>
  <c r="BT1252" i="3" s="1"/>
  <c r="BT1251" i="3"/>
  <c r="BS1251" i="3"/>
  <c r="BU1251" i="3" s="1"/>
  <c r="BR1251" i="3"/>
  <c r="BQ1251" i="3"/>
  <c r="BP1251" i="3"/>
  <c r="BQ1250" i="3"/>
  <c r="BS1250" i="3" s="1"/>
  <c r="BU1250" i="3" s="1"/>
  <c r="BP1250" i="3"/>
  <c r="BR1250" i="3" s="1"/>
  <c r="BT1250" i="3" s="1"/>
  <c r="BS1249" i="3"/>
  <c r="BU1249" i="3" s="1"/>
  <c r="BQ1249" i="3"/>
  <c r="BP1249" i="3"/>
  <c r="BR1249" i="3" s="1"/>
  <c r="BT1249" i="3" s="1"/>
  <c r="BQ1248" i="3"/>
  <c r="BS1248" i="3" s="1"/>
  <c r="BU1248" i="3" s="1"/>
  <c r="BP1248" i="3"/>
  <c r="BR1248" i="3" s="1"/>
  <c r="BT1248" i="3" s="1"/>
  <c r="BT1247" i="3"/>
  <c r="BS1247" i="3"/>
  <c r="BU1247" i="3" s="1"/>
  <c r="BR1247" i="3"/>
  <c r="BQ1247" i="3"/>
  <c r="BP1247" i="3"/>
  <c r="BQ1246" i="3"/>
  <c r="BS1246" i="3" s="1"/>
  <c r="BU1246" i="3" s="1"/>
  <c r="BP1246" i="3"/>
  <c r="BR1246" i="3" s="1"/>
  <c r="BT1246" i="3" s="1"/>
  <c r="BS1245" i="3"/>
  <c r="BU1245" i="3" s="1"/>
  <c r="BQ1245" i="3"/>
  <c r="BP1245" i="3"/>
  <c r="BR1245" i="3" s="1"/>
  <c r="BT1245" i="3" s="1"/>
  <c r="BQ1244" i="3"/>
  <c r="BS1244" i="3" s="1"/>
  <c r="BU1244" i="3" s="1"/>
  <c r="BP1244" i="3"/>
  <c r="BR1244" i="3" s="1"/>
  <c r="BT1244" i="3" s="1"/>
  <c r="BT1243" i="3"/>
  <c r="BS1243" i="3"/>
  <c r="BU1243" i="3" s="1"/>
  <c r="BR1243" i="3"/>
  <c r="BQ1243" i="3"/>
  <c r="BP1243" i="3"/>
  <c r="BQ1242" i="3"/>
  <c r="BS1242" i="3" s="1"/>
  <c r="BU1242" i="3" s="1"/>
  <c r="BP1242" i="3"/>
  <c r="BR1242" i="3" s="1"/>
  <c r="BT1242" i="3" s="1"/>
  <c r="BS1241" i="3"/>
  <c r="BU1241" i="3" s="1"/>
  <c r="BQ1241" i="3"/>
  <c r="BP1241" i="3"/>
  <c r="BR1241" i="3" s="1"/>
  <c r="BT1241" i="3" s="1"/>
  <c r="BQ1240" i="3"/>
  <c r="BS1240" i="3" s="1"/>
  <c r="BU1240" i="3" s="1"/>
  <c r="BP1240" i="3"/>
  <c r="BR1240" i="3" s="1"/>
  <c r="BT1240" i="3" s="1"/>
  <c r="BT1239" i="3"/>
  <c r="BS1239" i="3"/>
  <c r="BU1239" i="3" s="1"/>
  <c r="BR1239" i="3"/>
  <c r="BQ1239" i="3"/>
  <c r="BP1239" i="3"/>
  <c r="BQ1238" i="3"/>
  <c r="BS1238" i="3" s="1"/>
  <c r="BU1238" i="3" s="1"/>
  <c r="BP1238" i="3"/>
  <c r="BR1238" i="3" s="1"/>
  <c r="BT1238" i="3" s="1"/>
  <c r="BS1237" i="3"/>
  <c r="BU1237" i="3" s="1"/>
  <c r="BQ1237" i="3"/>
  <c r="BP1237" i="3"/>
  <c r="BR1237" i="3" s="1"/>
  <c r="BT1237" i="3" s="1"/>
  <c r="BQ1236" i="3"/>
  <c r="BS1236" i="3" s="1"/>
  <c r="BU1236" i="3" s="1"/>
  <c r="BP1236" i="3"/>
  <c r="BR1236" i="3" s="1"/>
  <c r="BT1236" i="3" s="1"/>
  <c r="BT1235" i="3"/>
  <c r="BS1235" i="3"/>
  <c r="BU1235" i="3" s="1"/>
  <c r="BR1235" i="3"/>
  <c r="BQ1235" i="3"/>
  <c r="BP1235" i="3"/>
  <c r="BQ1234" i="3"/>
  <c r="BS1234" i="3" s="1"/>
  <c r="BU1234" i="3" s="1"/>
  <c r="BP1234" i="3"/>
  <c r="BR1234" i="3" s="1"/>
  <c r="BT1234" i="3" s="1"/>
  <c r="BS1233" i="3"/>
  <c r="BU1233" i="3" s="1"/>
  <c r="BQ1233" i="3"/>
  <c r="BP1233" i="3"/>
  <c r="BR1233" i="3" s="1"/>
  <c r="BT1233" i="3" s="1"/>
  <c r="BQ1232" i="3"/>
  <c r="BS1232" i="3" s="1"/>
  <c r="BU1232" i="3" s="1"/>
  <c r="BP1232" i="3"/>
  <c r="BR1232" i="3" s="1"/>
  <c r="BT1232" i="3" s="1"/>
  <c r="BU1231" i="3"/>
  <c r="BT1231" i="3"/>
  <c r="BS1231" i="3"/>
  <c r="BR1231" i="3"/>
  <c r="BQ1231" i="3"/>
  <c r="BP1231" i="3"/>
  <c r="BS1230" i="3"/>
  <c r="BU1230" i="3" s="1"/>
  <c r="BR1230" i="3"/>
  <c r="BT1230" i="3" s="1"/>
  <c r="BQ1230" i="3"/>
  <c r="BP1230" i="3"/>
  <c r="BS1229" i="3"/>
  <c r="BU1229" i="3" s="1"/>
  <c r="BQ1229" i="3"/>
  <c r="BP1229" i="3"/>
  <c r="BR1229" i="3" s="1"/>
  <c r="BT1229" i="3" s="1"/>
  <c r="BT1228" i="3"/>
  <c r="BQ1228" i="3"/>
  <c r="BS1228" i="3" s="1"/>
  <c r="BU1228" i="3" s="1"/>
  <c r="BP1228" i="3"/>
  <c r="BR1228" i="3" s="1"/>
  <c r="BU1227" i="3"/>
  <c r="BT1227" i="3"/>
  <c r="BS1227" i="3"/>
  <c r="BR1227" i="3"/>
  <c r="BQ1227" i="3"/>
  <c r="BP1227" i="3"/>
  <c r="BS1226" i="3"/>
  <c r="BU1226" i="3" s="1"/>
  <c r="BR1226" i="3"/>
  <c r="BT1226" i="3" s="1"/>
  <c r="BQ1226" i="3"/>
  <c r="BP1226" i="3"/>
  <c r="BQ1225" i="3"/>
  <c r="BP1225" i="3"/>
  <c r="BR1225" i="3" s="1"/>
  <c r="BT1225" i="3" s="1"/>
  <c r="BU1224" i="3"/>
  <c r="BT1224" i="3"/>
  <c r="BQ1224" i="3"/>
  <c r="BS1224" i="3" s="1"/>
  <c r="BP1224" i="3"/>
  <c r="BR1224" i="3" s="1"/>
  <c r="BS1223" i="3"/>
  <c r="BU1223" i="3" s="1"/>
  <c r="BR1223" i="3"/>
  <c r="BT1223" i="3" s="1"/>
  <c r="BQ1223" i="3"/>
  <c r="BP1223" i="3"/>
  <c r="BQ1222" i="3"/>
  <c r="BP1222" i="3"/>
  <c r="BS1222" i="3" s="1"/>
  <c r="BU1222" i="3" s="1"/>
  <c r="BS1221" i="3"/>
  <c r="BU1221" i="3" s="1"/>
  <c r="BQ1221" i="3"/>
  <c r="BP1221" i="3"/>
  <c r="BR1221" i="3" s="1"/>
  <c r="BT1221" i="3" s="1"/>
  <c r="BT1220" i="3"/>
  <c r="BQ1220" i="3"/>
  <c r="BP1220" i="3"/>
  <c r="BR1220" i="3" s="1"/>
  <c r="BT1219" i="3"/>
  <c r="BS1219" i="3"/>
  <c r="BU1219" i="3" s="1"/>
  <c r="BR1219" i="3"/>
  <c r="BQ1219" i="3"/>
  <c r="BP1219" i="3"/>
  <c r="BR1218" i="3"/>
  <c r="BT1218" i="3" s="1"/>
  <c r="BQ1218" i="3"/>
  <c r="BS1218" i="3" s="1"/>
  <c r="BU1218" i="3" s="1"/>
  <c r="BP1218" i="3"/>
  <c r="BS1217" i="3"/>
  <c r="BU1217" i="3" s="1"/>
  <c r="BR1217" i="3"/>
  <c r="BT1217" i="3" s="1"/>
  <c r="BQ1217" i="3"/>
  <c r="BP1217" i="3"/>
  <c r="BT1216" i="3"/>
  <c r="BQ1216" i="3"/>
  <c r="BP1216" i="3"/>
  <c r="BR1216" i="3" s="1"/>
  <c r="BQ1215" i="3"/>
  <c r="BP1215" i="3"/>
  <c r="BT1214" i="3"/>
  <c r="BS1214" i="3"/>
  <c r="BU1214" i="3" s="1"/>
  <c r="BR1214" i="3"/>
  <c r="BQ1214" i="3"/>
  <c r="BP1214" i="3"/>
  <c r="BS1213" i="3"/>
  <c r="BU1213" i="3" s="1"/>
  <c r="BQ1213" i="3"/>
  <c r="BP1213" i="3"/>
  <c r="BR1213" i="3" s="1"/>
  <c r="BT1213" i="3" s="1"/>
  <c r="BQ1212" i="3"/>
  <c r="BP1212" i="3"/>
  <c r="BR1212" i="3" s="1"/>
  <c r="BT1212" i="3" s="1"/>
  <c r="BT1211" i="3"/>
  <c r="BS1211" i="3"/>
  <c r="BU1211" i="3" s="1"/>
  <c r="BR1211" i="3"/>
  <c r="BQ1211" i="3"/>
  <c r="BP1211" i="3"/>
  <c r="BT1210" i="3"/>
  <c r="BR1210" i="3"/>
  <c r="BQ1210" i="3"/>
  <c r="BS1210" i="3" s="1"/>
  <c r="BU1210" i="3" s="1"/>
  <c r="BP1210" i="3"/>
  <c r="BQ1209" i="3"/>
  <c r="BS1209" i="3" s="1"/>
  <c r="BU1209" i="3" s="1"/>
  <c r="BP1209" i="3"/>
  <c r="BR1209" i="3" s="1"/>
  <c r="BT1209" i="3" s="1"/>
  <c r="BT1208" i="3"/>
  <c r="BR1208" i="3"/>
  <c r="BQ1208" i="3"/>
  <c r="BP1208" i="3"/>
  <c r="BT1207" i="3"/>
  <c r="BS1207" i="3"/>
  <c r="BU1207" i="3" s="1"/>
  <c r="BR1207" i="3"/>
  <c r="BQ1207" i="3"/>
  <c r="BP1207" i="3"/>
  <c r="BR1206" i="3"/>
  <c r="BT1206" i="3" s="1"/>
  <c r="BQ1206" i="3"/>
  <c r="BS1206" i="3" s="1"/>
  <c r="BU1206" i="3" s="1"/>
  <c r="BP1206" i="3"/>
  <c r="BS1205" i="3"/>
  <c r="BU1205" i="3" s="1"/>
  <c r="BQ1205" i="3"/>
  <c r="BP1205" i="3"/>
  <c r="BR1205" i="3" s="1"/>
  <c r="BT1205" i="3" s="1"/>
  <c r="BU1204" i="3"/>
  <c r="BR1204" i="3"/>
  <c r="BT1204" i="3" s="1"/>
  <c r="BQ1204" i="3"/>
  <c r="BS1204" i="3" s="1"/>
  <c r="BP1204" i="3"/>
  <c r="BR1203" i="3"/>
  <c r="BT1203" i="3" s="1"/>
  <c r="BQ1203" i="3"/>
  <c r="BS1203" i="3" s="1"/>
  <c r="BU1203" i="3" s="1"/>
  <c r="BP1203" i="3"/>
  <c r="BQ1202" i="3"/>
  <c r="BP1202" i="3"/>
  <c r="BR1202" i="3" s="1"/>
  <c r="BT1202" i="3" s="1"/>
  <c r="BT1201" i="3"/>
  <c r="BS1201" i="3"/>
  <c r="BU1201" i="3" s="1"/>
  <c r="BR1201" i="3"/>
  <c r="BQ1201" i="3"/>
  <c r="BP1201" i="3"/>
  <c r="BT1200" i="3"/>
  <c r="BR1200" i="3"/>
  <c r="BQ1200" i="3"/>
  <c r="BS1200" i="3" s="1"/>
  <c r="BU1200" i="3" s="1"/>
  <c r="BP1200" i="3"/>
  <c r="BR1199" i="3"/>
  <c r="BT1199" i="3" s="1"/>
  <c r="BQ1199" i="3"/>
  <c r="BS1199" i="3" s="1"/>
  <c r="BU1199" i="3" s="1"/>
  <c r="BP1199" i="3"/>
  <c r="BQ1198" i="3"/>
  <c r="BS1198" i="3" s="1"/>
  <c r="BU1198" i="3" s="1"/>
  <c r="BP1198" i="3"/>
  <c r="BR1198" i="3" s="1"/>
  <c r="BT1198" i="3" s="1"/>
  <c r="BT1197" i="3"/>
  <c r="BS1197" i="3"/>
  <c r="BU1197" i="3" s="1"/>
  <c r="BR1197" i="3"/>
  <c r="BQ1197" i="3"/>
  <c r="BP1197" i="3"/>
  <c r="BT1196" i="3"/>
  <c r="BR1196" i="3"/>
  <c r="BQ1196" i="3"/>
  <c r="BS1196" i="3" s="1"/>
  <c r="BU1196" i="3" s="1"/>
  <c r="BP1196" i="3"/>
  <c r="BR1195" i="3"/>
  <c r="BT1195" i="3" s="1"/>
  <c r="BQ1195" i="3"/>
  <c r="BS1195" i="3" s="1"/>
  <c r="BU1195" i="3" s="1"/>
  <c r="BP1195" i="3"/>
  <c r="BQ1194" i="3"/>
  <c r="BP1194" i="3"/>
  <c r="BR1194" i="3" s="1"/>
  <c r="BT1194" i="3" s="1"/>
  <c r="BT1193" i="3"/>
  <c r="BS1193" i="3"/>
  <c r="BU1193" i="3" s="1"/>
  <c r="BR1193" i="3"/>
  <c r="BQ1193" i="3"/>
  <c r="BP1193" i="3"/>
  <c r="BT1192" i="3"/>
  <c r="BR1192" i="3"/>
  <c r="BQ1192" i="3"/>
  <c r="BS1192" i="3" s="1"/>
  <c r="BU1192" i="3" s="1"/>
  <c r="BP1192" i="3"/>
  <c r="BR1191" i="3"/>
  <c r="BT1191" i="3" s="1"/>
  <c r="BQ1191" i="3"/>
  <c r="BS1191" i="3" s="1"/>
  <c r="BU1191" i="3" s="1"/>
  <c r="BP1191" i="3"/>
  <c r="BQ1190" i="3"/>
  <c r="BP1190" i="3"/>
  <c r="BR1190" i="3" s="1"/>
  <c r="BT1190" i="3" s="1"/>
  <c r="BT1189" i="3"/>
  <c r="BS1189" i="3"/>
  <c r="BU1189" i="3" s="1"/>
  <c r="BR1189" i="3"/>
  <c r="BQ1189" i="3"/>
  <c r="BP1189" i="3"/>
  <c r="BT1188" i="3"/>
  <c r="BR1188" i="3"/>
  <c r="BQ1188" i="3"/>
  <c r="BS1188" i="3" s="1"/>
  <c r="BU1188" i="3" s="1"/>
  <c r="BP1188" i="3"/>
  <c r="BR1187" i="3"/>
  <c r="BT1187" i="3" s="1"/>
  <c r="BQ1187" i="3"/>
  <c r="BS1187" i="3" s="1"/>
  <c r="BU1187" i="3" s="1"/>
  <c r="BP1187" i="3"/>
  <c r="BQ1186" i="3"/>
  <c r="BP1186" i="3"/>
  <c r="BR1186" i="3" s="1"/>
  <c r="BT1186" i="3" s="1"/>
  <c r="BT1185" i="3"/>
  <c r="BS1185" i="3"/>
  <c r="BU1185" i="3" s="1"/>
  <c r="BR1185" i="3"/>
  <c r="BQ1185" i="3"/>
  <c r="BP1185" i="3"/>
  <c r="BT1184" i="3"/>
  <c r="BR1184" i="3"/>
  <c r="BQ1184" i="3"/>
  <c r="BS1184" i="3" s="1"/>
  <c r="BU1184" i="3" s="1"/>
  <c r="BP1184" i="3"/>
  <c r="BR1183" i="3"/>
  <c r="BT1183" i="3" s="1"/>
  <c r="BQ1183" i="3"/>
  <c r="BS1183" i="3" s="1"/>
  <c r="BU1183" i="3" s="1"/>
  <c r="BP1183" i="3"/>
  <c r="BQ1182" i="3"/>
  <c r="BS1182" i="3" s="1"/>
  <c r="BU1182" i="3" s="1"/>
  <c r="BP1182" i="3"/>
  <c r="BR1182" i="3" s="1"/>
  <c r="BT1182" i="3" s="1"/>
  <c r="BT1181" i="3"/>
  <c r="BS1181" i="3"/>
  <c r="BU1181" i="3" s="1"/>
  <c r="BR1181" i="3"/>
  <c r="BQ1181" i="3"/>
  <c r="BP1181" i="3"/>
  <c r="BT1180" i="3"/>
  <c r="BR1180" i="3"/>
  <c r="BQ1180" i="3"/>
  <c r="BS1180" i="3" s="1"/>
  <c r="BU1180" i="3" s="1"/>
  <c r="BP1180" i="3"/>
  <c r="BR1179" i="3"/>
  <c r="BT1179" i="3" s="1"/>
  <c r="BQ1179" i="3"/>
  <c r="BS1179" i="3" s="1"/>
  <c r="BU1179" i="3" s="1"/>
  <c r="BP1179" i="3"/>
  <c r="BQ1178" i="3"/>
  <c r="BP1178" i="3"/>
  <c r="BR1178" i="3" s="1"/>
  <c r="BT1178" i="3" s="1"/>
  <c r="BT1177" i="3"/>
  <c r="BS1177" i="3"/>
  <c r="BU1177" i="3" s="1"/>
  <c r="BR1177" i="3"/>
  <c r="BQ1177" i="3"/>
  <c r="BP1177" i="3"/>
  <c r="BT1176" i="3"/>
  <c r="BR1176" i="3"/>
  <c r="BQ1176" i="3"/>
  <c r="BS1176" i="3" s="1"/>
  <c r="BU1176" i="3" s="1"/>
  <c r="BP1176" i="3"/>
  <c r="BR1175" i="3"/>
  <c r="BT1175" i="3" s="1"/>
  <c r="BQ1175" i="3"/>
  <c r="BS1175" i="3" s="1"/>
  <c r="BU1175" i="3" s="1"/>
  <c r="BP1175" i="3"/>
  <c r="BQ1174" i="3"/>
  <c r="BP1174" i="3"/>
  <c r="BR1174" i="3" s="1"/>
  <c r="BT1174" i="3" s="1"/>
  <c r="BT1173" i="3"/>
  <c r="BS1173" i="3"/>
  <c r="BU1173" i="3" s="1"/>
  <c r="BR1173" i="3"/>
  <c r="BQ1173" i="3"/>
  <c r="BP1173" i="3"/>
  <c r="BT1172" i="3"/>
  <c r="BR1172" i="3"/>
  <c r="BQ1172" i="3"/>
  <c r="BS1172" i="3" s="1"/>
  <c r="BU1172" i="3" s="1"/>
  <c r="BP1172" i="3"/>
  <c r="BR1171" i="3"/>
  <c r="BT1171" i="3" s="1"/>
  <c r="BQ1171" i="3"/>
  <c r="BS1171" i="3" s="1"/>
  <c r="BU1171" i="3" s="1"/>
  <c r="BP1171" i="3"/>
  <c r="BQ1170" i="3"/>
  <c r="BP1170" i="3"/>
  <c r="BR1170" i="3" s="1"/>
  <c r="BT1170" i="3" s="1"/>
  <c r="BT1169" i="3"/>
  <c r="BS1169" i="3"/>
  <c r="BU1169" i="3" s="1"/>
  <c r="BR1169" i="3"/>
  <c r="BQ1169" i="3"/>
  <c r="BP1169" i="3"/>
  <c r="BT1168" i="3"/>
  <c r="BR1168" i="3"/>
  <c r="BQ1168" i="3"/>
  <c r="BS1168" i="3" s="1"/>
  <c r="BU1168" i="3" s="1"/>
  <c r="BP1168" i="3"/>
  <c r="BR1167" i="3"/>
  <c r="BT1167" i="3" s="1"/>
  <c r="BQ1167" i="3"/>
  <c r="BS1167" i="3" s="1"/>
  <c r="BU1167" i="3" s="1"/>
  <c r="BP1167" i="3"/>
  <c r="BQ1166" i="3"/>
  <c r="BP1166" i="3"/>
  <c r="BR1166" i="3" s="1"/>
  <c r="BT1166" i="3" s="1"/>
  <c r="BT1165" i="3"/>
  <c r="BS1165" i="3"/>
  <c r="BU1165" i="3" s="1"/>
  <c r="BR1165" i="3"/>
  <c r="BQ1165" i="3"/>
  <c r="BP1165" i="3"/>
  <c r="BT1164" i="3"/>
  <c r="BR1164" i="3"/>
  <c r="BQ1164" i="3"/>
  <c r="BS1164" i="3" s="1"/>
  <c r="BU1164" i="3" s="1"/>
  <c r="BP1164" i="3"/>
  <c r="BQ1163" i="3"/>
  <c r="BP1163" i="3"/>
  <c r="BR1163" i="3" s="1"/>
  <c r="BT1163" i="3" s="1"/>
  <c r="BQ1162" i="3"/>
  <c r="BP1162" i="3"/>
  <c r="BR1162" i="3" s="1"/>
  <c r="BT1162" i="3" s="1"/>
  <c r="BT1161" i="3"/>
  <c r="BS1161" i="3"/>
  <c r="BU1161" i="3" s="1"/>
  <c r="BR1161" i="3"/>
  <c r="BQ1161" i="3"/>
  <c r="BP1161" i="3"/>
  <c r="BT1160" i="3"/>
  <c r="BR1160" i="3"/>
  <c r="BQ1160" i="3"/>
  <c r="BS1160" i="3" s="1"/>
  <c r="BU1160" i="3" s="1"/>
  <c r="BP1160" i="3"/>
  <c r="BQ1159" i="3"/>
  <c r="BP1159" i="3"/>
  <c r="BR1159" i="3" s="1"/>
  <c r="BT1159" i="3" s="1"/>
  <c r="BQ1158" i="3"/>
  <c r="BP1158" i="3"/>
  <c r="BR1158" i="3" s="1"/>
  <c r="BT1158" i="3" s="1"/>
  <c r="BT1157" i="3"/>
  <c r="BS1157" i="3"/>
  <c r="BU1157" i="3" s="1"/>
  <c r="BR1157" i="3"/>
  <c r="BQ1157" i="3"/>
  <c r="BP1157" i="3"/>
  <c r="BT1156" i="3"/>
  <c r="BR1156" i="3"/>
  <c r="BQ1156" i="3"/>
  <c r="BS1156" i="3" s="1"/>
  <c r="BU1156" i="3" s="1"/>
  <c r="BP1156" i="3"/>
  <c r="BR1155" i="3"/>
  <c r="BT1155" i="3" s="1"/>
  <c r="BQ1155" i="3"/>
  <c r="BP1155" i="3"/>
  <c r="BQ1154" i="3"/>
  <c r="BS1154" i="3" s="1"/>
  <c r="BU1154" i="3" s="1"/>
  <c r="BP1154" i="3"/>
  <c r="BR1154" i="3" s="1"/>
  <c r="BT1154" i="3" s="1"/>
  <c r="BT1153" i="3"/>
  <c r="BS1153" i="3"/>
  <c r="BU1153" i="3" s="1"/>
  <c r="BR1153" i="3"/>
  <c r="BQ1153" i="3"/>
  <c r="BP1153" i="3"/>
  <c r="BQ1152" i="3"/>
  <c r="BP1152" i="3"/>
  <c r="BR1152" i="3" s="1"/>
  <c r="BT1152" i="3" s="1"/>
  <c r="BQ1151" i="3"/>
  <c r="BS1151" i="3" s="1"/>
  <c r="BU1151" i="3" s="1"/>
  <c r="BP1151" i="3"/>
  <c r="BR1151" i="3" s="1"/>
  <c r="BT1151" i="3" s="1"/>
  <c r="BQ1150" i="3"/>
  <c r="BP1150" i="3"/>
  <c r="BR1150" i="3" s="1"/>
  <c r="BT1150" i="3" s="1"/>
  <c r="BT1149" i="3"/>
  <c r="BS1149" i="3"/>
  <c r="BU1149" i="3" s="1"/>
  <c r="BR1149" i="3"/>
  <c r="BQ1149" i="3"/>
  <c r="BP1149" i="3"/>
  <c r="BQ1148" i="3"/>
  <c r="BS1148" i="3" s="1"/>
  <c r="BU1148" i="3" s="1"/>
  <c r="BP1148" i="3"/>
  <c r="BR1148" i="3" s="1"/>
  <c r="BT1148" i="3" s="1"/>
  <c r="BR1147" i="3"/>
  <c r="BT1147" i="3" s="1"/>
  <c r="BQ1147" i="3"/>
  <c r="BP1147" i="3"/>
  <c r="BT1146" i="3"/>
  <c r="BQ1146" i="3"/>
  <c r="BS1146" i="3" s="1"/>
  <c r="BU1146" i="3" s="1"/>
  <c r="BP1146" i="3"/>
  <c r="BR1146" i="3" s="1"/>
  <c r="BS1145" i="3"/>
  <c r="BU1145" i="3" s="1"/>
  <c r="BR1145" i="3"/>
  <c r="BT1145" i="3" s="1"/>
  <c r="BQ1145" i="3"/>
  <c r="BP1145" i="3"/>
  <c r="BQ1144" i="3"/>
  <c r="BP1144" i="3"/>
  <c r="BR1144" i="3" s="1"/>
  <c r="BT1144" i="3" s="1"/>
  <c r="BR1143" i="3"/>
  <c r="BT1143" i="3" s="1"/>
  <c r="BQ1143" i="3"/>
  <c r="BS1143" i="3" s="1"/>
  <c r="BU1143" i="3" s="1"/>
  <c r="BP1143" i="3"/>
  <c r="BT1142" i="3"/>
  <c r="BQ1142" i="3"/>
  <c r="BP1142" i="3"/>
  <c r="BR1142" i="3" s="1"/>
  <c r="BS1141" i="3"/>
  <c r="BU1141" i="3" s="1"/>
  <c r="BR1141" i="3"/>
  <c r="BT1141" i="3" s="1"/>
  <c r="BQ1141" i="3"/>
  <c r="BP1141" i="3"/>
  <c r="BT1140" i="3"/>
  <c r="BR1140" i="3"/>
  <c r="BQ1140" i="3"/>
  <c r="BS1140" i="3" s="1"/>
  <c r="BU1140" i="3" s="1"/>
  <c r="BP1140" i="3"/>
  <c r="BQ1139" i="3"/>
  <c r="BP1139" i="3"/>
  <c r="BR1139" i="3" s="1"/>
  <c r="BT1139" i="3" s="1"/>
  <c r="BT1138" i="3"/>
  <c r="BQ1138" i="3"/>
  <c r="BP1138" i="3"/>
  <c r="BR1138" i="3" s="1"/>
  <c r="BS1137" i="3"/>
  <c r="BU1137" i="3" s="1"/>
  <c r="BR1137" i="3"/>
  <c r="BT1137" i="3" s="1"/>
  <c r="BQ1137" i="3"/>
  <c r="BP1137" i="3"/>
  <c r="BT1136" i="3"/>
  <c r="BR1136" i="3"/>
  <c r="BQ1136" i="3"/>
  <c r="BS1136" i="3" s="1"/>
  <c r="BU1136" i="3" s="1"/>
  <c r="BP1136" i="3"/>
  <c r="BQ1135" i="3"/>
  <c r="BP1135" i="3"/>
  <c r="BR1135" i="3" s="1"/>
  <c r="BT1135" i="3" s="1"/>
  <c r="BQ1134" i="3"/>
  <c r="BP1134" i="3"/>
  <c r="BR1134" i="3" s="1"/>
  <c r="BT1134" i="3" s="1"/>
  <c r="BS1133" i="3"/>
  <c r="BU1133" i="3" s="1"/>
  <c r="BR1133" i="3"/>
  <c r="BT1133" i="3" s="1"/>
  <c r="BQ1133" i="3"/>
  <c r="BP1133" i="3"/>
  <c r="BT1132" i="3"/>
  <c r="BR1132" i="3"/>
  <c r="BQ1132" i="3"/>
  <c r="BS1132" i="3" s="1"/>
  <c r="BU1132" i="3" s="1"/>
  <c r="BP1132" i="3"/>
  <c r="BQ1131" i="3"/>
  <c r="BP1131" i="3"/>
  <c r="BR1131" i="3" s="1"/>
  <c r="BT1131" i="3" s="1"/>
  <c r="BQ1130" i="3"/>
  <c r="BP1130" i="3"/>
  <c r="BR1130" i="3" s="1"/>
  <c r="BT1130" i="3" s="1"/>
  <c r="BS1129" i="3"/>
  <c r="BU1129" i="3" s="1"/>
  <c r="BR1129" i="3"/>
  <c r="BT1129" i="3" s="1"/>
  <c r="BQ1129" i="3"/>
  <c r="BP1129" i="3"/>
  <c r="BT1128" i="3"/>
  <c r="BR1128" i="3"/>
  <c r="BQ1128" i="3"/>
  <c r="BS1128" i="3" s="1"/>
  <c r="BU1128" i="3" s="1"/>
  <c r="BP1128" i="3"/>
  <c r="BQ1127" i="3"/>
  <c r="BP1127" i="3"/>
  <c r="BR1127" i="3" s="1"/>
  <c r="BT1127" i="3" s="1"/>
  <c r="BQ1126" i="3"/>
  <c r="BP1126" i="3"/>
  <c r="BR1126" i="3" s="1"/>
  <c r="BT1126" i="3" s="1"/>
  <c r="BS1125" i="3"/>
  <c r="BU1125" i="3" s="1"/>
  <c r="BR1125" i="3"/>
  <c r="BT1125" i="3" s="1"/>
  <c r="BQ1125" i="3"/>
  <c r="BP1125" i="3"/>
  <c r="BT1124" i="3"/>
  <c r="BR1124" i="3"/>
  <c r="BQ1124" i="3"/>
  <c r="BS1124" i="3" s="1"/>
  <c r="BU1124" i="3" s="1"/>
  <c r="BP1124" i="3"/>
  <c r="BQ1123" i="3"/>
  <c r="BP1123" i="3"/>
  <c r="BR1123" i="3" s="1"/>
  <c r="BT1123" i="3" s="1"/>
  <c r="BQ1122" i="3"/>
  <c r="BP1122" i="3"/>
  <c r="BR1122" i="3" s="1"/>
  <c r="BT1122" i="3" s="1"/>
  <c r="BS1121" i="3"/>
  <c r="BU1121" i="3" s="1"/>
  <c r="BR1121" i="3"/>
  <c r="BT1121" i="3" s="1"/>
  <c r="BQ1121" i="3"/>
  <c r="BP1121" i="3"/>
  <c r="BT1120" i="3"/>
  <c r="BR1120" i="3"/>
  <c r="BQ1120" i="3"/>
  <c r="BS1120" i="3" s="1"/>
  <c r="BU1120" i="3" s="1"/>
  <c r="BP1120" i="3"/>
  <c r="BQ1119" i="3"/>
  <c r="BP1119" i="3"/>
  <c r="BR1119" i="3" s="1"/>
  <c r="BT1119" i="3" s="1"/>
  <c r="BQ1118" i="3"/>
  <c r="BP1118" i="3"/>
  <c r="BR1118" i="3" s="1"/>
  <c r="BT1118" i="3" s="1"/>
  <c r="BS1117" i="3"/>
  <c r="BU1117" i="3" s="1"/>
  <c r="BR1117" i="3"/>
  <c r="BT1117" i="3" s="1"/>
  <c r="BQ1117" i="3"/>
  <c r="BP1117" i="3"/>
  <c r="BT1116" i="3"/>
  <c r="BR1116" i="3"/>
  <c r="BQ1116" i="3"/>
  <c r="BS1116" i="3" s="1"/>
  <c r="BU1116" i="3" s="1"/>
  <c r="BP1116" i="3"/>
  <c r="BQ1115" i="3"/>
  <c r="BP1115" i="3"/>
  <c r="BR1115" i="3" s="1"/>
  <c r="BT1115" i="3" s="1"/>
  <c r="BQ1114" i="3"/>
  <c r="BP1114" i="3"/>
  <c r="BR1114" i="3" s="1"/>
  <c r="BT1114" i="3" s="1"/>
  <c r="BS1113" i="3"/>
  <c r="BU1113" i="3" s="1"/>
  <c r="BR1113" i="3"/>
  <c r="BT1113" i="3" s="1"/>
  <c r="BQ1113" i="3"/>
  <c r="BP1113" i="3"/>
  <c r="BT1112" i="3"/>
  <c r="BR1112" i="3"/>
  <c r="BQ1112" i="3"/>
  <c r="BS1112" i="3" s="1"/>
  <c r="BU1112" i="3" s="1"/>
  <c r="BP1112" i="3"/>
  <c r="BQ1111" i="3"/>
  <c r="BP1111" i="3"/>
  <c r="BR1111" i="3" s="1"/>
  <c r="BT1111" i="3" s="1"/>
  <c r="BQ1110" i="3"/>
  <c r="BP1110" i="3"/>
  <c r="BR1110" i="3" s="1"/>
  <c r="BT1110" i="3" s="1"/>
  <c r="BS1109" i="3"/>
  <c r="BU1109" i="3" s="1"/>
  <c r="BR1109" i="3"/>
  <c r="BT1109" i="3" s="1"/>
  <c r="BQ1109" i="3"/>
  <c r="BP1109" i="3"/>
  <c r="BR1108" i="3"/>
  <c r="BT1108" i="3" s="1"/>
  <c r="BQ1108" i="3"/>
  <c r="BS1108" i="3" s="1"/>
  <c r="BU1108" i="3" s="1"/>
  <c r="BP1108" i="3"/>
  <c r="BQ1107" i="3"/>
  <c r="BP1107" i="3"/>
  <c r="BR1107" i="3" s="1"/>
  <c r="BT1107" i="3" s="1"/>
  <c r="BQ1106" i="3"/>
  <c r="BP1106" i="3"/>
  <c r="BR1106" i="3" s="1"/>
  <c r="BT1106" i="3" s="1"/>
  <c r="BS1105" i="3"/>
  <c r="BU1105" i="3" s="1"/>
  <c r="BR1105" i="3"/>
  <c r="BT1105" i="3" s="1"/>
  <c r="BQ1105" i="3"/>
  <c r="BP1105" i="3"/>
  <c r="BR1104" i="3"/>
  <c r="BT1104" i="3" s="1"/>
  <c r="BQ1104" i="3"/>
  <c r="BS1104" i="3" s="1"/>
  <c r="BU1104" i="3" s="1"/>
  <c r="BP1104" i="3"/>
  <c r="BQ1103" i="3"/>
  <c r="BP1103" i="3"/>
  <c r="BR1103" i="3" s="1"/>
  <c r="BT1103" i="3" s="1"/>
  <c r="BQ1102" i="3"/>
  <c r="BP1102" i="3"/>
  <c r="BR1102" i="3" s="1"/>
  <c r="BT1102" i="3" s="1"/>
  <c r="BS1101" i="3"/>
  <c r="BU1101" i="3" s="1"/>
  <c r="BR1101" i="3"/>
  <c r="BT1101" i="3" s="1"/>
  <c r="BQ1101" i="3"/>
  <c r="BP1101" i="3"/>
  <c r="BR1100" i="3"/>
  <c r="BT1100" i="3" s="1"/>
  <c r="BQ1100" i="3"/>
  <c r="BS1100" i="3" s="1"/>
  <c r="BU1100" i="3" s="1"/>
  <c r="BP1100" i="3"/>
  <c r="BQ1099" i="3"/>
  <c r="BP1099" i="3"/>
  <c r="BR1099" i="3" s="1"/>
  <c r="BT1099" i="3" s="1"/>
  <c r="BQ1098" i="3"/>
  <c r="BP1098" i="3"/>
  <c r="BR1098" i="3" s="1"/>
  <c r="BT1098" i="3" s="1"/>
  <c r="BS1097" i="3"/>
  <c r="BU1097" i="3" s="1"/>
  <c r="BR1097" i="3"/>
  <c r="BT1097" i="3" s="1"/>
  <c r="BQ1097" i="3"/>
  <c r="BP1097" i="3"/>
  <c r="BR1096" i="3"/>
  <c r="BT1096" i="3" s="1"/>
  <c r="BQ1096" i="3"/>
  <c r="BS1096" i="3" s="1"/>
  <c r="BU1096" i="3" s="1"/>
  <c r="BP1096" i="3"/>
  <c r="BQ1095" i="3"/>
  <c r="BP1095" i="3"/>
  <c r="BR1095" i="3" s="1"/>
  <c r="BT1095" i="3" s="1"/>
  <c r="BQ1094" i="3"/>
  <c r="BP1094" i="3"/>
  <c r="BR1094" i="3" s="1"/>
  <c r="BT1094" i="3" s="1"/>
  <c r="BS1093" i="3"/>
  <c r="BU1093" i="3" s="1"/>
  <c r="BR1093" i="3"/>
  <c r="BT1093" i="3" s="1"/>
  <c r="BQ1093" i="3"/>
  <c r="BP1093" i="3"/>
  <c r="BR1092" i="3"/>
  <c r="BT1092" i="3" s="1"/>
  <c r="BQ1092" i="3"/>
  <c r="BS1092" i="3" s="1"/>
  <c r="BU1092" i="3" s="1"/>
  <c r="BP1092" i="3"/>
  <c r="BQ1091" i="3"/>
  <c r="BP1091" i="3"/>
  <c r="BR1091" i="3" s="1"/>
  <c r="BT1091" i="3" s="1"/>
  <c r="BQ1090" i="3"/>
  <c r="BP1090" i="3"/>
  <c r="BR1090" i="3" s="1"/>
  <c r="BT1090" i="3" s="1"/>
  <c r="BS1089" i="3"/>
  <c r="BU1089" i="3" s="1"/>
  <c r="BR1089" i="3"/>
  <c r="BT1089" i="3" s="1"/>
  <c r="BQ1089" i="3"/>
  <c r="BP1089" i="3"/>
  <c r="BR1088" i="3"/>
  <c r="BT1088" i="3" s="1"/>
  <c r="BQ1088" i="3"/>
  <c r="BS1088" i="3" s="1"/>
  <c r="BU1088" i="3" s="1"/>
  <c r="BP1088" i="3"/>
  <c r="BQ1087" i="3"/>
  <c r="BP1087" i="3"/>
  <c r="BR1087" i="3" s="1"/>
  <c r="BT1087" i="3" s="1"/>
  <c r="BQ1086" i="3"/>
  <c r="BP1086" i="3"/>
  <c r="BR1086" i="3" s="1"/>
  <c r="BT1086" i="3" s="1"/>
  <c r="BS1085" i="3"/>
  <c r="BU1085" i="3" s="1"/>
  <c r="BR1085" i="3"/>
  <c r="BT1085" i="3" s="1"/>
  <c r="BQ1085" i="3"/>
  <c r="BP1085" i="3"/>
  <c r="BR1084" i="3"/>
  <c r="BT1084" i="3" s="1"/>
  <c r="BQ1084" i="3"/>
  <c r="BS1084" i="3" s="1"/>
  <c r="BU1084" i="3" s="1"/>
  <c r="BP1084" i="3"/>
  <c r="BQ1083" i="3"/>
  <c r="BP1083" i="3"/>
  <c r="BR1083" i="3" s="1"/>
  <c r="BT1083" i="3" s="1"/>
  <c r="BQ1082" i="3"/>
  <c r="BP1082" i="3"/>
  <c r="BR1082" i="3" s="1"/>
  <c r="BT1082" i="3" s="1"/>
  <c r="BS1081" i="3"/>
  <c r="BU1081" i="3" s="1"/>
  <c r="BR1081" i="3"/>
  <c r="BT1081" i="3" s="1"/>
  <c r="BQ1081" i="3"/>
  <c r="BP1081" i="3"/>
  <c r="BR1080" i="3"/>
  <c r="BT1080" i="3" s="1"/>
  <c r="BQ1080" i="3"/>
  <c r="BS1080" i="3" s="1"/>
  <c r="BU1080" i="3" s="1"/>
  <c r="BP1080" i="3"/>
  <c r="BQ1079" i="3"/>
  <c r="BP1079" i="3"/>
  <c r="BR1079" i="3" s="1"/>
  <c r="BT1079" i="3" s="1"/>
  <c r="BQ1078" i="3"/>
  <c r="BP1078" i="3"/>
  <c r="BR1078" i="3" s="1"/>
  <c r="BT1078" i="3" s="1"/>
  <c r="BS1077" i="3"/>
  <c r="BU1077" i="3" s="1"/>
  <c r="BR1077" i="3"/>
  <c r="BT1077" i="3" s="1"/>
  <c r="BQ1077" i="3"/>
  <c r="BP1077" i="3"/>
  <c r="BR1076" i="3"/>
  <c r="BT1076" i="3" s="1"/>
  <c r="BQ1076" i="3"/>
  <c r="BS1076" i="3" s="1"/>
  <c r="BU1076" i="3" s="1"/>
  <c r="BP1076" i="3"/>
  <c r="BQ1075" i="3"/>
  <c r="BP1075" i="3"/>
  <c r="BR1075" i="3" s="1"/>
  <c r="BT1075" i="3" s="1"/>
  <c r="BQ1074" i="3"/>
  <c r="BP1074" i="3"/>
  <c r="BR1074" i="3" s="1"/>
  <c r="BT1074" i="3" s="1"/>
  <c r="BS1073" i="3"/>
  <c r="BU1073" i="3" s="1"/>
  <c r="BR1073" i="3"/>
  <c r="BT1073" i="3" s="1"/>
  <c r="BQ1073" i="3"/>
  <c r="BP1073" i="3"/>
  <c r="BR1072" i="3"/>
  <c r="BT1072" i="3" s="1"/>
  <c r="BQ1072" i="3"/>
  <c r="BS1072" i="3" s="1"/>
  <c r="BU1072" i="3" s="1"/>
  <c r="BP1072" i="3"/>
  <c r="BQ1071" i="3"/>
  <c r="BP1071" i="3"/>
  <c r="BR1071" i="3" s="1"/>
  <c r="BT1071" i="3" s="1"/>
  <c r="BQ1070" i="3"/>
  <c r="BP1070" i="3"/>
  <c r="BR1070" i="3" s="1"/>
  <c r="BT1070" i="3" s="1"/>
  <c r="BS1069" i="3"/>
  <c r="BU1069" i="3" s="1"/>
  <c r="BR1069" i="3"/>
  <c r="BT1069" i="3" s="1"/>
  <c r="BQ1069" i="3"/>
  <c r="BP1069" i="3"/>
  <c r="BR1068" i="3"/>
  <c r="BT1068" i="3" s="1"/>
  <c r="BQ1068" i="3"/>
  <c r="BS1068" i="3" s="1"/>
  <c r="BU1068" i="3" s="1"/>
  <c r="BP1068" i="3"/>
  <c r="BT1067" i="3"/>
  <c r="BR1067" i="3"/>
  <c r="BQ1067" i="3"/>
  <c r="BS1067" i="3" s="1"/>
  <c r="BU1067" i="3" s="1"/>
  <c r="BP1067" i="3"/>
  <c r="BR1066" i="3"/>
  <c r="BT1066" i="3" s="1"/>
  <c r="BQ1066" i="3"/>
  <c r="BP1066" i="3"/>
  <c r="BS1065" i="3"/>
  <c r="BU1065" i="3" s="1"/>
  <c r="BQ1065" i="3"/>
  <c r="BP1065" i="3"/>
  <c r="BR1065" i="3" s="1"/>
  <c r="BT1065" i="3" s="1"/>
  <c r="BQ1064" i="3"/>
  <c r="BS1064" i="3" s="1"/>
  <c r="BU1064" i="3" s="1"/>
  <c r="BP1064" i="3"/>
  <c r="BR1064" i="3" s="1"/>
  <c r="BT1064" i="3" s="1"/>
  <c r="BT1063" i="3"/>
  <c r="BQ1063" i="3"/>
  <c r="BP1063" i="3"/>
  <c r="BR1063" i="3" s="1"/>
  <c r="BQ1062" i="3"/>
  <c r="BP1062" i="3"/>
  <c r="BR1062" i="3" s="1"/>
  <c r="BT1062" i="3" s="1"/>
  <c r="BS1061" i="3"/>
  <c r="BU1061" i="3" s="1"/>
  <c r="BR1061" i="3"/>
  <c r="BT1061" i="3" s="1"/>
  <c r="BQ1061" i="3"/>
  <c r="BP1061" i="3"/>
  <c r="BT1060" i="3"/>
  <c r="BR1060" i="3"/>
  <c r="BQ1060" i="3"/>
  <c r="BS1060" i="3" s="1"/>
  <c r="BU1060" i="3" s="1"/>
  <c r="BP1060" i="3"/>
  <c r="BR1059" i="3"/>
  <c r="BT1059" i="3" s="1"/>
  <c r="BQ1059" i="3"/>
  <c r="BS1059" i="3" s="1"/>
  <c r="BU1059" i="3" s="1"/>
  <c r="BP1059" i="3"/>
  <c r="BR1058" i="3"/>
  <c r="BT1058" i="3" s="1"/>
  <c r="BQ1058" i="3"/>
  <c r="BP1058" i="3"/>
  <c r="BS1057" i="3"/>
  <c r="BU1057" i="3" s="1"/>
  <c r="BQ1057" i="3"/>
  <c r="BP1057" i="3"/>
  <c r="BR1057" i="3" s="1"/>
  <c r="BT1057" i="3" s="1"/>
  <c r="BQ1056" i="3"/>
  <c r="BP1056" i="3"/>
  <c r="BR1056" i="3" s="1"/>
  <c r="BT1056" i="3" s="1"/>
  <c r="BQ1055" i="3"/>
  <c r="BS1055" i="3" s="1"/>
  <c r="BU1055" i="3" s="1"/>
  <c r="BP1055" i="3"/>
  <c r="BR1055" i="3" s="1"/>
  <c r="BT1055" i="3" s="1"/>
  <c r="BQ1054" i="3"/>
  <c r="BP1054" i="3"/>
  <c r="BR1054" i="3" s="1"/>
  <c r="BT1054" i="3" s="1"/>
  <c r="BS1053" i="3"/>
  <c r="BU1053" i="3" s="1"/>
  <c r="BR1053" i="3"/>
  <c r="BT1053" i="3" s="1"/>
  <c r="BQ1053" i="3"/>
  <c r="BP1053" i="3"/>
  <c r="BR1052" i="3"/>
  <c r="BT1052" i="3" s="1"/>
  <c r="BQ1052" i="3"/>
  <c r="BS1052" i="3" s="1"/>
  <c r="BU1052" i="3" s="1"/>
  <c r="BP1052" i="3"/>
  <c r="BT1051" i="3"/>
  <c r="BR1051" i="3"/>
  <c r="BQ1051" i="3"/>
  <c r="BS1051" i="3" s="1"/>
  <c r="BU1051" i="3" s="1"/>
  <c r="BP1051" i="3"/>
  <c r="BR1050" i="3"/>
  <c r="BT1050" i="3" s="1"/>
  <c r="BQ1050" i="3"/>
  <c r="BP1050" i="3"/>
  <c r="BS1049" i="3"/>
  <c r="BU1049" i="3" s="1"/>
  <c r="BQ1049" i="3"/>
  <c r="BP1049" i="3"/>
  <c r="BR1049" i="3" s="1"/>
  <c r="BT1049" i="3" s="1"/>
  <c r="BQ1048" i="3"/>
  <c r="BS1048" i="3" s="1"/>
  <c r="BU1048" i="3" s="1"/>
  <c r="BP1048" i="3"/>
  <c r="BR1048" i="3" s="1"/>
  <c r="BT1048" i="3" s="1"/>
  <c r="BQ1047" i="3"/>
  <c r="BP1047" i="3"/>
  <c r="BR1047" i="3" s="1"/>
  <c r="BT1047" i="3" s="1"/>
  <c r="BQ1046" i="3"/>
  <c r="BP1046" i="3"/>
  <c r="BR1046" i="3" s="1"/>
  <c r="BT1046" i="3" s="1"/>
  <c r="BR1045" i="3"/>
  <c r="BT1045" i="3" s="1"/>
  <c r="BQ1045" i="3"/>
  <c r="BP1045" i="3"/>
  <c r="BS1045" i="3" s="1"/>
  <c r="BU1045" i="3" s="1"/>
  <c r="BS1044" i="3"/>
  <c r="BU1044" i="3" s="1"/>
  <c r="BQ1044" i="3"/>
  <c r="BP1044" i="3"/>
  <c r="BR1044" i="3" s="1"/>
  <c r="BT1044" i="3" s="1"/>
  <c r="BQ1043" i="3"/>
  <c r="BS1043" i="3" s="1"/>
  <c r="BU1043" i="3" s="1"/>
  <c r="BP1043" i="3"/>
  <c r="BR1043" i="3" s="1"/>
  <c r="BT1043" i="3" s="1"/>
  <c r="BQ1042" i="3"/>
  <c r="BP1042" i="3"/>
  <c r="BR1042" i="3" s="1"/>
  <c r="BT1042" i="3" s="1"/>
  <c r="BS1041" i="3"/>
  <c r="BU1041" i="3" s="1"/>
  <c r="BR1041" i="3"/>
  <c r="BT1041" i="3" s="1"/>
  <c r="BQ1041" i="3"/>
  <c r="BP1041" i="3"/>
  <c r="BS1040" i="3"/>
  <c r="BU1040" i="3" s="1"/>
  <c r="BQ1040" i="3"/>
  <c r="BP1040" i="3"/>
  <c r="BR1040" i="3" s="1"/>
  <c r="BT1040" i="3" s="1"/>
  <c r="BT1039" i="3"/>
  <c r="BQ1039" i="3"/>
  <c r="BP1039" i="3"/>
  <c r="BR1039" i="3" s="1"/>
  <c r="BQ1038" i="3"/>
  <c r="BP1038" i="3"/>
  <c r="BR1038" i="3" s="1"/>
  <c r="BT1038" i="3" s="1"/>
  <c r="BR1037" i="3"/>
  <c r="BT1037" i="3" s="1"/>
  <c r="BQ1037" i="3"/>
  <c r="BP1037" i="3"/>
  <c r="BS1037" i="3" s="1"/>
  <c r="BU1037" i="3" s="1"/>
  <c r="BS1036" i="3"/>
  <c r="BU1036" i="3" s="1"/>
  <c r="BQ1036" i="3"/>
  <c r="BP1036" i="3"/>
  <c r="BR1036" i="3" s="1"/>
  <c r="BT1036" i="3" s="1"/>
  <c r="BQ1035" i="3"/>
  <c r="BS1035" i="3" s="1"/>
  <c r="BU1035" i="3" s="1"/>
  <c r="BP1035" i="3"/>
  <c r="BR1035" i="3" s="1"/>
  <c r="BT1035" i="3" s="1"/>
  <c r="BQ1034" i="3"/>
  <c r="BP1034" i="3"/>
  <c r="BR1034" i="3" s="1"/>
  <c r="BT1034" i="3" s="1"/>
  <c r="BS1033" i="3"/>
  <c r="BU1033" i="3" s="1"/>
  <c r="BR1033" i="3"/>
  <c r="BT1033" i="3" s="1"/>
  <c r="BQ1033" i="3"/>
  <c r="BP1033" i="3"/>
  <c r="BS1032" i="3"/>
  <c r="BU1032" i="3" s="1"/>
  <c r="BQ1032" i="3"/>
  <c r="BP1032" i="3"/>
  <c r="BR1032" i="3" s="1"/>
  <c r="BT1032" i="3" s="1"/>
  <c r="BQ1031" i="3"/>
  <c r="BP1031" i="3"/>
  <c r="BR1031" i="3" s="1"/>
  <c r="BT1031" i="3" s="1"/>
  <c r="BQ1030" i="3"/>
  <c r="BP1030" i="3"/>
  <c r="BR1030" i="3" s="1"/>
  <c r="BT1030" i="3" s="1"/>
  <c r="BR1029" i="3"/>
  <c r="BT1029" i="3" s="1"/>
  <c r="BQ1029" i="3"/>
  <c r="BP1029" i="3"/>
  <c r="BS1029" i="3" s="1"/>
  <c r="BU1029" i="3" s="1"/>
  <c r="BS1028" i="3"/>
  <c r="BU1028" i="3" s="1"/>
  <c r="BQ1028" i="3"/>
  <c r="BP1028" i="3"/>
  <c r="BR1028" i="3" s="1"/>
  <c r="BT1028" i="3" s="1"/>
  <c r="BT1027" i="3"/>
  <c r="BQ1027" i="3"/>
  <c r="BS1027" i="3" s="1"/>
  <c r="BU1027" i="3" s="1"/>
  <c r="BP1027" i="3"/>
  <c r="BR1027" i="3" s="1"/>
  <c r="BQ1026" i="3"/>
  <c r="BP1026" i="3"/>
  <c r="BR1026" i="3" s="1"/>
  <c r="BT1026" i="3" s="1"/>
  <c r="BS1025" i="3"/>
  <c r="BU1025" i="3" s="1"/>
  <c r="BR1025" i="3"/>
  <c r="BT1025" i="3" s="1"/>
  <c r="BQ1025" i="3"/>
  <c r="BP1025" i="3"/>
  <c r="BS1024" i="3"/>
  <c r="BU1024" i="3" s="1"/>
  <c r="BQ1024" i="3"/>
  <c r="BP1024" i="3"/>
  <c r="BR1024" i="3" s="1"/>
  <c r="BT1024" i="3" s="1"/>
  <c r="BQ1023" i="3"/>
  <c r="BP1023" i="3"/>
  <c r="BR1023" i="3" s="1"/>
  <c r="BT1023" i="3" s="1"/>
  <c r="BQ1022" i="3"/>
  <c r="BP1022" i="3"/>
  <c r="BR1022" i="3" s="1"/>
  <c r="BT1022" i="3" s="1"/>
  <c r="BR1021" i="3"/>
  <c r="BT1021" i="3" s="1"/>
  <c r="BQ1021" i="3"/>
  <c r="BP1021" i="3"/>
  <c r="BS1021" i="3" s="1"/>
  <c r="BU1021" i="3" s="1"/>
  <c r="BS1020" i="3"/>
  <c r="BU1020" i="3" s="1"/>
  <c r="BQ1020" i="3"/>
  <c r="BP1020" i="3"/>
  <c r="BR1020" i="3" s="1"/>
  <c r="BT1020" i="3" s="1"/>
  <c r="BQ1019" i="3"/>
  <c r="BS1019" i="3" s="1"/>
  <c r="BU1019" i="3" s="1"/>
  <c r="BP1019" i="3"/>
  <c r="BR1019" i="3" s="1"/>
  <c r="BT1019" i="3" s="1"/>
  <c r="BQ1018" i="3"/>
  <c r="BP1018" i="3"/>
  <c r="BR1018" i="3" s="1"/>
  <c r="BT1018" i="3" s="1"/>
  <c r="BS1017" i="3"/>
  <c r="BU1017" i="3" s="1"/>
  <c r="BR1017" i="3"/>
  <c r="BT1017" i="3" s="1"/>
  <c r="BQ1017" i="3"/>
  <c r="BP1017" i="3"/>
  <c r="BS1016" i="3"/>
  <c r="BU1016" i="3" s="1"/>
  <c r="BQ1016" i="3"/>
  <c r="BP1016" i="3"/>
  <c r="BR1016" i="3" s="1"/>
  <c r="BT1016" i="3" s="1"/>
  <c r="BQ1015" i="3"/>
  <c r="BP1015" i="3"/>
  <c r="BR1015" i="3" s="1"/>
  <c r="BT1015" i="3" s="1"/>
  <c r="BT1014" i="3"/>
  <c r="BR1014" i="3"/>
  <c r="BQ1014" i="3"/>
  <c r="BS1014" i="3" s="1"/>
  <c r="BU1014" i="3" s="1"/>
  <c r="BP1014" i="3"/>
  <c r="BS1013" i="3"/>
  <c r="BU1013" i="3" s="1"/>
  <c r="BQ1013" i="3"/>
  <c r="BP1013" i="3"/>
  <c r="BR1013" i="3" s="1"/>
  <c r="BT1013" i="3" s="1"/>
  <c r="BU1012" i="3"/>
  <c r="BR1012" i="3"/>
  <c r="BT1012" i="3" s="1"/>
  <c r="BQ1012" i="3"/>
  <c r="BS1012" i="3" s="1"/>
  <c r="BP1012" i="3"/>
  <c r="BS1011" i="3"/>
  <c r="BU1011" i="3" s="1"/>
  <c r="BR1011" i="3"/>
  <c r="BT1011" i="3" s="1"/>
  <c r="BQ1011" i="3"/>
  <c r="BP1011" i="3"/>
  <c r="BT1010" i="3"/>
  <c r="BQ1010" i="3"/>
  <c r="BS1010" i="3" s="1"/>
  <c r="BU1010" i="3" s="1"/>
  <c r="BP1010" i="3"/>
  <c r="BR1010" i="3" s="1"/>
  <c r="BU1009" i="3"/>
  <c r="BS1009" i="3"/>
  <c r="BR1009" i="3"/>
  <c r="BT1009" i="3" s="1"/>
  <c r="BQ1009" i="3"/>
  <c r="BP1009" i="3"/>
  <c r="BS1008" i="3"/>
  <c r="BU1008" i="3" s="1"/>
  <c r="BQ1008" i="3"/>
  <c r="BP1008" i="3"/>
  <c r="BR1008" i="3" s="1"/>
  <c r="BT1008" i="3" s="1"/>
  <c r="BT1007" i="3"/>
  <c r="BQ1007" i="3"/>
  <c r="BP1007" i="3"/>
  <c r="BR1007" i="3" s="1"/>
  <c r="BR1006" i="3"/>
  <c r="BT1006" i="3" s="1"/>
  <c r="BQ1006" i="3"/>
  <c r="BS1006" i="3" s="1"/>
  <c r="BU1006" i="3" s="1"/>
  <c r="BP1006" i="3"/>
  <c r="BS1005" i="3"/>
  <c r="BU1005" i="3" s="1"/>
  <c r="BQ1005" i="3"/>
  <c r="BP1005" i="3"/>
  <c r="BR1005" i="3" s="1"/>
  <c r="BT1005" i="3" s="1"/>
  <c r="BR1004" i="3"/>
  <c r="BT1004" i="3" s="1"/>
  <c r="BQ1004" i="3"/>
  <c r="BS1004" i="3" s="1"/>
  <c r="BU1004" i="3" s="1"/>
  <c r="BP1004" i="3"/>
  <c r="BR1003" i="3"/>
  <c r="BT1003" i="3" s="1"/>
  <c r="BQ1003" i="3"/>
  <c r="BP1003" i="3"/>
  <c r="BS1003" i="3" s="1"/>
  <c r="BU1003" i="3" s="1"/>
  <c r="BT1002" i="3"/>
  <c r="BQ1002" i="3"/>
  <c r="BP1002" i="3"/>
  <c r="BR1002" i="3" s="1"/>
  <c r="BU1001" i="3"/>
  <c r="BS1001" i="3"/>
  <c r="BR1001" i="3"/>
  <c r="BT1001" i="3" s="1"/>
  <c r="BQ1001" i="3"/>
  <c r="BP1001" i="3"/>
  <c r="BS1000" i="3"/>
  <c r="BU1000" i="3" s="1"/>
  <c r="BQ1000" i="3"/>
  <c r="BP1000" i="3"/>
  <c r="BR1000" i="3" s="1"/>
  <c r="BT1000" i="3" s="1"/>
  <c r="BQ999" i="3"/>
  <c r="BP999" i="3"/>
  <c r="BR999" i="3" s="1"/>
  <c r="BT999" i="3" s="1"/>
  <c r="BT998" i="3"/>
  <c r="BR998" i="3"/>
  <c r="BQ998" i="3"/>
  <c r="BS998" i="3" s="1"/>
  <c r="BU998" i="3" s="1"/>
  <c r="BP998" i="3"/>
  <c r="BS997" i="3"/>
  <c r="BU997" i="3" s="1"/>
  <c r="BQ997" i="3"/>
  <c r="BP997" i="3"/>
  <c r="BR997" i="3" s="1"/>
  <c r="BT997" i="3" s="1"/>
  <c r="BU996" i="3"/>
  <c r="BR996" i="3"/>
  <c r="BT996" i="3" s="1"/>
  <c r="BQ996" i="3"/>
  <c r="BS996" i="3" s="1"/>
  <c r="BP996" i="3"/>
  <c r="BS995" i="3"/>
  <c r="BU995" i="3" s="1"/>
  <c r="BR995" i="3"/>
  <c r="BT995" i="3" s="1"/>
  <c r="BQ995" i="3"/>
  <c r="BP995" i="3"/>
  <c r="BT994" i="3"/>
  <c r="BQ994" i="3"/>
  <c r="BS994" i="3" s="1"/>
  <c r="BU994" i="3" s="1"/>
  <c r="BP994" i="3"/>
  <c r="BR994" i="3" s="1"/>
  <c r="BU993" i="3"/>
  <c r="BS993" i="3"/>
  <c r="BR993" i="3"/>
  <c r="BT993" i="3" s="1"/>
  <c r="BQ993" i="3"/>
  <c r="BP993" i="3"/>
  <c r="BS992" i="3"/>
  <c r="BU992" i="3" s="1"/>
  <c r="BQ992" i="3"/>
  <c r="BP992" i="3"/>
  <c r="BR992" i="3" s="1"/>
  <c r="BT992" i="3" s="1"/>
  <c r="BT991" i="3"/>
  <c r="BQ991" i="3"/>
  <c r="BP991" i="3"/>
  <c r="BR991" i="3" s="1"/>
  <c r="BR990" i="3"/>
  <c r="BT990" i="3" s="1"/>
  <c r="BQ990" i="3"/>
  <c r="BS990" i="3" s="1"/>
  <c r="BU990" i="3" s="1"/>
  <c r="BP990" i="3"/>
  <c r="BS989" i="3"/>
  <c r="BU989" i="3" s="1"/>
  <c r="BQ989" i="3"/>
  <c r="BP989" i="3"/>
  <c r="BR989" i="3" s="1"/>
  <c r="BT989" i="3" s="1"/>
  <c r="BR988" i="3"/>
  <c r="BT988" i="3" s="1"/>
  <c r="BQ988" i="3"/>
  <c r="BS988" i="3" s="1"/>
  <c r="BU988" i="3" s="1"/>
  <c r="BP988" i="3"/>
  <c r="BR987" i="3"/>
  <c r="BT987" i="3" s="1"/>
  <c r="BQ987" i="3"/>
  <c r="BP987" i="3"/>
  <c r="BS987" i="3" s="1"/>
  <c r="BU987" i="3" s="1"/>
  <c r="BT986" i="3"/>
  <c r="BQ986" i="3"/>
  <c r="BP986" i="3"/>
  <c r="BR986" i="3" s="1"/>
  <c r="BU985" i="3"/>
  <c r="BS985" i="3"/>
  <c r="BR985" i="3"/>
  <c r="BT985" i="3" s="1"/>
  <c r="BQ985" i="3"/>
  <c r="BP985" i="3"/>
  <c r="BS984" i="3"/>
  <c r="BU984" i="3" s="1"/>
  <c r="BQ984" i="3"/>
  <c r="BP984" i="3"/>
  <c r="BR984" i="3" s="1"/>
  <c r="BT984" i="3" s="1"/>
  <c r="BQ983" i="3"/>
  <c r="BP983" i="3"/>
  <c r="BR983" i="3" s="1"/>
  <c r="BT983" i="3" s="1"/>
  <c r="BT982" i="3"/>
  <c r="BR982" i="3"/>
  <c r="BQ982" i="3"/>
  <c r="BS982" i="3" s="1"/>
  <c r="BU982" i="3" s="1"/>
  <c r="BP982" i="3"/>
  <c r="BS981" i="3"/>
  <c r="BU981" i="3" s="1"/>
  <c r="BQ981" i="3"/>
  <c r="BP981" i="3"/>
  <c r="BR981" i="3" s="1"/>
  <c r="BT981" i="3" s="1"/>
  <c r="BU980" i="3"/>
  <c r="BR980" i="3"/>
  <c r="BT980" i="3" s="1"/>
  <c r="BQ980" i="3"/>
  <c r="BS980" i="3" s="1"/>
  <c r="BP980" i="3"/>
  <c r="BS979" i="3"/>
  <c r="BU979" i="3" s="1"/>
  <c r="BR979" i="3"/>
  <c r="BT979" i="3" s="1"/>
  <c r="BQ979" i="3"/>
  <c r="BP979" i="3"/>
  <c r="BQ978" i="3"/>
  <c r="BS978" i="3" s="1"/>
  <c r="BU978" i="3" s="1"/>
  <c r="BP978" i="3"/>
  <c r="BR978" i="3" s="1"/>
  <c r="BT978" i="3" s="1"/>
  <c r="BU977" i="3"/>
  <c r="BS977" i="3"/>
  <c r="BR977" i="3"/>
  <c r="BT977" i="3" s="1"/>
  <c r="BQ977" i="3"/>
  <c r="BP977" i="3"/>
  <c r="BS976" i="3"/>
  <c r="BU976" i="3" s="1"/>
  <c r="BQ976" i="3"/>
  <c r="BP976" i="3"/>
  <c r="BR976" i="3" s="1"/>
  <c r="BT976" i="3" s="1"/>
  <c r="BQ975" i="3"/>
  <c r="BP975" i="3"/>
  <c r="BR975" i="3" s="1"/>
  <c r="BT975" i="3" s="1"/>
  <c r="BR974" i="3"/>
  <c r="BT974" i="3" s="1"/>
  <c r="BQ974" i="3"/>
  <c r="BS974" i="3" s="1"/>
  <c r="BU974" i="3" s="1"/>
  <c r="BP974" i="3"/>
  <c r="BS973" i="3"/>
  <c r="BU973" i="3" s="1"/>
  <c r="BQ973" i="3"/>
  <c r="BP973" i="3"/>
  <c r="BR973" i="3" s="1"/>
  <c r="BT973" i="3" s="1"/>
  <c r="BU972" i="3"/>
  <c r="BR972" i="3"/>
  <c r="BT972" i="3" s="1"/>
  <c r="BQ972" i="3"/>
  <c r="BS972" i="3" s="1"/>
  <c r="BP972" i="3"/>
  <c r="BR971" i="3"/>
  <c r="BT971" i="3" s="1"/>
  <c r="BQ971" i="3"/>
  <c r="BP971" i="3"/>
  <c r="BS971" i="3" s="1"/>
  <c r="BU971" i="3" s="1"/>
  <c r="BT970" i="3"/>
  <c r="BQ970" i="3"/>
  <c r="BP970" i="3"/>
  <c r="BR970" i="3" s="1"/>
  <c r="BU969" i="3"/>
  <c r="BS969" i="3"/>
  <c r="BR969" i="3"/>
  <c r="BT969" i="3" s="1"/>
  <c r="BQ969" i="3"/>
  <c r="BP969" i="3"/>
  <c r="BS968" i="3"/>
  <c r="BU968" i="3" s="1"/>
  <c r="BQ968" i="3"/>
  <c r="BP968" i="3"/>
  <c r="BR968" i="3" s="1"/>
  <c r="BT968" i="3" s="1"/>
  <c r="BT967" i="3"/>
  <c r="BQ967" i="3"/>
  <c r="BP967" i="3"/>
  <c r="BR967" i="3" s="1"/>
  <c r="BT966" i="3"/>
  <c r="BR966" i="3"/>
  <c r="BQ966" i="3"/>
  <c r="BS966" i="3" s="1"/>
  <c r="BU966" i="3" s="1"/>
  <c r="BP966" i="3"/>
  <c r="BS965" i="3"/>
  <c r="BU965" i="3" s="1"/>
  <c r="BQ965" i="3"/>
  <c r="BP965" i="3"/>
  <c r="BR965" i="3" s="1"/>
  <c r="BT965" i="3" s="1"/>
  <c r="BU964" i="3"/>
  <c r="BR964" i="3"/>
  <c r="BT964" i="3" s="1"/>
  <c r="BQ964" i="3"/>
  <c r="BS964" i="3" s="1"/>
  <c r="BP964" i="3"/>
  <c r="BS963" i="3"/>
  <c r="BU963" i="3" s="1"/>
  <c r="BR963" i="3"/>
  <c r="BT963" i="3" s="1"/>
  <c r="BQ963" i="3"/>
  <c r="BP963" i="3"/>
  <c r="BQ962" i="3"/>
  <c r="BS962" i="3" s="1"/>
  <c r="BU962" i="3" s="1"/>
  <c r="BP962" i="3"/>
  <c r="BR962" i="3" s="1"/>
  <c r="BT962" i="3" s="1"/>
  <c r="BU961" i="3"/>
  <c r="BS961" i="3"/>
  <c r="BR961" i="3"/>
  <c r="BT961" i="3" s="1"/>
  <c r="BQ961" i="3"/>
  <c r="BP961" i="3"/>
  <c r="BS960" i="3"/>
  <c r="BU960" i="3" s="1"/>
  <c r="BQ960" i="3"/>
  <c r="BP960" i="3"/>
  <c r="BR960" i="3" s="1"/>
  <c r="BT960" i="3" s="1"/>
  <c r="BR959" i="3"/>
  <c r="BT959" i="3" s="1"/>
  <c r="BQ959" i="3"/>
  <c r="BP959" i="3"/>
  <c r="BR958" i="3"/>
  <c r="BT958" i="3" s="1"/>
  <c r="BQ958" i="3"/>
  <c r="BS958" i="3" s="1"/>
  <c r="BU958" i="3" s="1"/>
  <c r="BP958" i="3"/>
  <c r="BS957" i="3"/>
  <c r="BU957" i="3" s="1"/>
  <c r="BQ957" i="3"/>
  <c r="BP957" i="3"/>
  <c r="BR957" i="3" s="1"/>
  <c r="BT957" i="3" s="1"/>
  <c r="BR956" i="3"/>
  <c r="BT956" i="3" s="1"/>
  <c r="BQ956" i="3"/>
  <c r="BS956" i="3" s="1"/>
  <c r="BU956" i="3" s="1"/>
  <c r="BP956" i="3"/>
  <c r="BR955" i="3"/>
  <c r="BT955" i="3" s="1"/>
  <c r="BQ955" i="3"/>
  <c r="BP955" i="3"/>
  <c r="BS955" i="3" s="1"/>
  <c r="BU955" i="3" s="1"/>
  <c r="BQ954" i="3"/>
  <c r="BP954" i="3"/>
  <c r="BR954" i="3" s="1"/>
  <c r="BT954" i="3" s="1"/>
  <c r="BU953" i="3"/>
  <c r="BS953" i="3"/>
  <c r="BR953" i="3"/>
  <c r="BT953" i="3" s="1"/>
  <c r="BQ953" i="3"/>
  <c r="BP953" i="3"/>
  <c r="BQ952" i="3"/>
  <c r="BP952" i="3"/>
  <c r="BR952" i="3" s="1"/>
  <c r="BT952" i="3" s="1"/>
  <c r="BT951" i="3"/>
  <c r="BQ951" i="3"/>
  <c r="BP951" i="3"/>
  <c r="BR951" i="3" s="1"/>
  <c r="BT950" i="3"/>
  <c r="BR950" i="3"/>
  <c r="BQ950" i="3"/>
  <c r="BS950" i="3" s="1"/>
  <c r="BU950" i="3" s="1"/>
  <c r="BP950" i="3"/>
  <c r="BQ949" i="3"/>
  <c r="BS949" i="3" s="1"/>
  <c r="BU949" i="3" s="1"/>
  <c r="BP949" i="3"/>
  <c r="BR949" i="3" s="1"/>
  <c r="BT949" i="3" s="1"/>
  <c r="BU948" i="3"/>
  <c r="BR948" i="3"/>
  <c r="BT948" i="3" s="1"/>
  <c r="BQ948" i="3"/>
  <c r="BS948" i="3" s="1"/>
  <c r="BP948" i="3"/>
  <c r="BS947" i="3"/>
  <c r="BU947" i="3" s="1"/>
  <c r="BQ947" i="3"/>
  <c r="BP947" i="3"/>
  <c r="BR947" i="3" s="1"/>
  <c r="BT947" i="3" s="1"/>
  <c r="BR946" i="3"/>
  <c r="BT946" i="3" s="1"/>
  <c r="BQ946" i="3"/>
  <c r="BS946" i="3" s="1"/>
  <c r="BU946" i="3" s="1"/>
  <c r="BP946" i="3"/>
  <c r="BS945" i="3"/>
  <c r="BU945" i="3" s="1"/>
  <c r="BQ945" i="3"/>
  <c r="BP945" i="3"/>
  <c r="BR945" i="3" s="1"/>
  <c r="BT945" i="3" s="1"/>
  <c r="BU944" i="3"/>
  <c r="BR944" i="3"/>
  <c r="BT944" i="3" s="1"/>
  <c r="BQ944" i="3"/>
  <c r="BS944" i="3" s="1"/>
  <c r="BP944" i="3"/>
  <c r="BU943" i="3"/>
  <c r="BT943" i="3"/>
  <c r="BS943" i="3"/>
  <c r="BQ943" i="3"/>
  <c r="BP943" i="3"/>
  <c r="BR943" i="3" s="1"/>
  <c r="BS942" i="3"/>
  <c r="BU942" i="3" s="1"/>
  <c r="BR942" i="3"/>
  <c r="BT942" i="3" s="1"/>
  <c r="BQ942" i="3"/>
  <c r="BP942" i="3"/>
  <c r="BQ941" i="3"/>
  <c r="BS941" i="3" s="1"/>
  <c r="BU941" i="3" s="1"/>
  <c r="BP941" i="3"/>
  <c r="BR941" i="3" s="1"/>
  <c r="BT941" i="3" s="1"/>
  <c r="BR940" i="3"/>
  <c r="BT940" i="3" s="1"/>
  <c r="BQ940" i="3"/>
  <c r="BS940" i="3" s="1"/>
  <c r="BU940" i="3" s="1"/>
  <c r="BP940" i="3"/>
  <c r="BU939" i="3"/>
  <c r="BT939" i="3"/>
  <c r="BS939" i="3"/>
  <c r="BQ939" i="3"/>
  <c r="BP939" i="3"/>
  <c r="BR939" i="3" s="1"/>
  <c r="BR938" i="3"/>
  <c r="BT938" i="3" s="1"/>
  <c r="BQ938" i="3"/>
  <c r="BS938" i="3" s="1"/>
  <c r="BU938" i="3" s="1"/>
  <c r="BP938" i="3"/>
  <c r="BQ937" i="3"/>
  <c r="BS937" i="3" s="1"/>
  <c r="BU937" i="3" s="1"/>
  <c r="BP937" i="3"/>
  <c r="BR937" i="3" s="1"/>
  <c r="BT937" i="3" s="1"/>
  <c r="BU936" i="3"/>
  <c r="BR936" i="3"/>
  <c r="BT936" i="3" s="1"/>
  <c r="BQ936" i="3"/>
  <c r="BS936" i="3" s="1"/>
  <c r="BP936" i="3"/>
  <c r="BT935" i="3"/>
  <c r="BS935" i="3"/>
  <c r="BU935" i="3" s="1"/>
  <c r="BQ935" i="3"/>
  <c r="BP935" i="3"/>
  <c r="BR935" i="3" s="1"/>
  <c r="BS934" i="3"/>
  <c r="BU934" i="3" s="1"/>
  <c r="BR934" i="3"/>
  <c r="BT934" i="3" s="1"/>
  <c r="BQ934" i="3"/>
  <c r="BP934" i="3"/>
  <c r="BS933" i="3"/>
  <c r="BU933" i="3" s="1"/>
  <c r="BQ933" i="3"/>
  <c r="BP933" i="3"/>
  <c r="BR933" i="3" s="1"/>
  <c r="BT933" i="3" s="1"/>
  <c r="BR932" i="3"/>
  <c r="BT932" i="3" s="1"/>
  <c r="BQ932" i="3"/>
  <c r="BS932" i="3" s="1"/>
  <c r="BU932" i="3" s="1"/>
  <c r="BP932" i="3"/>
  <c r="BT931" i="3"/>
  <c r="BQ931" i="3"/>
  <c r="BP931" i="3"/>
  <c r="BR931" i="3" s="1"/>
  <c r="BS930" i="3"/>
  <c r="BU930" i="3" s="1"/>
  <c r="BR930" i="3"/>
  <c r="BT930" i="3" s="1"/>
  <c r="BQ930" i="3"/>
  <c r="BP930" i="3"/>
  <c r="BS929" i="3"/>
  <c r="BU929" i="3" s="1"/>
  <c r="BQ929" i="3"/>
  <c r="BP929" i="3"/>
  <c r="BR929" i="3" s="1"/>
  <c r="BT929" i="3" s="1"/>
  <c r="BU928" i="3"/>
  <c r="BR928" i="3"/>
  <c r="BT928" i="3" s="1"/>
  <c r="BQ928" i="3"/>
  <c r="BS928" i="3" s="1"/>
  <c r="BP928" i="3"/>
  <c r="BQ927" i="3"/>
  <c r="BP927" i="3"/>
  <c r="BS926" i="3"/>
  <c r="BU926" i="3" s="1"/>
  <c r="BR926" i="3"/>
  <c r="BT926" i="3" s="1"/>
  <c r="BQ926" i="3"/>
  <c r="BP926" i="3"/>
  <c r="BQ925" i="3"/>
  <c r="BS925" i="3" s="1"/>
  <c r="BU925" i="3" s="1"/>
  <c r="BP925" i="3"/>
  <c r="BR925" i="3" s="1"/>
  <c r="BT925" i="3" s="1"/>
  <c r="BU924" i="3"/>
  <c r="BR924" i="3"/>
  <c r="BT924" i="3" s="1"/>
  <c r="BQ924" i="3"/>
  <c r="BS924" i="3" s="1"/>
  <c r="BP924" i="3"/>
  <c r="BS923" i="3"/>
  <c r="BU923" i="3" s="1"/>
  <c r="BQ923" i="3"/>
  <c r="BP923" i="3"/>
  <c r="BR923" i="3" s="1"/>
  <c r="BT923" i="3" s="1"/>
  <c r="BR922" i="3"/>
  <c r="BT922" i="3" s="1"/>
  <c r="BQ922" i="3"/>
  <c r="BS922" i="3" s="1"/>
  <c r="BU922" i="3" s="1"/>
  <c r="BP922" i="3"/>
  <c r="BT921" i="3"/>
  <c r="BQ921" i="3"/>
  <c r="BS921" i="3" s="1"/>
  <c r="BU921" i="3" s="1"/>
  <c r="BP921" i="3"/>
  <c r="BR921" i="3" s="1"/>
  <c r="BR920" i="3"/>
  <c r="BT920" i="3" s="1"/>
  <c r="BQ920" i="3"/>
  <c r="BS920" i="3" s="1"/>
  <c r="BU920" i="3" s="1"/>
  <c r="BP920" i="3"/>
  <c r="BU919" i="3"/>
  <c r="BT919" i="3"/>
  <c r="BS919" i="3"/>
  <c r="BQ919" i="3"/>
  <c r="BP919" i="3"/>
  <c r="BR919" i="3" s="1"/>
  <c r="BR918" i="3"/>
  <c r="BT918" i="3" s="1"/>
  <c r="BQ918" i="3"/>
  <c r="BS918" i="3" s="1"/>
  <c r="BU918" i="3" s="1"/>
  <c r="BP918" i="3"/>
  <c r="BS917" i="3"/>
  <c r="BU917" i="3" s="1"/>
  <c r="BQ917" i="3"/>
  <c r="BP917" i="3"/>
  <c r="BR917" i="3" s="1"/>
  <c r="BT917" i="3" s="1"/>
  <c r="BR916" i="3"/>
  <c r="BT916" i="3" s="1"/>
  <c r="BQ916" i="3"/>
  <c r="BS916" i="3" s="1"/>
  <c r="BU916" i="3" s="1"/>
  <c r="BP916" i="3"/>
  <c r="BT915" i="3"/>
  <c r="BQ915" i="3"/>
  <c r="BP915" i="3"/>
  <c r="BR915" i="3" s="1"/>
  <c r="BS914" i="3"/>
  <c r="BU914" i="3" s="1"/>
  <c r="BR914" i="3"/>
  <c r="BT914" i="3" s="1"/>
  <c r="BQ914" i="3"/>
  <c r="BP914" i="3"/>
  <c r="BS913" i="3"/>
  <c r="BU913" i="3" s="1"/>
  <c r="BQ913" i="3"/>
  <c r="BP913" i="3"/>
  <c r="BR913" i="3" s="1"/>
  <c r="BT913" i="3" s="1"/>
  <c r="BU912" i="3"/>
  <c r="BR912" i="3"/>
  <c r="BT912" i="3" s="1"/>
  <c r="BQ912" i="3"/>
  <c r="BS912" i="3" s="1"/>
  <c r="BP912" i="3"/>
  <c r="BQ911" i="3"/>
  <c r="BP911" i="3"/>
  <c r="BS910" i="3"/>
  <c r="BU910" i="3" s="1"/>
  <c r="BR910" i="3"/>
  <c r="BT910" i="3" s="1"/>
  <c r="BQ910" i="3"/>
  <c r="BP910" i="3"/>
  <c r="BQ909" i="3"/>
  <c r="BS909" i="3" s="1"/>
  <c r="BU909" i="3" s="1"/>
  <c r="BP909" i="3"/>
  <c r="BR909" i="3" s="1"/>
  <c r="BT909" i="3" s="1"/>
  <c r="BU908" i="3"/>
  <c r="BR908" i="3"/>
  <c r="BT908" i="3" s="1"/>
  <c r="BQ908" i="3"/>
  <c r="BS908" i="3" s="1"/>
  <c r="BP908" i="3"/>
  <c r="BS907" i="3"/>
  <c r="BU907" i="3" s="1"/>
  <c r="BQ907" i="3"/>
  <c r="BP907" i="3"/>
  <c r="BR907" i="3" s="1"/>
  <c r="BT907" i="3" s="1"/>
  <c r="BR906" i="3"/>
  <c r="BT906" i="3" s="1"/>
  <c r="BQ906" i="3"/>
  <c r="BS906" i="3" s="1"/>
  <c r="BU906" i="3" s="1"/>
  <c r="BP906" i="3"/>
  <c r="BT905" i="3"/>
  <c r="BQ905" i="3"/>
  <c r="BS905" i="3" s="1"/>
  <c r="BU905" i="3" s="1"/>
  <c r="BP905" i="3"/>
  <c r="BR905" i="3" s="1"/>
  <c r="BR904" i="3"/>
  <c r="BT904" i="3" s="1"/>
  <c r="BQ904" i="3"/>
  <c r="BS904" i="3" s="1"/>
  <c r="BU904" i="3" s="1"/>
  <c r="BP904" i="3"/>
  <c r="BU903" i="3"/>
  <c r="BT903" i="3"/>
  <c r="BS903" i="3"/>
  <c r="BQ903" i="3"/>
  <c r="BP903" i="3"/>
  <c r="BR903" i="3" s="1"/>
  <c r="BR902" i="3"/>
  <c r="BT902" i="3" s="1"/>
  <c r="BQ902" i="3"/>
  <c r="BS902" i="3" s="1"/>
  <c r="BU902" i="3" s="1"/>
  <c r="BP902" i="3"/>
  <c r="BS901" i="3"/>
  <c r="BU901" i="3" s="1"/>
  <c r="BQ901" i="3"/>
  <c r="BP901" i="3"/>
  <c r="BR901" i="3" s="1"/>
  <c r="BT901" i="3" s="1"/>
  <c r="BR900" i="3"/>
  <c r="BT900" i="3" s="1"/>
  <c r="BQ900" i="3"/>
  <c r="BS900" i="3" s="1"/>
  <c r="BU900" i="3" s="1"/>
  <c r="BP900" i="3"/>
  <c r="BT899" i="3"/>
  <c r="BQ899" i="3"/>
  <c r="BP899" i="3"/>
  <c r="BR899" i="3" s="1"/>
  <c r="BS898" i="3"/>
  <c r="BU898" i="3" s="1"/>
  <c r="BR898" i="3"/>
  <c r="BT898" i="3" s="1"/>
  <c r="BQ898" i="3"/>
  <c r="BP898" i="3"/>
  <c r="BS897" i="3"/>
  <c r="BU897" i="3" s="1"/>
  <c r="BQ897" i="3"/>
  <c r="BP897" i="3"/>
  <c r="BR897" i="3" s="1"/>
  <c r="BT897" i="3" s="1"/>
  <c r="BU896" i="3"/>
  <c r="BR896" i="3"/>
  <c r="BT896" i="3" s="1"/>
  <c r="BQ896" i="3"/>
  <c r="BS896" i="3" s="1"/>
  <c r="BP896" i="3"/>
  <c r="BQ895" i="3"/>
  <c r="BP895" i="3"/>
  <c r="BS894" i="3"/>
  <c r="BU894" i="3" s="1"/>
  <c r="BR894" i="3"/>
  <c r="BT894" i="3" s="1"/>
  <c r="BQ894" i="3"/>
  <c r="BP894" i="3"/>
  <c r="BQ893" i="3"/>
  <c r="BS893" i="3" s="1"/>
  <c r="BU893" i="3" s="1"/>
  <c r="BP893" i="3"/>
  <c r="BR893" i="3" s="1"/>
  <c r="BT893" i="3" s="1"/>
  <c r="BU892" i="3"/>
  <c r="BR892" i="3"/>
  <c r="BT892" i="3" s="1"/>
  <c r="BQ892" i="3"/>
  <c r="BS892" i="3" s="1"/>
  <c r="BP892" i="3"/>
  <c r="BS891" i="3"/>
  <c r="BU891" i="3" s="1"/>
  <c r="BQ891" i="3"/>
  <c r="BP891" i="3"/>
  <c r="BR891" i="3" s="1"/>
  <c r="BT891" i="3" s="1"/>
  <c r="BR890" i="3"/>
  <c r="BT890" i="3" s="1"/>
  <c r="BQ890" i="3"/>
  <c r="BS890" i="3" s="1"/>
  <c r="BU890" i="3" s="1"/>
  <c r="BP890" i="3"/>
  <c r="BT889" i="3"/>
  <c r="BQ889" i="3"/>
  <c r="BS889" i="3" s="1"/>
  <c r="BU889" i="3" s="1"/>
  <c r="BP889" i="3"/>
  <c r="BR889" i="3" s="1"/>
  <c r="BR888" i="3"/>
  <c r="BT888" i="3" s="1"/>
  <c r="BQ888" i="3"/>
  <c r="BS888" i="3" s="1"/>
  <c r="BU888" i="3" s="1"/>
  <c r="BP888" i="3"/>
  <c r="BU887" i="3"/>
  <c r="BT887" i="3"/>
  <c r="BS887" i="3"/>
  <c r="BQ887" i="3"/>
  <c r="BP887" i="3"/>
  <c r="BR887" i="3" s="1"/>
  <c r="BR886" i="3"/>
  <c r="BT886" i="3" s="1"/>
  <c r="BQ886" i="3"/>
  <c r="BS886" i="3" s="1"/>
  <c r="BU886" i="3" s="1"/>
  <c r="BP886" i="3"/>
  <c r="BS885" i="3"/>
  <c r="BU885" i="3" s="1"/>
  <c r="BQ885" i="3"/>
  <c r="BP885" i="3"/>
  <c r="BR885" i="3" s="1"/>
  <c r="BT885" i="3" s="1"/>
  <c r="BR884" i="3"/>
  <c r="BT884" i="3" s="1"/>
  <c r="BQ884" i="3"/>
  <c r="BS884" i="3" s="1"/>
  <c r="BU884" i="3" s="1"/>
  <c r="BP884" i="3"/>
  <c r="BT883" i="3"/>
  <c r="BQ883" i="3"/>
  <c r="BP883" i="3"/>
  <c r="BR883" i="3" s="1"/>
  <c r="BS882" i="3"/>
  <c r="BU882" i="3" s="1"/>
  <c r="BR882" i="3"/>
  <c r="BT882" i="3" s="1"/>
  <c r="BQ882" i="3"/>
  <c r="BP882" i="3"/>
  <c r="BS881" i="3"/>
  <c r="BU881" i="3" s="1"/>
  <c r="BQ881" i="3"/>
  <c r="BP881" i="3"/>
  <c r="BR881" i="3" s="1"/>
  <c r="BT881" i="3" s="1"/>
  <c r="BU880" i="3"/>
  <c r="BR880" i="3"/>
  <c r="BT880" i="3" s="1"/>
  <c r="BQ880" i="3"/>
  <c r="BS880" i="3" s="1"/>
  <c r="BP880" i="3"/>
  <c r="BQ879" i="3"/>
  <c r="BP879" i="3"/>
  <c r="BS878" i="3"/>
  <c r="BU878" i="3" s="1"/>
  <c r="BR878" i="3"/>
  <c r="BT878" i="3" s="1"/>
  <c r="BQ878" i="3"/>
  <c r="BP878" i="3"/>
  <c r="BQ877" i="3"/>
  <c r="BS877" i="3" s="1"/>
  <c r="BU877" i="3" s="1"/>
  <c r="BP877" i="3"/>
  <c r="BR877" i="3" s="1"/>
  <c r="BT877" i="3" s="1"/>
  <c r="BU876" i="3"/>
  <c r="BR876" i="3"/>
  <c r="BT876" i="3" s="1"/>
  <c r="BQ876" i="3"/>
  <c r="BS876" i="3" s="1"/>
  <c r="BP876" i="3"/>
  <c r="BS875" i="3"/>
  <c r="BU875" i="3" s="1"/>
  <c r="BQ875" i="3"/>
  <c r="BP875" i="3"/>
  <c r="BR875" i="3" s="1"/>
  <c r="BT875" i="3" s="1"/>
  <c r="BR874" i="3"/>
  <c r="BT874" i="3" s="1"/>
  <c r="BQ874" i="3"/>
  <c r="BS874" i="3" s="1"/>
  <c r="BU874" i="3" s="1"/>
  <c r="BP874" i="3"/>
  <c r="BT873" i="3"/>
  <c r="BQ873" i="3"/>
  <c r="BS873" i="3" s="1"/>
  <c r="BU873" i="3" s="1"/>
  <c r="BP873" i="3"/>
  <c r="BR873" i="3" s="1"/>
  <c r="BR872" i="3"/>
  <c r="BT872" i="3" s="1"/>
  <c r="BQ872" i="3"/>
  <c r="BS872" i="3" s="1"/>
  <c r="BU872" i="3" s="1"/>
  <c r="BP872" i="3"/>
  <c r="BU871" i="3"/>
  <c r="BT871" i="3"/>
  <c r="BS871" i="3"/>
  <c r="BQ871" i="3"/>
  <c r="BP871" i="3"/>
  <c r="BR871" i="3" s="1"/>
  <c r="BR870" i="3"/>
  <c r="BT870" i="3" s="1"/>
  <c r="BQ870" i="3"/>
  <c r="BS870" i="3" s="1"/>
  <c r="BU870" i="3" s="1"/>
  <c r="BP870" i="3"/>
  <c r="BS869" i="3"/>
  <c r="BU869" i="3" s="1"/>
  <c r="BQ869" i="3"/>
  <c r="BP869" i="3"/>
  <c r="BR869" i="3" s="1"/>
  <c r="BT869" i="3" s="1"/>
  <c r="BR868" i="3"/>
  <c r="BT868" i="3" s="1"/>
  <c r="BQ868" i="3"/>
  <c r="BS868" i="3" s="1"/>
  <c r="BU868" i="3" s="1"/>
  <c r="BP868" i="3"/>
  <c r="BT867" i="3"/>
  <c r="BQ867" i="3"/>
  <c r="BP867" i="3"/>
  <c r="BR867" i="3" s="1"/>
  <c r="BS866" i="3"/>
  <c r="BU866" i="3" s="1"/>
  <c r="BR866" i="3"/>
  <c r="BT866" i="3" s="1"/>
  <c r="BQ866" i="3"/>
  <c r="BP866" i="3"/>
  <c r="BS865" i="3"/>
  <c r="BU865" i="3" s="1"/>
  <c r="BQ865" i="3"/>
  <c r="BP865" i="3"/>
  <c r="BR865" i="3" s="1"/>
  <c r="BT865" i="3" s="1"/>
  <c r="BU864" i="3"/>
  <c r="BR864" i="3"/>
  <c r="BT864" i="3" s="1"/>
  <c r="BQ864" i="3"/>
  <c r="BS864" i="3" s="1"/>
  <c r="BP864" i="3"/>
  <c r="BQ863" i="3"/>
  <c r="BP863" i="3"/>
  <c r="BS862" i="3"/>
  <c r="BU862" i="3" s="1"/>
  <c r="BR862" i="3"/>
  <c r="BT862" i="3" s="1"/>
  <c r="BQ862" i="3"/>
  <c r="BP862" i="3"/>
  <c r="BQ861" i="3"/>
  <c r="BS861" i="3" s="1"/>
  <c r="BU861" i="3" s="1"/>
  <c r="BP861" i="3"/>
  <c r="BR861" i="3" s="1"/>
  <c r="BT861" i="3" s="1"/>
  <c r="BU860" i="3"/>
  <c r="BR860" i="3"/>
  <c r="BT860" i="3" s="1"/>
  <c r="BQ860" i="3"/>
  <c r="BS860" i="3" s="1"/>
  <c r="BP860" i="3"/>
  <c r="BS859" i="3"/>
  <c r="BU859" i="3" s="1"/>
  <c r="BQ859" i="3"/>
  <c r="BP859" i="3"/>
  <c r="BR859" i="3" s="1"/>
  <c r="BT859" i="3" s="1"/>
  <c r="BR858" i="3"/>
  <c r="BT858" i="3" s="1"/>
  <c r="BQ858" i="3"/>
  <c r="BS858" i="3" s="1"/>
  <c r="BU858" i="3" s="1"/>
  <c r="BP858" i="3"/>
  <c r="BT857" i="3"/>
  <c r="BQ857" i="3"/>
  <c r="BS857" i="3" s="1"/>
  <c r="BU857" i="3" s="1"/>
  <c r="BP857" i="3"/>
  <c r="BR857" i="3" s="1"/>
  <c r="BR856" i="3"/>
  <c r="BT856" i="3" s="1"/>
  <c r="BQ856" i="3"/>
  <c r="BS856" i="3" s="1"/>
  <c r="BU856" i="3" s="1"/>
  <c r="BP856" i="3"/>
  <c r="BU855" i="3"/>
  <c r="BT855" i="3"/>
  <c r="BS855" i="3"/>
  <c r="BQ855" i="3"/>
  <c r="BP855" i="3"/>
  <c r="BR855" i="3" s="1"/>
  <c r="BR854" i="3"/>
  <c r="BT854" i="3" s="1"/>
  <c r="BQ854" i="3"/>
  <c r="BS854" i="3" s="1"/>
  <c r="BU854" i="3" s="1"/>
  <c r="BP854" i="3"/>
  <c r="BS853" i="3"/>
  <c r="BU853" i="3" s="1"/>
  <c r="BQ853" i="3"/>
  <c r="BP853" i="3"/>
  <c r="BR853" i="3" s="1"/>
  <c r="BT853" i="3" s="1"/>
  <c r="BR852" i="3"/>
  <c r="BT852" i="3" s="1"/>
  <c r="BQ852" i="3"/>
  <c r="BS852" i="3" s="1"/>
  <c r="BU852" i="3" s="1"/>
  <c r="BP852" i="3"/>
  <c r="BT851" i="3"/>
  <c r="BQ851" i="3"/>
  <c r="BP851" i="3"/>
  <c r="BR851" i="3" s="1"/>
  <c r="BS850" i="3"/>
  <c r="BU850" i="3" s="1"/>
  <c r="BR850" i="3"/>
  <c r="BT850" i="3" s="1"/>
  <c r="BQ850" i="3"/>
  <c r="BP850" i="3"/>
  <c r="BS849" i="3"/>
  <c r="BU849" i="3" s="1"/>
  <c r="BQ849" i="3"/>
  <c r="BP849" i="3"/>
  <c r="BR849" i="3" s="1"/>
  <c r="BT849" i="3" s="1"/>
  <c r="BU848" i="3"/>
  <c r="BR848" i="3"/>
  <c r="BT848" i="3" s="1"/>
  <c r="BQ848" i="3"/>
  <c r="BS848" i="3" s="1"/>
  <c r="BP848" i="3"/>
  <c r="BQ847" i="3"/>
  <c r="BP847" i="3"/>
  <c r="BS846" i="3"/>
  <c r="BU846" i="3" s="1"/>
  <c r="BR846" i="3"/>
  <c r="BT846" i="3" s="1"/>
  <c r="BQ846" i="3"/>
  <c r="BP846" i="3"/>
  <c r="BQ845" i="3"/>
  <c r="BS845" i="3" s="1"/>
  <c r="BU845" i="3" s="1"/>
  <c r="BP845" i="3"/>
  <c r="BR845" i="3" s="1"/>
  <c r="BT845" i="3" s="1"/>
  <c r="BU844" i="3"/>
  <c r="BR844" i="3"/>
  <c r="BT844" i="3" s="1"/>
  <c r="BQ844" i="3"/>
  <c r="BS844" i="3" s="1"/>
  <c r="BP844" i="3"/>
  <c r="BS843" i="3"/>
  <c r="BU843" i="3" s="1"/>
  <c r="BQ843" i="3"/>
  <c r="BP843" i="3"/>
  <c r="BR843" i="3" s="1"/>
  <c r="BT843" i="3" s="1"/>
  <c r="BR842" i="3"/>
  <c r="BT842" i="3" s="1"/>
  <c r="BQ842" i="3"/>
  <c r="BS842" i="3" s="1"/>
  <c r="BU842" i="3" s="1"/>
  <c r="BP842" i="3"/>
  <c r="BT841" i="3"/>
  <c r="BQ841" i="3"/>
  <c r="BS841" i="3" s="1"/>
  <c r="BU841" i="3" s="1"/>
  <c r="BP841" i="3"/>
  <c r="BR841" i="3" s="1"/>
  <c r="BR840" i="3"/>
  <c r="BT840" i="3" s="1"/>
  <c r="BQ840" i="3"/>
  <c r="BS840" i="3" s="1"/>
  <c r="BU840" i="3" s="1"/>
  <c r="BP840" i="3"/>
  <c r="BU839" i="3"/>
  <c r="BT839" i="3"/>
  <c r="BS839" i="3"/>
  <c r="BQ839" i="3"/>
  <c r="BP839" i="3"/>
  <c r="BR839" i="3" s="1"/>
  <c r="BR838" i="3"/>
  <c r="BT838" i="3" s="1"/>
  <c r="BQ838" i="3"/>
  <c r="BS838" i="3" s="1"/>
  <c r="BU838" i="3" s="1"/>
  <c r="BP838" i="3"/>
  <c r="BS837" i="3"/>
  <c r="BU837" i="3" s="1"/>
  <c r="BQ837" i="3"/>
  <c r="BP837" i="3"/>
  <c r="BR837" i="3" s="1"/>
  <c r="BT837" i="3" s="1"/>
  <c r="BR836" i="3"/>
  <c r="BT836" i="3" s="1"/>
  <c r="BQ836" i="3"/>
  <c r="BS836" i="3" s="1"/>
  <c r="BU836" i="3" s="1"/>
  <c r="BP836" i="3"/>
  <c r="BT835" i="3"/>
  <c r="BQ835" i="3"/>
  <c r="BP835" i="3"/>
  <c r="BR835" i="3" s="1"/>
  <c r="BS834" i="3"/>
  <c r="BU834" i="3" s="1"/>
  <c r="BR834" i="3"/>
  <c r="BT834" i="3" s="1"/>
  <c r="BQ834" i="3"/>
  <c r="BP834" i="3"/>
  <c r="BS833" i="3"/>
  <c r="BU833" i="3" s="1"/>
  <c r="BQ833" i="3"/>
  <c r="BP833" i="3"/>
  <c r="BR833" i="3" s="1"/>
  <c r="BT833" i="3" s="1"/>
  <c r="BU832" i="3"/>
  <c r="BR832" i="3"/>
  <c r="BT832" i="3" s="1"/>
  <c r="BQ832" i="3"/>
  <c r="BS832" i="3" s="1"/>
  <c r="BP832" i="3"/>
  <c r="BQ831" i="3"/>
  <c r="BP831" i="3"/>
  <c r="BS830" i="3"/>
  <c r="BU830" i="3" s="1"/>
  <c r="BR830" i="3"/>
  <c r="BT830" i="3" s="1"/>
  <c r="BQ830" i="3"/>
  <c r="BP830" i="3"/>
  <c r="BQ829" i="3"/>
  <c r="BS829" i="3" s="1"/>
  <c r="BU829" i="3" s="1"/>
  <c r="BP829" i="3"/>
  <c r="BR829" i="3" s="1"/>
  <c r="BT829" i="3" s="1"/>
  <c r="BU828" i="3"/>
  <c r="BR828" i="3"/>
  <c r="BT828" i="3" s="1"/>
  <c r="BQ828" i="3"/>
  <c r="BS828" i="3" s="1"/>
  <c r="BP828" i="3"/>
  <c r="BS827" i="3"/>
  <c r="BU827" i="3" s="1"/>
  <c r="BQ827" i="3"/>
  <c r="BP827" i="3"/>
  <c r="BR827" i="3" s="1"/>
  <c r="BT827" i="3" s="1"/>
  <c r="BR826" i="3"/>
  <c r="BT826" i="3" s="1"/>
  <c r="BQ826" i="3"/>
  <c r="BS826" i="3" s="1"/>
  <c r="BU826" i="3" s="1"/>
  <c r="BP826" i="3"/>
  <c r="BT825" i="3"/>
  <c r="BQ825" i="3"/>
  <c r="BS825" i="3" s="1"/>
  <c r="BU825" i="3" s="1"/>
  <c r="BP825" i="3"/>
  <c r="BR825" i="3" s="1"/>
  <c r="BR824" i="3"/>
  <c r="BT824" i="3" s="1"/>
  <c r="BQ824" i="3"/>
  <c r="BS824" i="3" s="1"/>
  <c r="BU824" i="3" s="1"/>
  <c r="BP824" i="3"/>
  <c r="BU823" i="3"/>
  <c r="BT823" i="3"/>
  <c r="BS823" i="3"/>
  <c r="BQ823" i="3"/>
  <c r="BP823" i="3"/>
  <c r="BR823" i="3" s="1"/>
  <c r="BR822" i="3"/>
  <c r="BT822" i="3" s="1"/>
  <c r="BQ822" i="3"/>
  <c r="BS822" i="3" s="1"/>
  <c r="BU822" i="3" s="1"/>
  <c r="BP822" i="3"/>
  <c r="BS821" i="3"/>
  <c r="BU821" i="3" s="1"/>
  <c r="BQ821" i="3"/>
  <c r="BP821" i="3"/>
  <c r="BR821" i="3" s="1"/>
  <c r="BT821" i="3" s="1"/>
  <c r="BR820" i="3"/>
  <c r="BT820" i="3" s="1"/>
  <c r="BQ820" i="3"/>
  <c r="BS820" i="3" s="1"/>
  <c r="BU820" i="3" s="1"/>
  <c r="BP820" i="3"/>
  <c r="BT819" i="3"/>
  <c r="BQ819" i="3"/>
  <c r="BP819" i="3"/>
  <c r="BR819" i="3" s="1"/>
  <c r="BS818" i="3"/>
  <c r="BU818" i="3" s="1"/>
  <c r="BR818" i="3"/>
  <c r="BT818" i="3" s="1"/>
  <c r="BQ818" i="3"/>
  <c r="BP818" i="3"/>
  <c r="BS817" i="3"/>
  <c r="BU817" i="3" s="1"/>
  <c r="BQ817" i="3"/>
  <c r="BP817" i="3"/>
  <c r="BR817" i="3" s="1"/>
  <c r="BT817" i="3" s="1"/>
  <c r="BQ816" i="3"/>
  <c r="BP816" i="3"/>
  <c r="BR816" i="3" s="1"/>
  <c r="BT816" i="3" s="1"/>
  <c r="BQ815" i="3"/>
  <c r="BP815" i="3"/>
  <c r="BT814" i="3"/>
  <c r="BS814" i="3"/>
  <c r="BU814" i="3" s="1"/>
  <c r="BR814" i="3"/>
  <c r="BQ814" i="3"/>
  <c r="BP814" i="3"/>
  <c r="BS813" i="3"/>
  <c r="BU813" i="3" s="1"/>
  <c r="BQ813" i="3"/>
  <c r="BP813" i="3"/>
  <c r="BR813" i="3" s="1"/>
  <c r="BT813" i="3" s="1"/>
  <c r="BR812" i="3"/>
  <c r="BT812" i="3" s="1"/>
  <c r="BQ812" i="3"/>
  <c r="BP812" i="3"/>
  <c r="BU811" i="3"/>
  <c r="BT811" i="3"/>
  <c r="BS811" i="3"/>
  <c r="BQ811" i="3"/>
  <c r="BP811" i="3"/>
  <c r="BR811" i="3" s="1"/>
  <c r="BU810" i="3"/>
  <c r="BS810" i="3"/>
  <c r="BR810" i="3"/>
  <c r="BT810" i="3" s="1"/>
  <c r="BQ810" i="3"/>
  <c r="BP810" i="3"/>
  <c r="BT809" i="3"/>
  <c r="BR809" i="3"/>
  <c r="BQ809" i="3"/>
  <c r="BS809" i="3" s="1"/>
  <c r="BU809" i="3" s="1"/>
  <c r="BP809" i="3"/>
  <c r="BQ808" i="3"/>
  <c r="BP808" i="3"/>
  <c r="BR808" i="3" s="1"/>
  <c r="BT808" i="3" s="1"/>
  <c r="BQ807" i="3"/>
  <c r="BP807" i="3"/>
  <c r="BT806" i="3"/>
  <c r="BS806" i="3"/>
  <c r="BU806" i="3" s="1"/>
  <c r="BR806" i="3"/>
  <c r="BQ806" i="3"/>
  <c r="BP806" i="3"/>
  <c r="BS805" i="3"/>
  <c r="BU805" i="3" s="1"/>
  <c r="BQ805" i="3"/>
  <c r="BP805" i="3"/>
  <c r="BR805" i="3" s="1"/>
  <c r="BT805" i="3" s="1"/>
  <c r="BR804" i="3"/>
  <c r="BT804" i="3" s="1"/>
  <c r="BQ804" i="3"/>
  <c r="BP804" i="3"/>
  <c r="BU803" i="3"/>
  <c r="BT803" i="3"/>
  <c r="BS803" i="3"/>
  <c r="BQ803" i="3"/>
  <c r="BP803" i="3"/>
  <c r="BR803" i="3" s="1"/>
  <c r="BU802" i="3"/>
  <c r="BS802" i="3"/>
  <c r="BR802" i="3"/>
  <c r="BT802" i="3" s="1"/>
  <c r="BQ802" i="3"/>
  <c r="BP802" i="3"/>
  <c r="BT801" i="3"/>
  <c r="BR801" i="3"/>
  <c r="BQ801" i="3"/>
  <c r="BP801" i="3"/>
  <c r="BS801" i="3" s="1"/>
  <c r="BU801" i="3" s="1"/>
  <c r="BQ800" i="3"/>
  <c r="BP800" i="3"/>
  <c r="BR800" i="3" s="1"/>
  <c r="BT800" i="3" s="1"/>
  <c r="BQ799" i="3"/>
  <c r="BP799" i="3"/>
  <c r="BT798" i="3"/>
  <c r="BS798" i="3"/>
  <c r="BU798" i="3" s="1"/>
  <c r="BR798" i="3"/>
  <c r="BQ798" i="3"/>
  <c r="BP798" i="3"/>
  <c r="BS797" i="3"/>
  <c r="BU797" i="3" s="1"/>
  <c r="BQ797" i="3"/>
  <c r="BP797" i="3"/>
  <c r="BR797" i="3" s="1"/>
  <c r="BT797" i="3" s="1"/>
  <c r="BR796" i="3"/>
  <c r="BT796" i="3" s="1"/>
  <c r="BQ796" i="3"/>
  <c r="BP796" i="3"/>
  <c r="BU795" i="3"/>
  <c r="BT795" i="3"/>
  <c r="BS795" i="3"/>
  <c r="BQ795" i="3"/>
  <c r="BP795" i="3"/>
  <c r="BR795" i="3" s="1"/>
  <c r="BU794" i="3"/>
  <c r="BS794" i="3"/>
  <c r="BR794" i="3"/>
  <c r="BT794" i="3" s="1"/>
  <c r="BQ794" i="3"/>
  <c r="BP794" i="3"/>
  <c r="BT793" i="3"/>
  <c r="BR793" i="3"/>
  <c r="BQ793" i="3"/>
  <c r="BP793" i="3"/>
  <c r="BS793" i="3" s="1"/>
  <c r="BU793" i="3" s="1"/>
  <c r="BQ792" i="3"/>
  <c r="BP792" i="3"/>
  <c r="BR792" i="3" s="1"/>
  <c r="BT792" i="3" s="1"/>
  <c r="BQ791" i="3"/>
  <c r="BP791" i="3"/>
  <c r="BT790" i="3"/>
  <c r="BS790" i="3"/>
  <c r="BU790" i="3" s="1"/>
  <c r="BR790" i="3"/>
  <c r="BQ790" i="3"/>
  <c r="BP790" i="3"/>
  <c r="BS789" i="3"/>
  <c r="BU789" i="3" s="1"/>
  <c r="BQ789" i="3"/>
  <c r="BP789" i="3"/>
  <c r="BR789" i="3" s="1"/>
  <c r="BT789" i="3" s="1"/>
  <c r="BR788" i="3"/>
  <c r="BT788" i="3" s="1"/>
  <c r="BQ788" i="3"/>
  <c r="BP788" i="3"/>
  <c r="BU787" i="3"/>
  <c r="BT787" i="3"/>
  <c r="BS787" i="3"/>
  <c r="BQ787" i="3"/>
  <c r="BP787" i="3"/>
  <c r="BR787" i="3" s="1"/>
  <c r="BU786" i="3"/>
  <c r="BS786" i="3"/>
  <c r="BR786" i="3"/>
  <c r="BT786" i="3" s="1"/>
  <c r="BQ786" i="3"/>
  <c r="BP786" i="3"/>
  <c r="BT785" i="3"/>
  <c r="BR785" i="3"/>
  <c r="BQ785" i="3"/>
  <c r="BP785" i="3"/>
  <c r="BS785" i="3" s="1"/>
  <c r="BU785" i="3" s="1"/>
  <c r="BQ784" i="3"/>
  <c r="BP784" i="3"/>
  <c r="BR784" i="3" s="1"/>
  <c r="BT784" i="3" s="1"/>
  <c r="BQ783" i="3"/>
  <c r="BP783" i="3"/>
  <c r="BT782" i="3"/>
  <c r="BS782" i="3"/>
  <c r="BU782" i="3" s="1"/>
  <c r="BR782" i="3"/>
  <c r="BQ782" i="3"/>
  <c r="BP782" i="3"/>
  <c r="BS781" i="3"/>
  <c r="BU781" i="3" s="1"/>
  <c r="BQ781" i="3"/>
  <c r="BP781" i="3"/>
  <c r="BR781" i="3" s="1"/>
  <c r="BT781" i="3" s="1"/>
  <c r="BR780" i="3"/>
  <c r="BT780" i="3" s="1"/>
  <c r="BQ780" i="3"/>
  <c r="BP780" i="3"/>
  <c r="BU779" i="3"/>
  <c r="BT779" i="3"/>
  <c r="BS779" i="3"/>
  <c r="BQ779" i="3"/>
  <c r="BP779" i="3"/>
  <c r="BR779" i="3" s="1"/>
  <c r="BU778" i="3"/>
  <c r="BS778" i="3"/>
  <c r="BR778" i="3"/>
  <c r="BT778" i="3" s="1"/>
  <c r="BQ778" i="3"/>
  <c r="BP778" i="3"/>
  <c r="BT777" i="3"/>
  <c r="BR777" i="3"/>
  <c r="BQ777" i="3"/>
  <c r="BP777" i="3"/>
  <c r="BS777" i="3" s="1"/>
  <c r="BU777" i="3" s="1"/>
  <c r="BQ776" i="3"/>
  <c r="BP776" i="3"/>
  <c r="BR776" i="3" s="1"/>
  <c r="BT776" i="3" s="1"/>
  <c r="BQ775" i="3"/>
  <c r="BP775" i="3"/>
  <c r="BT774" i="3"/>
  <c r="BS774" i="3"/>
  <c r="BU774" i="3" s="1"/>
  <c r="BR774" i="3"/>
  <c r="BQ774" i="3"/>
  <c r="BP774" i="3"/>
  <c r="BS773" i="3"/>
  <c r="BU773" i="3" s="1"/>
  <c r="BQ773" i="3"/>
  <c r="BP773" i="3"/>
  <c r="BR773" i="3" s="1"/>
  <c r="BT773" i="3" s="1"/>
  <c r="BR772" i="3"/>
  <c r="BT772" i="3" s="1"/>
  <c r="BQ772" i="3"/>
  <c r="BP772" i="3"/>
  <c r="BU771" i="3"/>
  <c r="BS771" i="3"/>
  <c r="BQ771" i="3"/>
  <c r="BP771" i="3"/>
  <c r="BR771" i="3" s="1"/>
  <c r="BT771" i="3" s="1"/>
  <c r="BR770" i="3"/>
  <c r="BT770" i="3" s="1"/>
  <c r="BQ770" i="3"/>
  <c r="BP770" i="3"/>
  <c r="BS770" i="3" s="1"/>
  <c r="BU770" i="3" s="1"/>
  <c r="BT769" i="3"/>
  <c r="BR769" i="3"/>
  <c r="BQ769" i="3"/>
  <c r="BP769" i="3"/>
  <c r="BS769" i="3" s="1"/>
  <c r="BU769" i="3" s="1"/>
  <c r="BU768" i="3"/>
  <c r="BR768" i="3"/>
  <c r="BT768" i="3" s="1"/>
  <c r="BQ768" i="3"/>
  <c r="BS768" i="3" s="1"/>
  <c r="BP768" i="3"/>
  <c r="BR767" i="3"/>
  <c r="BT767" i="3" s="1"/>
  <c r="BQ767" i="3"/>
  <c r="BP767" i="3"/>
  <c r="BS767" i="3" s="1"/>
  <c r="BU767" i="3" s="1"/>
  <c r="BQ766" i="3"/>
  <c r="BP766" i="3"/>
  <c r="BR765" i="3"/>
  <c r="BT765" i="3" s="1"/>
  <c r="BQ765" i="3"/>
  <c r="BP765" i="3"/>
  <c r="BS765" i="3" s="1"/>
  <c r="BU765" i="3" s="1"/>
  <c r="BR764" i="3"/>
  <c r="BT764" i="3" s="1"/>
  <c r="BQ764" i="3"/>
  <c r="BP764" i="3"/>
  <c r="BQ763" i="3"/>
  <c r="BP763" i="3"/>
  <c r="BT762" i="3"/>
  <c r="BS762" i="3"/>
  <c r="BU762" i="3" s="1"/>
  <c r="BR762" i="3"/>
  <c r="BQ762" i="3"/>
  <c r="BP762" i="3"/>
  <c r="BT761" i="3"/>
  <c r="BR761" i="3"/>
  <c r="BQ761" i="3"/>
  <c r="BS761" i="3" s="1"/>
  <c r="BU761" i="3" s="1"/>
  <c r="BP761" i="3"/>
  <c r="BR760" i="3"/>
  <c r="BT760" i="3" s="1"/>
  <c r="BQ760" i="3"/>
  <c r="BP760" i="3"/>
  <c r="BS760" i="3" s="1"/>
  <c r="BU760" i="3" s="1"/>
  <c r="BQ759" i="3"/>
  <c r="BP759" i="3"/>
  <c r="BT758" i="3"/>
  <c r="BS758" i="3"/>
  <c r="BU758" i="3" s="1"/>
  <c r="BR758" i="3"/>
  <c r="BQ758" i="3"/>
  <c r="BP758" i="3"/>
  <c r="BT757" i="3"/>
  <c r="BR757" i="3"/>
  <c r="BQ757" i="3"/>
  <c r="BS757" i="3" s="1"/>
  <c r="BU757" i="3" s="1"/>
  <c r="BP757" i="3"/>
  <c r="BR756" i="3"/>
  <c r="BT756" i="3" s="1"/>
  <c r="BQ756" i="3"/>
  <c r="BP756" i="3"/>
  <c r="BS756" i="3" s="1"/>
  <c r="BU756" i="3" s="1"/>
  <c r="BQ755" i="3"/>
  <c r="BP755" i="3"/>
  <c r="BT754" i="3"/>
  <c r="BS754" i="3"/>
  <c r="BU754" i="3" s="1"/>
  <c r="BR754" i="3"/>
  <c r="BQ754" i="3"/>
  <c r="BP754" i="3"/>
  <c r="BT753" i="3"/>
  <c r="BR753" i="3"/>
  <c r="BQ753" i="3"/>
  <c r="BS753" i="3" s="1"/>
  <c r="BU753" i="3" s="1"/>
  <c r="BP753" i="3"/>
  <c r="BR752" i="3"/>
  <c r="BT752" i="3" s="1"/>
  <c r="BQ752" i="3"/>
  <c r="BP752" i="3"/>
  <c r="BS752" i="3" s="1"/>
  <c r="BU752" i="3" s="1"/>
  <c r="BQ751" i="3"/>
  <c r="BP751" i="3"/>
  <c r="BT750" i="3"/>
  <c r="BS750" i="3"/>
  <c r="BU750" i="3" s="1"/>
  <c r="BR750" i="3"/>
  <c r="BQ750" i="3"/>
  <c r="BP750" i="3"/>
  <c r="BT749" i="3"/>
  <c r="BR749" i="3"/>
  <c r="BQ749" i="3"/>
  <c r="BS749" i="3" s="1"/>
  <c r="BU749" i="3" s="1"/>
  <c r="BP749" i="3"/>
  <c r="BR748" i="3"/>
  <c r="BT748" i="3" s="1"/>
  <c r="BQ748" i="3"/>
  <c r="BP748" i="3"/>
  <c r="BS748" i="3" s="1"/>
  <c r="BU748" i="3" s="1"/>
  <c r="BQ747" i="3"/>
  <c r="BP747" i="3"/>
  <c r="BT746" i="3"/>
  <c r="BS746" i="3"/>
  <c r="BU746" i="3" s="1"/>
  <c r="BR746" i="3"/>
  <c r="BQ746" i="3"/>
  <c r="BP746" i="3"/>
  <c r="BT745" i="3"/>
  <c r="BR745" i="3"/>
  <c r="BQ745" i="3"/>
  <c r="BS745" i="3" s="1"/>
  <c r="BU745" i="3" s="1"/>
  <c r="BP745" i="3"/>
  <c r="BR744" i="3"/>
  <c r="BT744" i="3" s="1"/>
  <c r="BQ744" i="3"/>
  <c r="BP744" i="3"/>
  <c r="BS744" i="3" s="1"/>
  <c r="BU744" i="3" s="1"/>
  <c r="BQ743" i="3"/>
  <c r="BP743" i="3"/>
  <c r="BT742" i="3"/>
  <c r="BS742" i="3"/>
  <c r="BU742" i="3" s="1"/>
  <c r="BR742" i="3"/>
  <c r="BQ742" i="3"/>
  <c r="BP742" i="3"/>
  <c r="BR741" i="3"/>
  <c r="BT741" i="3" s="1"/>
  <c r="BQ741" i="3"/>
  <c r="BS741" i="3" s="1"/>
  <c r="BU741" i="3" s="1"/>
  <c r="BP741" i="3"/>
  <c r="BU740" i="3"/>
  <c r="BR740" i="3"/>
  <c r="BT740" i="3" s="1"/>
  <c r="BQ740" i="3"/>
  <c r="BP740" i="3"/>
  <c r="BS740" i="3" s="1"/>
  <c r="BS739" i="3"/>
  <c r="BU739" i="3" s="1"/>
  <c r="BQ739" i="3"/>
  <c r="BP739" i="3"/>
  <c r="BR739" i="3" s="1"/>
  <c r="BT739" i="3" s="1"/>
  <c r="BT738" i="3"/>
  <c r="BS738" i="3"/>
  <c r="BU738" i="3" s="1"/>
  <c r="BR738" i="3"/>
  <c r="BQ738" i="3"/>
  <c r="BP738" i="3"/>
  <c r="BT737" i="3"/>
  <c r="BR737" i="3"/>
  <c r="BQ737" i="3"/>
  <c r="BS737" i="3" s="1"/>
  <c r="BU737" i="3" s="1"/>
  <c r="BP737" i="3"/>
  <c r="BQ736" i="3"/>
  <c r="BP736" i="3"/>
  <c r="BS736" i="3" s="1"/>
  <c r="BU736" i="3" s="1"/>
  <c r="BQ735" i="3"/>
  <c r="BP735" i="3"/>
  <c r="BT734" i="3"/>
  <c r="BR734" i="3"/>
  <c r="BQ734" i="3"/>
  <c r="BS734" i="3" s="1"/>
  <c r="BU734" i="3" s="1"/>
  <c r="BP734" i="3"/>
  <c r="BR733" i="3"/>
  <c r="BT733" i="3" s="1"/>
  <c r="BQ733" i="3"/>
  <c r="BS733" i="3" s="1"/>
  <c r="BU733" i="3" s="1"/>
  <c r="BP733" i="3"/>
  <c r="BQ732" i="3"/>
  <c r="BP732" i="3"/>
  <c r="BS731" i="3"/>
  <c r="BU731" i="3" s="1"/>
  <c r="BQ731" i="3"/>
  <c r="BP731" i="3"/>
  <c r="BR731" i="3" s="1"/>
  <c r="BT731" i="3" s="1"/>
  <c r="BT730" i="3"/>
  <c r="BR730" i="3"/>
  <c r="BQ730" i="3"/>
  <c r="BS730" i="3" s="1"/>
  <c r="BU730" i="3" s="1"/>
  <c r="BP730" i="3"/>
  <c r="BR729" i="3"/>
  <c r="BT729" i="3" s="1"/>
  <c r="BQ729" i="3"/>
  <c r="BS729" i="3" s="1"/>
  <c r="BU729" i="3" s="1"/>
  <c r="BP729" i="3"/>
  <c r="BR728" i="3"/>
  <c r="BT728" i="3" s="1"/>
  <c r="BQ728" i="3"/>
  <c r="BP728" i="3"/>
  <c r="BS728" i="3" s="1"/>
  <c r="BU728" i="3" s="1"/>
  <c r="BS727" i="3"/>
  <c r="BU727" i="3" s="1"/>
  <c r="BQ727" i="3"/>
  <c r="BP727" i="3"/>
  <c r="BR727" i="3" s="1"/>
  <c r="BT727" i="3" s="1"/>
  <c r="BT726" i="3"/>
  <c r="BS726" i="3"/>
  <c r="BU726" i="3" s="1"/>
  <c r="BR726" i="3"/>
  <c r="BQ726" i="3"/>
  <c r="BP726" i="3"/>
  <c r="BT725" i="3"/>
  <c r="BR725" i="3"/>
  <c r="BQ725" i="3"/>
  <c r="BS725" i="3" s="1"/>
  <c r="BU725" i="3" s="1"/>
  <c r="BP725" i="3"/>
  <c r="BR724" i="3"/>
  <c r="BT724" i="3" s="1"/>
  <c r="BQ724" i="3"/>
  <c r="BP724" i="3"/>
  <c r="BS724" i="3" s="1"/>
  <c r="BU724" i="3" s="1"/>
  <c r="BU723" i="3"/>
  <c r="BS723" i="3"/>
  <c r="BQ723" i="3"/>
  <c r="BP723" i="3"/>
  <c r="BR723" i="3" s="1"/>
  <c r="BT723" i="3" s="1"/>
  <c r="BT722" i="3"/>
  <c r="BS722" i="3"/>
  <c r="BU722" i="3" s="1"/>
  <c r="BR722" i="3"/>
  <c r="BQ722" i="3"/>
  <c r="BP722" i="3"/>
  <c r="BR721" i="3"/>
  <c r="BT721" i="3" s="1"/>
  <c r="BQ721" i="3"/>
  <c r="BS721" i="3" s="1"/>
  <c r="BU721" i="3" s="1"/>
  <c r="BP721" i="3"/>
  <c r="BQ720" i="3"/>
  <c r="BP720" i="3"/>
  <c r="BQ719" i="3"/>
  <c r="BP719" i="3"/>
  <c r="BR719" i="3" s="1"/>
  <c r="BT719" i="3" s="1"/>
  <c r="BT718" i="3"/>
  <c r="BR718" i="3"/>
  <c r="BQ718" i="3"/>
  <c r="BS718" i="3" s="1"/>
  <c r="BU718" i="3" s="1"/>
  <c r="BP718" i="3"/>
  <c r="BT717" i="3"/>
  <c r="BR717" i="3"/>
  <c r="BQ717" i="3"/>
  <c r="BS717" i="3" s="1"/>
  <c r="BU717" i="3" s="1"/>
  <c r="BP717" i="3"/>
  <c r="BU716" i="3"/>
  <c r="BR716" i="3"/>
  <c r="BT716" i="3" s="1"/>
  <c r="BQ716" i="3"/>
  <c r="BP716" i="3"/>
  <c r="BS716" i="3" s="1"/>
  <c r="BQ715" i="3"/>
  <c r="BP715" i="3"/>
  <c r="BT714" i="3"/>
  <c r="BS714" i="3"/>
  <c r="BU714" i="3" s="1"/>
  <c r="BR714" i="3"/>
  <c r="BQ714" i="3"/>
  <c r="BP714" i="3"/>
  <c r="BR713" i="3"/>
  <c r="BT713" i="3" s="1"/>
  <c r="BQ713" i="3"/>
  <c r="BS713" i="3" s="1"/>
  <c r="BU713" i="3" s="1"/>
  <c r="BP713" i="3"/>
  <c r="BU712" i="3"/>
  <c r="BR712" i="3"/>
  <c r="BT712" i="3" s="1"/>
  <c r="BQ712" i="3"/>
  <c r="BP712" i="3"/>
  <c r="BS712" i="3" s="1"/>
  <c r="BS711" i="3"/>
  <c r="BU711" i="3" s="1"/>
  <c r="BQ711" i="3"/>
  <c r="BP711" i="3"/>
  <c r="BR711" i="3" s="1"/>
  <c r="BT711" i="3" s="1"/>
  <c r="BT710" i="3"/>
  <c r="BS710" i="3"/>
  <c r="BU710" i="3" s="1"/>
  <c r="BR710" i="3"/>
  <c r="BQ710" i="3"/>
  <c r="BP710" i="3"/>
  <c r="BR709" i="3"/>
  <c r="BT709" i="3" s="1"/>
  <c r="BQ709" i="3"/>
  <c r="BS709" i="3" s="1"/>
  <c r="BU709" i="3" s="1"/>
  <c r="BP709" i="3"/>
  <c r="BU708" i="3"/>
  <c r="BR708" i="3"/>
  <c r="BT708" i="3" s="1"/>
  <c r="BQ708" i="3"/>
  <c r="BP708" i="3"/>
  <c r="BS708" i="3" s="1"/>
  <c r="BS707" i="3"/>
  <c r="BU707" i="3" s="1"/>
  <c r="BQ707" i="3"/>
  <c r="BP707" i="3"/>
  <c r="BR707" i="3" s="1"/>
  <c r="BT707" i="3" s="1"/>
  <c r="BT706" i="3"/>
  <c r="BS706" i="3"/>
  <c r="BU706" i="3" s="1"/>
  <c r="BR706" i="3"/>
  <c r="BQ706" i="3"/>
  <c r="BP706" i="3"/>
  <c r="BQ705" i="3"/>
  <c r="BP705" i="3"/>
  <c r="BR705" i="3" s="1"/>
  <c r="BT705" i="3" s="1"/>
  <c r="BQ704" i="3"/>
  <c r="BP704" i="3"/>
  <c r="BS704" i="3" s="1"/>
  <c r="BU704" i="3" s="1"/>
  <c r="BU703" i="3"/>
  <c r="BT703" i="3"/>
  <c r="BS703" i="3"/>
  <c r="BQ703" i="3"/>
  <c r="BP703" i="3"/>
  <c r="BR703" i="3" s="1"/>
  <c r="BR702" i="3"/>
  <c r="BT702" i="3" s="1"/>
  <c r="BQ702" i="3"/>
  <c r="BS702" i="3" s="1"/>
  <c r="BU702" i="3" s="1"/>
  <c r="BP702" i="3"/>
  <c r="BR701" i="3"/>
  <c r="BT701" i="3" s="1"/>
  <c r="BQ701" i="3"/>
  <c r="BP701" i="3"/>
  <c r="BR700" i="3"/>
  <c r="BT700" i="3" s="1"/>
  <c r="BQ700" i="3"/>
  <c r="BP700" i="3"/>
  <c r="BS700" i="3" s="1"/>
  <c r="BU700" i="3" s="1"/>
  <c r="BU699" i="3"/>
  <c r="BT699" i="3"/>
  <c r="BS699" i="3"/>
  <c r="BQ699" i="3"/>
  <c r="BP699" i="3"/>
  <c r="BR699" i="3" s="1"/>
  <c r="BT698" i="3"/>
  <c r="BS698" i="3"/>
  <c r="BU698" i="3" s="1"/>
  <c r="BR698" i="3"/>
  <c r="BQ698" i="3"/>
  <c r="BP698" i="3"/>
  <c r="BQ697" i="3"/>
  <c r="BP697" i="3"/>
  <c r="BR697" i="3" s="1"/>
  <c r="BT697" i="3" s="1"/>
  <c r="BQ696" i="3"/>
  <c r="BP696" i="3"/>
  <c r="BQ695" i="3"/>
  <c r="BP695" i="3"/>
  <c r="BS694" i="3"/>
  <c r="BU694" i="3" s="1"/>
  <c r="BR694" i="3"/>
  <c r="BT694" i="3" s="1"/>
  <c r="BQ694" i="3"/>
  <c r="BP694" i="3"/>
  <c r="BR693" i="3"/>
  <c r="BT693" i="3" s="1"/>
  <c r="BQ693" i="3"/>
  <c r="BS693" i="3" s="1"/>
  <c r="BU693" i="3" s="1"/>
  <c r="BP693" i="3"/>
  <c r="BU692" i="3"/>
  <c r="BR692" i="3"/>
  <c r="BT692" i="3" s="1"/>
  <c r="BQ692" i="3"/>
  <c r="BP692" i="3"/>
  <c r="BS692" i="3" s="1"/>
  <c r="BS691" i="3"/>
  <c r="BU691" i="3" s="1"/>
  <c r="BQ691" i="3"/>
  <c r="BP691" i="3"/>
  <c r="BR691" i="3" s="1"/>
  <c r="BT691" i="3" s="1"/>
  <c r="BT690" i="3"/>
  <c r="BS690" i="3"/>
  <c r="BU690" i="3" s="1"/>
  <c r="BR690" i="3"/>
  <c r="BQ690" i="3"/>
  <c r="BP690" i="3"/>
  <c r="BT689" i="3"/>
  <c r="BQ689" i="3"/>
  <c r="BP689" i="3"/>
  <c r="BR689" i="3" s="1"/>
  <c r="BQ688" i="3"/>
  <c r="BP688" i="3"/>
  <c r="BS688" i="3" s="1"/>
  <c r="BU688" i="3" s="1"/>
  <c r="BU687" i="3"/>
  <c r="BT687" i="3"/>
  <c r="BS687" i="3"/>
  <c r="BQ687" i="3"/>
  <c r="BP687" i="3"/>
  <c r="BR687" i="3" s="1"/>
  <c r="BR686" i="3"/>
  <c r="BT686" i="3" s="1"/>
  <c r="BQ686" i="3"/>
  <c r="BS686" i="3" s="1"/>
  <c r="BU686" i="3" s="1"/>
  <c r="BP686" i="3"/>
  <c r="BR685" i="3"/>
  <c r="BT685" i="3" s="1"/>
  <c r="BQ685" i="3"/>
  <c r="BP685" i="3"/>
  <c r="BR684" i="3"/>
  <c r="BT684" i="3" s="1"/>
  <c r="BQ684" i="3"/>
  <c r="BP684" i="3"/>
  <c r="BS684" i="3" s="1"/>
  <c r="BU684" i="3" s="1"/>
  <c r="BU683" i="3"/>
  <c r="BT683" i="3"/>
  <c r="BS683" i="3"/>
  <c r="BQ683" i="3"/>
  <c r="BP683" i="3"/>
  <c r="BR683" i="3" s="1"/>
  <c r="BT682" i="3"/>
  <c r="BS682" i="3"/>
  <c r="BU682" i="3" s="1"/>
  <c r="BR682" i="3"/>
  <c r="BQ682" i="3"/>
  <c r="BP682" i="3"/>
  <c r="BQ681" i="3"/>
  <c r="BP681" i="3"/>
  <c r="BR681" i="3" s="1"/>
  <c r="BT681" i="3" s="1"/>
  <c r="BQ680" i="3"/>
  <c r="BP680" i="3"/>
  <c r="BQ679" i="3"/>
  <c r="BP679" i="3"/>
  <c r="BS678" i="3"/>
  <c r="BU678" i="3" s="1"/>
  <c r="BR678" i="3"/>
  <c r="BT678" i="3" s="1"/>
  <c r="BQ678" i="3"/>
  <c r="BP678" i="3"/>
  <c r="BR677" i="3"/>
  <c r="BT677" i="3" s="1"/>
  <c r="BQ677" i="3"/>
  <c r="BS677" i="3" s="1"/>
  <c r="BU677" i="3" s="1"/>
  <c r="BP677" i="3"/>
  <c r="BU676" i="3"/>
  <c r="BR676" i="3"/>
  <c r="BT676" i="3" s="1"/>
  <c r="BQ676" i="3"/>
  <c r="BP676" i="3"/>
  <c r="BS676" i="3" s="1"/>
  <c r="BS675" i="3"/>
  <c r="BU675" i="3" s="1"/>
  <c r="BQ675" i="3"/>
  <c r="BP675" i="3"/>
  <c r="BR675" i="3" s="1"/>
  <c r="BT675" i="3" s="1"/>
  <c r="BT674" i="3"/>
  <c r="BS674" i="3"/>
  <c r="BU674" i="3" s="1"/>
  <c r="BR674" i="3"/>
  <c r="BQ674" i="3"/>
  <c r="BP674" i="3"/>
  <c r="BT673" i="3"/>
  <c r="BQ673" i="3"/>
  <c r="BP673" i="3"/>
  <c r="BR673" i="3" s="1"/>
  <c r="BQ672" i="3"/>
  <c r="BP672" i="3"/>
  <c r="BS672" i="3" s="1"/>
  <c r="BU672" i="3" s="1"/>
  <c r="BU671" i="3"/>
  <c r="BT671" i="3"/>
  <c r="BS671" i="3"/>
  <c r="BQ671" i="3"/>
  <c r="BP671" i="3"/>
  <c r="BR671" i="3" s="1"/>
  <c r="BR670" i="3"/>
  <c r="BT670" i="3" s="1"/>
  <c r="BQ670" i="3"/>
  <c r="BS670" i="3" s="1"/>
  <c r="BU670" i="3" s="1"/>
  <c r="BP670" i="3"/>
  <c r="BR669" i="3"/>
  <c r="BT669" i="3" s="1"/>
  <c r="BQ669" i="3"/>
  <c r="BP669" i="3"/>
  <c r="BR668" i="3"/>
  <c r="BT668" i="3" s="1"/>
  <c r="BQ668" i="3"/>
  <c r="BP668" i="3"/>
  <c r="BS668" i="3" s="1"/>
  <c r="BU668" i="3" s="1"/>
  <c r="BU667" i="3"/>
  <c r="BT667" i="3"/>
  <c r="BS667" i="3"/>
  <c r="BQ667" i="3"/>
  <c r="BP667" i="3"/>
  <c r="BR667" i="3" s="1"/>
  <c r="BT666" i="3"/>
  <c r="BS666" i="3"/>
  <c r="BU666" i="3" s="1"/>
  <c r="BR666" i="3"/>
  <c r="BQ666" i="3"/>
  <c r="BP666" i="3"/>
  <c r="BQ665" i="3"/>
  <c r="BP665" i="3"/>
  <c r="BR665" i="3" s="1"/>
  <c r="BT665" i="3" s="1"/>
  <c r="BQ664" i="3"/>
  <c r="BP664" i="3"/>
  <c r="BQ663" i="3"/>
  <c r="BP663" i="3"/>
  <c r="BS662" i="3"/>
  <c r="BU662" i="3" s="1"/>
  <c r="BR662" i="3"/>
  <c r="BT662" i="3" s="1"/>
  <c r="BQ662" i="3"/>
  <c r="BP662" i="3"/>
  <c r="BR661" i="3"/>
  <c r="BT661" i="3" s="1"/>
  <c r="BQ661" i="3"/>
  <c r="BS661" i="3" s="1"/>
  <c r="BU661" i="3" s="1"/>
  <c r="BP661" i="3"/>
  <c r="BU660" i="3"/>
  <c r="BR660" i="3"/>
  <c r="BT660" i="3" s="1"/>
  <c r="BQ660" i="3"/>
  <c r="BP660" i="3"/>
  <c r="BS660" i="3" s="1"/>
  <c r="BS659" i="3"/>
  <c r="BU659" i="3" s="1"/>
  <c r="BQ659" i="3"/>
  <c r="BP659" i="3"/>
  <c r="BR659" i="3" s="1"/>
  <c r="BT659" i="3" s="1"/>
  <c r="BT658" i="3"/>
  <c r="BS658" i="3"/>
  <c r="BU658" i="3" s="1"/>
  <c r="BR658" i="3"/>
  <c r="BQ658" i="3"/>
  <c r="BP658" i="3"/>
  <c r="BU657" i="3"/>
  <c r="BR657" i="3"/>
  <c r="BT657" i="3" s="1"/>
  <c r="BQ657" i="3"/>
  <c r="BS657" i="3" s="1"/>
  <c r="BP657" i="3"/>
  <c r="BR656" i="3"/>
  <c r="BT656" i="3" s="1"/>
  <c r="BQ656" i="3"/>
  <c r="BP656" i="3"/>
  <c r="BS656" i="3" s="1"/>
  <c r="BU656" i="3" s="1"/>
  <c r="BT655" i="3"/>
  <c r="BQ655" i="3"/>
  <c r="BS655" i="3" s="1"/>
  <c r="BU655" i="3" s="1"/>
  <c r="BP655" i="3"/>
  <c r="BR655" i="3" s="1"/>
  <c r="BT654" i="3"/>
  <c r="BS654" i="3"/>
  <c r="BU654" i="3" s="1"/>
  <c r="BR654" i="3"/>
  <c r="BQ654" i="3"/>
  <c r="BP654" i="3"/>
  <c r="BQ653" i="3"/>
  <c r="BP653" i="3"/>
  <c r="BR653" i="3" s="1"/>
  <c r="BT653" i="3" s="1"/>
  <c r="BS652" i="3"/>
  <c r="BU652" i="3" s="1"/>
  <c r="BR652" i="3"/>
  <c r="BT652" i="3" s="1"/>
  <c r="BQ652" i="3"/>
  <c r="BP652" i="3"/>
  <c r="BS651" i="3"/>
  <c r="BU651" i="3" s="1"/>
  <c r="BQ651" i="3"/>
  <c r="BP651" i="3"/>
  <c r="BR651" i="3" s="1"/>
  <c r="BT651" i="3" s="1"/>
  <c r="BT650" i="3"/>
  <c r="BS650" i="3"/>
  <c r="BU650" i="3" s="1"/>
  <c r="BR650" i="3"/>
  <c r="BQ650" i="3"/>
  <c r="BP650" i="3"/>
  <c r="BU649" i="3"/>
  <c r="BR649" i="3"/>
  <c r="BT649" i="3" s="1"/>
  <c r="BQ649" i="3"/>
  <c r="BS649" i="3" s="1"/>
  <c r="BP649" i="3"/>
  <c r="BR648" i="3"/>
  <c r="BT648" i="3" s="1"/>
  <c r="BQ648" i="3"/>
  <c r="BP648" i="3"/>
  <c r="BS648" i="3" s="1"/>
  <c r="BU648" i="3" s="1"/>
  <c r="BT647" i="3"/>
  <c r="BQ647" i="3"/>
  <c r="BS647" i="3" s="1"/>
  <c r="BU647" i="3" s="1"/>
  <c r="BP647" i="3"/>
  <c r="BR647" i="3" s="1"/>
  <c r="BT646" i="3"/>
  <c r="BS646" i="3"/>
  <c r="BU646" i="3" s="1"/>
  <c r="BR646" i="3"/>
  <c r="BQ646" i="3"/>
  <c r="BP646" i="3"/>
  <c r="BQ645" i="3"/>
  <c r="BP645" i="3"/>
  <c r="BR645" i="3" s="1"/>
  <c r="BT645" i="3" s="1"/>
  <c r="BS644" i="3"/>
  <c r="BU644" i="3" s="1"/>
  <c r="BR644" i="3"/>
  <c r="BT644" i="3" s="1"/>
  <c r="BQ644" i="3"/>
  <c r="BP644" i="3"/>
  <c r="BS643" i="3"/>
  <c r="BU643" i="3" s="1"/>
  <c r="BQ643" i="3"/>
  <c r="BP643" i="3"/>
  <c r="BR643" i="3" s="1"/>
  <c r="BT643" i="3" s="1"/>
  <c r="BT642" i="3"/>
  <c r="BS642" i="3"/>
  <c r="BU642" i="3" s="1"/>
  <c r="BR642" i="3"/>
  <c r="BQ642" i="3"/>
  <c r="BP642" i="3"/>
  <c r="BU641" i="3"/>
  <c r="BR641" i="3"/>
  <c r="BT641" i="3" s="1"/>
  <c r="BQ641" i="3"/>
  <c r="BS641" i="3" s="1"/>
  <c r="BP641" i="3"/>
  <c r="BR640" i="3"/>
  <c r="BT640" i="3" s="1"/>
  <c r="BQ640" i="3"/>
  <c r="BP640" i="3"/>
  <c r="BS640" i="3" s="1"/>
  <c r="BU640" i="3" s="1"/>
  <c r="BT639" i="3"/>
  <c r="BQ639" i="3"/>
  <c r="BS639" i="3" s="1"/>
  <c r="BU639" i="3" s="1"/>
  <c r="BP639" i="3"/>
  <c r="BR639" i="3" s="1"/>
  <c r="BT638" i="3"/>
  <c r="BS638" i="3"/>
  <c r="BU638" i="3" s="1"/>
  <c r="BR638" i="3"/>
  <c r="BQ638" i="3"/>
  <c r="BP638" i="3"/>
  <c r="BQ637" i="3"/>
  <c r="BP637" i="3"/>
  <c r="BR637" i="3" s="1"/>
  <c r="BT637" i="3" s="1"/>
  <c r="BS636" i="3"/>
  <c r="BU636" i="3" s="1"/>
  <c r="BR636" i="3"/>
  <c r="BT636" i="3" s="1"/>
  <c r="BQ636" i="3"/>
  <c r="BP636" i="3"/>
  <c r="BS635" i="3"/>
  <c r="BU635" i="3" s="1"/>
  <c r="BQ635" i="3"/>
  <c r="BP635" i="3"/>
  <c r="BR635" i="3" s="1"/>
  <c r="BT635" i="3" s="1"/>
  <c r="BT634" i="3"/>
  <c r="BS634" i="3"/>
  <c r="BU634" i="3" s="1"/>
  <c r="BR634" i="3"/>
  <c r="BQ634" i="3"/>
  <c r="BP634" i="3"/>
  <c r="BU633" i="3"/>
  <c r="BR633" i="3"/>
  <c r="BT633" i="3" s="1"/>
  <c r="BQ633" i="3"/>
  <c r="BS633" i="3" s="1"/>
  <c r="BP633" i="3"/>
  <c r="BR632" i="3"/>
  <c r="BT632" i="3" s="1"/>
  <c r="BQ632" i="3"/>
  <c r="BP632" i="3"/>
  <c r="BS632" i="3" s="1"/>
  <c r="BU632" i="3" s="1"/>
  <c r="BT631" i="3"/>
  <c r="BQ631" i="3"/>
  <c r="BS631" i="3" s="1"/>
  <c r="BU631" i="3" s="1"/>
  <c r="BP631" i="3"/>
  <c r="BR631" i="3" s="1"/>
  <c r="BT630" i="3"/>
  <c r="BS630" i="3"/>
  <c r="BU630" i="3" s="1"/>
  <c r="BR630" i="3"/>
  <c r="BQ630" i="3"/>
  <c r="BP630" i="3"/>
  <c r="BQ629" i="3"/>
  <c r="BP629" i="3"/>
  <c r="BR629" i="3" s="1"/>
  <c r="BT629" i="3" s="1"/>
  <c r="BS628" i="3"/>
  <c r="BU628" i="3" s="1"/>
  <c r="BR628" i="3"/>
  <c r="BT628" i="3" s="1"/>
  <c r="BQ628" i="3"/>
  <c r="BP628" i="3"/>
  <c r="BS627" i="3"/>
  <c r="BU627" i="3" s="1"/>
  <c r="BQ627" i="3"/>
  <c r="BP627" i="3"/>
  <c r="BR627" i="3" s="1"/>
  <c r="BT627" i="3" s="1"/>
  <c r="BT626" i="3"/>
  <c r="BS626" i="3"/>
  <c r="BU626" i="3" s="1"/>
  <c r="BR626" i="3"/>
  <c r="BQ626" i="3"/>
  <c r="BP626" i="3"/>
  <c r="BU625" i="3"/>
  <c r="BR625" i="3"/>
  <c r="BT625" i="3" s="1"/>
  <c r="BQ625" i="3"/>
  <c r="BS625" i="3" s="1"/>
  <c r="BP625" i="3"/>
  <c r="BR624" i="3"/>
  <c r="BT624" i="3" s="1"/>
  <c r="BQ624" i="3"/>
  <c r="BP624" i="3"/>
  <c r="BS624" i="3" s="1"/>
  <c r="BU624" i="3" s="1"/>
  <c r="BQ623" i="3"/>
  <c r="BP623" i="3"/>
  <c r="BR623" i="3" s="1"/>
  <c r="BT623" i="3" s="1"/>
  <c r="BS622" i="3"/>
  <c r="BU622" i="3" s="1"/>
  <c r="BR622" i="3"/>
  <c r="BT622" i="3" s="1"/>
  <c r="BQ622" i="3"/>
  <c r="BP622" i="3"/>
  <c r="BR621" i="3"/>
  <c r="BT621" i="3" s="1"/>
  <c r="BQ621" i="3"/>
  <c r="BP621" i="3"/>
  <c r="BQ620" i="3"/>
  <c r="BP620" i="3"/>
  <c r="BT619" i="3"/>
  <c r="BS619" i="3"/>
  <c r="BU619" i="3" s="1"/>
  <c r="BR619" i="3"/>
  <c r="BQ619" i="3"/>
  <c r="BP619" i="3"/>
  <c r="BS618" i="3"/>
  <c r="BU618" i="3" s="1"/>
  <c r="BQ618" i="3"/>
  <c r="BP618" i="3"/>
  <c r="BR618" i="3" s="1"/>
  <c r="BT618" i="3" s="1"/>
  <c r="BQ617" i="3"/>
  <c r="BP617" i="3"/>
  <c r="BR617" i="3" s="1"/>
  <c r="BT617" i="3" s="1"/>
  <c r="BT616" i="3"/>
  <c r="BS616" i="3"/>
  <c r="BU616" i="3" s="1"/>
  <c r="BR616" i="3"/>
  <c r="BQ616" i="3"/>
  <c r="BP616" i="3"/>
  <c r="BR615" i="3"/>
  <c r="BT615" i="3" s="1"/>
  <c r="BQ615" i="3"/>
  <c r="BS615" i="3" s="1"/>
  <c r="BU615" i="3" s="1"/>
  <c r="BP615" i="3"/>
  <c r="BR614" i="3"/>
  <c r="BT614" i="3" s="1"/>
  <c r="BQ614" i="3"/>
  <c r="BS614" i="3" s="1"/>
  <c r="BU614" i="3" s="1"/>
  <c r="BP614" i="3"/>
  <c r="BU613" i="3"/>
  <c r="BT613" i="3"/>
  <c r="BR613" i="3"/>
  <c r="BQ613" i="3"/>
  <c r="BS613" i="3" s="1"/>
  <c r="BP613" i="3"/>
  <c r="BU612" i="3"/>
  <c r="BT612" i="3"/>
  <c r="BS612" i="3"/>
  <c r="BR612" i="3"/>
  <c r="BQ612" i="3"/>
  <c r="BP612" i="3"/>
  <c r="BR611" i="3"/>
  <c r="BT611" i="3" s="1"/>
  <c r="BQ611" i="3"/>
  <c r="BP611" i="3"/>
  <c r="BS611" i="3" s="1"/>
  <c r="BU611" i="3" s="1"/>
  <c r="BQ610" i="3"/>
  <c r="BP610" i="3"/>
  <c r="BS610" i="3" s="1"/>
  <c r="BU610" i="3" s="1"/>
  <c r="BU609" i="3"/>
  <c r="BR609" i="3"/>
  <c r="BT609" i="3" s="1"/>
  <c r="BQ609" i="3"/>
  <c r="BS609" i="3" s="1"/>
  <c r="BP609" i="3"/>
  <c r="BQ608" i="3"/>
  <c r="BP608" i="3"/>
  <c r="BS608" i="3" s="1"/>
  <c r="BU608" i="3" s="1"/>
  <c r="BQ607" i="3"/>
  <c r="BP607" i="3"/>
  <c r="BR607" i="3" s="1"/>
  <c r="BT607" i="3" s="1"/>
  <c r="BS606" i="3"/>
  <c r="BU606" i="3" s="1"/>
  <c r="BR606" i="3"/>
  <c r="BT606" i="3" s="1"/>
  <c r="BQ606" i="3"/>
  <c r="BP606" i="3"/>
  <c r="BR605" i="3"/>
  <c r="BT605" i="3" s="1"/>
  <c r="BQ605" i="3"/>
  <c r="BP605" i="3"/>
  <c r="BQ604" i="3"/>
  <c r="BP604" i="3"/>
  <c r="BT603" i="3"/>
  <c r="BS603" i="3"/>
  <c r="BU603" i="3" s="1"/>
  <c r="BR603" i="3"/>
  <c r="BQ603" i="3"/>
  <c r="BP603" i="3"/>
  <c r="BS602" i="3"/>
  <c r="BU602" i="3" s="1"/>
  <c r="BQ602" i="3"/>
  <c r="BP602" i="3"/>
  <c r="BR602" i="3" s="1"/>
  <c r="BT602" i="3" s="1"/>
  <c r="BQ601" i="3"/>
  <c r="BP601" i="3"/>
  <c r="BR601" i="3" s="1"/>
  <c r="BT601" i="3" s="1"/>
  <c r="BT600" i="3"/>
  <c r="BS600" i="3"/>
  <c r="BU600" i="3" s="1"/>
  <c r="BR600" i="3"/>
  <c r="BQ600" i="3"/>
  <c r="BP600" i="3"/>
  <c r="BT599" i="3"/>
  <c r="BR599" i="3"/>
  <c r="BQ599" i="3"/>
  <c r="BS599" i="3" s="1"/>
  <c r="BU599" i="3" s="1"/>
  <c r="BP599" i="3"/>
  <c r="BR598" i="3"/>
  <c r="BT598" i="3" s="1"/>
  <c r="BQ598" i="3"/>
  <c r="BS598" i="3" s="1"/>
  <c r="BU598" i="3" s="1"/>
  <c r="BP598" i="3"/>
  <c r="BU597" i="3"/>
  <c r="BT597" i="3"/>
  <c r="BR597" i="3"/>
  <c r="BQ597" i="3"/>
  <c r="BS597" i="3" s="1"/>
  <c r="BP597" i="3"/>
  <c r="BU596" i="3"/>
  <c r="BT596" i="3"/>
  <c r="BS596" i="3"/>
  <c r="BR596" i="3"/>
  <c r="BQ596" i="3"/>
  <c r="BP596" i="3"/>
  <c r="BR595" i="3"/>
  <c r="BT595" i="3" s="1"/>
  <c r="BQ595" i="3"/>
  <c r="BP595" i="3"/>
  <c r="BS595" i="3" s="1"/>
  <c r="BU595" i="3" s="1"/>
  <c r="BQ594" i="3"/>
  <c r="BP594" i="3"/>
  <c r="BS594" i="3" s="1"/>
  <c r="BU594" i="3" s="1"/>
  <c r="BU593" i="3"/>
  <c r="BR593" i="3"/>
  <c r="BT593" i="3" s="1"/>
  <c r="BQ593" i="3"/>
  <c r="BS593" i="3" s="1"/>
  <c r="BP593" i="3"/>
  <c r="BQ592" i="3"/>
  <c r="BP592" i="3"/>
  <c r="BQ591" i="3"/>
  <c r="BS591" i="3" s="1"/>
  <c r="BU591" i="3" s="1"/>
  <c r="BP591" i="3"/>
  <c r="BR591" i="3" s="1"/>
  <c r="BT591" i="3" s="1"/>
  <c r="BS590" i="3"/>
  <c r="BU590" i="3" s="1"/>
  <c r="BR590" i="3"/>
  <c r="BT590" i="3" s="1"/>
  <c r="BQ590" i="3"/>
  <c r="BP590" i="3"/>
  <c r="BQ589" i="3"/>
  <c r="BP589" i="3"/>
  <c r="BR589" i="3" s="1"/>
  <c r="BT589" i="3" s="1"/>
  <c r="BQ588" i="3"/>
  <c r="BP588" i="3"/>
  <c r="BT587" i="3"/>
  <c r="BS587" i="3"/>
  <c r="BU587" i="3" s="1"/>
  <c r="BR587" i="3"/>
  <c r="BQ587" i="3"/>
  <c r="BP587" i="3"/>
  <c r="BQ586" i="3"/>
  <c r="BS586" i="3" s="1"/>
  <c r="BU586" i="3" s="1"/>
  <c r="BP586" i="3"/>
  <c r="BR586" i="3" s="1"/>
  <c r="BT586" i="3" s="1"/>
  <c r="BQ585" i="3"/>
  <c r="BP585" i="3"/>
  <c r="BR585" i="3" s="1"/>
  <c r="BT585" i="3" s="1"/>
  <c r="BT584" i="3"/>
  <c r="BS584" i="3"/>
  <c r="BU584" i="3" s="1"/>
  <c r="BR584" i="3"/>
  <c r="BQ584" i="3"/>
  <c r="BP584" i="3"/>
  <c r="BT583" i="3"/>
  <c r="BR583" i="3"/>
  <c r="BQ583" i="3"/>
  <c r="BS583" i="3" s="1"/>
  <c r="BU583" i="3" s="1"/>
  <c r="BP583" i="3"/>
  <c r="BR582" i="3"/>
  <c r="BT582" i="3" s="1"/>
  <c r="BQ582" i="3"/>
  <c r="BP582" i="3"/>
  <c r="BS582" i="3" s="1"/>
  <c r="BU582" i="3" s="1"/>
  <c r="BQ581" i="3"/>
  <c r="BS581" i="3" s="1"/>
  <c r="BU581" i="3" s="1"/>
  <c r="BP581" i="3"/>
  <c r="BR581" i="3" s="1"/>
  <c r="BT581" i="3" s="1"/>
  <c r="BT580" i="3"/>
  <c r="BS580" i="3"/>
  <c r="BU580" i="3" s="1"/>
  <c r="BR580" i="3"/>
  <c r="BQ580" i="3"/>
  <c r="BP580" i="3"/>
  <c r="BR579" i="3"/>
  <c r="BT579" i="3" s="1"/>
  <c r="BQ579" i="3"/>
  <c r="BS579" i="3" s="1"/>
  <c r="BU579" i="3" s="1"/>
  <c r="BP579" i="3"/>
  <c r="BQ578" i="3"/>
  <c r="BP578" i="3"/>
  <c r="BS578" i="3" s="1"/>
  <c r="BU578" i="3" s="1"/>
  <c r="BQ577" i="3"/>
  <c r="BP577" i="3"/>
  <c r="BR577" i="3" s="1"/>
  <c r="BT577" i="3" s="1"/>
  <c r="BT576" i="3"/>
  <c r="BS576" i="3"/>
  <c r="BU576" i="3" s="1"/>
  <c r="BR576" i="3"/>
  <c r="BQ576" i="3"/>
  <c r="BP576" i="3"/>
  <c r="BR575" i="3"/>
  <c r="BT575" i="3" s="1"/>
  <c r="BQ575" i="3"/>
  <c r="BS575" i="3" s="1"/>
  <c r="BU575" i="3" s="1"/>
  <c r="BP575" i="3"/>
  <c r="BR574" i="3"/>
  <c r="BT574" i="3" s="1"/>
  <c r="BQ574" i="3"/>
  <c r="BP574" i="3"/>
  <c r="BS574" i="3" s="1"/>
  <c r="BU574" i="3" s="1"/>
  <c r="BQ573" i="3"/>
  <c r="BP573" i="3"/>
  <c r="BR573" i="3" s="1"/>
  <c r="BT573" i="3" s="1"/>
  <c r="BT572" i="3"/>
  <c r="BS572" i="3"/>
  <c r="BU572" i="3" s="1"/>
  <c r="BR572" i="3"/>
  <c r="BQ572" i="3"/>
  <c r="BP572" i="3"/>
  <c r="BT571" i="3"/>
  <c r="BR571" i="3"/>
  <c r="BQ571" i="3"/>
  <c r="BS571" i="3" s="1"/>
  <c r="BU571" i="3" s="1"/>
  <c r="BP571" i="3"/>
  <c r="BQ570" i="3"/>
  <c r="BP570" i="3"/>
  <c r="BQ569" i="3"/>
  <c r="BS569" i="3" s="1"/>
  <c r="BU569" i="3" s="1"/>
  <c r="BP569" i="3"/>
  <c r="BR569" i="3" s="1"/>
  <c r="BT569" i="3" s="1"/>
  <c r="BT568" i="3"/>
  <c r="BS568" i="3"/>
  <c r="BU568" i="3" s="1"/>
  <c r="BR568" i="3"/>
  <c r="BQ568" i="3"/>
  <c r="BP568" i="3"/>
  <c r="BR567" i="3"/>
  <c r="BT567" i="3" s="1"/>
  <c r="BQ567" i="3"/>
  <c r="BS567" i="3" s="1"/>
  <c r="BU567" i="3" s="1"/>
  <c r="BP567" i="3"/>
  <c r="BR566" i="3"/>
  <c r="BT566" i="3" s="1"/>
  <c r="BQ566" i="3"/>
  <c r="BP566" i="3"/>
  <c r="BS566" i="3" s="1"/>
  <c r="BU566" i="3" s="1"/>
  <c r="BQ565" i="3"/>
  <c r="BP565" i="3"/>
  <c r="BR565" i="3" s="1"/>
  <c r="BT565" i="3" s="1"/>
  <c r="BT564" i="3"/>
  <c r="BS564" i="3"/>
  <c r="BU564" i="3" s="1"/>
  <c r="BR564" i="3"/>
  <c r="BQ564" i="3"/>
  <c r="BP564" i="3"/>
  <c r="BT563" i="3"/>
  <c r="BR563" i="3"/>
  <c r="BQ563" i="3"/>
  <c r="BS563" i="3" s="1"/>
  <c r="BU563" i="3" s="1"/>
  <c r="BP563" i="3"/>
  <c r="BR562" i="3"/>
  <c r="BT562" i="3" s="1"/>
  <c r="BQ562" i="3"/>
  <c r="BP562" i="3"/>
  <c r="BS562" i="3" s="1"/>
  <c r="BU562" i="3" s="1"/>
  <c r="BQ561" i="3"/>
  <c r="BS561" i="3" s="1"/>
  <c r="BU561" i="3" s="1"/>
  <c r="BP561" i="3"/>
  <c r="BR561" i="3" s="1"/>
  <c r="BT561" i="3" s="1"/>
  <c r="BT560" i="3"/>
  <c r="BS560" i="3"/>
  <c r="BU560" i="3" s="1"/>
  <c r="BR560" i="3"/>
  <c r="BQ560" i="3"/>
  <c r="BP560" i="3"/>
  <c r="BR559" i="3"/>
  <c r="BT559" i="3" s="1"/>
  <c r="BQ559" i="3"/>
  <c r="BS559" i="3" s="1"/>
  <c r="BU559" i="3" s="1"/>
  <c r="BP559" i="3"/>
  <c r="BQ558" i="3"/>
  <c r="BP558" i="3"/>
  <c r="BS558" i="3" s="1"/>
  <c r="BU558" i="3" s="1"/>
  <c r="BQ557" i="3"/>
  <c r="BP557" i="3"/>
  <c r="BR557" i="3" s="1"/>
  <c r="BT557" i="3" s="1"/>
  <c r="BT556" i="3"/>
  <c r="BS556" i="3"/>
  <c r="BU556" i="3" s="1"/>
  <c r="BR556" i="3"/>
  <c r="BQ556" i="3"/>
  <c r="BP556" i="3"/>
  <c r="BR555" i="3"/>
  <c r="BT555" i="3" s="1"/>
  <c r="BQ555" i="3"/>
  <c r="BS555" i="3" s="1"/>
  <c r="BU555" i="3" s="1"/>
  <c r="BP555" i="3"/>
  <c r="BR554" i="3"/>
  <c r="BT554" i="3" s="1"/>
  <c r="BQ554" i="3"/>
  <c r="BP554" i="3"/>
  <c r="BS554" i="3" s="1"/>
  <c r="BU554" i="3" s="1"/>
  <c r="BQ553" i="3"/>
  <c r="BP553" i="3"/>
  <c r="BR553" i="3" s="1"/>
  <c r="BT553" i="3" s="1"/>
  <c r="BT552" i="3"/>
  <c r="BS552" i="3"/>
  <c r="BU552" i="3" s="1"/>
  <c r="BR552" i="3"/>
  <c r="BQ552" i="3"/>
  <c r="BP552" i="3"/>
  <c r="BT551" i="3"/>
  <c r="BR551" i="3"/>
  <c r="BQ551" i="3"/>
  <c r="BS551" i="3" s="1"/>
  <c r="BU551" i="3" s="1"/>
  <c r="BP551" i="3"/>
  <c r="BR550" i="3"/>
  <c r="BT550" i="3" s="1"/>
  <c r="BQ550" i="3"/>
  <c r="BP550" i="3"/>
  <c r="BS550" i="3" s="1"/>
  <c r="BU550" i="3" s="1"/>
  <c r="BQ549" i="3"/>
  <c r="BS549" i="3" s="1"/>
  <c r="BU549" i="3" s="1"/>
  <c r="BP549" i="3"/>
  <c r="BR549" i="3" s="1"/>
  <c r="BT549" i="3" s="1"/>
  <c r="BT548" i="3"/>
  <c r="BS548" i="3"/>
  <c r="BU548" i="3" s="1"/>
  <c r="BR548" i="3"/>
  <c r="BQ548" i="3"/>
  <c r="BP548" i="3"/>
  <c r="BR547" i="3"/>
  <c r="BT547" i="3" s="1"/>
  <c r="BQ547" i="3"/>
  <c r="BS547" i="3" s="1"/>
  <c r="BU547" i="3" s="1"/>
  <c r="BP547" i="3"/>
  <c r="BR546" i="3"/>
  <c r="BT546" i="3" s="1"/>
  <c r="BQ546" i="3"/>
  <c r="BP546" i="3"/>
  <c r="BS546" i="3" s="1"/>
  <c r="BU546" i="3" s="1"/>
  <c r="BQ545" i="3"/>
  <c r="BP545" i="3"/>
  <c r="BR545" i="3" s="1"/>
  <c r="BT545" i="3" s="1"/>
  <c r="BT544" i="3"/>
  <c r="BS544" i="3"/>
  <c r="BU544" i="3" s="1"/>
  <c r="BR544" i="3"/>
  <c r="BQ544" i="3"/>
  <c r="BP544" i="3"/>
  <c r="BR543" i="3"/>
  <c r="BT543" i="3" s="1"/>
  <c r="BQ543" i="3"/>
  <c r="BS543" i="3" s="1"/>
  <c r="BU543" i="3" s="1"/>
  <c r="BP543" i="3"/>
  <c r="BR542" i="3"/>
  <c r="BT542" i="3" s="1"/>
  <c r="BQ542" i="3"/>
  <c r="BP542" i="3"/>
  <c r="BS542" i="3" s="1"/>
  <c r="BU542" i="3" s="1"/>
  <c r="BQ541" i="3"/>
  <c r="BP541" i="3"/>
  <c r="BR541" i="3" s="1"/>
  <c r="BT541" i="3" s="1"/>
  <c r="BT540" i="3"/>
  <c r="BS540" i="3"/>
  <c r="BU540" i="3" s="1"/>
  <c r="BR540" i="3"/>
  <c r="BQ540" i="3"/>
  <c r="BP540" i="3"/>
  <c r="BT539" i="3"/>
  <c r="BR539" i="3"/>
  <c r="BQ539" i="3"/>
  <c r="BS539" i="3" s="1"/>
  <c r="BU539" i="3" s="1"/>
  <c r="BP539" i="3"/>
  <c r="BQ538" i="3"/>
  <c r="BP538" i="3"/>
  <c r="BQ537" i="3"/>
  <c r="BS537" i="3" s="1"/>
  <c r="BU537" i="3" s="1"/>
  <c r="BP537" i="3"/>
  <c r="BR537" i="3" s="1"/>
  <c r="BT537" i="3" s="1"/>
  <c r="BT536" i="3"/>
  <c r="BS536" i="3"/>
  <c r="BU536" i="3" s="1"/>
  <c r="BR536" i="3"/>
  <c r="BQ536" i="3"/>
  <c r="BP536" i="3"/>
  <c r="BR535" i="3"/>
  <c r="BT535" i="3" s="1"/>
  <c r="BQ535" i="3"/>
  <c r="BS535" i="3" s="1"/>
  <c r="BU535" i="3" s="1"/>
  <c r="BP535" i="3"/>
  <c r="BR534" i="3"/>
  <c r="BT534" i="3" s="1"/>
  <c r="BQ534" i="3"/>
  <c r="BP534" i="3"/>
  <c r="BS534" i="3" s="1"/>
  <c r="BU534" i="3" s="1"/>
  <c r="BQ533" i="3"/>
  <c r="BP533" i="3"/>
  <c r="BR533" i="3" s="1"/>
  <c r="BT533" i="3" s="1"/>
  <c r="BT532" i="3"/>
  <c r="BS532" i="3"/>
  <c r="BU532" i="3" s="1"/>
  <c r="BR532" i="3"/>
  <c r="BQ532" i="3"/>
  <c r="BP532" i="3"/>
  <c r="BT531" i="3"/>
  <c r="BR531" i="3"/>
  <c r="BQ531" i="3"/>
  <c r="BS531" i="3" s="1"/>
  <c r="BU531" i="3" s="1"/>
  <c r="BP531" i="3"/>
  <c r="BR530" i="3"/>
  <c r="BT530" i="3" s="1"/>
  <c r="BQ530" i="3"/>
  <c r="BP530" i="3"/>
  <c r="BS530" i="3" s="1"/>
  <c r="BU530" i="3" s="1"/>
  <c r="BQ529" i="3"/>
  <c r="BS529" i="3" s="1"/>
  <c r="BU529" i="3" s="1"/>
  <c r="BP529" i="3"/>
  <c r="BR529" i="3" s="1"/>
  <c r="BT529" i="3" s="1"/>
  <c r="BT528" i="3"/>
  <c r="BS528" i="3"/>
  <c r="BU528" i="3" s="1"/>
  <c r="BR528" i="3"/>
  <c r="BQ528" i="3"/>
  <c r="BP528" i="3"/>
  <c r="BR527" i="3"/>
  <c r="BT527" i="3" s="1"/>
  <c r="BQ527" i="3"/>
  <c r="BS527" i="3" s="1"/>
  <c r="BU527" i="3" s="1"/>
  <c r="BP527" i="3"/>
  <c r="BQ526" i="3"/>
  <c r="BP526" i="3"/>
  <c r="BS526" i="3" s="1"/>
  <c r="BU526" i="3" s="1"/>
  <c r="BQ525" i="3"/>
  <c r="BP525" i="3"/>
  <c r="BR525" i="3" s="1"/>
  <c r="BT525" i="3" s="1"/>
  <c r="BT524" i="3"/>
  <c r="BS524" i="3"/>
  <c r="BU524" i="3" s="1"/>
  <c r="BR524" i="3"/>
  <c r="BQ524" i="3"/>
  <c r="BP524" i="3"/>
  <c r="BR523" i="3"/>
  <c r="BT523" i="3" s="1"/>
  <c r="BQ523" i="3"/>
  <c r="BS523" i="3" s="1"/>
  <c r="BU523" i="3" s="1"/>
  <c r="BP523" i="3"/>
  <c r="BR522" i="3"/>
  <c r="BT522" i="3" s="1"/>
  <c r="BQ522" i="3"/>
  <c r="BP522" i="3"/>
  <c r="BS522" i="3" s="1"/>
  <c r="BU522" i="3" s="1"/>
  <c r="BQ521" i="3"/>
  <c r="BP521" i="3"/>
  <c r="BR521" i="3" s="1"/>
  <c r="BT521" i="3" s="1"/>
  <c r="BT520" i="3"/>
  <c r="BS520" i="3"/>
  <c r="BU520" i="3" s="1"/>
  <c r="BR520" i="3"/>
  <c r="BQ520" i="3"/>
  <c r="BP520" i="3"/>
  <c r="BT519" i="3"/>
  <c r="BR519" i="3"/>
  <c r="BQ519" i="3"/>
  <c r="BS519" i="3" s="1"/>
  <c r="BU519" i="3" s="1"/>
  <c r="BP519" i="3"/>
  <c r="BR518" i="3"/>
  <c r="BT518" i="3" s="1"/>
  <c r="BQ518" i="3"/>
  <c r="BP518" i="3"/>
  <c r="BS518" i="3" s="1"/>
  <c r="BU518" i="3" s="1"/>
  <c r="BQ517" i="3"/>
  <c r="BS517" i="3" s="1"/>
  <c r="BU517" i="3" s="1"/>
  <c r="BP517" i="3"/>
  <c r="BR517" i="3" s="1"/>
  <c r="BT517" i="3" s="1"/>
  <c r="BT516" i="3"/>
  <c r="BS516" i="3"/>
  <c r="BU516" i="3" s="1"/>
  <c r="BR516" i="3"/>
  <c r="BQ516" i="3"/>
  <c r="BP516" i="3"/>
  <c r="BR515" i="3"/>
  <c r="BT515" i="3" s="1"/>
  <c r="BQ515" i="3"/>
  <c r="BS515" i="3" s="1"/>
  <c r="BU515" i="3" s="1"/>
  <c r="BP515" i="3"/>
  <c r="BR514" i="3"/>
  <c r="BT514" i="3" s="1"/>
  <c r="BQ514" i="3"/>
  <c r="BP514" i="3"/>
  <c r="BS514" i="3" s="1"/>
  <c r="BU514" i="3" s="1"/>
  <c r="BQ513" i="3"/>
  <c r="BP513" i="3"/>
  <c r="BR513" i="3" s="1"/>
  <c r="BT513" i="3" s="1"/>
  <c r="BT512" i="3"/>
  <c r="BS512" i="3"/>
  <c r="BU512" i="3" s="1"/>
  <c r="BR512" i="3"/>
  <c r="BQ512" i="3"/>
  <c r="BP512" i="3"/>
  <c r="BR511" i="3"/>
  <c r="BT511" i="3" s="1"/>
  <c r="BQ511" i="3"/>
  <c r="BS511" i="3" s="1"/>
  <c r="BU511" i="3" s="1"/>
  <c r="BP511" i="3"/>
  <c r="BR510" i="3"/>
  <c r="BT510" i="3" s="1"/>
  <c r="BQ510" i="3"/>
  <c r="BP510" i="3"/>
  <c r="BS510" i="3" s="1"/>
  <c r="BU510" i="3" s="1"/>
  <c r="BQ509" i="3"/>
  <c r="BP509" i="3"/>
  <c r="BR509" i="3" s="1"/>
  <c r="BT509" i="3" s="1"/>
  <c r="BT508" i="3"/>
  <c r="BS508" i="3"/>
  <c r="BU508" i="3" s="1"/>
  <c r="BR508" i="3"/>
  <c r="BQ508" i="3"/>
  <c r="BP508" i="3"/>
  <c r="BT507" i="3"/>
  <c r="BR507" i="3"/>
  <c r="BQ507" i="3"/>
  <c r="BS507" i="3" s="1"/>
  <c r="BU507" i="3" s="1"/>
  <c r="BP507" i="3"/>
  <c r="BQ506" i="3"/>
  <c r="BP506" i="3"/>
  <c r="BQ505" i="3"/>
  <c r="BS505" i="3" s="1"/>
  <c r="BU505" i="3" s="1"/>
  <c r="BP505" i="3"/>
  <c r="BR505" i="3" s="1"/>
  <c r="BT505" i="3" s="1"/>
  <c r="BT504" i="3"/>
  <c r="BS504" i="3"/>
  <c r="BU504" i="3" s="1"/>
  <c r="BR504" i="3"/>
  <c r="BQ504" i="3"/>
  <c r="BP504" i="3"/>
  <c r="BR503" i="3"/>
  <c r="BT503" i="3" s="1"/>
  <c r="BQ503" i="3"/>
  <c r="BS503" i="3" s="1"/>
  <c r="BU503" i="3" s="1"/>
  <c r="BP503" i="3"/>
  <c r="BR502" i="3"/>
  <c r="BT502" i="3" s="1"/>
  <c r="BQ502" i="3"/>
  <c r="BP502" i="3"/>
  <c r="BS502" i="3" s="1"/>
  <c r="BU502" i="3" s="1"/>
  <c r="BQ501" i="3"/>
  <c r="BP501" i="3"/>
  <c r="BR501" i="3" s="1"/>
  <c r="BT501" i="3" s="1"/>
  <c r="BT500" i="3"/>
  <c r="BS500" i="3"/>
  <c r="BU500" i="3" s="1"/>
  <c r="BR500" i="3"/>
  <c r="BQ500" i="3"/>
  <c r="BP500" i="3"/>
  <c r="BT499" i="3"/>
  <c r="BR499" i="3"/>
  <c r="BQ499" i="3"/>
  <c r="BS499" i="3" s="1"/>
  <c r="BU499" i="3" s="1"/>
  <c r="BP499" i="3"/>
  <c r="BR498" i="3"/>
  <c r="BT498" i="3" s="1"/>
  <c r="BQ498" i="3"/>
  <c r="BP498" i="3"/>
  <c r="BS498" i="3" s="1"/>
  <c r="BU498" i="3" s="1"/>
  <c r="BQ497" i="3"/>
  <c r="BS497" i="3" s="1"/>
  <c r="BU497" i="3" s="1"/>
  <c r="BP497" i="3"/>
  <c r="BR497" i="3" s="1"/>
  <c r="BT497" i="3" s="1"/>
  <c r="BT496" i="3"/>
  <c r="BS496" i="3"/>
  <c r="BU496" i="3" s="1"/>
  <c r="BR496" i="3"/>
  <c r="BQ496" i="3"/>
  <c r="BP496" i="3"/>
  <c r="BR495" i="3"/>
  <c r="BT495" i="3" s="1"/>
  <c r="BQ495" i="3"/>
  <c r="BS495" i="3" s="1"/>
  <c r="BU495" i="3" s="1"/>
  <c r="BP495" i="3"/>
  <c r="BQ494" i="3"/>
  <c r="BP494" i="3"/>
  <c r="BS494" i="3" s="1"/>
  <c r="BU494" i="3" s="1"/>
  <c r="BQ493" i="3"/>
  <c r="BP493" i="3"/>
  <c r="BR493" i="3" s="1"/>
  <c r="BT493" i="3" s="1"/>
  <c r="BT492" i="3"/>
  <c r="BS492" i="3"/>
  <c r="BU492" i="3" s="1"/>
  <c r="BR492" i="3"/>
  <c r="BQ492" i="3"/>
  <c r="BP492" i="3"/>
  <c r="BR491" i="3"/>
  <c r="BT491" i="3" s="1"/>
  <c r="BQ491" i="3"/>
  <c r="BS491" i="3" s="1"/>
  <c r="BU491" i="3" s="1"/>
  <c r="BP491" i="3"/>
  <c r="BR490" i="3"/>
  <c r="BT490" i="3" s="1"/>
  <c r="BQ490" i="3"/>
  <c r="BP490" i="3"/>
  <c r="BS490" i="3" s="1"/>
  <c r="BU490" i="3" s="1"/>
  <c r="BQ489" i="3"/>
  <c r="BP489" i="3"/>
  <c r="BR489" i="3" s="1"/>
  <c r="BT489" i="3" s="1"/>
  <c r="BT488" i="3"/>
  <c r="BS488" i="3"/>
  <c r="BU488" i="3" s="1"/>
  <c r="BR488" i="3"/>
  <c r="BQ488" i="3"/>
  <c r="BP488" i="3"/>
  <c r="BT487" i="3"/>
  <c r="BR487" i="3"/>
  <c r="BQ487" i="3"/>
  <c r="BS487" i="3" s="1"/>
  <c r="BU487" i="3" s="1"/>
  <c r="BP487" i="3"/>
  <c r="BR486" i="3"/>
  <c r="BT486" i="3" s="1"/>
  <c r="BQ486" i="3"/>
  <c r="BP486" i="3"/>
  <c r="BS486" i="3" s="1"/>
  <c r="BU486" i="3" s="1"/>
  <c r="BQ485" i="3"/>
  <c r="BS485" i="3" s="1"/>
  <c r="BU485" i="3" s="1"/>
  <c r="BP485" i="3"/>
  <c r="BR485" i="3" s="1"/>
  <c r="BT485" i="3" s="1"/>
  <c r="BT484" i="3"/>
  <c r="BS484" i="3"/>
  <c r="BU484" i="3" s="1"/>
  <c r="BR484" i="3"/>
  <c r="BQ484" i="3"/>
  <c r="BP484" i="3"/>
  <c r="BR483" i="3"/>
  <c r="BT483" i="3" s="1"/>
  <c r="BQ483" i="3"/>
  <c r="BS483" i="3" s="1"/>
  <c r="BU483" i="3" s="1"/>
  <c r="BP483" i="3"/>
  <c r="BQ482" i="3"/>
  <c r="BP482" i="3"/>
  <c r="BS482" i="3" s="1"/>
  <c r="BU482" i="3" s="1"/>
  <c r="BQ481" i="3"/>
  <c r="BP481" i="3"/>
  <c r="BR481" i="3" s="1"/>
  <c r="BT481" i="3" s="1"/>
  <c r="BT480" i="3"/>
  <c r="BS480" i="3"/>
  <c r="BU480" i="3" s="1"/>
  <c r="BR480" i="3"/>
  <c r="BQ480" i="3"/>
  <c r="BP480" i="3"/>
  <c r="BR479" i="3"/>
  <c r="BT479" i="3" s="1"/>
  <c r="BQ479" i="3"/>
  <c r="BS479" i="3" s="1"/>
  <c r="BU479" i="3" s="1"/>
  <c r="BP479" i="3"/>
  <c r="BR478" i="3"/>
  <c r="BT478" i="3" s="1"/>
  <c r="BQ478" i="3"/>
  <c r="BP478" i="3"/>
  <c r="BS478" i="3" s="1"/>
  <c r="BU478" i="3" s="1"/>
  <c r="BQ477" i="3"/>
  <c r="BP477" i="3"/>
  <c r="BR477" i="3" s="1"/>
  <c r="BT477" i="3" s="1"/>
  <c r="BT476" i="3"/>
  <c r="BS476" i="3"/>
  <c r="BU476" i="3" s="1"/>
  <c r="BR476" i="3"/>
  <c r="BQ476" i="3"/>
  <c r="BP476" i="3"/>
  <c r="BT475" i="3"/>
  <c r="BR475" i="3"/>
  <c r="BQ475" i="3"/>
  <c r="BS475" i="3" s="1"/>
  <c r="BU475" i="3" s="1"/>
  <c r="BP475" i="3"/>
  <c r="BQ474" i="3"/>
  <c r="BP474" i="3"/>
  <c r="BQ473" i="3"/>
  <c r="BS473" i="3" s="1"/>
  <c r="BU473" i="3" s="1"/>
  <c r="BP473" i="3"/>
  <c r="BR473" i="3" s="1"/>
  <c r="BT473" i="3" s="1"/>
  <c r="BT472" i="3"/>
  <c r="BS472" i="3"/>
  <c r="BU472" i="3" s="1"/>
  <c r="BR472" i="3"/>
  <c r="BQ472" i="3"/>
  <c r="BP472" i="3"/>
  <c r="BR471" i="3"/>
  <c r="BT471" i="3" s="1"/>
  <c r="BQ471" i="3"/>
  <c r="BS471" i="3" s="1"/>
  <c r="BU471" i="3" s="1"/>
  <c r="BP471" i="3"/>
  <c r="BR470" i="3"/>
  <c r="BT470" i="3" s="1"/>
  <c r="BQ470" i="3"/>
  <c r="BP470" i="3"/>
  <c r="BS470" i="3" s="1"/>
  <c r="BU470" i="3" s="1"/>
  <c r="BQ469" i="3"/>
  <c r="BP469" i="3"/>
  <c r="BR469" i="3" s="1"/>
  <c r="BT469" i="3" s="1"/>
  <c r="BT468" i="3"/>
  <c r="BS468" i="3"/>
  <c r="BU468" i="3" s="1"/>
  <c r="BR468" i="3"/>
  <c r="BQ468" i="3"/>
  <c r="BP468" i="3"/>
  <c r="BT467" i="3"/>
  <c r="BR467" i="3"/>
  <c r="BQ467" i="3"/>
  <c r="BS467" i="3" s="1"/>
  <c r="BU467" i="3" s="1"/>
  <c r="BP467" i="3"/>
  <c r="BR466" i="3"/>
  <c r="BT466" i="3" s="1"/>
  <c r="BQ466" i="3"/>
  <c r="BP466" i="3"/>
  <c r="BS466" i="3" s="1"/>
  <c r="BU466" i="3" s="1"/>
  <c r="BT465" i="3"/>
  <c r="BQ465" i="3"/>
  <c r="BP465" i="3"/>
  <c r="BR465" i="3" s="1"/>
  <c r="BS464" i="3"/>
  <c r="BU464" i="3" s="1"/>
  <c r="BR464" i="3"/>
  <c r="BT464" i="3" s="1"/>
  <c r="BQ464" i="3"/>
  <c r="BP464" i="3"/>
  <c r="BT463" i="3"/>
  <c r="BR463" i="3"/>
  <c r="BQ463" i="3"/>
  <c r="BS463" i="3" s="1"/>
  <c r="BU463" i="3" s="1"/>
  <c r="BP463" i="3"/>
  <c r="BR462" i="3"/>
  <c r="BT462" i="3" s="1"/>
  <c r="BQ462" i="3"/>
  <c r="BP462" i="3"/>
  <c r="BS462" i="3" s="1"/>
  <c r="BU462" i="3" s="1"/>
  <c r="BQ461" i="3"/>
  <c r="BP461" i="3"/>
  <c r="BR461" i="3" s="1"/>
  <c r="BT461" i="3" s="1"/>
  <c r="BS460" i="3"/>
  <c r="BU460" i="3" s="1"/>
  <c r="BR460" i="3"/>
  <c r="BT460" i="3" s="1"/>
  <c r="BQ460" i="3"/>
  <c r="BP460" i="3"/>
  <c r="BT459" i="3"/>
  <c r="BR459" i="3"/>
  <c r="BQ459" i="3"/>
  <c r="BS459" i="3" s="1"/>
  <c r="BU459" i="3" s="1"/>
  <c r="BP459" i="3"/>
  <c r="BR458" i="3"/>
  <c r="BT458" i="3" s="1"/>
  <c r="BQ458" i="3"/>
  <c r="BP458" i="3"/>
  <c r="BS458" i="3" s="1"/>
  <c r="BU458" i="3" s="1"/>
  <c r="BT457" i="3"/>
  <c r="BQ457" i="3"/>
  <c r="BP457" i="3"/>
  <c r="BR457" i="3" s="1"/>
  <c r="BS456" i="3"/>
  <c r="BU456" i="3" s="1"/>
  <c r="BR456" i="3"/>
  <c r="BT456" i="3" s="1"/>
  <c r="BQ456" i="3"/>
  <c r="BP456" i="3"/>
  <c r="BT455" i="3"/>
  <c r="BR455" i="3"/>
  <c r="BQ455" i="3"/>
  <c r="BS455" i="3" s="1"/>
  <c r="BU455" i="3" s="1"/>
  <c r="BP455" i="3"/>
  <c r="BR454" i="3"/>
  <c r="BT454" i="3" s="1"/>
  <c r="BQ454" i="3"/>
  <c r="BP454" i="3"/>
  <c r="BS454" i="3" s="1"/>
  <c r="BU454" i="3" s="1"/>
  <c r="BT453" i="3"/>
  <c r="BQ453" i="3"/>
  <c r="BP453" i="3"/>
  <c r="BR453" i="3" s="1"/>
  <c r="BS452" i="3"/>
  <c r="BU452" i="3" s="1"/>
  <c r="BR452" i="3"/>
  <c r="BT452" i="3" s="1"/>
  <c r="BQ452" i="3"/>
  <c r="BP452" i="3"/>
  <c r="BT451" i="3"/>
  <c r="BR451" i="3"/>
  <c r="BQ451" i="3"/>
  <c r="BS451" i="3" s="1"/>
  <c r="BU451" i="3" s="1"/>
  <c r="BP451" i="3"/>
  <c r="BR450" i="3"/>
  <c r="BT450" i="3" s="1"/>
  <c r="BQ450" i="3"/>
  <c r="BP450" i="3"/>
  <c r="BS450" i="3" s="1"/>
  <c r="BU450" i="3" s="1"/>
  <c r="BT449" i="3"/>
  <c r="BQ449" i="3"/>
  <c r="BP449" i="3"/>
  <c r="BR449" i="3" s="1"/>
  <c r="BS448" i="3"/>
  <c r="BU448" i="3" s="1"/>
  <c r="BR448" i="3"/>
  <c r="BT448" i="3" s="1"/>
  <c r="BQ448" i="3"/>
  <c r="BP448" i="3"/>
  <c r="BT447" i="3"/>
  <c r="BR447" i="3"/>
  <c r="BQ447" i="3"/>
  <c r="BS447" i="3" s="1"/>
  <c r="BU447" i="3" s="1"/>
  <c r="BP447" i="3"/>
  <c r="BR446" i="3"/>
  <c r="BT446" i="3" s="1"/>
  <c r="BQ446" i="3"/>
  <c r="BP446" i="3"/>
  <c r="BS446" i="3" s="1"/>
  <c r="BU446" i="3" s="1"/>
  <c r="BQ445" i="3"/>
  <c r="BP445" i="3"/>
  <c r="BR445" i="3" s="1"/>
  <c r="BT445" i="3" s="1"/>
  <c r="BS444" i="3"/>
  <c r="BU444" i="3" s="1"/>
  <c r="BR444" i="3"/>
  <c r="BT444" i="3" s="1"/>
  <c r="BQ444" i="3"/>
  <c r="BP444" i="3"/>
  <c r="BR443" i="3"/>
  <c r="BT443" i="3" s="1"/>
  <c r="BQ443" i="3"/>
  <c r="BP443" i="3"/>
  <c r="BQ442" i="3"/>
  <c r="BP442" i="3"/>
  <c r="BT441" i="3"/>
  <c r="BQ441" i="3"/>
  <c r="BP441" i="3"/>
  <c r="BR441" i="3" s="1"/>
  <c r="BT440" i="3"/>
  <c r="BS440" i="3"/>
  <c r="BU440" i="3" s="1"/>
  <c r="BR440" i="3"/>
  <c r="BQ440" i="3"/>
  <c r="BP440" i="3"/>
  <c r="BU439" i="3"/>
  <c r="BR439" i="3"/>
  <c r="BT439" i="3" s="1"/>
  <c r="BQ439" i="3"/>
  <c r="BS439" i="3" s="1"/>
  <c r="BP439" i="3"/>
  <c r="BQ438" i="3"/>
  <c r="BP438" i="3"/>
  <c r="BS438" i="3" s="1"/>
  <c r="BU438" i="3" s="1"/>
  <c r="BT437" i="3"/>
  <c r="BQ437" i="3"/>
  <c r="BS437" i="3" s="1"/>
  <c r="BU437" i="3" s="1"/>
  <c r="BP437" i="3"/>
  <c r="BR437" i="3" s="1"/>
  <c r="BT436" i="3"/>
  <c r="BS436" i="3"/>
  <c r="BU436" i="3" s="1"/>
  <c r="BR436" i="3"/>
  <c r="BQ436" i="3"/>
  <c r="BP436" i="3"/>
  <c r="BQ435" i="3"/>
  <c r="BP435" i="3"/>
  <c r="BR435" i="3" s="1"/>
  <c r="BT435" i="3" s="1"/>
  <c r="BR434" i="3"/>
  <c r="BT434" i="3" s="1"/>
  <c r="BQ434" i="3"/>
  <c r="BP434" i="3"/>
  <c r="BS434" i="3" s="1"/>
  <c r="BU434" i="3" s="1"/>
  <c r="BQ433" i="3"/>
  <c r="BP433" i="3"/>
  <c r="BR433" i="3" s="1"/>
  <c r="BT433" i="3" s="1"/>
  <c r="BT432" i="3"/>
  <c r="BS432" i="3"/>
  <c r="BU432" i="3" s="1"/>
  <c r="BR432" i="3"/>
  <c r="BQ432" i="3"/>
  <c r="BP432" i="3"/>
  <c r="BQ431" i="3"/>
  <c r="BP431" i="3"/>
  <c r="BR431" i="3" s="1"/>
  <c r="BT431" i="3" s="1"/>
  <c r="BR430" i="3"/>
  <c r="BT430" i="3" s="1"/>
  <c r="BQ430" i="3"/>
  <c r="BP430" i="3"/>
  <c r="BS430" i="3" s="1"/>
  <c r="BU430" i="3" s="1"/>
  <c r="BT429" i="3"/>
  <c r="BQ429" i="3"/>
  <c r="BP429" i="3"/>
  <c r="BR429" i="3" s="1"/>
  <c r="BS428" i="3"/>
  <c r="BU428" i="3" s="1"/>
  <c r="BR428" i="3"/>
  <c r="BT428" i="3" s="1"/>
  <c r="BQ428" i="3"/>
  <c r="BP428" i="3"/>
  <c r="BR427" i="3"/>
  <c r="BT427" i="3" s="1"/>
  <c r="BQ427" i="3"/>
  <c r="BP427" i="3"/>
  <c r="BQ426" i="3"/>
  <c r="BP426" i="3"/>
  <c r="BT425" i="3"/>
  <c r="BQ425" i="3"/>
  <c r="BP425" i="3"/>
  <c r="BR425" i="3" s="1"/>
  <c r="BT424" i="3"/>
  <c r="BS424" i="3"/>
  <c r="BU424" i="3" s="1"/>
  <c r="BR424" i="3"/>
  <c r="BQ424" i="3"/>
  <c r="BP424" i="3"/>
  <c r="BU423" i="3"/>
  <c r="BR423" i="3"/>
  <c r="BT423" i="3" s="1"/>
  <c r="BQ423" i="3"/>
  <c r="BS423" i="3" s="1"/>
  <c r="BP423" i="3"/>
  <c r="BQ422" i="3"/>
  <c r="BP422" i="3"/>
  <c r="BS422" i="3" s="1"/>
  <c r="BU422" i="3" s="1"/>
  <c r="BT421" i="3"/>
  <c r="BQ421" i="3"/>
  <c r="BS421" i="3" s="1"/>
  <c r="BU421" i="3" s="1"/>
  <c r="BP421" i="3"/>
  <c r="BR421" i="3" s="1"/>
  <c r="BT420" i="3"/>
  <c r="BS420" i="3"/>
  <c r="BU420" i="3" s="1"/>
  <c r="BR420" i="3"/>
  <c r="BQ420" i="3"/>
  <c r="BP420" i="3"/>
  <c r="BQ419" i="3"/>
  <c r="BP419" i="3"/>
  <c r="BR419" i="3" s="1"/>
  <c r="BT419" i="3" s="1"/>
  <c r="BR418" i="3"/>
  <c r="BT418" i="3" s="1"/>
  <c r="BQ418" i="3"/>
  <c r="BP418" i="3"/>
  <c r="BS418" i="3" s="1"/>
  <c r="BU418" i="3" s="1"/>
  <c r="BQ417" i="3"/>
  <c r="BP417" i="3"/>
  <c r="BR417" i="3" s="1"/>
  <c r="BT417" i="3" s="1"/>
  <c r="BT416" i="3"/>
  <c r="BS416" i="3"/>
  <c r="BU416" i="3" s="1"/>
  <c r="BR416" i="3"/>
  <c r="BQ416" i="3"/>
  <c r="BP416" i="3"/>
  <c r="BR415" i="3"/>
  <c r="BT415" i="3" s="1"/>
  <c r="BQ415" i="3"/>
  <c r="BP415" i="3"/>
  <c r="BR414" i="3"/>
  <c r="BT414" i="3" s="1"/>
  <c r="BQ414" i="3"/>
  <c r="BP414" i="3"/>
  <c r="BS414" i="3" s="1"/>
  <c r="BU414" i="3" s="1"/>
  <c r="BT413" i="3"/>
  <c r="BQ413" i="3"/>
  <c r="BP413" i="3"/>
  <c r="BR413" i="3" s="1"/>
  <c r="BS412" i="3"/>
  <c r="BU412" i="3" s="1"/>
  <c r="BR412" i="3"/>
  <c r="BT412" i="3" s="1"/>
  <c r="BQ412" i="3"/>
  <c r="BP412" i="3"/>
  <c r="BR411" i="3"/>
  <c r="BT411" i="3" s="1"/>
  <c r="BQ411" i="3"/>
  <c r="BP411" i="3"/>
  <c r="BQ410" i="3"/>
  <c r="BP410" i="3"/>
  <c r="BT409" i="3"/>
  <c r="BQ409" i="3"/>
  <c r="BP409" i="3"/>
  <c r="BR409" i="3" s="1"/>
  <c r="BT408" i="3"/>
  <c r="BS408" i="3"/>
  <c r="BU408" i="3" s="1"/>
  <c r="BR408" i="3"/>
  <c r="BQ408" i="3"/>
  <c r="BP408" i="3"/>
  <c r="BU407" i="3"/>
  <c r="BR407" i="3"/>
  <c r="BT407" i="3" s="1"/>
  <c r="BQ407" i="3"/>
  <c r="BS407" i="3" s="1"/>
  <c r="BP407" i="3"/>
  <c r="BR406" i="3"/>
  <c r="BT406" i="3" s="1"/>
  <c r="BQ406" i="3"/>
  <c r="BP406" i="3"/>
  <c r="BS406" i="3" s="1"/>
  <c r="BU406" i="3" s="1"/>
  <c r="BT405" i="3"/>
  <c r="BQ405" i="3"/>
  <c r="BS405" i="3" s="1"/>
  <c r="BU405" i="3" s="1"/>
  <c r="BP405" i="3"/>
  <c r="BR405" i="3" s="1"/>
  <c r="BT404" i="3"/>
  <c r="BS404" i="3"/>
  <c r="BU404" i="3" s="1"/>
  <c r="BR404" i="3"/>
  <c r="BQ404" i="3"/>
  <c r="BP404" i="3"/>
  <c r="BQ403" i="3"/>
  <c r="BP403" i="3"/>
  <c r="BR403" i="3" s="1"/>
  <c r="BT403" i="3" s="1"/>
  <c r="BR402" i="3"/>
  <c r="BT402" i="3" s="1"/>
  <c r="BQ402" i="3"/>
  <c r="BP402" i="3"/>
  <c r="BS402" i="3" s="1"/>
  <c r="BU402" i="3" s="1"/>
  <c r="BQ401" i="3"/>
  <c r="BP401" i="3"/>
  <c r="BR401" i="3" s="1"/>
  <c r="BT401" i="3" s="1"/>
  <c r="BT400" i="3"/>
  <c r="BS400" i="3"/>
  <c r="BU400" i="3" s="1"/>
  <c r="BR400" i="3"/>
  <c r="BQ400" i="3"/>
  <c r="BP400" i="3"/>
  <c r="BR399" i="3"/>
  <c r="BT399" i="3" s="1"/>
  <c r="BQ399" i="3"/>
  <c r="BP399" i="3"/>
  <c r="BR398" i="3"/>
  <c r="BT398" i="3" s="1"/>
  <c r="BQ398" i="3"/>
  <c r="BP398" i="3"/>
  <c r="BS398" i="3" s="1"/>
  <c r="BU398" i="3" s="1"/>
  <c r="BT397" i="3"/>
  <c r="BQ397" i="3"/>
  <c r="BP397" i="3"/>
  <c r="BR397" i="3" s="1"/>
  <c r="BS396" i="3"/>
  <c r="BU396" i="3" s="1"/>
  <c r="BR396" i="3"/>
  <c r="BT396" i="3" s="1"/>
  <c r="BQ396" i="3"/>
  <c r="BP396" i="3"/>
  <c r="BR395" i="3"/>
  <c r="BT395" i="3" s="1"/>
  <c r="BQ395" i="3"/>
  <c r="BP395" i="3"/>
  <c r="BQ394" i="3"/>
  <c r="BP394" i="3"/>
  <c r="BT393" i="3"/>
  <c r="BQ393" i="3"/>
  <c r="BP393" i="3"/>
  <c r="BR393" i="3" s="1"/>
  <c r="BT392" i="3"/>
  <c r="BS392" i="3"/>
  <c r="BU392" i="3" s="1"/>
  <c r="BR392" i="3"/>
  <c r="BQ392" i="3"/>
  <c r="BP392" i="3"/>
  <c r="BU391" i="3"/>
  <c r="BR391" i="3"/>
  <c r="BT391" i="3" s="1"/>
  <c r="BQ391" i="3"/>
  <c r="BS391" i="3" s="1"/>
  <c r="BP391" i="3"/>
  <c r="BQ390" i="3"/>
  <c r="BP390" i="3"/>
  <c r="BS390" i="3" s="1"/>
  <c r="BU390" i="3" s="1"/>
  <c r="BT389" i="3"/>
  <c r="BQ389" i="3"/>
  <c r="BS389" i="3" s="1"/>
  <c r="BU389" i="3" s="1"/>
  <c r="BP389" i="3"/>
  <c r="BR389" i="3" s="1"/>
  <c r="BT388" i="3"/>
  <c r="BS388" i="3"/>
  <c r="BU388" i="3" s="1"/>
  <c r="BR388" i="3"/>
  <c r="BQ388" i="3"/>
  <c r="BP388" i="3"/>
  <c r="BQ387" i="3"/>
  <c r="BP387" i="3"/>
  <c r="BR387" i="3" s="1"/>
  <c r="BT387" i="3" s="1"/>
  <c r="BR386" i="3"/>
  <c r="BT386" i="3" s="1"/>
  <c r="BQ386" i="3"/>
  <c r="BP386" i="3"/>
  <c r="BS386" i="3" s="1"/>
  <c r="BU386" i="3" s="1"/>
  <c r="BQ385" i="3"/>
  <c r="BP385" i="3"/>
  <c r="BR385" i="3" s="1"/>
  <c r="BT385" i="3" s="1"/>
  <c r="BT384" i="3"/>
  <c r="BS384" i="3"/>
  <c r="BU384" i="3" s="1"/>
  <c r="BR384" i="3"/>
  <c r="BQ384" i="3"/>
  <c r="BP384" i="3"/>
  <c r="BR383" i="3"/>
  <c r="BT383" i="3" s="1"/>
  <c r="BQ383" i="3"/>
  <c r="BP383" i="3"/>
  <c r="BR382" i="3"/>
  <c r="BT382" i="3" s="1"/>
  <c r="BQ382" i="3"/>
  <c r="BP382" i="3"/>
  <c r="BS382" i="3" s="1"/>
  <c r="BU382" i="3" s="1"/>
  <c r="BQ381" i="3"/>
  <c r="BP381" i="3"/>
  <c r="BR381" i="3" s="1"/>
  <c r="BT381" i="3" s="1"/>
  <c r="BS380" i="3"/>
  <c r="BU380" i="3" s="1"/>
  <c r="BR380" i="3"/>
  <c r="BT380" i="3" s="1"/>
  <c r="BQ380" i="3"/>
  <c r="BP380" i="3"/>
  <c r="BR379" i="3"/>
  <c r="BT379" i="3" s="1"/>
  <c r="BQ379" i="3"/>
  <c r="BP379" i="3"/>
  <c r="BQ378" i="3"/>
  <c r="BP378" i="3"/>
  <c r="BT377" i="3"/>
  <c r="BQ377" i="3"/>
  <c r="BP377" i="3"/>
  <c r="BR377" i="3" s="1"/>
  <c r="BT376" i="3"/>
  <c r="BS376" i="3"/>
  <c r="BU376" i="3" s="1"/>
  <c r="BR376" i="3"/>
  <c r="BQ376" i="3"/>
  <c r="BP376" i="3"/>
  <c r="BU375" i="3"/>
  <c r="BR375" i="3"/>
  <c r="BT375" i="3" s="1"/>
  <c r="BQ375" i="3"/>
  <c r="BS375" i="3" s="1"/>
  <c r="BP375" i="3"/>
  <c r="BQ374" i="3"/>
  <c r="BP374" i="3"/>
  <c r="BS374" i="3" s="1"/>
  <c r="BU374" i="3" s="1"/>
  <c r="BT373" i="3"/>
  <c r="BQ373" i="3"/>
  <c r="BS373" i="3" s="1"/>
  <c r="BU373" i="3" s="1"/>
  <c r="BP373" i="3"/>
  <c r="BR373" i="3" s="1"/>
  <c r="BT372" i="3"/>
  <c r="BS372" i="3"/>
  <c r="BU372" i="3" s="1"/>
  <c r="BR372" i="3"/>
  <c r="BQ372" i="3"/>
  <c r="BP372" i="3"/>
  <c r="BQ371" i="3"/>
  <c r="BP371" i="3"/>
  <c r="BR371" i="3" s="1"/>
  <c r="BT371" i="3" s="1"/>
  <c r="BR370" i="3"/>
  <c r="BT370" i="3" s="1"/>
  <c r="BQ370" i="3"/>
  <c r="BP370" i="3"/>
  <c r="BS370" i="3" s="1"/>
  <c r="BU370" i="3" s="1"/>
  <c r="BQ369" i="3"/>
  <c r="BP369" i="3"/>
  <c r="BR369" i="3" s="1"/>
  <c r="BT369" i="3" s="1"/>
  <c r="BT368" i="3"/>
  <c r="BS368" i="3"/>
  <c r="BU368" i="3" s="1"/>
  <c r="BR368" i="3"/>
  <c r="BQ368" i="3"/>
  <c r="BP368" i="3"/>
  <c r="BQ367" i="3"/>
  <c r="BP367" i="3"/>
  <c r="BR367" i="3" s="1"/>
  <c r="BT367" i="3" s="1"/>
  <c r="BR366" i="3"/>
  <c r="BT366" i="3" s="1"/>
  <c r="BQ366" i="3"/>
  <c r="BP366" i="3"/>
  <c r="BS366" i="3" s="1"/>
  <c r="BU366" i="3" s="1"/>
  <c r="BT365" i="3"/>
  <c r="BQ365" i="3"/>
  <c r="BP365" i="3"/>
  <c r="BR365" i="3" s="1"/>
  <c r="BS364" i="3"/>
  <c r="BU364" i="3" s="1"/>
  <c r="BR364" i="3"/>
  <c r="BT364" i="3" s="1"/>
  <c r="BQ364" i="3"/>
  <c r="BP364" i="3"/>
  <c r="BR363" i="3"/>
  <c r="BT363" i="3" s="1"/>
  <c r="BQ363" i="3"/>
  <c r="BP363" i="3"/>
  <c r="BQ362" i="3"/>
  <c r="BP362" i="3"/>
  <c r="BT361" i="3"/>
  <c r="BQ361" i="3"/>
  <c r="BP361" i="3"/>
  <c r="BR361" i="3" s="1"/>
  <c r="BT360" i="3"/>
  <c r="BS360" i="3"/>
  <c r="BU360" i="3" s="1"/>
  <c r="BR360" i="3"/>
  <c r="BQ360" i="3"/>
  <c r="BP360" i="3"/>
  <c r="BU359" i="3"/>
  <c r="BR359" i="3"/>
  <c r="BT359" i="3" s="1"/>
  <c r="BQ359" i="3"/>
  <c r="BS359" i="3" s="1"/>
  <c r="BP359" i="3"/>
  <c r="BQ358" i="3"/>
  <c r="BP358" i="3"/>
  <c r="BS358" i="3" s="1"/>
  <c r="BU358" i="3" s="1"/>
  <c r="BT357" i="3"/>
  <c r="BQ357" i="3"/>
  <c r="BS357" i="3" s="1"/>
  <c r="BU357" i="3" s="1"/>
  <c r="BP357" i="3"/>
  <c r="BR357" i="3" s="1"/>
  <c r="BT356" i="3"/>
  <c r="BS356" i="3"/>
  <c r="BU356" i="3" s="1"/>
  <c r="BR356" i="3"/>
  <c r="BQ356" i="3"/>
  <c r="BP356" i="3"/>
  <c r="BQ355" i="3"/>
  <c r="BP355" i="3"/>
  <c r="BR355" i="3" s="1"/>
  <c r="BT355" i="3" s="1"/>
  <c r="BR354" i="3"/>
  <c r="BT354" i="3" s="1"/>
  <c r="BQ354" i="3"/>
  <c r="BP354" i="3"/>
  <c r="BS354" i="3" s="1"/>
  <c r="BU354" i="3" s="1"/>
  <c r="BT353" i="3"/>
  <c r="BR353" i="3"/>
  <c r="BQ353" i="3"/>
  <c r="BS353" i="3" s="1"/>
  <c r="BU353" i="3" s="1"/>
  <c r="BP353" i="3"/>
  <c r="BU352" i="3"/>
  <c r="BS352" i="3"/>
  <c r="BR352" i="3"/>
  <c r="BT352" i="3" s="1"/>
  <c r="BQ352" i="3"/>
  <c r="BP352" i="3"/>
  <c r="BU351" i="3"/>
  <c r="BS351" i="3"/>
  <c r="BQ351" i="3"/>
  <c r="BP351" i="3"/>
  <c r="BR351" i="3" s="1"/>
  <c r="BT351" i="3" s="1"/>
  <c r="BR350" i="3"/>
  <c r="BT350" i="3" s="1"/>
  <c r="BQ350" i="3"/>
  <c r="BP350" i="3"/>
  <c r="BS350" i="3" s="1"/>
  <c r="BU350" i="3" s="1"/>
  <c r="BR349" i="3"/>
  <c r="BT349" i="3" s="1"/>
  <c r="BQ349" i="3"/>
  <c r="BS349" i="3" s="1"/>
  <c r="BU349" i="3" s="1"/>
  <c r="BP349" i="3"/>
  <c r="BU348" i="3"/>
  <c r="BS348" i="3"/>
  <c r="BQ348" i="3"/>
  <c r="BP348" i="3"/>
  <c r="BR348" i="3" s="1"/>
  <c r="BT348" i="3" s="1"/>
  <c r="BT347" i="3"/>
  <c r="BR347" i="3"/>
  <c r="BQ347" i="3"/>
  <c r="BS347" i="3" s="1"/>
  <c r="BU347" i="3" s="1"/>
  <c r="BP347" i="3"/>
  <c r="BQ346" i="3"/>
  <c r="BP346" i="3"/>
  <c r="BT345" i="3"/>
  <c r="BQ345" i="3"/>
  <c r="BP345" i="3"/>
  <c r="BR345" i="3" s="1"/>
  <c r="BT344" i="3"/>
  <c r="BS344" i="3"/>
  <c r="BU344" i="3" s="1"/>
  <c r="BR344" i="3"/>
  <c r="BQ344" i="3"/>
  <c r="BP344" i="3"/>
  <c r="BT343" i="3"/>
  <c r="BR343" i="3"/>
  <c r="BQ343" i="3"/>
  <c r="BS343" i="3" s="1"/>
  <c r="BU343" i="3" s="1"/>
  <c r="BP343" i="3"/>
  <c r="BT342" i="3"/>
  <c r="BR342" i="3"/>
  <c r="BQ342" i="3"/>
  <c r="BS342" i="3" s="1"/>
  <c r="BU342" i="3" s="1"/>
  <c r="BP342" i="3"/>
  <c r="BT341" i="3"/>
  <c r="BR341" i="3"/>
  <c r="BQ341" i="3"/>
  <c r="BS341" i="3" s="1"/>
  <c r="BU341" i="3" s="1"/>
  <c r="BP341" i="3"/>
  <c r="BU340" i="3"/>
  <c r="BT340" i="3"/>
  <c r="BS340" i="3"/>
  <c r="BR340" i="3"/>
  <c r="BQ340" i="3"/>
  <c r="BP340" i="3"/>
  <c r="BU339" i="3"/>
  <c r="BS339" i="3"/>
  <c r="BR339" i="3"/>
  <c r="BT339" i="3" s="1"/>
  <c r="BQ339" i="3"/>
  <c r="BP339" i="3"/>
  <c r="BR338" i="3"/>
  <c r="BT338" i="3" s="1"/>
  <c r="BQ338" i="3"/>
  <c r="BP338" i="3"/>
  <c r="BS338" i="3" s="1"/>
  <c r="BU338" i="3" s="1"/>
  <c r="BT337" i="3"/>
  <c r="BR337" i="3"/>
  <c r="BQ337" i="3"/>
  <c r="BS337" i="3" s="1"/>
  <c r="BU337" i="3" s="1"/>
  <c r="BP337" i="3"/>
  <c r="BU336" i="3"/>
  <c r="BS336" i="3"/>
  <c r="BR336" i="3"/>
  <c r="BT336" i="3" s="1"/>
  <c r="BQ336" i="3"/>
  <c r="BP336" i="3"/>
  <c r="BS335" i="3"/>
  <c r="BU335" i="3" s="1"/>
  <c r="BQ335" i="3"/>
  <c r="BP335" i="3"/>
  <c r="BR335" i="3" s="1"/>
  <c r="BT335" i="3" s="1"/>
  <c r="BR334" i="3"/>
  <c r="BT334" i="3" s="1"/>
  <c r="BQ334" i="3"/>
  <c r="BP334" i="3"/>
  <c r="BS334" i="3" s="1"/>
  <c r="BU334" i="3" s="1"/>
  <c r="BR333" i="3"/>
  <c r="BT333" i="3" s="1"/>
  <c r="BQ333" i="3"/>
  <c r="BS333" i="3" s="1"/>
  <c r="BU333" i="3" s="1"/>
  <c r="BP333" i="3"/>
  <c r="BS332" i="3"/>
  <c r="BU332" i="3" s="1"/>
  <c r="BQ332" i="3"/>
  <c r="BP332" i="3"/>
  <c r="BR332" i="3" s="1"/>
  <c r="BT332" i="3" s="1"/>
  <c r="BT331" i="3"/>
  <c r="BR331" i="3"/>
  <c r="BQ331" i="3"/>
  <c r="BS331" i="3" s="1"/>
  <c r="BU331" i="3" s="1"/>
  <c r="BP331" i="3"/>
  <c r="BQ330" i="3"/>
  <c r="BP330" i="3"/>
  <c r="BT329" i="3"/>
  <c r="BQ329" i="3"/>
  <c r="BP329" i="3"/>
  <c r="BR329" i="3" s="1"/>
  <c r="BT328" i="3"/>
  <c r="BS328" i="3"/>
  <c r="BU328" i="3" s="1"/>
  <c r="BR328" i="3"/>
  <c r="BQ328" i="3"/>
  <c r="BP328" i="3"/>
  <c r="BT327" i="3"/>
  <c r="BR327" i="3"/>
  <c r="BQ327" i="3"/>
  <c r="BS327" i="3" s="1"/>
  <c r="BU327" i="3" s="1"/>
  <c r="BP327" i="3"/>
  <c r="BT326" i="3"/>
  <c r="BR326" i="3"/>
  <c r="BQ326" i="3"/>
  <c r="BS326" i="3" s="1"/>
  <c r="BU326" i="3" s="1"/>
  <c r="BP326" i="3"/>
  <c r="BT325" i="3"/>
  <c r="BR325" i="3"/>
  <c r="BQ325" i="3"/>
  <c r="BS325" i="3" s="1"/>
  <c r="BU325" i="3" s="1"/>
  <c r="BP325" i="3"/>
  <c r="BU324" i="3"/>
  <c r="BT324" i="3"/>
  <c r="BS324" i="3"/>
  <c r="BR324" i="3"/>
  <c r="BQ324" i="3"/>
  <c r="BP324" i="3"/>
  <c r="BU323" i="3"/>
  <c r="BS323" i="3"/>
  <c r="BR323" i="3"/>
  <c r="BT323" i="3" s="1"/>
  <c r="BQ323" i="3"/>
  <c r="BP323" i="3"/>
  <c r="BT322" i="3"/>
  <c r="BR322" i="3"/>
  <c r="BQ322" i="3"/>
  <c r="BP322" i="3"/>
  <c r="BS322" i="3" s="1"/>
  <c r="BU322" i="3" s="1"/>
  <c r="BT321" i="3"/>
  <c r="BR321" i="3"/>
  <c r="BQ321" i="3"/>
  <c r="BS321" i="3" s="1"/>
  <c r="BU321" i="3" s="1"/>
  <c r="BP321" i="3"/>
  <c r="BU320" i="3"/>
  <c r="BS320" i="3"/>
  <c r="BR320" i="3"/>
  <c r="BT320" i="3" s="1"/>
  <c r="BQ320" i="3"/>
  <c r="BP320" i="3"/>
  <c r="BU319" i="3"/>
  <c r="BS319" i="3"/>
  <c r="BQ319" i="3"/>
  <c r="BP319" i="3"/>
  <c r="BR319" i="3" s="1"/>
  <c r="BT319" i="3" s="1"/>
  <c r="BR318" i="3"/>
  <c r="BT318" i="3" s="1"/>
  <c r="BQ318" i="3"/>
  <c r="BP318" i="3"/>
  <c r="BS318" i="3" s="1"/>
  <c r="BU318" i="3" s="1"/>
  <c r="BR317" i="3"/>
  <c r="BT317" i="3" s="1"/>
  <c r="BQ317" i="3"/>
  <c r="BS317" i="3" s="1"/>
  <c r="BU317" i="3" s="1"/>
  <c r="BP317" i="3"/>
  <c r="BS316" i="3"/>
  <c r="BU316" i="3" s="1"/>
  <c r="BQ316" i="3"/>
  <c r="BP316" i="3"/>
  <c r="BR316" i="3" s="1"/>
  <c r="BT316" i="3" s="1"/>
  <c r="BT315" i="3"/>
  <c r="BR315" i="3"/>
  <c r="BQ315" i="3"/>
  <c r="BS315" i="3" s="1"/>
  <c r="BU315" i="3" s="1"/>
  <c r="BP315" i="3"/>
  <c r="BQ314" i="3"/>
  <c r="BP314" i="3"/>
  <c r="BT313" i="3"/>
  <c r="BQ313" i="3"/>
  <c r="BP313" i="3"/>
  <c r="BR313" i="3" s="1"/>
  <c r="BT312" i="3"/>
  <c r="BS312" i="3"/>
  <c r="BU312" i="3" s="1"/>
  <c r="BR312" i="3"/>
  <c r="BQ312" i="3"/>
  <c r="BP312" i="3"/>
  <c r="BT311" i="3"/>
  <c r="BR311" i="3"/>
  <c r="BQ311" i="3"/>
  <c r="BS311" i="3" s="1"/>
  <c r="BU311" i="3" s="1"/>
  <c r="BP311" i="3"/>
  <c r="BT310" i="3"/>
  <c r="BR310" i="3"/>
  <c r="BQ310" i="3"/>
  <c r="BS310" i="3" s="1"/>
  <c r="BU310" i="3" s="1"/>
  <c r="BP310" i="3"/>
  <c r="BT309" i="3"/>
  <c r="BR309" i="3"/>
  <c r="BQ309" i="3"/>
  <c r="BS309" i="3" s="1"/>
  <c r="BU309" i="3" s="1"/>
  <c r="BP309" i="3"/>
  <c r="BU308" i="3"/>
  <c r="BT308" i="3"/>
  <c r="BS308" i="3"/>
  <c r="BR308" i="3"/>
  <c r="BQ308" i="3"/>
  <c r="BP308" i="3"/>
  <c r="BU307" i="3"/>
  <c r="BS307" i="3"/>
  <c r="BR307" i="3"/>
  <c r="BT307" i="3" s="1"/>
  <c r="BQ307" i="3"/>
  <c r="BP307" i="3"/>
  <c r="BT306" i="3"/>
  <c r="BR306" i="3"/>
  <c r="BQ306" i="3"/>
  <c r="BP306" i="3"/>
  <c r="BS306" i="3" s="1"/>
  <c r="BU306" i="3" s="1"/>
  <c r="BT305" i="3"/>
  <c r="BR305" i="3"/>
  <c r="BQ305" i="3"/>
  <c r="BS305" i="3" s="1"/>
  <c r="BU305" i="3" s="1"/>
  <c r="BP305" i="3"/>
  <c r="BU304" i="3"/>
  <c r="BS304" i="3"/>
  <c r="BR304" i="3"/>
  <c r="BT304" i="3" s="1"/>
  <c r="BQ304" i="3"/>
  <c r="BP304" i="3"/>
  <c r="BS303" i="3"/>
  <c r="BU303" i="3" s="1"/>
  <c r="BQ303" i="3"/>
  <c r="BP303" i="3"/>
  <c r="BR303" i="3" s="1"/>
  <c r="BT303" i="3" s="1"/>
  <c r="BQ302" i="3"/>
  <c r="BP302" i="3"/>
  <c r="BS302" i="3" s="1"/>
  <c r="BU302" i="3" s="1"/>
  <c r="BR301" i="3"/>
  <c r="BT301" i="3" s="1"/>
  <c r="BQ301" i="3"/>
  <c r="BS301" i="3" s="1"/>
  <c r="BU301" i="3" s="1"/>
  <c r="BP301" i="3"/>
  <c r="BU300" i="3"/>
  <c r="BS300" i="3"/>
  <c r="BQ300" i="3"/>
  <c r="BP300" i="3"/>
  <c r="BR300" i="3" s="1"/>
  <c r="BT300" i="3" s="1"/>
  <c r="BT299" i="3"/>
  <c r="BS299" i="3"/>
  <c r="BU299" i="3" s="1"/>
  <c r="BR299" i="3"/>
  <c r="BQ299" i="3"/>
  <c r="BP299" i="3"/>
  <c r="BS298" i="3"/>
  <c r="BU298" i="3" s="1"/>
  <c r="BQ298" i="3"/>
  <c r="BP298" i="3"/>
  <c r="BR298" i="3" s="1"/>
  <c r="BT298" i="3" s="1"/>
  <c r="BT297" i="3"/>
  <c r="BQ297" i="3"/>
  <c r="BP297" i="3"/>
  <c r="BR297" i="3" s="1"/>
  <c r="BT296" i="3"/>
  <c r="BS296" i="3"/>
  <c r="BU296" i="3" s="1"/>
  <c r="BR296" i="3"/>
  <c r="BQ296" i="3"/>
  <c r="BP296" i="3"/>
  <c r="BT295" i="3"/>
  <c r="BR295" i="3"/>
  <c r="BQ295" i="3"/>
  <c r="BS295" i="3" s="1"/>
  <c r="BU295" i="3" s="1"/>
  <c r="BP295" i="3"/>
  <c r="BT294" i="3"/>
  <c r="BR294" i="3"/>
  <c r="BQ294" i="3"/>
  <c r="BS294" i="3" s="1"/>
  <c r="BU294" i="3" s="1"/>
  <c r="BP294" i="3"/>
  <c r="BT293" i="3"/>
  <c r="BR293" i="3"/>
  <c r="BQ293" i="3"/>
  <c r="BS293" i="3" s="1"/>
  <c r="BU293" i="3" s="1"/>
  <c r="BP293" i="3"/>
  <c r="BU292" i="3"/>
  <c r="BT292" i="3"/>
  <c r="BS292" i="3"/>
  <c r="BR292" i="3"/>
  <c r="BQ292" i="3"/>
  <c r="BP292" i="3"/>
  <c r="BU291" i="3"/>
  <c r="BS291" i="3"/>
  <c r="BR291" i="3"/>
  <c r="BT291" i="3" s="1"/>
  <c r="BQ291" i="3"/>
  <c r="BP291" i="3"/>
  <c r="BT290" i="3"/>
  <c r="BR290" i="3"/>
  <c r="BQ290" i="3"/>
  <c r="BP290" i="3"/>
  <c r="BS290" i="3" s="1"/>
  <c r="BU290" i="3" s="1"/>
  <c r="BU289" i="3"/>
  <c r="BT289" i="3"/>
  <c r="BR289" i="3"/>
  <c r="BQ289" i="3"/>
  <c r="BS289" i="3" s="1"/>
  <c r="BP289" i="3"/>
  <c r="BU288" i="3"/>
  <c r="BS288" i="3"/>
  <c r="BR288" i="3"/>
  <c r="BT288" i="3" s="1"/>
  <c r="BQ288" i="3"/>
  <c r="BP288" i="3"/>
  <c r="BQ287" i="3"/>
  <c r="BP287" i="3"/>
  <c r="BR287" i="3" s="1"/>
  <c r="BT287" i="3" s="1"/>
  <c r="BR286" i="3"/>
  <c r="BT286" i="3" s="1"/>
  <c r="BQ286" i="3"/>
  <c r="BP286" i="3"/>
  <c r="BS286" i="3" s="1"/>
  <c r="BU286" i="3" s="1"/>
  <c r="BR285" i="3"/>
  <c r="BT285" i="3" s="1"/>
  <c r="BQ285" i="3"/>
  <c r="BS285" i="3" s="1"/>
  <c r="BU285" i="3" s="1"/>
  <c r="BP285" i="3"/>
  <c r="BQ284" i="3"/>
  <c r="BP284" i="3"/>
  <c r="BR284" i="3" s="1"/>
  <c r="BT284" i="3" s="1"/>
  <c r="BT283" i="3"/>
  <c r="BS283" i="3"/>
  <c r="BU283" i="3" s="1"/>
  <c r="BR283" i="3"/>
  <c r="BQ283" i="3"/>
  <c r="BP283" i="3"/>
  <c r="BQ282" i="3"/>
  <c r="BP282" i="3"/>
  <c r="BR282" i="3" s="1"/>
  <c r="BT282" i="3" s="1"/>
  <c r="BT281" i="3"/>
  <c r="BQ281" i="3"/>
  <c r="BP281" i="3"/>
  <c r="BR281" i="3" s="1"/>
  <c r="BT280" i="3"/>
  <c r="BS280" i="3"/>
  <c r="BU280" i="3" s="1"/>
  <c r="BR280" i="3"/>
  <c r="BQ280" i="3"/>
  <c r="BP280" i="3"/>
  <c r="BT279" i="3"/>
  <c r="BR279" i="3"/>
  <c r="BQ279" i="3"/>
  <c r="BS279" i="3" s="1"/>
  <c r="BU279" i="3" s="1"/>
  <c r="BP279" i="3"/>
  <c r="BT278" i="3"/>
  <c r="BR278" i="3"/>
  <c r="BQ278" i="3"/>
  <c r="BS278" i="3" s="1"/>
  <c r="BU278" i="3" s="1"/>
  <c r="BP278" i="3"/>
  <c r="BT277" i="3"/>
  <c r="BR277" i="3"/>
  <c r="BQ277" i="3"/>
  <c r="BS277" i="3" s="1"/>
  <c r="BU277" i="3" s="1"/>
  <c r="BP277" i="3"/>
  <c r="BU276" i="3"/>
  <c r="BT276" i="3"/>
  <c r="BS276" i="3"/>
  <c r="BR276" i="3"/>
  <c r="BQ276" i="3"/>
  <c r="BP276" i="3"/>
  <c r="BU275" i="3"/>
  <c r="BS275" i="3"/>
  <c r="BR275" i="3"/>
  <c r="BT275" i="3" s="1"/>
  <c r="BQ275" i="3"/>
  <c r="BP275" i="3"/>
  <c r="BR274" i="3"/>
  <c r="BT274" i="3" s="1"/>
  <c r="BQ274" i="3"/>
  <c r="BP274" i="3"/>
  <c r="BS274" i="3" s="1"/>
  <c r="BU274" i="3" s="1"/>
  <c r="BT273" i="3"/>
  <c r="BR273" i="3"/>
  <c r="BQ273" i="3"/>
  <c r="BS273" i="3" s="1"/>
  <c r="BU273" i="3" s="1"/>
  <c r="BP273" i="3"/>
  <c r="BU272" i="3"/>
  <c r="BS272" i="3"/>
  <c r="BR272" i="3"/>
  <c r="BT272" i="3" s="1"/>
  <c r="BQ272" i="3"/>
  <c r="BP272" i="3"/>
  <c r="BS271" i="3"/>
  <c r="BU271" i="3" s="1"/>
  <c r="BQ271" i="3"/>
  <c r="BP271" i="3"/>
  <c r="BR271" i="3" s="1"/>
  <c r="BT271" i="3" s="1"/>
  <c r="BR270" i="3"/>
  <c r="BT270" i="3" s="1"/>
  <c r="BQ270" i="3"/>
  <c r="BP270" i="3"/>
  <c r="BS270" i="3" s="1"/>
  <c r="BU270" i="3" s="1"/>
  <c r="BR269" i="3"/>
  <c r="BT269" i="3" s="1"/>
  <c r="BQ269" i="3"/>
  <c r="BS269" i="3" s="1"/>
  <c r="BU269" i="3" s="1"/>
  <c r="BP269" i="3"/>
  <c r="BS268" i="3"/>
  <c r="BU268" i="3" s="1"/>
  <c r="BQ268" i="3"/>
  <c r="BP268" i="3"/>
  <c r="BR268" i="3" s="1"/>
  <c r="BT268" i="3" s="1"/>
  <c r="BT267" i="3"/>
  <c r="BR267" i="3"/>
  <c r="BQ267" i="3"/>
  <c r="BS267" i="3" s="1"/>
  <c r="BU267" i="3" s="1"/>
  <c r="BP267" i="3"/>
  <c r="BS266" i="3"/>
  <c r="BU266" i="3" s="1"/>
  <c r="BQ266" i="3"/>
  <c r="BP266" i="3"/>
  <c r="BR266" i="3" s="1"/>
  <c r="BT266" i="3" s="1"/>
  <c r="BQ265" i="3"/>
  <c r="BP265" i="3"/>
  <c r="BR265" i="3" s="1"/>
  <c r="BT265" i="3" s="1"/>
  <c r="BT264" i="3"/>
  <c r="BS264" i="3"/>
  <c r="BU264" i="3" s="1"/>
  <c r="BR264" i="3"/>
  <c r="BQ264" i="3"/>
  <c r="BP264" i="3"/>
  <c r="BT263" i="3"/>
  <c r="BR263" i="3"/>
  <c r="BQ263" i="3"/>
  <c r="BS263" i="3" s="1"/>
  <c r="BU263" i="3" s="1"/>
  <c r="BP263" i="3"/>
  <c r="BT262" i="3"/>
  <c r="BR262" i="3"/>
  <c r="BQ262" i="3"/>
  <c r="BS262" i="3" s="1"/>
  <c r="BU262" i="3" s="1"/>
  <c r="BP262" i="3"/>
  <c r="BT261" i="3"/>
  <c r="BR261" i="3"/>
  <c r="BQ261" i="3"/>
  <c r="BS261" i="3" s="1"/>
  <c r="BU261" i="3" s="1"/>
  <c r="BP261" i="3"/>
  <c r="BU260" i="3"/>
  <c r="BT260" i="3"/>
  <c r="BS260" i="3"/>
  <c r="BR260" i="3"/>
  <c r="BQ260" i="3"/>
  <c r="BP260" i="3"/>
  <c r="BU259" i="3"/>
  <c r="BS259" i="3"/>
  <c r="BR259" i="3"/>
  <c r="BT259" i="3" s="1"/>
  <c r="BQ259" i="3"/>
  <c r="BP259" i="3"/>
  <c r="BT258" i="3"/>
  <c r="BR258" i="3"/>
  <c r="BQ258" i="3"/>
  <c r="BP258" i="3"/>
  <c r="BS258" i="3" s="1"/>
  <c r="BU258" i="3" s="1"/>
  <c r="BT257" i="3"/>
  <c r="BR257" i="3"/>
  <c r="BQ257" i="3"/>
  <c r="BS257" i="3" s="1"/>
  <c r="BU257" i="3" s="1"/>
  <c r="BP257" i="3"/>
  <c r="BU256" i="3"/>
  <c r="BS256" i="3"/>
  <c r="BR256" i="3"/>
  <c r="BT256" i="3" s="1"/>
  <c r="BQ256" i="3"/>
  <c r="BP256" i="3"/>
  <c r="BS255" i="3"/>
  <c r="BU255" i="3" s="1"/>
  <c r="BQ255" i="3"/>
  <c r="BP255" i="3"/>
  <c r="BR255" i="3" s="1"/>
  <c r="BT255" i="3" s="1"/>
  <c r="BQ254" i="3"/>
  <c r="BP254" i="3"/>
  <c r="BS254" i="3" s="1"/>
  <c r="BU254" i="3" s="1"/>
  <c r="BR253" i="3"/>
  <c r="BT253" i="3" s="1"/>
  <c r="BQ253" i="3"/>
  <c r="BS253" i="3" s="1"/>
  <c r="BU253" i="3" s="1"/>
  <c r="BP253" i="3"/>
  <c r="BQ252" i="3"/>
  <c r="BP252" i="3"/>
  <c r="BR252" i="3" s="1"/>
  <c r="BT252" i="3" s="1"/>
  <c r="BT251" i="3"/>
  <c r="BR251" i="3"/>
  <c r="BQ251" i="3"/>
  <c r="BS251" i="3" s="1"/>
  <c r="BU251" i="3" s="1"/>
  <c r="BP251" i="3"/>
  <c r="BQ250" i="3"/>
  <c r="BP250" i="3"/>
  <c r="BR250" i="3" s="1"/>
  <c r="BT250" i="3" s="1"/>
  <c r="BT249" i="3"/>
  <c r="BQ249" i="3"/>
  <c r="BP249" i="3"/>
  <c r="BR249" i="3" s="1"/>
  <c r="BT248" i="3"/>
  <c r="BS248" i="3"/>
  <c r="BU248" i="3" s="1"/>
  <c r="BR248" i="3"/>
  <c r="BQ248" i="3"/>
  <c r="BP248" i="3"/>
  <c r="BT247" i="3"/>
  <c r="BR247" i="3"/>
  <c r="BQ247" i="3"/>
  <c r="BS247" i="3" s="1"/>
  <c r="BU247" i="3" s="1"/>
  <c r="BP247" i="3"/>
  <c r="BT246" i="3"/>
  <c r="BR246" i="3"/>
  <c r="BQ246" i="3"/>
  <c r="BS246" i="3" s="1"/>
  <c r="BU246" i="3" s="1"/>
  <c r="BP246" i="3"/>
  <c r="BT245" i="3"/>
  <c r="BR245" i="3"/>
  <c r="BQ245" i="3"/>
  <c r="BS245" i="3" s="1"/>
  <c r="BU245" i="3" s="1"/>
  <c r="BP245" i="3"/>
  <c r="BU244" i="3"/>
  <c r="BT244" i="3"/>
  <c r="BS244" i="3"/>
  <c r="BR244" i="3"/>
  <c r="BQ244" i="3"/>
  <c r="BP244" i="3"/>
  <c r="BU243" i="3"/>
  <c r="BS243" i="3"/>
  <c r="BR243" i="3"/>
  <c r="BT243" i="3" s="1"/>
  <c r="BQ243" i="3"/>
  <c r="BP243" i="3"/>
  <c r="BR242" i="3"/>
  <c r="BT242" i="3" s="1"/>
  <c r="BQ242" i="3"/>
  <c r="BP242" i="3"/>
  <c r="BS242" i="3" s="1"/>
  <c r="BU242" i="3" s="1"/>
  <c r="BU241" i="3"/>
  <c r="BR241" i="3"/>
  <c r="BT241" i="3" s="1"/>
  <c r="BQ241" i="3"/>
  <c r="BP241" i="3"/>
  <c r="BS241" i="3" s="1"/>
  <c r="BS240" i="3"/>
  <c r="BU240" i="3" s="1"/>
  <c r="BQ240" i="3"/>
  <c r="BP240" i="3"/>
  <c r="BR240" i="3" s="1"/>
  <c r="BT240" i="3" s="1"/>
  <c r="BT239" i="3"/>
  <c r="BR239" i="3"/>
  <c r="BQ239" i="3"/>
  <c r="BS239" i="3" s="1"/>
  <c r="BU239" i="3" s="1"/>
  <c r="BP239" i="3"/>
  <c r="BT238" i="3"/>
  <c r="BR238" i="3"/>
  <c r="BQ238" i="3"/>
  <c r="BP238" i="3"/>
  <c r="BS238" i="3" s="1"/>
  <c r="BU238" i="3" s="1"/>
  <c r="BU237" i="3"/>
  <c r="BR237" i="3"/>
  <c r="BT237" i="3" s="1"/>
  <c r="BQ237" i="3"/>
  <c r="BP237" i="3"/>
  <c r="BS237" i="3" s="1"/>
  <c r="BQ236" i="3"/>
  <c r="BP236" i="3"/>
  <c r="BR236" i="3" s="1"/>
  <c r="BT236" i="3" s="1"/>
  <c r="BT235" i="3"/>
  <c r="BR235" i="3"/>
  <c r="BQ235" i="3"/>
  <c r="BS235" i="3" s="1"/>
  <c r="BU235" i="3" s="1"/>
  <c r="BP235" i="3"/>
  <c r="BR234" i="3"/>
  <c r="BT234" i="3" s="1"/>
  <c r="BQ234" i="3"/>
  <c r="BP234" i="3"/>
  <c r="BS234" i="3" s="1"/>
  <c r="BU234" i="3" s="1"/>
  <c r="BR233" i="3"/>
  <c r="BT233" i="3" s="1"/>
  <c r="BQ233" i="3"/>
  <c r="BP233" i="3"/>
  <c r="BS233" i="3" s="1"/>
  <c r="BU233" i="3" s="1"/>
  <c r="BQ232" i="3"/>
  <c r="BP232" i="3"/>
  <c r="BR232" i="3" s="1"/>
  <c r="BT232" i="3" s="1"/>
  <c r="BT231" i="3"/>
  <c r="BR231" i="3"/>
  <c r="BQ231" i="3"/>
  <c r="BS231" i="3" s="1"/>
  <c r="BU231" i="3" s="1"/>
  <c r="BP231" i="3"/>
  <c r="BT230" i="3"/>
  <c r="BR230" i="3"/>
  <c r="BQ230" i="3"/>
  <c r="BP230" i="3"/>
  <c r="BS230" i="3" s="1"/>
  <c r="BU230" i="3" s="1"/>
  <c r="BQ229" i="3"/>
  <c r="BP229" i="3"/>
  <c r="BS229" i="3" s="1"/>
  <c r="BU229" i="3" s="1"/>
  <c r="BS228" i="3"/>
  <c r="BU228" i="3" s="1"/>
  <c r="BQ228" i="3"/>
  <c r="BP228" i="3"/>
  <c r="BR228" i="3" s="1"/>
  <c r="BT228" i="3" s="1"/>
  <c r="BT227" i="3"/>
  <c r="BR227" i="3"/>
  <c r="BQ227" i="3"/>
  <c r="BS227" i="3" s="1"/>
  <c r="BU227" i="3" s="1"/>
  <c r="BP227" i="3"/>
  <c r="BT226" i="3"/>
  <c r="BR226" i="3"/>
  <c r="BQ226" i="3"/>
  <c r="BP226" i="3"/>
  <c r="BS226" i="3" s="1"/>
  <c r="BU226" i="3" s="1"/>
  <c r="BR225" i="3"/>
  <c r="BT225" i="3" s="1"/>
  <c r="BQ225" i="3"/>
  <c r="BP225" i="3"/>
  <c r="BS225" i="3" s="1"/>
  <c r="BU225" i="3" s="1"/>
  <c r="BS224" i="3"/>
  <c r="BU224" i="3" s="1"/>
  <c r="BQ224" i="3"/>
  <c r="BP224" i="3"/>
  <c r="BR224" i="3" s="1"/>
  <c r="BT224" i="3" s="1"/>
  <c r="BT223" i="3"/>
  <c r="BR223" i="3"/>
  <c r="BQ223" i="3"/>
  <c r="BS223" i="3" s="1"/>
  <c r="BU223" i="3" s="1"/>
  <c r="BP223" i="3"/>
  <c r="BR222" i="3"/>
  <c r="BT222" i="3" s="1"/>
  <c r="BQ222" i="3"/>
  <c r="BP222" i="3"/>
  <c r="BS222" i="3" s="1"/>
  <c r="BU222" i="3" s="1"/>
  <c r="BU221" i="3"/>
  <c r="BR221" i="3"/>
  <c r="BT221" i="3" s="1"/>
  <c r="BQ221" i="3"/>
  <c r="BP221" i="3"/>
  <c r="BS221" i="3" s="1"/>
  <c r="BT220" i="3"/>
  <c r="BS220" i="3"/>
  <c r="BU220" i="3" s="1"/>
  <c r="BQ220" i="3"/>
  <c r="BP220" i="3"/>
  <c r="BR220" i="3" s="1"/>
  <c r="BT219" i="3"/>
  <c r="BR219" i="3"/>
  <c r="BQ219" i="3"/>
  <c r="BS219" i="3" s="1"/>
  <c r="BU219" i="3" s="1"/>
  <c r="BP219" i="3"/>
  <c r="BR218" i="3"/>
  <c r="BT218" i="3" s="1"/>
  <c r="BQ218" i="3"/>
  <c r="BP218" i="3"/>
  <c r="BS218" i="3" s="1"/>
  <c r="BU218" i="3" s="1"/>
  <c r="BU217" i="3"/>
  <c r="BR217" i="3"/>
  <c r="BT217" i="3" s="1"/>
  <c r="BQ217" i="3"/>
  <c r="BP217" i="3"/>
  <c r="BS217" i="3" s="1"/>
  <c r="BT216" i="3"/>
  <c r="BS216" i="3"/>
  <c r="BU216" i="3" s="1"/>
  <c r="BQ216" i="3"/>
  <c r="BP216" i="3"/>
  <c r="BR216" i="3" s="1"/>
  <c r="BT215" i="3"/>
  <c r="BR215" i="3"/>
  <c r="BQ215" i="3"/>
  <c r="BS215" i="3" s="1"/>
  <c r="BU215" i="3" s="1"/>
  <c r="BP215" i="3"/>
  <c r="BR214" i="3"/>
  <c r="BT214" i="3" s="1"/>
  <c r="BQ214" i="3"/>
  <c r="BP214" i="3"/>
  <c r="BS214" i="3" s="1"/>
  <c r="BU214" i="3" s="1"/>
  <c r="BU213" i="3"/>
  <c r="BR213" i="3"/>
  <c r="BT213" i="3" s="1"/>
  <c r="BQ213" i="3"/>
  <c r="BP213" i="3"/>
  <c r="BS213" i="3" s="1"/>
  <c r="BT212" i="3"/>
  <c r="BS212" i="3"/>
  <c r="BU212" i="3" s="1"/>
  <c r="BQ212" i="3"/>
  <c r="BP212" i="3"/>
  <c r="BR212" i="3" s="1"/>
  <c r="BR211" i="3"/>
  <c r="BT211" i="3" s="1"/>
  <c r="BQ211" i="3"/>
  <c r="BS211" i="3" s="1"/>
  <c r="BU211" i="3" s="1"/>
  <c r="BP211" i="3"/>
  <c r="BR210" i="3"/>
  <c r="BT210" i="3" s="1"/>
  <c r="BQ210" i="3"/>
  <c r="BP210" i="3"/>
  <c r="BS210" i="3" s="1"/>
  <c r="BU210" i="3" s="1"/>
  <c r="BU209" i="3"/>
  <c r="BR209" i="3"/>
  <c r="BT209" i="3" s="1"/>
  <c r="BQ209" i="3"/>
  <c r="BP209" i="3"/>
  <c r="BS209" i="3" s="1"/>
  <c r="BT208" i="3"/>
  <c r="BS208" i="3"/>
  <c r="BU208" i="3" s="1"/>
  <c r="BQ208" i="3"/>
  <c r="BP208" i="3"/>
  <c r="BR208" i="3" s="1"/>
  <c r="BR207" i="3"/>
  <c r="BT207" i="3" s="1"/>
  <c r="BQ207" i="3"/>
  <c r="BS207" i="3" s="1"/>
  <c r="BU207" i="3" s="1"/>
  <c r="BP207" i="3"/>
  <c r="BR206" i="3"/>
  <c r="BT206" i="3" s="1"/>
  <c r="BQ206" i="3"/>
  <c r="BP206" i="3"/>
  <c r="BS206" i="3" s="1"/>
  <c r="BU206" i="3" s="1"/>
  <c r="BU205" i="3"/>
  <c r="BR205" i="3"/>
  <c r="BT205" i="3" s="1"/>
  <c r="BQ205" i="3"/>
  <c r="BP205" i="3"/>
  <c r="BS205" i="3" s="1"/>
  <c r="BT204" i="3"/>
  <c r="BS204" i="3"/>
  <c r="BU204" i="3" s="1"/>
  <c r="BQ204" i="3"/>
  <c r="BP204" i="3"/>
  <c r="BR204" i="3" s="1"/>
  <c r="BR203" i="3"/>
  <c r="BT203" i="3" s="1"/>
  <c r="BQ203" i="3"/>
  <c r="BS203" i="3" s="1"/>
  <c r="BU203" i="3" s="1"/>
  <c r="BP203" i="3"/>
  <c r="BR202" i="3"/>
  <c r="BT202" i="3" s="1"/>
  <c r="BQ202" i="3"/>
  <c r="BP202" i="3"/>
  <c r="BS202" i="3" s="1"/>
  <c r="BU202" i="3" s="1"/>
  <c r="BU201" i="3"/>
  <c r="BR201" i="3"/>
  <c r="BT201" i="3" s="1"/>
  <c r="BQ201" i="3"/>
  <c r="BP201" i="3"/>
  <c r="BS201" i="3" s="1"/>
  <c r="BT200" i="3"/>
  <c r="BS200" i="3"/>
  <c r="BU200" i="3" s="1"/>
  <c r="BQ200" i="3"/>
  <c r="BP200" i="3"/>
  <c r="BR200" i="3" s="1"/>
  <c r="BR199" i="3"/>
  <c r="BT199" i="3" s="1"/>
  <c r="BQ199" i="3"/>
  <c r="BS199" i="3" s="1"/>
  <c r="BU199" i="3" s="1"/>
  <c r="BP199" i="3"/>
  <c r="BR198" i="3"/>
  <c r="BT198" i="3" s="1"/>
  <c r="BQ198" i="3"/>
  <c r="BP198" i="3"/>
  <c r="BS198" i="3" s="1"/>
  <c r="BU198" i="3" s="1"/>
  <c r="BR197" i="3"/>
  <c r="BT197" i="3" s="1"/>
  <c r="BQ197" i="3"/>
  <c r="BP197" i="3"/>
  <c r="BS197" i="3" s="1"/>
  <c r="BU197" i="3" s="1"/>
  <c r="BT196" i="3"/>
  <c r="BS196" i="3"/>
  <c r="BU196" i="3" s="1"/>
  <c r="BQ196" i="3"/>
  <c r="BP196" i="3"/>
  <c r="BR196" i="3" s="1"/>
  <c r="BR195" i="3"/>
  <c r="BT195" i="3" s="1"/>
  <c r="BQ195" i="3"/>
  <c r="BS195" i="3" s="1"/>
  <c r="BU195" i="3" s="1"/>
  <c r="BP195" i="3"/>
  <c r="BR194" i="3"/>
  <c r="BT194" i="3" s="1"/>
  <c r="BQ194" i="3"/>
  <c r="BP194" i="3"/>
  <c r="BS194" i="3" s="1"/>
  <c r="BU194" i="3" s="1"/>
  <c r="BR193" i="3"/>
  <c r="BT193" i="3" s="1"/>
  <c r="BQ193" i="3"/>
  <c r="BP193" i="3"/>
  <c r="BS193" i="3" s="1"/>
  <c r="BU193" i="3" s="1"/>
  <c r="BT192" i="3"/>
  <c r="BS192" i="3"/>
  <c r="BU192" i="3" s="1"/>
  <c r="BQ192" i="3"/>
  <c r="BP192" i="3"/>
  <c r="BR192" i="3" s="1"/>
  <c r="BR191" i="3"/>
  <c r="BT191" i="3" s="1"/>
  <c r="BQ191" i="3"/>
  <c r="BS191" i="3" s="1"/>
  <c r="BU191" i="3" s="1"/>
  <c r="BP191" i="3"/>
  <c r="BR190" i="3"/>
  <c r="BT190" i="3" s="1"/>
  <c r="BQ190" i="3"/>
  <c r="BP190" i="3"/>
  <c r="BS190" i="3" s="1"/>
  <c r="BU190" i="3" s="1"/>
  <c r="BR189" i="3"/>
  <c r="BT189" i="3" s="1"/>
  <c r="BQ189" i="3"/>
  <c r="BP189" i="3"/>
  <c r="BS189" i="3" s="1"/>
  <c r="BU189" i="3" s="1"/>
  <c r="BT188" i="3"/>
  <c r="BS188" i="3"/>
  <c r="BU188" i="3" s="1"/>
  <c r="BQ188" i="3"/>
  <c r="BP188" i="3"/>
  <c r="BR188" i="3" s="1"/>
  <c r="BR187" i="3"/>
  <c r="BT187" i="3" s="1"/>
  <c r="BQ187" i="3"/>
  <c r="BS187" i="3" s="1"/>
  <c r="BU187" i="3" s="1"/>
  <c r="BP187" i="3"/>
  <c r="BR186" i="3"/>
  <c r="BT186" i="3" s="1"/>
  <c r="BQ186" i="3"/>
  <c r="BP186" i="3"/>
  <c r="BS186" i="3" s="1"/>
  <c r="BU186" i="3" s="1"/>
  <c r="BR185" i="3"/>
  <c r="BT185" i="3" s="1"/>
  <c r="BQ185" i="3"/>
  <c r="BP185" i="3"/>
  <c r="BS185" i="3" s="1"/>
  <c r="BU185" i="3" s="1"/>
  <c r="BT184" i="3"/>
  <c r="BS184" i="3"/>
  <c r="BU184" i="3" s="1"/>
  <c r="BQ184" i="3"/>
  <c r="BP184" i="3"/>
  <c r="BR184" i="3" s="1"/>
  <c r="BR183" i="3"/>
  <c r="BT183" i="3" s="1"/>
  <c r="BQ183" i="3"/>
  <c r="BS183" i="3" s="1"/>
  <c r="BU183" i="3" s="1"/>
  <c r="BP183" i="3"/>
  <c r="BR182" i="3"/>
  <c r="BT182" i="3" s="1"/>
  <c r="BQ182" i="3"/>
  <c r="BP182" i="3"/>
  <c r="BS182" i="3" s="1"/>
  <c r="BU182" i="3" s="1"/>
  <c r="BR181" i="3"/>
  <c r="BT181" i="3" s="1"/>
  <c r="BQ181" i="3"/>
  <c r="BP181" i="3"/>
  <c r="BS181" i="3" s="1"/>
  <c r="BU181" i="3" s="1"/>
  <c r="BT180" i="3"/>
  <c r="BS180" i="3"/>
  <c r="BU180" i="3" s="1"/>
  <c r="BQ180" i="3"/>
  <c r="BP180" i="3"/>
  <c r="BR180" i="3" s="1"/>
  <c r="BR179" i="3"/>
  <c r="BT179" i="3" s="1"/>
  <c r="BQ179" i="3"/>
  <c r="BS179" i="3" s="1"/>
  <c r="BU179" i="3" s="1"/>
  <c r="BP179" i="3"/>
  <c r="BR178" i="3"/>
  <c r="BT178" i="3" s="1"/>
  <c r="BQ178" i="3"/>
  <c r="BP178" i="3"/>
  <c r="BS178" i="3" s="1"/>
  <c r="BU178" i="3" s="1"/>
  <c r="BR177" i="3"/>
  <c r="BT177" i="3" s="1"/>
  <c r="BQ177" i="3"/>
  <c r="BP177" i="3"/>
  <c r="BS177" i="3" s="1"/>
  <c r="BU177" i="3" s="1"/>
  <c r="BT176" i="3"/>
  <c r="BS176" i="3"/>
  <c r="BU176" i="3" s="1"/>
  <c r="BQ176" i="3"/>
  <c r="BP176" i="3"/>
  <c r="BR176" i="3" s="1"/>
  <c r="BR175" i="3"/>
  <c r="BT175" i="3" s="1"/>
  <c r="BQ175" i="3"/>
  <c r="BS175" i="3" s="1"/>
  <c r="BU175" i="3" s="1"/>
  <c r="BP175" i="3"/>
  <c r="BR174" i="3"/>
  <c r="BT174" i="3" s="1"/>
  <c r="BQ174" i="3"/>
  <c r="BP174" i="3"/>
  <c r="BS174" i="3" s="1"/>
  <c r="BU174" i="3" s="1"/>
  <c r="BR173" i="3"/>
  <c r="BT173" i="3" s="1"/>
  <c r="BQ173" i="3"/>
  <c r="BP173" i="3"/>
  <c r="BS173" i="3" s="1"/>
  <c r="BU173" i="3" s="1"/>
  <c r="BT172" i="3"/>
  <c r="BS172" i="3"/>
  <c r="BU172" i="3" s="1"/>
  <c r="BQ172" i="3"/>
  <c r="BP172" i="3"/>
  <c r="BR172" i="3" s="1"/>
  <c r="BR171" i="3"/>
  <c r="BT171" i="3" s="1"/>
  <c r="BQ171" i="3"/>
  <c r="BS171" i="3" s="1"/>
  <c r="BU171" i="3" s="1"/>
  <c r="BP171" i="3"/>
  <c r="BR170" i="3"/>
  <c r="BT170" i="3" s="1"/>
  <c r="BQ170" i="3"/>
  <c r="BP170" i="3"/>
  <c r="BS170" i="3" s="1"/>
  <c r="BU170" i="3" s="1"/>
  <c r="BR169" i="3"/>
  <c r="BT169" i="3" s="1"/>
  <c r="BQ169" i="3"/>
  <c r="BP169" i="3"/>
  <c r="BS169" i="3" s="1"/>
  <c r="BU169" i="3" s="1"/>
  <c r="BT168" i="3"/>
  <c r="BS168" i="3"/>
  <c r="BU168" i="3" s="1"/>
  <c r="BQ168" i="3"/>
  <c r="BP168" i="3"/>
  <c r="BR168" i="3" s="1"/>
  <c r="BR167" i="3"/>
  <c r="BT167" i="3" s="1"/>
  <c r="BQ167" i="3"/>
  <c r="BS167" i="3" s="1"/>
  <c r="BU167" i="3" s="1"/>
  <c r="BP167" i="3"/>
  <c r="BR166" i="3"/>
  <c r="BT166" i="3" s="1"/>
  <c r="BQ166" i="3"/>
  <c r="BP166" i="3"/>
  <c r="BS166" i="3" s="1"/>
  <c r="BU166" i="3" s="1"/>
  <c r="BR165" i="3"/>
  <c r="BT165" i="3" s="1"/>
  <c r="BQ165" i="3"/>
  <c r="BP165" i="3"/>
  <c r="BS165" i="3" s="1"/>
  <c r="BU165" i="3" s="1"/>
  <c r="BT164" i="3"/>
  <c r="BS164" i="3"/>
  <c r="BU164" i="3" s="1"/>
  <c r="BQ164" i="3"/>
  <c r="BP164" i="3"/>
  <c r="BR164" i="3" s="1"/>
  <c r="BR163" i="3"/>
  <c r="BT163" i="3" s="1"/>
  <c r="BQ163" i="3"/>
  <c r="BS163" i="3" s="1"/>
  <c r="BU163" i="3" s="1"/>
  <c r="BP163" i="3"/>
  <c r="BR162" i="3"/>
  <c r="BT162" i="3" s="1"/>
  <c r="BQ162" i="3"/>
  <c r="BP162" i="3"/>
  <c r="BS162" i="3" s="1"/>
  <c r="BU162" i="3" s="1"/>
  <c r="BR161" i="3"/>
  <c r="BT161" i="3" s="1"/>
  <c r="BQ161" i="3"/>
  <c r="BP161" i="3"/>
  <c r="BS161" i="3" s="1"/>
  <c r="BU161" i="3" s="1"/>
  <c r="BS160" i="3"/>
  <c r="BU160" i="3" s="1"/>
  <c r="BQ160" i="3"/>
  <c r="BP160" i="3"/>
  <c r="BR160" i="3" s="1"/>
  <c r="BT160" i="3" s="1"/>
  <c r="BR159" i="3"/>
  <c r="BT159" i="3" s="1"/>
  <c r="BQ159" i="3"/>
  <c r="BS159" i="3" s="1"/>
  <c r="BU159" i="3" s="1"/>
  <c r="BP159" i="3"/>
  <c r="BR158" i="3"/>
  <c r="BT158" i="3" s="1"/>
  <c r="BQ158" i="3"/>
  <c r="BP158" i="3"/>
  <c r="BS158" i="3" s="1"/>
  <c r="BU158" i="3" s="1"/>
  <c r="BR157" i="3"/>
  <c r="BT157" i="3" s="1"/>
  <c r="BQ157" i="3"/>
  <c r="BP157" i="3"/>
  <c r="BS157" i="3" s="1"/>
  <c r="BU157" i="3" s="1"/>
  <c r="BT156" i="3"/>
  <c r="BR156" i="3"/>
  <c r="BQ156" i="3"/>
  <c r="BP156" i="3"/>
  <c r="BS156" i="3" s="1"/>
  <c r="BU156" i="3" s="1"/>
  <c r="BQ155" i="3"/>
  <c r="BP155" i="3"/>
  <c r="BR155" i="3" s="1"/>
  <c r="BT155" i="3" s="1"/>
  <c r="BR154" i="3"/>
  <c r="BT154" i="3" s="1"/>
  <c r="BQ154" i="3"/>
  <c r="BP154" i="3"/>
  <c r="BS154" i="3" s="1"/>
  <c r="BU154" i="3" s="1"/>
  <c r="BU153" i="3"/>
  <c r="BR153" i="3"/>
  <c r="BT153" i="3" s="1"/>
  <c r="BQ153" i="3"/>
  <c r="BP153" i="3"/>
  <c r="BS153" i="3" s="1"/>
  <c r="BT152" i="3"/>
  <c r="BR152" i="3"/>
  <c r="BQ152" i="3"/>
  <c r="BP152" i="3"/>
  <c r="BS152" i="3" s="1"/>
  <c r="BU152" i="3" s="1"/>
  <c r="BR151" i="3"/>
  <c r="BT151" i="3" s="1"/>
  <c r="BQ151" i="3"/>
  <c r="BP151" i="3"/>
  <c r="BR150" i="3"/>
  <c r="BT150" i="3" s="1"/>
  <c r="BQ150" i="3"/>
  <c r="BP150" i="3"/>
  <c r="BS150" i="3" s="1"/>
  <c r="BU150" i="3" s="1"/>
  <c r="BU149" i="3"/>
  <c r="BT149" i="3"/>
  <c r="BR149" i="3"/>
  <c r="BQ149" i="3"/>
  <c r="BP149" i="3"/>
  <c r="BS149" i="3" s="1"/>
  <c r="BQ148" i="3"/>
  <c r="BP148" i="3"/>
  <c r="BS148" i="3" s="1"/>
  <c r="BU148" i="3" s="1"/>
  <c r="BR147" i="3"/>
  <c r="BT147" i="3" s="1"/>
  <c r="BQ147" i="3"/>
  <c r="BP147" i="3"/>
  <c r="BQ146" i="3"/>
  <c r="BP146" i="3"/>
  <c r="BS146" i="3" s="1"/>
  <c r="BU146" i="3" s="1"/>
  <c r="BQ145" i="3"/>
  <c r="BP145" i="3"/>
  <c r="BS145" i="3" s="1"/>
  <c r="BU145" i="3" s="1"/>
  <c r="BR144" i="3"/>
  <c r="BT144" i="3" s="1"/>
  <c r="BQ144" i="3"/>
  <c r="BP144" i="3"/>
  <c r="BS144" i="3" s="1"/>
  <c r="BU144" i="3" s="1"/>
  <c r="BR143" i="3"/>
  <c r="BT143" i="3" s="1"/>
  <c r="BQ143" i="3"/>
  <c r="BS143" i="3" s="1"/>
  <c r="BU143" i="3" s="1"/>
  <c r="BP143" i="3"/>
  <c r="BR142" i="3"/>
  <c r="BT142" i="3" s="1"/>
  <c r="BQ142" i="3"/>
  <c r="BP142" i="3"/>
  <c r="BS142" i="3" s="1"/>
  <c r="BU142" i="3" s="1"/>
  <c r="BR141" i="3"/>
  <c r="BT141" i="3" s="1"/>
  <c r="BQ141" i="3"/>
  <c r="BP141" i="3"/>
  <c r="BS141" i="3" s="1"/>
  <c r="BU141" i="3" s="1"/>
  <c r="BT140" i="3"/>
  <c r="BR140" i="3"/>
  <c r="BQ140" i="3"/>
  <c r="BP140" i="3"/>
  <c r="BS140" i="3" s="1"/>
  <c r="BU140" i="3" s="1"/>
  <c r="BQ139" i="3"/>
  <c r="BP139" i="3"/>
  <c r="BR139" i="3" s="1"/>
  <c r="BT139" i="3" s="1"/>
  <c r="BR138" i="3"/>
  <c r="BT138" i="3" s="1"/>
  <c r="BQ138" i="3"/>
  <c r="BP138" i="3"/>
  <c r="BS138" i="3" s="1"/>
  <c r="BU138" i="3" s="1"/>
  <c r="BU137" i="3"/>
  <c r="BR137" i="3"/>
  <c r="BT137" i="3" s="1"/>
  <c r="BQ137" i="3"/>
  <c r="BP137" i="3"/>
  <c r="BS137" i="3" s="1"/>
  <c r="BT136" i="3"/>
  <c r="BR136" i="3"/>
  <c r="BQ136" i="3"/>
  <c r="BP136" i="3"/>
  <c r="BS136" i="3" s="1"/>
  <c r="BU136" i="3" s="1"/>
  <c r="BR135" i="3"/>
  <c r="BT135" i="3" s="1"/>
  <c r="BQ135" i="3"/>
  <c r="BP135" i="3"/>
  <c r="BR134" i="3"/>
  <c r="BT134" i="3" s="1"/>
  <c r="BQ134" i="3"/>
  <c r="BP134" i="3"/>
  <c r="BS134" i="3" s="1"/>
  <c r="BU134" i="3" s="1"/>
  <c r="BU133" i="3"/>
  <c r="BT133" i="3"/>
  <c r="BR133" i="3"/>
  <c r="BQ133" i="3"/>
  <c r="BP133" i="3"/>
  <c r="BS133" i="3" s="1"/>
  <c r="BQ132" i="3"/>
  <c r="BP132" i="3"/>
  <c r="BS132" i="3" s="1"/>
  <c r="BU132" i="3" s="1"/>
  <c r="BR131" i="3"/>
  <c r="BT131" i="3" s="1"/>
  <c r="BQ131" i="3"/>
  <c r="BP131" i="3"/>
  <c r="BQ130" i="3"/>
  <c r="BP130" i="3"/>
  <c r="BS130" i="3" s="1"/>
  <c r="BU130" i="3" s="1"/>
  <c r="BQ129" i="3"/>
  <c r="BP129" i="3"/>
  <c r="BS129" i="3" s="1"/>
  <c r="BU129" i="3" s="1"/>
  <c r="BR128" i="3"/>
  <c r="BT128" i="3" s="1"/>
  <c r="BQ128" i="3"/>
  <c r="BP128" i="3"/>
  <c r="BS128" i="3" s="1"/>
  <c r="BU128" i="3" s="1"/>
  <c r="BR127" i="3"/>
  <c r="BT127" i="3" s="1"/>
  <c r="BQ127" i="3"/>
  <c r="BS127" i="3" s="1"/>
  <c r="BU127" i="3" s="1"/>
  <c r="BP127" i="3"/>
  <c r="BR126" i="3"/>
  <c r="BT126" i="3" s="1"/>
  <c r="BQ126" i="3"/>
  <c r="BP126" i="3"/>
  <c r="BS126" i="3" s="1"/>
  <c r="BU126" i="3" s="1"/>
  <c r="BR125" i="3"/>
  <c r="BT125" i="3" s="1"/>
  <c r="BQ125" i="3"/>
  <c r="BP125" i="3"/>
  <c r="BS125" i="3" s="1"/>
  <c r="BU125" i="3" s="1"/>
  <c r="BT124" i="3"/>
  <c r="BR124" i="3"/>
  <c r="BQ124" i="3"/>
  <c r="BP124" i="3"/>
  <c r="BS124" i="3" s="1"/>
  <c r="BU124" i="3" s="1"/>
  <c r="BQ123" i="3"/>
  <c r="BP123" i="3"/>
  <c r="BR123" i="3" s="1"/>
  <c r="BT123" i="3" s="1"/>
  <c r="BR122" i="3"/>
  <c r="BT122" i="3" s="1"/>
  <c r="BQ122" i="3"/>
  <c r="BP122" i="3"/>
  <c r="BS122" i="3" s="1"/>
  <c r="BU122" i="3" s="1"/>
  <c r="BU121" i="3"/>
  <c r="BR121" i="3"/>
  <c r="BT121" i="3" s="1"/>
  <c r="BQ121" i="3"/>
  <c r="BP121" i="3"/>
  <c r="BS121" i="3" s="1"/>
  <c r="BT120" i="3"/>
  <c r="BR120" i="3"/>
  <c r="BQ120" i="3"/>
  <c r="BP120" i="3"/>
  <c r="BS120" i="3" s="1"/>
  <c r="BU120" i="3" s="1"/>
  <c r="BR119" i="3"/>
  <c r="BT119" i="3" s="1"/>
  <c r="BQ119" i="3"/>
  <c r="BP119" i="3"/>
  <c r="BR118" i="3"/>
  <c r="BT118" i="3" s="1"/>
  <c r="BQ118" i="3"/>
  <c r="BP118" i="3"/>
  <c r="BS118" i="3" s="1"/>
  <c r="BU118" i="3" s="1"/>
  <c r="BU117" i="3"/>
  <c r="BT117" i="3"/>
  <c r="BR117" i="3"/>
  <c r="BQ117" i="3"/>
  <c r="BP117" i="3"/>
  <c r="BS117" i="3" s="1"/>
  <c r="BQ116" i="3"/>
  <c r="BP116" i="3"/>
  <c r="BS116" i="3" s="1"/>
  <c r="BU116" i="3" s="1"/>
  <c r="BR115" i="3"/>
  <c r="BT115" i="3" s="1"/>
  <c r="BQ115" i="3"/>
  <c r="BP115" i="3"/>
  <c r="BQ114" i="3"/>
  <c r="BP114" i="3"/>
  <c r="BS114" i="3" s="1"/>
  <c r="BU114" i="3" s="1"/>
  <c r="BQ113" i="3"/>
  <c r="BP113" i="3"/>
  <c r="BS113" i="3" s="1"/>
  <c r="BU113" i="3" s="1"/>
  <c r="BR112" i="3"/>
  <c r="BT112" i="3" s="1"/>
  <c r="BQ112" i="3"/>
  <c r="BP112" i="3"/>
  <c r="BS112" i="3" s="1"/>
  <c r="BU112" i="3" s="1"/>
  <c r="BR111" i="3"/>
  <c r="BT111" i="3" s="1"/>
  <c r="BQ111" i="3"/>
  <c r="BS111" i="3" s="1"/>
  <c r="BU111" i="3" s="1"/>
  <c r="BP111" i="3"/>
  <c r="BR110" i="3"/>
  <c r="BT110" i="3" s="1"/>
  <c r="BQ110" i="3"/>
  <c r="BP110" i="3"/>
  <c r="BS110" i="3" s="1"/>
  <c r="BU110" i="3" s="1"/>
  <c r="BR109" i="3"/>
  <c r="BT109" i="3" s="1"/>
  <c r="BQ109" i="3"/>
  <c r="BP109" i="3"/>
  <c r="BS109" i="3" s="1"/>
  <c r="BU109" i="3" s="1"/>
  <c r="BT108" i="3"/>
  <c r="BR108" i="3"/>
  <c r="BQ108" i="3"/>
  <c r="BP108" i="3"/>
  <c r="BS108" i="3" s="1"/>
  <c r="BU108" i="3" s="1"/>
  <c r="BQ107" i="3"/>
  <c r="BP107" i="3"/>
  <c r="BR107" i="3" s="1"/>
  <c r="BT107" i="3" s="1"/>
  <c r="BQ106" i="3"/>
  <c r="BP106" i="3"/>
  <c r="BS106" i="3" s="1"/>
  <c r="BU106" i="3" s="1"/>
  <c r="BT105" i="3"/>
  <c r="BS105" i="3"/>
  <c r="BU105" i="3" s="1"/>
  <c r="BR105" i="3"/>
  <c r="BQ105" i="3"/>
  <c r="BP105" i="3"/>
  <c r="BQ104" i="3"/>
  <c r="BP104" i="3"/>
  <c r="BS104" i="3" s="1"/>
  <c r="BU104" i="3" s="1"/>
  <c r="BR103" i="3"/>
  <c r="BT103" i="3" s="1"/>
  <c r="BQ103" i="3"/>
  <c r="BP103" i="3"/>
  <c r="BU102" i="3"/>
  <c r="BR102" i="3"/>
  <c r="BT102" i="3" s="1"/>
  <c r="BQ102" i="3"/>
  <c r="BP102" i="3"/>
  <c r="BS102" i="3" s="1"/>
  <c r="BR101" i="3"/>
  <c r="BT101" i="3" s="1"/>
  <c r="BQ101" i="3"/>
  <c r="BP101" i="3"/>
  <c r="BS101" i="3" s="1"/>
  <c r="BU101" i="3" s="1"/>
  <c r="BT100" i="3"/>
  <c r="BR100" i="3"/>
  <c r="BQ100" i="3"/>
  <c r="BP100" i="3"/>
  <c r="BS100" i="3" s="1"/>
  <c r="BU100" i="3" s="1"/>
  <c r="BQ99" i="3"/>
  <c r="BP99" i="3"/>
  <c r="BR99" i="3" s="1"/>
  <c r="BT99" i="3" s="1"/>
  <c r="BQ98" i="3"/>
  <c r="BP98" i="3"/>
  <c r="BS98" i="3" s="1"/>
  <c r="BU98" i="3" s="1"/>
  <c r="BT97" i="3"/>
  <c r="BS97" i="3"/>
  <c r="BU97" i="3" s="1"/>
  <c r="BR97" i="3"/>
  <c r="BQ97" i="3"/>
  <c r="BP97" i="3"/>
  <c r="BQ96" i="3"/>
  <c r="BP96" i="3"/>
  <c r="BS96" i="3" s="1"/>
  <c r="BU96" i="3" s="1"/>
  <c r="BR95" i="3"/>
  <c r="BT95" i="3" s="1"/>
  <c r="BQ95" i="3"/>
  <c r="BP95" i="3"/>
  <c r="BU94" i="3"/>
  <c r="BR94" i="3"/>
  <c r="BT94" i="3" s="1"/>
  <c r="BQ94" i="3"/>
  <c r="BP94" i="3"/>
  <c r="BS94" i="3" s="1"/>
  <c r="BR93" i="3"/>
  <c r="BT93" i="3" s="1"/>
  <c r="BQ93" i="3"/>
  <c r="BP93" i="3"/>
  <c r="BS93" i="3" s="1"/>
  <c r="BU93" i="3" s="1"/>
  <c r="BT92" i="3"/>
  <c r="BR92" i="3"/>
  <c r="BQ92" i="3"/>
  <c r="BP92" i="3"/>
  <c r="BS92" i="3" s="1"/>
  <c r="BU92" i="3" s="1"/>
  <c r="BQ91" i="3"/>
  <c r="BP91" i="3"/>
  <c r="BR91" i="3" s="1"/>
  <c r="BT91" i="3" s="1"/>
  <c r="BQ90" i="3"/>
  <c r="BP90" i="3"/>
  <c r="BS90" i="3" s="1"/>
  <c r="BU90" i="3" s="1"/>
  <c r="BT89" i="3"/>
  <c r="BS89" i="3"/>
  <c r="BU89" i="3" s="1"/>
  <c r="BR89" i="3"/>
  <c r="BQ89" i="3"/>
  <c r="BP89" i="3"/>
  <c r="BQ88" i="3"/>
  <c r="BP88" i="3"/>
  <c r="BS88" i="3" s="1"/>
  <c r="BU88" i="3" s="1"/>
  <c r="BR87" i="3"/>
  <c r="BT87" i="3" s="1"/>
  <c r="BQ87" i="3"/>
  <c r="BP87" i="3"/>
  <c r="BU86" i="3"/>
  <c r="BR86" i="3"/>
  <c r="BT86" i="3" s="1"/>
  <c r="BQ86" i="3"/>
  <c r="BP86" i="3"/>
  <c r="BS86" i="3" s="1"/>
  <c r="BR85" i="3"/>
  <c r="BT85" i="3" s="1"/>
  <c r="BQ85" i="3"/>
  <c r="BP85" i="3"/>
  <c r="BS85" i="3" s="1"/>
  <c r="BU85" i="3" s="1"/>
  <c r="BT84" i="3"/>
  <c r="BR84" i="3"/>
  <c r="BQ84" i="3"/>
  <c r="BP84" i="3"/>
  <c r="BS84" i="3" s="1"/>
  <c r="BU84" i="3" s="1"/>
  <c r="BQ83" i="3"/>
  <c r="BP83" i="3"/>
  <c r="BR83" i="3" s="1"/>
  <c r="BT83" i="3" s="1"/>
  <c r="BQ82" i="3"/>
  <c r="BP82" i="3"/>
  <c r="BS82" i="3" s="1"/>
  <c r="BU82" i="3" s="1"/>
  <c r="BT81" i="3"/>
  <c r="BS81" i="3"/>
  <c r="BU81" i="3" s="1"/>
  <c r="BR81" i="3"/>
  <c r="BQ81" i="3"/>
  <c r="BP81" i="3"/>
  <c r="BQ80" i="3"/>
  <c r="BP80" i="3"/>
  <c r="BS80" i="3" s="1"/>
  <c r="BU80" i="3" s="1"/>
  <c r="BR79" i="3"/>
  <c r="BT79" i="3" s="1"/>
  <c r="BQ79" i="3"/>
  <c r="BP79" i="3"/>
  <c r="BU78" i="3"/>
  <c r="BR78" i="3"/>
  <c r="BT78" i="3" s="1"/>
  <c r="BQ78" i="3"/>
  <c r="BP78" i="3"/>
  <c r="BS78" i="3" s="1"/>
  <c r="BR77" i="3"/>
  <c r="BT77" i="3" s="1"/>
  <c r="BQ77" i="3"/>
  <c r="BP77" i="3"/>
  <c r="BS77" i="3" s="1"/>
  <c r="BU77" i="3" s="1"/>
  <c r="BT76" i="3"/>
  <c r="BR76" i="3"/>
  <c r="BQ76" i="3"/>
  <c r="BP76" i="3"/>
  <c r="BS76" i="3" s="1"/>
  <c r="BU76" i="3" s="1"/>
  <c r="BQ75" i="3"/>
  <c r="BP75" i="3"/>
  <c r="BR75" i="3" s="1"/>
  <c r="BT75" i="3" s="1"/>
  <c r="BQ74" i="3"/>
  <c r="BP74" i="3"/>
  <c r="BS74" i="3" s="1"/>
  <c r="BU74" i="3" s="1"/>
  <c r="BT73" i="3"/>
  <c r="BS73" i="3"/>
  <c r="BU73" i="3" s="1"/>
  <c r="BR73" i="3"/>
  <c r="BQ73" i="3"/>
  <c r="BP73" i="3"/>
  <c r="BQ72" i="3"/>
  <c r="BP72" i="3"/>
  <c r="BS72" i="3" s="1"/>
  <c r="BU72" i="3" s="1"/>
  <c r="BR71" i="3"/>
  <c r="BT71" i="3" s="1"/>
  <c r="BQ71" i="3"/>
  <c r="BP71" i="3"/>
  <c r="BU70" i="3"/>
  <c r="BR70" i="3"/>
  <c r="BT70" i="3" s="1"/>
  <c r="BQ70" i="3"/>
  <c r="BP70" i="3"/>
  <c r="BS70" i="3" s="1"/>
  <c r="BR69" i="3"/>
  <c r="BT69" i="3" s="1"/>
  <c r="BQ69" i="3"/>
  <c r="BP69" i="3"/>
  <c r="BS69" i="3" s="1"/>
  <c r="BU69" i="3" s="1"/>
  <c r="BT68" i="3"/>
  <c r="BR68" i="3"/>
  <c r="BQ68" i="3"/>
  <c r="BP68" i="3"/>
  <c r="BS68" i="3" s="1"/>
  <c r="BU68" i="3" s="1"/>
  <c r="BQ67" i="3"/>
  <c r="BP67" i="3"/>
  <c r="BR67" i="3" s="1"/>
  <c r="BT67" i="3" s="1"/>
  <c r="BQ66" i="3"/>
  <c r="BP66" i="3"/>
  <c r="BS66" i="3" s="1"/>
  <c r="BU66" i="3" s="1"/>
  <c r="BT65" i="3"/>
  <c r="BS65" i="3"/>
  <c r="BU65" i="3" s="1"/>
  <c r="BR65" i="3"/>
  <c r="BQ65" i="3"/>
  <c r="BP65" i="3"/>
  <c r="BQ64" i="3"/>
  <c r="BP64" i="3"/>
  <c r="BS64" i="3" s="1"/>
  <c r="BU64" i="3" s="1"/>
  <c r="BR63" i="3"/>
  <c r="BT63" i="3" s="1"/>
  <c r="BQ63" i="3"/>
  <c r="BP63" i="3"/>
  <c r="BU62" i="3"/>
  <c r="BR62" i="3"/>
  <c r="BT62" i="3" s="1"/>
  <c r="BQ62" i="3"/>
  <c r="BP62" i="3"/>
  <c r="BS62" i="3" s="1"/>
  <c r="BR61" i="3"/>
  <c r="BT61" i="3" s="1"/>
  <c r="BQ61" i="3"/>
  <c r="BP61" i="3"/>
  <c r="BS61" i="3" s="1"/>
  <c r="BU61" i="3" s="1"/>
  <c r="BT60" i="3"/>
  <c r="BR60" i="3"/>
  <c r="BQ60" i="3"/>
  <c r="BP60" i="3"/>
  <c r="BS60" i="3" s="1"/>
  <c r="BU60" i="3" s="1"/>
  <c r="BQ59" i="3"/>
  <c r="BP59" i="3"/>
  <c r="BR59" i="3" s="1"/>
  <c r="BT59" i="3" s="1"/>
  <c r="BQ58" i="3"/>
  <c r="BP58" i="3"/>
  <c r="BS58" i="3" s="1"/>
  <c r="BU58" i="3" s="1"/>
  <c r="BT57" i="3"/>
  <c r="BS57" i="3"/>
  <c r="BU57" i="3" s="1"/>
  <c r="BR57" i="3"/>
  <c r="BQ57" i="3"/>
  <c r="BP57" i="3"/>
  <c r="BQ56" i="3"/>
  <c r="BP56" i="3"/>
  <c r="BS56" i="3" s="1"/>
  <c r="BU56" i="3" s="1"/>
  <c r="BR55" i="3"/>
  <c r="BT55" i="3" s="1"/>
  <c r="BQ55" i="3"/>
  <c r="BP55" i="3"/>
  <c r="BR54" i="3"/>
  <c r="BT54" i="3" s="1"/>
  <c r="BQ54" i="3"/>
  <c r="BP54" i="3"/>
  <c r="BS54" i="3" s="1"/>
  <c r="BU54" i="3" s="1"/>
  <c r="BQ53" i="3"/>
  <c r="BP53" i="3"/>
  <c r="BS53" i="3" s="1"/>
  <c r="BU53" i="3" s="1"/>
  <c r="BQ52" i="3"/>
  <c r="BP52" i="3"/>
  <c r="BS52" i="3" s="1"/>
  <c r="BU52" i="3" s="1"/>
  <c r="BR51" i="3"/>
  <c r="BT51" i="3" s="1"/>
  <c r="BQ51" i="3"/>
  <c r="BP51" i="3"/>
  <c r="BQ50" i="3"/>
  <c r="BP50" i="3"/>
  <c r="BS50" i="3" s="1"/>
  <c r="BU50" i="3" s="1"/>
  <c r="BT49" i="3"/>
  <c r="BR49" i="3"/>
  <c r="BQ49" i="3"/>
  <c r="BS49" i="3" s="1"/>
  <c r="BU49" i="3" s="1"/>
  <c r="BP49" i="3"/>
  <c r="BT48" i="3"/>
  <c r="BS48" i="3"/>
  <c r="BU48" i="3" s="1"/>
  <c r="BR48" i="3"/>
  <c r="BQ48" i="3"/>
  <c r="BP48" i="3"/>
  <c r="BQ47" i="3"/>
  <c r="BP47" i="3"/>
  <c r="BR47" i="3" s="1"/>
  <c r="BT47" i="3" s="1"/>
  <c r="BT46" i="3"/>
  <c r="BR46" i="3"/>
  <c r="BQ46" i="3"/>
  <c r="BP46" i="3"/>
  <c r="BS46" i="3" s="1"/>
  <c r="BU46" i="3" s="1"/>
  <c r="BT45" i="3"/>
  <c r="BR45" i="3"/>
  <c r="BQ45" i="3"/>
  <c r="BP45" i="3"/>
  <c r="BS45" i="3" s="1"/>
  <c r="BU45" i="3" s="1"/>
  <c r="BT44" i="3"/>
  <c r="BR44" i="3"/>
  <c r="BQ44" i="3"/>
  <c r="BS44" i="3" s="1"/>
  <c r="BU44" i="3" s="1"/>
  <c r="BP44" i="3"/>
  <c r="BR43" i="3"/>
  <c r="BT43" i="3" s="1"/>
  <c r="BQ43" i="3"/>
  <c r="BS43" i="3" s="1"/>
  <c r="BU43" i="3" s="1"/>
  <c r="BP43" i="3"/>
  <c r="BT42" i="3"/>
  <c r="BR42" i="3"/>
  <c r="BQ42" i="3"/>
  <c r="BP42" i="3"/>
  <c r="BS42" i="3" s="1"/>
  <c r="BU42" i="3" s="1"/>
  <c r="BR41" i="3"/>
  <c r="BT41" i="3" s="1"/>
  <c r="BQ41" i="3"/>
  <c r="BP41" i="3"/>
  <c r="BS41" i="3" s="1"/>
  <c r="BU41" i="3" s="1"/>
  <c r="BR40" i="3"/>
  <c r="BT40" i="3" s="1"/>
  <c r="BQ40" i="3"/>
  <c r="BP40" i="3"/>
  <c r="BS40" i="3" s="1"/>
  <c r="BU40" i="3" s="1"/>
  <c r="BR39" i="3"/>
  <c r="BT39" i="3" s="1"/>
  <c r="BQ39" i="3"/>
  <c r="BP39" i="3"/>
  <c r="BR38" i="3"/>
  <c r="BT38" i="3" s="1"/>
  <c r="BQ38" i="3"/>
  <c r="BP38" i="3"/>
  <c r="BS38" i="3" s="1"/>
  <c r="BU38" i="3" s="1"/>
  <c r="BQ37" i="3"/>
  <c r="BP37" i="3"/>
  <c r="BS37" i="3" s="1"/>
  <c r="BU37" i="3" s="1"/>
  <c r="BQ36" i="3"/>
  <c r="BP36" i="3"/>
  <c r="BS36" i="3" s="1"/>
  <c r="BU36" i="3" s="1"/>
  <c r="BR35" i="3"/>
  <c r="BT35" i="3" s="1"/>
  <c r="BQ35" i="3"/>
  <c r="BP35" i="3"/>
  <c r="BQ34" i="3"/>
  <c r="BP34" i="3"/>
  <c r="BS34" i="3" s="1"/>
  <c r="BU34" i="3" s="1"/>
  <c r="BT33" i="3"/>
  <c r="BR33" i="3"/>
  <c r="BQ33" i="3"/>
  <c r="BS33" i="3" s="1"/>
  <c r="BU33" i="3" s="1"/>
  <c r="BP33" i="3"/>
  <c r="BT32" i="3"/>
  <c r="BS32" i="3"/>
  <c r="BU32" i="3" s="1"/>
  <c r="BR32" i="3"/>
  <c r="BQ32" i="3"/>
  <c r="BP32" i="3"/>
  <c r="BQ31" i="3"/>
  <c r="BP31" i="3"/>
  <c r="BR31" i="3" s="1"/>
  <c r="BT31" i="3" s="1"/>
  <c r="BT30" i="3"/>
  <c r="BR30" i="3"/>
  <c r="BQ30" i="3"/>
  <c r="BP30" i="3"/>
  <c r="BS30" i="3" s="1"/>
  <c r="BU30" i="3" s="1"/>
  <c r="BT29" i="3"/>
  <c r="BR29" i="3"/>
  <c r="BQ29" i="3"/>
  <c r="BP29" i="3"/>
  <c r="BS29" i="3" s="1"/>
  <c r="BU29" i="3" s="1"/>
  <c r="BT28" i="3"/>
  <c r="BR28" i="3"/>
  <c r="BQ28" i="3"/>
  <c r="BS28" i="3" s="1"/>
  <c r="BU28" i="3" s="1"/>
  <c r="BP28" i="3"/>
  <c r="BR27" i="3"/>
  <c r="BT27" i="3" s="1"/>
  <c r="BQ27" i="3"/>
  <c r="BS27" i="3" s="1"/>
  <c r="BU27" i="3" s="1"/>
  <c r="BP27" i="3"/>
  <c r="BT26" i="3"/>
  <c r="BR26" i="3"/>
  <c r="BQ26" i="3"/>
  <c r="BP26" i="3"/>
  <c r="BS26" i="3" s="1"/>
  <c r="BU26" i="3" s="1"/>
  <c r="BR25" i="3"/>
  <c r="BT25" i="3" s="1"/>
  <c r="BQ25" i="3"/>
  <c r="BP25" i="3"/>
  <c r="BS25" i="3" s="1"/>
  <c r="BU25" i="3" s="1"/>
  <c r="BR24" i="3"/>
  <c r="BT24" i="3" s="1"/>
  <c r="BQ24" i="3"/>
  <c r="BP24" i="3"/>
  <c r="BS24" i="3" s="1"/>
  <c r="BU24" i="3" s="1"/>
  <c r="BR23" i="3"/>
  <c r="BT23" i="3" s="1"/>
  <c r="BQ23" i="3"/>
  <c r="BP23" i="3"/>
  <c r="BR22" i="3"/>
  <c r="BT22" i="3" s="1"/>
  <c r="BQ22" i="3"/>
  <c r="BP22" i="3"/>
  <c r="BS22" i="3" s="1"/>
  <c r="BU22" i="3" s="1"/>
  <c r="BQ21" i="3"/>
  <c r="BP21" i="3"/>
  <c r="BS21" i="3" s="1"/>
  <c r="BU21" i="3" s="1"/>
  <c r="BQ20" i="3"/>
  <c r="BP20" i="3"/>
  <c r="BS20" i="3" s="1"/>
  <c r="BU20" i="3" s="1"/>
  <c r="BR19" i="3"/>
  <c r="BT19" i="3" s="1"/>
  <c r="BQ19" i="3"/>
  <c r="BP19" i="3"/>
  <c r="BQ18" i="3"/>
  <c r="BP18" i="3"/>
  <c r="BS18" i="3" s="1"/>
  <c r="BU18" i="3" s="1"/>
  <c r="BT17" i="3"/>
  <c r="BR17" i="3"/>
  <c r="BQ17" i="3"/>
  <c r="BS17" i="3" s="1"/>
  <c r="BU17" i="3" s="1"/>
  <c r="BP17" i="3"/>
  <c r="BT16" i="3"/>
  <c r="BS16" i="3"/>
  <c r="BU16" i="3" s="1"/>
  <c r="BR16" i="3"/>
  <c r="BQ16" i="3"/>
  <c r="BP16" i="3"/>
  <c r="BQ15" i="3"/>
  <c r="BP15" i="3"/>
  <c r="BR15" i="3" s="1"/>
  <c r="BT15" i="3" s="1"/>
  <c r="BT14" i="3"/>
  <c r="BR14" i="3"/>
  <c r="BQ14" i="3"/>
  <c r="BP14" i="3"/>
  <c r="BS14" i="3" s="1"/>
  <c r="BU14" i="3" s="1"/>
  <c r="BT13" i="3"/>
  <c r="BR13" i="3"/>
  <c r="BQ13" i="3"/>
  <c r="BP13" i="3"/>
  <c r="BS13" i="3" s="1"/>
  <c r="BU13" i="3" s="1"/>
  <c r="BT12" i="3"/>
  <c r="BR12" i="3"/>
  <c r="BQ12" i="3"/>
  <c r="BS12" i="3" s="1"/>
  <c r="BU12" i="3" s="1"/>
  <c r="BP12" i="3"/>
  <c r="BR11" i="3"/>
  <c r="BT11" i="3" s="1"/>
  <c r="BQ11" i="3"/>
  <c r="BS11" i="3" s="1"/>
  <c r="BU11" i="3" s="1"/>
  <c r="BP11" i="3"/>
  <c r="BT10" i="3"/>
  <c r="BR10" i="3"/>
  <c r="BQ10" i="3"/>
  <c r="BP10" i="3"/>
  <c r="BS10" i="3" s="1"/>
  <c r="BU10" i="3" s="1"/>
  <c r="BR9" i="3"/>
  <c r="BT9" i="3" s="1"/>
  <c r="BQ9" i="3"/>
  <c r="BP9" i="3"/>
  <c r="BS9" i="3" s="1"/>
  <c r="BU9" i="3" s="1"/>
  <c r="BR8" i="3"/>
  <c r="BT8" i="3" s="1"/>
  <c r="BQ8" i="3"/>
  <c r="BP8" i="3"/>
  <c r="BS8" i="3" s="1"/>
  <c r="BU8" i="3" s="1"/>
  <c r="BR7" i="3"/>
  <c r="BT7" i="3" s="1"/>
  <c r="BQ7" i="3"/>
  <c r="BP7" i="3"/>
  <c r="BR6" i="3"/>
  <c r="BT6" i="3" s="1"/>
  <c r="BQ6" i="3"/>
  <c r="BP6" i="3"/>
  <c r="BS6" i="3" s="1"/>
  <c r="BU6" i="3" s="1"/>
  <c r="BS1847" i="3" l="1"/>
  <c r="BU1847" i="3" s="1"/>
  <c r="BS1843" i="3"/>
  <c r="BU1843" i="3" s="1"/>
  <c r="BS1839" i="3"/>
  <c r="BU1839" i="3" s="1"/>
  <c r="BS1835" i="3"/>
  <c r="BU1835" i="3" s="1"/>
  <c r="BS1831" i="3"/>
  <c r="BU1831" i="3" s="1"/>
  <c r="BS1827" i="3"/>
  <c r="BU1827" i="3" s="1"/>
  <c r="BS1823" i="3"/>
  <c r="BU1823" i="3" s="1"/>
  <c r="BS1819" i="3"/>
  <c r="BU1819" i="3" s="1"/>
  <c r="BS1815" i="3"/>
  <c r="BU1815" i="3" s="1"/>
  <c r="BS1811" i="3"/>
  <c r="BU1811" i="3" s="1"/>
  <c r="BS1807" i="3"/>
  <c r="BU1807" i="3" s="1"/>
  <c r="BS1803" i="3"/>
  <c r="BU1803" i="3" s="1"/>
  <c r="BS1799" i="3"/>
  <c r="BU1799" i="3" s="1"/>
  <c r="BS1795" i="3"/>
  <c r="BU1795" i="3" s="1"/>
  <c r="BS1791" i="3"/>
  <c r="BU1791" i="3" s="1"/>
  <c r="BS1787" i="3"/>
  <c r="BU1787" i="3" s="1"/>
  <c r="BS1820" i="3"/>
  <c r="BU1820" i="3" s="1"/>
  <c r="BS1816" i="3"/>
  <c r="BU1816" i="3" s="1"/>
  <c r="BS1812" i="3"/>
  <c r="BU1812" i="3" s="1"/>
  <c r="BS1808" i="3"/>
  <c r="BU1808" i="3" s="1"/>
  <c r="BS1804" i="3"/>
  <c r="BU1804" i="3" s="1"/>
  <c r="BS1800" i="3"/>
  <c r="BU1800" i="3" s="1"/>
  <c r="BS1796" i="3"/>
  <c r="BU1796" i="3" s="1"/>
  <c r="BS1792" i="3"/>
  <c r="BU1792" i="3" s="1"/>
  <c r="BS1788" i="3"/>
  <c r="BU1788" i="3" s="1"/>
  <c r="BS474" i="3"/>
  <c r="BU474" i="3" s="1"/>
  <c r="BR474" i="3"/>
  <c r="BT474" i="3" s="1"/>
  <c r="BR1579" i="3"/>
  <c r="BT1579" i="3" s="1"/>
  <c r="BS1579" i="3"/>
  <c r="BU1579" i="3" s="1"/>
  <c r="BS15" i="3"/>
  <c r="BU15" i="3" s="1"/>
  <c r="BS31" i="3"/>
  <c r="BU31" i="3" s="1"/>
  <c r="BS59" i="3"/>
  <c r="BU59" i="3" s="1"/>
  <c r="BS75" i="3"/>
  <c r="BU75" i="3" s="1"/>
  <c r="BS83" i="3"/>
  <c r="BU83" i="3" s="1"/>
  <c r="BS91" i="3"/>
  <c r="BU91" i="3" s="1"/>
  <c r="BS139" i="3"/>
  <c r="BU139" i="3" s="1"/>
  <c r="BS155" i="3"/>
  <c r="BU155" i="3" s="1"/>
  <c r="BS346" i="3"/>
  <c r="BU346" i="3" s="1"/>
  <c r="BR346" i="3"/>
  <c r="BT346" i="3" s="1"/>
  <c r="BS378" i="3"/>
  <c r="BU378" i="3" s="1"/>
  <c r="BR378" i="3"/>
  <c r="BT378" i="3" s="1"/>
  <c r="BS442" i="3"/>
  <c r="BU442" i="3" s="1"/>
  <c r="BR442" i="3"/>
  <c r="BT442" i="3" s="1"/>
  <c r="BS570" i="3"/>
  <c r="BU570" i="3" s="1"/>
  <c r="BR570" i="3"/>
  <c r="BT570" i="3" s="1"/>
  <c r="BS592" i="3"/>
  <c r="BU592" i="3" s="1"/>
  <c r="BR592" i="3"/>
  <c r="BT592" i="3" s="1"/>
  <c r="BS330" i="3"/>
  <c r="BU330" i="3" s="1"/>
  <c r="BR330" i="3"/>
  <c r="BT330" i="3" s="1"/>
  <c r="BR1571" i="3"/>
  <c r="BT1571" i="3" s="1"/>
  <c r="BS1571" i="3"/>
  <c r="BU1571" i="3" s="1"/>
  <c r="BS47" i="3"/>
  <c r="BU47" i="3" s="1"/>
  <c r="BS67" i="3"/>
  <c r="BU67" i="3" s="1"/>
  <c r="BS99" i="3"/>
  <c r="BU99" i="3" s="1"/>
  <c r="BS107" i="3"/>
  <c r="BU107" i="3" s="1"/>
  <c r="BS123" i="3"/>
  <c r="BU123" i="3" s="1"/>
  <c r="BR18" i="3"/>
  <c r="BT18" i="3" s="1"/>
  <c r="BR21" i="3"/>
  <c r="BT21" i="3" s="1"/>
  <c r="BR34" i="3"/>
  <c r="BT34" i="3" s="1"/>
  <c r="BR37" i="3"/>
  <c r="BT37" i="3" s="1"/>
  <c r="BR50" i="3"/>
  <c r="BT50" i="3" s="1"/>
  <c r="BR53" i="3"/>
  <c r="BT53" i="3" s="1"/>
  <c r="BR56" i="3"/>
  <c r="BT56" i="3" s="1"/>
  <c r="BR64" i="3"/>
  <c r="BT64" i="3" s="1"/>
  <c r="BR72" i="3"/>
  <c r="BT72" i="3" s="1"/>
  <c r="BR80" i="3"/>
  <c r="BT80" i="3" s="1"/>
  <c r="BR88" i="3"/>
  <c r="BT88" i="3" s="1"/>
  <c r="BR96" i="3"/>
  <c r="BT96" i="3" s="1"/>
  <c r="BR104" i="3"/>
  <c r="BT104" i="3" s="1"/>
  <c r="BR114" i="3"/>
  <c r="BT114" i="3" s="1"/>
  <c r="BR116" i="3"/>
  <c r="BT116" i="3" s="1"/>
  <c r="BR130" i="3"/>
  <c r="BT130" i="3" s="1"/>
  <c r="BR132" i="3"/>
  <c r="BT132" i="3" s="1"/>
  <c r="BR146" i="3"/>
  <c r="BT146" i="3" s="1"/>
  <c r="BR148" i="3"/>
  <c r="BT148" i="3" s="1"/>
  <c r="BR229" i="3"/>
  <c r="BT229" i="3" s="1"/>
  <c r="BR390" i="3"/>
  <c r="BT390" i="3" s="1"/>
  <c r="BS362" i="3"/>
  <c r="BU362" i="3" s="1"/>
  <c r="BR362" i="3"/>
  <c r="BT362" i="3" s="1"/>
  <c r="BS426" i="3"/>
  <c r="BU426" i="3" s="1"/>
  <c r="BR426" i="3"/>
  <c r="BT426" i="3" s="1"/>
  <c r="BS506" i="3"/>
  <c r="BU506" i="3" s="1"/>
  <c r="BR506" i="3"/>
  <c r="BT506" i="3" s="1"/>
  <c r="BS282" i="3"/>
  <c r="BU282" i="3" s="1"/>
  <c r="BS284" i="3"/>
  <c r="BU284" i="3" s="1"/>
  <c r="BR374" i="3"/>
  <c r="BT374" i="3" s="1"/>
  <c r="BR438" i="3"/>
  <c r="BT438" i="3" s="1"/>
  <c r="BS7" i="3"/>
  <c r="BU7" i="3" s="1"/>
  <c r="BR20" i="3"/>
  <c r="BT20" i="3" s="1"/>
  <c r="BS23" i="3"/>
  <c r="BU23" i="3" s="1"/>
  <c r="BR36" i="3"/>
  <c r="BT36" i="3" s="1"/>
  <c r="BS39" i="3"/>
  <c r="BU39" i="3" s="1"/>
  <c r="BR52" i="3"/>
  <c r="BT52" i="3" s="1"/>
  <c r="BS55" i="3"/>
  <c r="BU55" i="3" s="1"/>
  <c r="BR58" i="3"/>
  <c r="BT58" i="3" s="1"/>
  <c r="BS63" i="3"/>
  <c r="BU63" i="3" s="1"/>
  <c r="BR66" i="3"/>
  <c r="BT66" i="3" s="1"/>
  <c r="BS71" i="3"/>
  <c r="BU71" i="3" s="1"/>
  <c r="BR74" i="3"/>
  <c r="BT74" i="3" s="1"/>
  <c r="BS79" i="3"/>
  <c r="BU79" i="3" s="1"/>
  <c r="BR82" i="3"/>
  <c r="BT82" i="3" s="1"/>
  <c r="BS87" i="3"/>
  <c r="BU87" i="3" s="1"/>
  <c r="BR90" i="3"/>
  <c r="BT90" i="3" s="1"/>
  <c r="BS95" i="3"/>
  <c r="BU95" i="3" s="1"/>
  <c r="BR98" i="3"/>
  <c r="BT98" i="3" s="1"/>
  <c r="BS103" i="3"/>
  <c r="BU103" i="3" s="1"/>
  <c r="BR106" i="3"/>
  <c r="BT106" i="3" s="1"/>
  <c r="BR113" i="3"/>
  <c r="BT113" i="3" s="1"/>
  <c r="BS115" i="3"/>
  <c r="BU115" i="3" s="1"/>
  <c r="BR129" i="3"/>
  <c r="BT129" i="3" s="1"/>
  <c r="BS131" i="3"/>
  <c r="BU131" i="3" s="1"/>
  <c r="BR145" i="3"/>
  <c r="BT145" i="3" s="1"/>
  <c r="BS147" i="3"/>
  <c r="BU147" i="3" s="1"/>
  <c r="BS236" i="3"/>
  <c r="BU236" i="3" s="1"/>
  <c r="BR254" i="3"/>
  <c r="BT254" i="3" s="1"/>
  <c r="BS410" i="3"/>
  <c r="BU410" i="3" s="1"/>
  <c r="BR410" i="3"/>
  <c r="BT410" i="3" s="1"/>
  <c r="BR482" i="3"/>
  <c r="BT482" i="3" s="1"/>
  <c r="BS604" i="3"/>
  <c r="BU604" i="3" s="1"/>
  <c r="BR604" i="3"/>
  <c r="BT604" i="3" s="1"/>
  <c r="BS232" i="3"/>
  <c r="BU232" i="3" s="1"/>
  <c r="BS250" i="3"/>
  <c r="BU250" i="3" s="1"/>
  <c r="BS252" i="3"/>
  <c r="BU252" i="3" s="1"/>
  <c r="BS287" i="3"/>
  <c r="BU287" i="3" s="1"/>
  <c r="BR302" i="3"/>
  <c r="BT302" i="3" s="1"/>
  <c r="BR358" i="3"/>
  <c r="BT358" i="3" s="1"/>
  <c r="BR422" i="3"/>
  <c r="BT422" i="3" s="1"/>
  <c r="BS538" i="3"/>
  <c r="BU538" i="3" s="1"/>
  <c r="BR538" i="3"/>
  <c r="BT538" i="3" s="1"/>
  <c r="BR578" i="3"/>
  <c r="BT578" i="3" s="1"/>
  <c r="BS19" i="3"/>
  <c r="BU19" i="3" s="1"/>
  <c r="BS35" i="3"/>
  <c r="BU35" i="3" s="1"/>
  <c r="BS51" i="3"/>
  <c r="BU51" i="3" s="1"/>
  <c r="BS119" i="3"/>
  <c r="BU119" i="3" s="1"/>
  <c r="BS135" i="3"/>
  <c r="BU135" i="3" s="1"/>
  <c r="BS151" i="3"/>
  <c r="BU151" i="3" s="1"/>
  <c r="BS314" i="3"/>
  <c r="BU314" i="3" s="1"/>
  <c r="BR314" i="3"/>
  <c r="BT314" i="3" s="1"/>
  <c r="BS394" i="3"/>
  <c r="BU394" i="3" s="1"/>
  <c r="BR394" i="3"/>
  <c r="BT394" i="3" s="1"/>
  <c r="BS664" i="3"/>
  <c r="BU664" i="3" s="1"/>
  <c r="BR664" i="3"/>
  <c r="BT664" i="3" s="1"/>
  <c r="BS355" i="3"/>
  <c r="BU355" i="3" s="1"/>
  <c r="BS369" i="3"/>
  <c r="BU369" i="3" s="1"/>
  <c r="BS371" i="3"/>
  <c r="BU371" i="3" s="1"/>
  <c r="BS385" i="3"/>
  <c r="BU385" i="3" s="1"/>
  <c r="BS387" i="3"/>
  <c r="BU387" i="3" s="1"/>
  <c r="BS401" i="3"/>
  <c r="BU401" i="3" s="1"/>
  <c r="BS403" i="3"/>
  <c r="BU403" i="3" s="1"/>
  <c r="BS417" i="3"/>
  <c r="BU417" i="3" s="1"/>
  <c r="BS419" i="3"/>
  <c r="BU419" i="3" s="1"/>
  <c r="BS433" i="3"/>
  <c r="BU433" i="3" s="1"/>
  <c r="BS435" i="3"/>
  <c r="BU435" i="3" s="1"/>
  <c r="BS493" i="3"/>
  <c r="BU493" i="3" s="1"/>
  <c r="BS525" i="3"/>
  <c r="BU525" i="3" s="1"/>
  <c r="BS557" i="3"/>
  <c r="BU557" i="3" s="1"/>
  <c r="BS607" i="3"/>
  <c r="BU607" i="3" s="1"/>
  <c r="BS620" i="3"/>
  <c r="BU620" i="3" s="1"/>
  <c r="BR620" i="3"/>
  <c r="BT620" i="3" s="1"/>
  <c r="BR715" i="3"/>
  <c r="BT715" i="3" s="1"/>
  <c r="BS715" i="3"/>
  <c r="BU715" i="3" s="1"/>
  <c r="BS720" i="3"/>
  <c r="BU720" i="3" s="1"/>
  <c r="BR720" i="3"/>
  <c r="BT720" i="3" s="1"/>
  <c r="BS489" i="3"/>
  <c r="BU489" i="3" s="1"/>
  <c r="BS521" i="3"/>
  <c r="BU521" i="3" s="1"/>
  <c r="BS553" i="3"/>
  <c r="BU553" i="3" s="1"/>
  <c r="BR695" i="3"/>
  <c r="BT695" i="3" s="1"/>
  <c r="BS695" i="3"/>
  <c r="BU695" i="3" s="1"/>
  <c r="BR799" i="3"/>
  <c r="BT799" i="3" s="1"/>
  <c r="BS799" i="3"/>
  <c r="BU799" i="3" s="1"/>
  <c r="BS588" i="3"/>
  <c r="BU588" i="3" s="1"/>
  <c r="BR588" i="3"/>
  <c r="BT588" i="3" s="1"/>
  <c r="BR679" i="3"/>
  <c r="BT679" i="3" s="1"/>
  <c r="BS679" i="3"/>
  <c r="BU679" i="3" s="1"/>
  <c r="BR847" i="3"/>
  <c r="BT847" i="3" s="1"/>
  <c r="BS847" i="3"/>
  <c r="BU847" i="3" s="1"/>
  <c r="BR879" i="3"/>
  <c r="BT879" i="3" s="1"/>
  <c r="BS879" i="3"/>
  <c r="BU879" i="3" s="1"/>
  <c r="BR911" i="3"/>
  <c r="BT911" i="3" s="1"/>
  <c r="BS911" i="3"/>
  <c r="BU911" i="3" s="1"/>
  <c r="BS249" i="3"/>
  <c r="BU249" i="3" s="1"/>
  <c r="BS265" i="3"/>
  <c r="BU265" i="3" s="1"/>
  <c r="BS281" i="3"/>
  <c r="BU281" i="3" s="1"/>
  <c r="BS297" i="3"/>
  <c r="BU297" i="3" s="1"/>
  <c r="BS313" i="3"/>
  <c r="BU313" i="3" s="1"/>
  <c r="BS329" i="3"/>
  <c r="BU329" i="3" s="1"/>
  <c r="BS345" i="3"/>
  <c r="BU345" i="3" s="1"/>
  <c r="BS481" i="3"/>
  <c r="BU481" i="3" s="1"/>
  <c r="BS513" i="3"/>
  <c r="BU513" i="3" s="1"/>
  <c r="BS545" i="3"/>
  <c r="BU545" i="3" s="1"/>
  <c r="BS577" i="3"/>
  <c r="BU577" i="3" s="1"/>
  <c r="BS623" i="3"/>
  <c r="BU623" i="3" s="1"/>
  <c r="BR663" i="3"/>
  <c r="BT663" i="3" s="1"/>
  <c r="BS663" i="3"/>
  <c r="BU663" i="3" s="1"/>
  <c r="BS696" i="3"/>
  <c r="BU696" i="3" s="1"/>
  <c r="BR696" i="3"/>
  <c r="BT696" i="3" s="1"/>
  <c r="BS732" i="3"/>
  <c r="BU732" i="3" s="1"/>
  <c r="BR732" i="3"/>
  <c r="BT732" i="3" s="1"/>
  <c r="BS361" i="3"/>
  <c r="BU361" i="3" s="1"/>
  <c r="BS363" i="3"/>
  <c r="BU363" i="3" s="1"/>
  <c r="BS377" i="3"/>
  <c r="BU377" i="3" s="1"/>
  <c r="BS379" i="3"/>
  <c r="BU379" i="3" s="1"/>
  <c r="BS393" i="3"/>
  <c r="BU393" i="3" s="1"/>
  <c r="BS395" i="3"/>
  <c r="BU395" i="3" s="1"/>
  <c r="BS409" i="3"/>
  <c r="BU409" i="3" s="1"/>
  <c r="BS411" i="3"/>
  <c r="BU411" i="3" s="1"/>
  <c r="BS425" i="3"/>
  <c r="BU425" i="3" s="1"/>
  <c r="BS427" i="3"/>
  <c r="BU427" i="3" s="1"/>
  <c r="BS441" i="3"/>
  <c r="BU441" i="3" s="1"/>
  <c r="BS443" i="3"/>
  <c r="BU443" i="3" s="1"/>
  <c r="BS477" i="3"/>
  <c r="BU477" i="3" s="1"/>
  <c r="BR494" i="3"/>
  <c r="BT494" i="3" s="1"/>
  <c r="BS509" i="3"/>
  <c r="BU509" i="3" s="1"/>
  <c r="BR526" i="3"/>
  <c r="BT526" i="3" s="1"/>
  <c r="BS541" i="3"/>
  <c r="BU541" i="3" s="1"/>
  <c r="BR558" i="3"/>
  <c r="BT558" i="3" s="1"/>
  <c r="BS573" i="3"/>
  <c r="BU573" i="3" s="1"/>
  <c r="BR608" i="3"/>
  <c r="BT608" i="3" s="1"/>
  <c r="BS680" i="3"/>
  <c r="BU680" i="3" s="1"/>
  <c r="BR680" i="3"/>
  <c r="BT680" i="3" s="1"/>
  <c r="BR735" i="3"/>
  <c r="BT735" i="3" s="1"/>
  <c r="BS735" i="3"/>
  <c r="BU735" i="3" s="1"/>
  <c r="BS365" i="3"/>
  <c r="BU365" i="3" s="1"/>
  <c r="BS367" i="3"/>
  <c r="BU367" i="3" s="1"/>
  <c r="BS381" i="3"/>
  <c r="BU381" i="3" s="1"/>
  <c r="BS383" i="3"/>
  <c r="BU383" i="3" s="1"/>
  <c r="BS397" i="3"/>
  <c r="BU397" i="3" s="1"/>
  <c r="BS399" i="3"/>
  <c r="BU399" i="3" s="1"/>
  <c r="BS413" i="3"/>
  <c r="BU413" i="3" s="1"/>
  <c r="BS415" i="3"/>
  <c r="BU415" i="3" s="1"/>
  <c r="BS429" i="3"/>
  <c r="BU429" i="3" s="1"/>
  <c r="BS431" i="3"/>
  <c r="BU431" i="3" s="1"/>
  <c r="BS445" i="3"/>
  <c r="BU445" i="3" s="1"/>
  <c r="BS449" i="3"/>
  <c r="BU449" i="3" s="1"/>
  <c r="BS453" i="3"/>
  <c r="BU453" i="3" s="1"/>
  <c r="BS457" i="3"/>
  <c r="BU457" i="3" s="1"/>
  <c r="BS461" i="3"/>
  <c r="BU461" i="3" s="1"/>
  <c r="BS465" i="3"/>
  <c r="BU465" i="3" s="1"/>
  <c r="BS469" i="3"/>
  <c r="BU469" i="3" s="1"/>
  <c r="BS501" i="3"/>
  <c r="BU501" i="3" s="1"/>
  <c r="BS533" i="3"/>
  <c r="BU533" i="3" s="1"/>
  <c r="BS565" i="3"/>
  <c r="BU565" i="3" s="1"/>
  <c r="BS751" i="3"/>
  <c r="BU751" i="3" s="1"/>
  <c r="BR751" i="3"/>
  <c r="BT751" i="3" s="1"/>
  <c r="BS673" i="3"/>
  <c r="BU673" i="3" s="1"/>
  <c r="BS689" i="3"/>
  <c r="BU689" i="3" s="1"/>
  <c r="BS705" i="3"/>
  <c r="BU705" i="3" s="1"/>
  <c r="BS747" i="3"/>
  <c r="BU747" i="3" s="1"/>
  <c r="BR747" i="3"/>
  <c r="BT747" i="3" s="1"/>
  <c r="BS589" i="3"/>
  <c r="BU589" i="3" s="1"/>
  <c r="BS605" i="3"/>
  <c r="BU605" i="3" s="1"/>
  <c r="BS621" i="3"/>
  <c r="BU621" i="3" s="1"/>
  <c r="BS743" i="3"/>
  <c r="BU743" i="3" s="1"/>
  <c r="BR743" i="3"/>
  <c r="BT743" i="3" s="1"/>
  <c r="BR791" i="3"/>
  <c r="BT791" i="3" s="1"/>
  <c r="BS791" i="3"/>
  <c r="BU791" i="3" s="1"/>
  <c r="BS585" i="3"/>
  <c r="BU585" i="3" s="1"/>
  <c r="BS601" i="3"/>
  <c r="BU601" i="3" s="1"/>
  <c r="BS617" i="3"/>
  <c r="BU617" i="3" s="1"/>
  <c r="BS629" i="3"/>
  <c r="BU629" i="3" s="1"/>
  <c r="BS637" i="3"/>
  <c r="BU637" i="3" s="1"/>
  <c r="BS645" i="3"/>
  <c r="BU645" i="3" s="1"/>
  <c r="BS653" i="3"/>
  <c r="BU653" i="3" s="1"/>
  <c r="BR783" i="3"/>
  <c r="BT783" i="3" s="1"/>
  <c r="BS783" i="3"/>
  <c r="BU783" i="3" s="1"/>
  <c r="BR815" i="3"/>
  <c r="BT815" i="3" s="1"/>
  <c r="BS815" i="3"/>
  <c r="BU815" i="3" s="1"/>
  <c r="BS665" i="3"/>
  <c r="BU665" i="3" s="1"/>
  <c r="BS681" i="3"/>
  <c r="BU681" i="3" s="1"/>
  <c r="BS697" i="3"/>
  <c r="BU697" i="3" s="1"/>
  <c r="BS763" i="3"/>
  <c r="BU763" i="3" s="1"/>
  <c r="BR763" i="3"/>
  <c r="BT763" i="3" s="1"/>
  <c r="BR594" i="3"/>
  <c r="BT594" i="3" s="1"/>
  <c r="BR610" i="3"/>
  <c r="BT610" i="3" s="1"/>
  <c r="BR672" i="3"/>
  <c r="BT672" i="3" s="1"/>
  <c r="BR688" i="3"/>
  <c r="BT688" i="3" s="1"/>
  <c r="BR704" i="3"/>
  <c r="BT704" i="3" s="1"/>
  <c r="BS719" i="3"/>
  <c r="BU719" i="3" s="1"/>
  <c r="BR736" i="3"/>
  <c r="BT736" i="3" s="1"/>
  <c r="BS759" i="3"/>
  <c r="BU759" i="3" s="1"/>
  <c r="BR759" i="3"/>
  <c r="BT759" i="3" s="1"/>
  <c r="BS766" i="3"/>
  <c r="BU766" i="3" s="1"/>
  <c r="BR766" i="3"/>
  <c r="BT766" i="3" s="1"/>
  <c r="BR775" i="3"/>
  <c r="BT775" i="3" s="1"/>
  <c r="BS775" i="3"/>
  <c r="BU775" i="3" s="1"/>
  <c r="BR807" i="3"/>
  <c r="BT807" i="3" s="1"/>
  <c r="BS807" i="3"/>
  <c r="BU807" i="3" s="1"/>
  <c r="BS669" i="3"/>
  <c r="BU669" i="3" s="1"/>
  <c r="BS685" i="3"/>
  <c r="BU685" i="3" s="1"/>
  <c r="BS701" i="3"/>
  <c r="BU701" i="3" s="1"/>
  <c r="BS755" i="3"/>
  <c r="BU755" i="3" s="1"/>
  <c r="BR755" i="3"/>
  <c r="BT755" i="3" s="1"/>
  <c r="BR831" i="3"/>
  <c r="BT831" i="3" s="1"/>
  <c r="BS831" i="3"/>
  <c r="BU831" i="3" s="1"/>
  <c r="BR863" i="3"/>
  <c r="BT863" i="3" s="1"/>
  <c r="BS863" i="3"/>
  <c r="BU863" i="3" s="1"/>
  <c r="BR895" i="3"/>
  <c r="BT895" i="3" s="1"/>
  <c r="BS895" i="3"/>
  <c r="BU895" i="3" s="1"/>
  <c r="BR927" i="3"/>
  <c r="BT927" i="3" s="1"/>
  <c r="BS927" i="3"/>
  <c r="BU927" i="3" s="1"/>
  <c r="BS975" i="3"/>
  <c r="BU975" i="3" s="1"/>
  <c r="BS983" i="3"/>
  <c r="BU983" i="3" s="1"/>
  <c r="BS999" i="3"/>
  <c r="BU999" i="3" s="1"/>
  <c r="BS1015" i="3"/>
  <c r="BU1015" i="3" s="1"/>
  <c r="BS772" i="3"/>
  <c r="BU772" i="3" s="1"/>
  <c r="BS780" i="3"/>
  <c r="BU780" i="3" s="1"/>
  <c r="BS788" i="3"/>
  <c r="BU788" i="3" s="1"/>
  <c r="BS796" i="3"/>
  <c r="BU796" i="3" s="1"/>
  <c r="BS804" i="3"/>
  <c r="BU804" i="3" s="1"/>
  <c r="BS812" i="3"/>
  <c r="BU812" i="3" s="1"/>
  <c r="BS952" i="3"/>
  <c r="BU952" i="3" s="1"/>
  <c r="BS819" i="3"/>
  <c r="BU819" i="3" s="1"/>
  <c r="BS835" i="3"/>
  <c r="BU835" i="3" s="1"/>
  <c r="BS851" i="3"/>
  <c r="BU851" i="3" s="1"/>
  <c r="BS867" i="3"/>
  <c r="BU867" i="3" s="1"/>
  <c r="BS883" i="3"/>
  <c r="BU883" i="3" s="1"/>
  <c r="BS899" i="3"/>
  <c r="BU899" i="3" s="1"/>
  <c r="BS915" i="3"/>
  <c r="BU915" i="3" s="1"/>
  <c r="BS931" i="3"/>
  <c r="BU931" i="3" s="1"/>
  <c r="BS959" i="3"/>
  <c r="BU959" i="3" s="1"/>
  <c r="BS967" i="3"/>
  <c r="BU967" i="3" s="1"/>
  <c r="BS991" i="3"/>
  <c r="BU991" i="3" s="1"/>
  <c r="BS1007" i="3"/>
  <c r="BU1007" i="3" s="1"/>
  <c r="BS776" i="3"/>
  <c r="BU776" i="3" s="1"/>
  <c r="BS784" i="3"/>
  <c r="BU784" i="3" s="1"/>
  <c r="BS792" i="3"/>
  <c r="BU792" i="3" s="1"/>
  <c r="BS800" i="3"/>
  <c r="BU800" i="3" s="1"/>
  <c r="BS808" i="3"/>
  <c r="BU808" i="3" s="1"/>
  <c r="BS816" i="3"/>
  <c r="BU816" i="3" s="1"/>
  <c r="BS764" i="3"/>
  <c r="BU764" i="3" s="1"/>
  <c r="BS951" i="3"/>
  <c r="BU951" i="3" s="1"/>
  <c r="BS1022" i="3"/>
  <c r="BU1022" i="3" s="1"/>
  <c r="BS1030" i="3"/>
  <c r="BU1030" i="3" s="1"/>
  <c r="BS1038" i="3"/>
  <c r="BU1038" i="3" s="1"/>
  <c r="BS1046" i="3"/>
  <c r="BU1046" i="3" s="1"/>
  <c r="BS1062" i="3"/>
  <c r="BU1062" i="3" s="1"/>
  <c r="BS1071" i="3"/>
  <c r="BU1071" i="3" s="1"/>
  <c r="BS1075" i="3"/>
  <c r="BU1075" i="3" s="1"/>
  <c r="BS1079" i="3"/>
  <c r="BU1079" i="3" s="1"/>
  <c r="BS1083" i="3"/>
  <c r="BU1083" i="3" s="1"/>
  <c r="BS1087" i="3"/>
  <c r="BU1087" i="3" s="1"/>
  <c r="BS1091" i="3"/>
  <c r="BU1091" i="3" s="1"/>
  <c r="BS1095" i="3"/>
  <c r="BU1095" i="3" s="1"/>
  <c r="BS1099" i="3"/>
  <c r="BU1099" i="3" s="1"/>
  <c r="BS1103" i="3"/>
  <c r="BU1103" i="3" s="1"/>
  <c r="BS1107" i="3"/>
  <c r="BU1107" i="3" s="1"/>
  <c r="BS1111" i="3"/>
  <c r="BU1111" i="3" s="1"/>
  <c r="BS1115" i="3"/>
  <c r="BU1115" i="3" s="1"/>
  <c r="BS1119" i="3"/>
  <c r="BU1119" i="3" s="1"/>
  <c r="BS1123" i="3"/>
  <c r="BU1123" i="3" s="1"/>
  <c r="BS1127" i="3"/>
  <c r="BU1127" i="3" s="1"/>
  <c r="BS1131" i="3"/>
  <c r="BU1131" i="3" s="1"/>
  <c r="BS1135" i="3"/>
  <c r="BU1135" i="3" s="1"/>
  <c r="BS1139" i="3"/>
  <c r="BU1139" i="3" s="1"/>
  <c r="BS1152" i="3"/>
  <c r="BU1152" i="3" s="1"/>
  <c r="BS1158" i="3"/>
  <c r="BU1158" i="3" s="1"/>
  <c r="BS1163" i="3"/>
  <c r="BU1163" i="3" s="1"/>
  <c r="BS1174" i="3"/>
  <c r="BU1174" i="3" s="1"/>
  <c r="BS1190" i="3"/>
  <c r="BU1190" i="3" s="1"/>
  <c r="BS1225" i="3"/>
  <c r="BU1225" i="3" s="1"/>
  <c r="BS1050" i="3"/>
  <c r="BU1050" i="3" s="1"/>
  <c r="BS1066" i="3"/>
  <c r="BU1066" i="3" s="1"/>
  <c r="BS1144" i="3"/>
  <c r="BU1144" i="3" s="1"/>
  <c r="BS1150" i="3"/>
  <c r="BU1150" i="3" s="1"/>
  <c r="BS1159" i="3"/>
  <c r="BU1159" i="3" s="1"/>
  <c r="BS1170" i="3"/>
  <c r="BU1170" i="3" s="1"/>
  <c r="BS1186" i="3"/>
  <c r="BU1186" i="3" s="1"/>
  <c r="BS1202" i="3"/>
  <c r="BU1202" i="3" s="1"/>
  <c r="BS1018" i="3"/>
  <c r="BU1018" i="3" s="1"/>
  <c r="BS1026" i="3"/>
  <c r="BU1026" i="3" s="1"/>
  <c r="BS1034" i="3"/>
  <c r="BU1034" i="3" s="1"/>
  <c r="BS1042" i="3"/>
  <c r="BU1042" i="3" s="1"/>
  <c r="BS1054" i="3"/>
  <c r="BU1054" i="3" s="1"/>
  <c r="BS1070" i="3"/>
  <c r="BU1070" i="3" s="1"/>
  <c r="BS1074" i="3"/>
  <c r="BU1074" i="3" s="1"/>
  <c r="BS1078" i="3"/>
  <c r="BU1078" i="3" s="1"/>
  <c r="BS1082" i="3"/>
  <c r="BU1082" i="3" s="1"/>
  <c r="BS1086" i="3"/>
  <c r="BU1086" i="3" s="1"/>
  <c r="BS1090" i="3"/>
  <c r="BU1090" i="3" s="1"/>
  <c r="BS1094" i="3"/>
  <c r="BU1094" i="3" s="1"/>
  <c r="BS1098" i="3"/>
  <c r="BU1098" i="3" s="1"/>
  <c r="BS1102" i="3"/>
  <c r="BU1102" i="3" s="1"/>
  <c r="BS1106" i="3"/>
  <c r="BU1106" i="3" s="1"/>
  <c r="BS1110" i="3"/>
  <c r="BU1110" i="3" s="1"/>
  <c r="BS1114" i="3"/>
  <c r="BU1114" i="3" s="1"/>
  <c r="BS1118" i="3"/>
  <c r="BU1118" i="3" s="1"/>
  <c r="BS1122" i="3"/>
  <c r="BU1122" i="3" s="1"/>
  <c r="BS1126" i="3"/>
  <c r="BU1126" i="3" s="1"/>
  <c r="BS1130" i="3"/>
  <c r="BU1130" i="3" s="1"/>
  <c r="BS1134" i="3"/>
  <c r="BU1134" i="3" s="1"/>
  <c r="BS1138" i="3"/>
  <c r="BU1138" i="3" s="1"/>
  <c r="BS1142" i="3"/>
  <c r="BU1142" i="3" s="1"/>
  <c r="BS1155" i="3"/>
  <c r="BU1155" i="3" s="1"/>
  <c r="BS1166" i="3"/>
  <c r="BU1166" i="3" s="1"/>
  <c r="BS954" i="3"/>
  <c r="BU954" i="3" s="1"/>
  <c r="BS970" i="3"/>
  <c r="BU970" i="3" s="1"/>
  <c r="BS986" i="3"/>
  <c r="BU986" i="3" s="1"/>
  <c r="BS1002" i="3"/>
  <c r="BU1002" i="3" s="1"/>
  <c r="BS1023" i="3"/>
  <c r="BU1023" i="3" s="1"/>
  <c r="BS1031" i="3"/>
  <c r="BU1031" i="3" s="1"/>
  <c r="BS1039" i="3"/>
  <c r="BU1039" i="3" s="1"/>
  <c r="BS1047" i="3"/>
  <c r="BU1047" i="3" s="1"/>
  <c r="BS1056" i="3"/>
  <c r="BU1056" i="3" s="1"/>
  <c r="BS1063" i="3"/>
  <c r="BU1063" i="3" s="1"/>
  <c r="BS1058" i="3"/>
  <c r="BU1058" i="3" s="1"/>
  <c r="BS1147" i="3"/>
  <c r="BU1147" i="3" s="1"/>
  <c r="BS1162" i="3"/>
  <c r="BU1162" i="3" s="1"/>
  <c r="BS1178" i="3"/>
  <c r="BU1178" i="3" s="1"/>
  <c r="BS1194" i="3"/>
  <c r="BU1194" i="3" s="1"/>
  <c r="BS1215" i="3"/>
  <c r="BU1215" i="3" s="1"/>
  <c r="BR1215" i="3"/>
  <c r="BT1215" i="3" s="1"/>
  <c r="BR1277" i="3"/>
  <c r="BT1277" i="3" s="1"/>
  <c r="BS1277" i="3"/>
  <c r="BU1277" i="3" s="1"/>
  <c r="BS1212" i="3"/>
  <c r="BU1212" i="3" s="1"/>
  <c r="BS1281" i="3"/>
  <c r="BU1281" i="3" s="1"/>
  <c r="BS1429" i="3"/>
  <c r="BU1429" i="3" s="1"/>
  <c r="BR1429" i="3"/>
  <c r="BT1429" i="3" s="1"/>
  <c r="BS1208" i="3"/>
  <c r="BU1208" i="3" s="1"/>
  <c r="BS1220" i="3"/>
  <c r="BU1220" i="3" s="1"/>
  <c r="BR1222" i="3"/>
  <c r="BT1222" i="3" s="1"/>
  <c r="BS1273" i="3"/>
  <c r="BU1273" i="3" s="1"/>
  <c r="BR1397" i="3"/>
  <c r="BT1397" i="3" s="1"/>
  <c r="BS1397" i="3"/>
  <c r="BU1397" i="3" s="1"/>
  <c r="BS1269" i="3"/>
  <c r="BU1269" i="3" s="1"/>
  <c r="BR1353" i="3"/>
  <c r="BT1353" i="3" s="1"/>
  <c r="BS1353" i="3"/>
  <c r="BU1353" i="3" s="1"/>
  <c r="BR1365" i="3"/>
  <c r="BT1365" i="3" s="1"/>
  <c r="BS1365" i="3"/>
  <c r="BU1365" i="3" s="1"/>
  <c r="BR1425" i="3"/>
  <c r="BT1425" i="3" s="1"/>
  <c r="BS1425" i="3"/>
  <c r="BU1425" i="3" s="1"/>
  <c r="BS1216" i="3"/>
  <c r="BU1216" i="3" s="1"/>
  <c r="BS1431" i="3"/>
  <c r="BU1431" i="3" s="1"/>
  <c r="BR1431" i="3"/>
  <c r="BT1431" i="3" s="1"/>
  <c r="BS1473" i="3"/>
  <c r="BU1473" i="3" s="1"/>
  <c r="BR1473" i="3"/>
  <c r="BT1473" i="3" s="1"/>
  <c r="BS1455" i="3"/>
  <c r="BU1455" i="3" s="1"/>
  <c r="BS1461" i="3"/>
  <c r="BU1461" i="3" s="1"/>
  <c r="BR1461" i="3"/>
  <c r="BT1461" i="3" s="1"/>
  <c r="BR1471" i="3"/>
  <c r="BT1471" i="3" s="1"/>
  <c r="BS1471" i="3"/>
  <c r="BU1471" i="3" s="1"/>
  <c r="BR1354" i="3"/>
  <c r="BT1354" i="3" s="1"/>
  <c r="BR1366" i="3"/>
  <c r="BT1366" i="3" s="1"/>
  <c r="BS1381" i="3"/>
  <c r="BU1381" i="3" s="1"/>
  <c r="BS1413" i="3"/>
  <c r="BU1413" i="3" s="1"/>
  <c r="BR1415" i="3"/>
  <c r="BT1415" i="3" s="1"/>
  <c r="BS1441" i="3"/>
  <c r="BU1441" i="3" s="1"/>
  <c r="BR1445" i="3"/>
  <c r="BT1445" i="3" s="1"/>
  <c r="BR1447" i="3"/>
  <c r="BT1447" i="3" s="1"/>
  <c r="BR1459" i="3"/>
  <c r="BT1459" i="3" s="1"/>
  <c r="BS1459" i="3"/>
  <c r="BU1459" i="3" s="1"/>
  <c r="BS1539" i="3"/>
  <c r="BU1539" i="3" s="1"/>
  <c r="BR1539" i="3"/>
  <c r="BT1539" i="3" s="1"/>
  <c r="BS1464" i="3"/>
  <c r="BU1464" i="3" s="1"/>
  <c r="BS1480" i="3"/>
  <c r="BU1480" i="3" s="1"/>
  <c r="BR1583" i="3"/>
  <c r="BT1583" i="3" s="1"/>
  <c r="BS1583" i="3"/>
  <c r="BU1583" i="3" s="1"/>
  <c r="BS1487" i="3"/>
  <c r="BU1487" i="3" s="1"/>
  <c r="BR1489" i="3"/>
  <c r="BT1489" i="3" s="1"/>
  <c r="BS1531" i="3"/>
  <c r="BU1531" i="3" s="1"/>
  <c r="BR1531" i="3"/>
  <c r="BT1531" i="3" s="1"/>
  <c r="BS1537" i="3"/>
  <c r="BU1537" i="3" s="1"/>
  <c r="BS1547" i="3"/>
  <c r="BU1547" i="3" s="1"/>
  <c r="BR1547" i="3"/>
  <c r="BT1547" i="3" s="1"/>
  <c r="BS1559" i="3"/>
  <c r="BU1559" i="3" s="1"/>
  <c r="BS1452" i="3"/>
  <c r="BU1452" i="3" s="1"/>
  <c r="BS1468" i="3"/>
  <c r="BU1468" i="3" s="1"/>
  <c r="BS1484" i="3"/>
  <c r="BU1484" i="3" s="1"/>
  <c r="BS1542" i="3"/>
  <c r="BU1542" i="3" s="1"/>
  <c r="BR1587" i="3"/>
  <c r="BT1587" i="3" s="1"/>
  <c r="BS1587" i="3"/>
  <c r="BU1587" i="3" s="1"/>
  <c r="BS1475" i="3"/>
  <c r="BU1475" i="3" s="1"/>
  <c r="BR1477" i="3"/>
  <c r="BT1477" i="3" s="1"/>
  <c r="BS1491" i="3"/>
  <c r="BU1491" i="3" s="1"/>
  <c r="BS1493" i="3"/>
  <c r="BU1493" i="3" s="1"/>
  <c r="BS1495" i="3"/>
  <c r="BU1495" i="3" s="1"/>
  <c r="BS1497" i="3"/>
  <c r="BU1497" i="3" s="1"/>
  <c r="BS1555" i="3"/>
  <c r="BU1555" i="3" s="1"/>
  <c r="BR1555" i="3"/>
  <c r="BT1555" i="3" s="1"/>
  <c r="BS1456" i="3"/>
  <c r="BU1456" i="3" s="1"/>
  <c r="BS1472" i="3"/>
  <c r="BU1472" i="3" s="1"/>
  <c r="BS1488" i="3"/>
  <c r="BU1488" i="3" s="1"/>
  <c r="BS1550" i="3"/>
  <c r="BU1550" i="3" s="1"/>
  <c r="BS1463" i="3"/>
  <c r="BU1463" i="3" s="1"/>
  <c r="BS1479" i="3"/>
  <c r="BU1479" i="3" s="1"/>
  <c r="BS1543" i="3"/>
  <c r="BU1543" i="3" s="1"/>
  <c r="BR1563" i="3"/>
  <c r="BT1563" i="3" s="1"/>
  <c r="BS1563" i="3"/>
  <c r="BU1563" i="3" s="1"/>
  <c r="BS1572" i="3"/>
  <c r="BU1572" i="3" s="1"/>
  <c r="BS1591" i="3"/>
  <c r="BU1591" i="3" s="1"/>
  <c r="BS1607" i="3"/>
  <c r="BU1607" i="3" s="1"/>
  <c r="BS1629" i="3"/>
  <c r="BU1629" i="3" s="1"/>
  <c r="BS1651" i="3"/>
  <c r="BU1651" i="3" s="1"/>
  <c r="BR1651" i="3"/>
  <c r="BT1651" i="3" s="1"/>
  <c r="BS1655" i="3"/>
  <c r="BU1655" i="3" s="1"/>
  <c r="BR1655" i="3"/>
  <c r="BT1655" i="3" s="1"/>
  <c r="BS1659" i="3"/>
  <c r="BU1659" i="3" s="1"/>
  <c r="BR1659" i="3"/>
  <c r="BT1659" i="3" s="1"/>
  <c r="BS1663" i="3"/>
  <c r="BU1663" i="3" s="1"/>
  <c r="BR1663" i="3"/>
  <c r="BT1663" i="3" s="1"/>
  <c r="BS1667" i="3"/>
  <c r="BU1667" i="3" s="1"/>
  <c r="BR1667" i="3"/>
  <c r="BT1667" i="3" s="1"/>
  <c r="BS1671" i="3"/>
  <c r="BU1671" i="3" s="1"/>
  <c r="BR1671" i="3"/>
  <c r="BT1671" i="3" s="1"/>
  <c r="BS1675" i="3"/>
  <c r="BU1675" i="3" s="1"/>
  <c r="BR1675" i="3"/>
  <c r="BT1675" i="3" s="1"/>
  <c r="BS1679" i="3"/>
  <c r="BU1679" i="3" s="1"/>
  <c r="BR1679" i="3"/>
  <c r="BT1679" i="3" s="1"/>
  <c r="BS1683" i="3"/>
  <c r="BU1683" i="3" s="1"/>
  <c r="BR1683" i="3"/>
  <c r="BT1683" i="3" s="1"/>
  <c r="BS1687" i="3"/>
  <c r="BU1687" i="3" s="1"/>
  <c r="BR1687" i="3"/>
  <c r="BT1687" i="3" s="1"/>
  <c r="BS1691" i="3"/>
  <c r="BU1691" i="3" s="1"/>
  <c r="BR1691" i="3"/>
  <c r="BT1691" i="3" s="1"/>
  <c r="BS1739" i="3"/>
  <c r="BU1739" i="3" s="1"/>
  <c r="BR1739" i="3"/>
  <c r="BT1739" i="3" s="1"/>
  <c r="BS1771" i="3"/>
  <c r="BU1771" i="3" s="1"/>
  <c r="BR1771" i="3"/>
  <c r="BT1771" i="3" s="1"/>
  <c r="BS1564" i="3"/>
  <c r="BU1564" i="3" s="1"/>
  <c r="BS1580" i="3"/>
  <c r="BU1580" i="3" s="1"/>
  <c r="BS1584" i="3"/>
  <c r="BU1584" i="3" s="1"/>
  <c r="BS1588" i="3"/>
  <c r="BU1588" i="3" s="1"/>
  <c r="BS1649" i="3"/>
  <c r="BU1649" i="3" s="1"/>
  <c r="BR1649" i="3"/>
  <c r="BT1649" i="3" s="1"/>
  <c r="BS1653" i="3"/>
  <c r="BU1653" i="3" s="1"/>
  <c r="BR1653" i="3"/>
  <c r="BT1653" i="3" s="1"/>
  <c r="BS1657" i="3"/>
  <c r="BU1657" i="3" s="1"/>
  <c r="BR1657" i="3"/>
  <c r="BT1657" i="3" s="1"/>
  <c r="BS1661" i="3"/>
  <c r="BU1661" i="3" s="1"/>
  <c r="BR1661" i="3"/>
  <c r="BT1661" i="3" s="1"/>
  <c r="BS1665" i="3"/>
  <c r="BU1665" i="3" s="1"/>
  <c r="BR1665" i="3"/>
  <c r="BT1665" i="3" s="1"/>
  <c r="BS1669" i="3"/>
  <c r="BU1669" i="3" s="1"/>
  <c r="BR1669" i="3"/>
  <c r="BT1669" i="3" s="1"/>
  <c r="BS1673" i="3"/>
  <c r="BU1673" i="3" s="1"/>
  <c r="BR1673" i="3"/>
  <c r="BT1673" i="3" s="1"/>
  <c r="BS1677" i="3"/>
  <c r="BU1677" i="3" s="1"/>
  <c r="BR1677" i="3"/>
  <c r="BT1677" i="3" s="1"/>
  <c r="BS1681" i="3"/>
  <c r="BU1681" i="3" s="1"/>
  <c r="BR1681" i="3"/>
  <c r="BT1681" i="3" s="1"/>
  <c r="BS1685" i="3"/>
  <c r="BU1685" i="3" s="1"/>
  <c r="BR1685" i="3"/>
  <c r="BT1685" i="3" s="1"/>
  <c r="BS1689" i="3"/>
  <c r="BU1689" i="3" s="1"/>
  <c r="BR1689" i="3"/>
  <c r="BT1689" i="3" s="1"/>
  <c r="BS1540" i="3"/>
  <c r="BU1540" i="3" s="1"/>
  <c r="BS1548" i="3"/>
  <c r="BU1548" i="3" s="1"/>
  <c r="BS1556" i="3"/>
  <c r="BU1556" i="3" s="1"/>
  <c r="BS1611" i="3"/>
  <c r="BU1611" i="3" s="1"/>
  <c r="BS1707" i="3"/>
  <c r="BU1707" i="3" s="1"/>
  <c r="BR1707" i="3"/>
  <c r="BT1707" i="3" s="1"/>
  <c r="BS1620" i="3"/>
  <c r="BU1620" i="3" s="1"/>
  <c r="BS1628" i="3"/>
  <c r="BU1628" i="3" s="1"/>
  <c r="BS1636" i="3"/>
  <c r="BU1636" i="3" s="1"/>
  <c r="BS1644" i="3"/>
  <c r="BU1644" i="3" s="1"/>
  <c r="BS1720" i="3"/>
  <c r="BU1720" i="3" s="1"/>
  <c r="BS1728" i="3"/>
  <c r="BU1728" i="3" s="1"/>
  <c r="BS1751" i="3"/>
  <c r="BU1751" i="3" s="1"/>
  <c r="BR1751" i="3"/>
  <c r="BT1751" i="3" s="1"/>
  <c r="BS1703" i="3"/>
  <c r="BU1703" i="3" s="1"/>
  <c r="BR1703" i="3"/>
  <c r="BT1703" i="3" s="1"/>
  <c r="BS1715" i="3"/>
  <c r="BU1715" i="3" s="1"/>
  <c r="BR1715" i="3"/>
  <c r="BT1715" i="3" s="1"/>
  <c r="BS1723" i="3"/>
  <c r="BU1723" i="3" s="1"/>
  <c r="BR1723" i="3"/>
  <c r="BT1723" i="3" s="1"/>
  <c r="BS1731" i="3"/>
  <c r="BU1731" i="3" s="1"/>
  <c r="BR1731" i="3"/>
  <c r="BT1731" i="3" s="1"/>
  <c r="BS1763" i="3"/>
  <c r="BU1763" i="3" s="1"/>
  <c r="BR1763" i="3"/>
  <c r="BT1763" i="3" s="1"/>
  <c r="BS1775" i="3"/>
  <c r="BU1775" i="3" s="1"/>
  <c r="BR1775" i="3"/>
  <c r="BT1775" i="3" s="1"/>
  <c r="BS1622" i="3"/>
  <c r="BU1622" i="3" s="1"/>
  <c r="BS1630" i="3"/>
  <c r="BU1630" i="3" s="1"/>
  <c r="BS1638" i="3"/>
  <c r="BU1638" i="3" s="1"/>
  <c r="BS1646" i="3"/>
  <c r="BU1646" i="3" s="1"/>
  <c r="BS1708" i="3"/>
  <c r="BU1708" i="3" s="1"/>
  <c r="BS1743" i="3"/>
  <c r="BU1743" i="3" s="1"/>
  <c r="BR1743" i="3"/>
  <c r="BT1743" i="3" s="1"/>
  <c r="BS1699" i="3"/>
  <c r="BU1699" i="3" s="1"/>
  <c r="BR1699" i="3"/>
  <c r="BT1699" i="3" s="1"/>
  <c r="BR1701" i="3"/>
  <c r="BT1701" i="3" s="1"/>
  <c r="BS1755" i="3"/>
  <c r="BU1755" i="3" s="1"/>
  <c r="BR1755" i="3"/>
  <c r="BT1755" i="3" s="1"/>
  <c r="BS1779" i="3"/>
  <c r="BU1779" i="3" s="1"/>
  <c r="BR1779" i="3"/>
  <c r="BT1779" i="3" s="1"/>
  <c r="BS1711" i="3"/>
  <c r="BU1711" i="3" s="1"/>
  <c r="BR1711" i="3"/>
  <c r="BT1711" i="3" s="1"/>
  <c r="BS1735" i="3"/>
  <c r="BU1735" i="3" s="1"/>
  <c r="BR1735" i="3"/>
  <c r="BT1735" i="3" s="1"/>
  <c r="BS1767" i="3"/>
  <c r="BU1767" i="3" s="1"/>
  <c r="BR1767" i="3"/>
  <c r="BT1767" i="3" s="1"/>
  <c r="BS1695" i="3"/>
  <c r="BU1695" i="3" s="1"/>
  <c r="BR1695" i="3"/>
  <c r="BT1695" i="3" s="1"/>
  <c r="BR1697" i="3"/>
  <c r="BT1697" i="3" s="1"/>
  <c r="BS1704" i="3"/>
  <c r="BU1704" i="3" s="1"/>
  <c r="BS1719" i="3"/>
  <c r="BU1719" i="3" s="1"/>
  <c r="BR1719" i="3"/>
  <c r="BT1719" i="3" s="1"/>
  <c r="BS1727" i="3"/>
  <c r="BU1727" i="3" s="1"/>
  <c r="BR1727" i="3"/>
  <c r="BT1727" i="3" s="1"/>
  <c r="BS1747" i="3"/>
  <c r="BU1747" i="3" s="1"/>
  <c r="BR1747" i="3"/>
  <c r="BT1747" i="3" s="1"/>
  <c r="BS1783" i="3"/>
  <c r="BU1783" i="3" s="1"/>
  <c r="BR1783" i="3"/>
  <c r="BT1783" i="3" s="1"/>
  <c r="BS1642" i="3"/>
  <c r="BU1642" i="3" s="1"/>
  <c r="BS1759" i="3"/>
  <c r="BU1759" i="3" s="1"/>
  <c r="BR1759" i="3"/>
  <c r="BT1759" i="3" s="1"/>
  <c r="BR1773" i="3"/>
  <c r="BT1773" i="3" s="1"/>
  <c r="BR1777" i="3"/>
  <c r="BT1777" i="3" s="1"/>
  <c r="AH6" i="3"/>
  <c r="AH8" i="3" l="1"/>
  <c r="Z8" i="3"/>
  <c r="AJ1848" i="3"/>
  <c r="AB6" i="3" l="1"/>
  <c r="Z7" i="3"/>
  <c r="AA7" i="3" s="1"/>
  <c r="AA8" i="3"/>
  <c r="Z9" i="3"/>
  <c r="AA9" i="3" s="1"/>
  <c r="Z10" i="3"/>
  <c r="AA10" i="3" s="1"/>
  <c r="Z11" i="3"/>
  <c r="AA11" i="3" s="1"/>
  <c r="Z12" i="3"/>
  <c r="AA12" i="3" s="1"/>
  <c r="Z13" i="3"/>
  <c r="AA13" i="3" s="1"/>
  <c r="Z14" i="3"/>
  <c r="AA14" i="3" s="1"/>
  <c r="Z15" i="3"/>
  <c r="AA15" i="3" s="1"/>
  <c r="Z16" i="3"/>
  <c r="AA16" i="3" s="1"/>
  <c r="Z17" i="3"/>
  <c r="AA17" i="3" s="1"/>
  <c r="Z18" i="3"/>
  <c r="AA18" i="3" s="1"/>
  <c r="Z19" i="3"/>
  <c r="AA19" i="3" s="1"/>
  <c r="Z20" i="3"/>
  <c r="AA20" i="3" s="1"/>
  <c r="Z21" i="3"/>
  <c r="AA21" i="3" s="1"/>
  <c r="Z22" i="3"/>
  <c r="AA22" i="3" s="1"/>
  <c r="Z23" i="3"/>
  <c r="AA23" i="3" s="1"/>
  <c r="Z24" i="3"/>
  <c r="AA24" i="3" s="1"/>
  <c r="Z25" i="3"/>
  <c r="AA25" i="3" s="1"/>
  <c r="Z26" i="3"/>
  <c r="AA26" i="3" s="1"/>
  <c r="Z27" i="3"/>
  <c r="AA27" i="3" s="1"/>
  <c r="Z28" i="3"/>
  <c r="AA28" i="3" s="1"/>
  <c r="Z29" i="3"/>
  <c r="AA29" i="3" s="1"/>
  <c r="Z30" i="3"/>
  <c r="AA30" i="3" s="1"/>
  <c r="Z31" i="3"/>
  <c r="AA31" i="3" s="1"/>
  <c r="Z32" i="3"/>
  <c r="AA32" i="3" s="1"/>
  <c r="Z33" i="3"/>
  <c r="AA33" i="3" s="1"/>
  <c r="Z34" i="3"/>
  <c r="AA34" i="3" s="1"/>
  <c r="Z35" i="3"/>
  <c r="AA35" i="3" s="1"/>
  <c r="Z36" i="3"/>
  <c r="AA36" i="3" s="1"/>
  <c r="Z37" i="3"/>
  <c r="AA37" i="3" s="1"/>
  <c r="Z38" i="3"/>
  <c r="AA38" i="3" s="1"/>
  <c r="Z39" i="3"/>
  <c r="AA39" i="3" s="1"/>
  <c r="Z40" i="3"/>
  <c r="AA40" i="3" s="1"/>
  <c r="Z41" i="3"/>
  <c r="AA41" i="3" s="1"/>
  <c r="Z42" i="3"/>
  <c r="AA42" i="3" s="1"/>
  <c r="Z43" i="3"/>
  <c r="AA43" i="3" s="1"/>
  <c r="Z44" i="3"/>
  <c r="AA44" i="3" s="1"/>
  <c r="Z45" i="3"/>
  <c r="AA45" i="3" s="1"/>
  <c r="Z46" i="3"/>
  <c r="AA46" i="3" s="1"/>
  <c r="Z47" i="3"/>
  <c r="AA47" i="3" s="1"/>
  <c r="Z48" i="3"/>
  <c r="AA48" i="3" s="1"/>
  <c r="Z49" i="3"/>
  <c r="AA49" i="3" s="1"/>
  <c r="Z50" i="3"/>
  <c r="AA50" i="3" s="1"/>
  <c r="Z51" i="3"/>
  <c r="AA51" i="3" s="1"/>
  <c r="Z52" i="3"/>
  <c r="AA52" i="3" s="1"/>
  <c r="Z53" i="3"/>
  <c r="AA53" i="3" s="1"/>
  <c r="Z54" i="3"/>
  <c r="AA54" i="3" s="1"/>
  <c r="Z55" i="3"/>
  <c r="AA55" i="3" s="1"/>
  <c r="Z56" i="3"/>
  <c r="AA56" i="3" s="1"/>
  <c r="Z57" i="3"/>
  <c r="AA57" i="3" s="1"/>
  <c r="Z58" i="3"/>
  <c r="AA58" i="3" s="1"/>
  <c r="Z59" i="3"/>
  <c r="AA59" i="3" s="1"/>
  <c r="Z60" i="3"/>
  <c r="AA60" i="3" s="1"/>
  <c r="Z61" i="3"/>
  <c r="AA61" i="3" s="1"/>
  <c r="Z62" i="3"/>
  <c r="AA62" i="3" s="1"/>
  <c r="Z63" i="3"/>
  <c r="AA63" i="3" s="1"/>
  <c r="Z64" i="3"/>
  <c r="AA64" i="3" s="1"/>
  <c r="Z65" i="3"/>
  <c r="AA65" i="3" s="1"/>
  <c r="Z66" i="3"/>
  <c r="AA66" i="3" s="1"/>
  <c r="Z67" i="3"/>
  <c r="AA67" i="3" s="1"/>
  <c r="Z68" i="3"/>
  <c r="AA68" i="3" s="1"/>
  <c r="Z69" i="3"/>
  <c r="AA69" i="3" s="1"/>
  <c r="Z70" i="3"/>
  <c r="AA70" i="3" s="1"/>
  <c r="Z71" i="3"/>
  <c r="AA71" i="3" s="1"/>
  <c r="Z72" i="3"/>
  <c r="AA72" i="3" s="1"/>
  <c r="Z73" i="3"/>
  <c r="AA73" i="3" s="1"/>
  <c r="Z74" i="3"/>
  <c r="AA74" i="3" s="1"/>
  <c r="Z75" i="3"/>
  <c r="AA75" i="3" s="1"/>
  <c r="Z76" i="3"/>
  <c r="AA76" i="3" s="1"/>
  <c r="Z77" i="3"/>
  <c r="AA77" i="3" s="1"/>
  <c r="Z78" i="3"/>
  <c r="AA78" i="3" s="1"/>
  <c r="Z79" i="3"/>
  <c r="AA79" i="3" s="1"/>
  <c r="Z80" i="3"/>
  <c r="AA80" i="3" s="1"/>
  <c r="Z81" i="3"/>
  <c r="AA81" i="3" s="1"/>
  <c r="Z82" i="3"/>
  <c r="AA82" i="3" s="1"/>
  <c r="Z83" i="3"/>
  <c r="AA83" i="3" s="1"/>
  <c r="Z84" i="3"/>
  <c r="AA84" i="3" s="1"/>
  <c r="Z85" i="3"/>
  <c r="AA85" i="3" s="1"/>
  <c r="Z86" i="3"/>
  <c r="AA86" i="3" s="1"/>
  <c r="Z87" i="3"/>
  <c r="AA87" i="3" s="1"/>
  <c r="Z88" i="3"/>
  <c r="AA88" i="3" s="1"/>
  <c r="Z89" i="3"/>
  <c r="AA89" i="3" s="1"/>
  <c r="Z90" i="3"/>
  <c r="AA90" i="3" s="1"/>
  <c r="Z91" i="3"/>
  <c r="AA91" i="3" s="1"/>
  <c r="Z92" i="3"/>
  <c r="AA92" i="3" s="1"/>
  <c r="Z93" i="3"/>
  <c r="AA93" i="3" s="1"/>
  <c r="Z94" i="3"/>
  <c r="AA94" i="3" s="1"/>
  <c r="Z95" i="3"/>
  <c r="AA95" i="3" s="1"/>
  <c r="Z96" i="3"/>
  <c r="AA96" i="3" s="1"/>
  <c r="Z97" i="3"/>
  <c r="AA97" i="3" s="1"/>
  <c r="Z98" i="3"/>
  <c r="AA98" i="3" s="1"/>
  <c r="Z99" i="3"/>
  <c r="AA99" i="3" s="1"/>
  <c r="Z100" i="3"/>
  <c r="AA100" i="3" s="1"/>
  <c r="Z101" i="3"/>
  <c r="AA101" i="3" s="1"/>
  <c r="Z102" i="3"/>
  <c r="AA102" i="3" s="1"/>
  <c r="Z103" i="3"/>
  <c r="AA103" i="3" s="1"/>
  <c r="Z104" i="3"/>
  <c r="AA104" i="3" s="1"/>
  <c r="Z105" i="3"/>
  <c r="AA105" i="3" s="1"/>
  <c r="Z106" i="3"/>
  <c r="AA106" i="3" s="1"/>
  <c r="Z107" i="3"/>
  <c r="AA107" i="3" s="1"/>
  <c r="Z108" i="3"/>
  <c r="AA108" i="3" s="1"/>
  <c r="Z109" i="3"/>
  <c r="AA109" i="3" s="1"/>
  <c r="Z110" i="3"/>
  <c r="AA110" i="3" s="1"/>
  <c r="Z111" i="3"/>
  <c r="AA111" i="3" s="1"/>
  <c r="Z112" i="3"/>
  <c r="AA112" i="3" s="1"/>
  <c r="Z113" i="3"/>
  <c r="AA113" i="3" s="1"/>
  <c r="Z114" i="3"/>
  <c r="AA114" i="3" s="1"/>
  <c r="Z115" i="3"/>
  <c r="AA115" i="3" s="1"/>
  <c r="Z116" i="3"/>
  <c r="AA116" i="3" s="1"/>
  <c r="Z117" i="3"/>
  <c r="AA117" i="3" s="1"/>
  <c r="Z118" i="3"/>
  <c r="AA118" i="3" s="1"/>
  <c r="Z119" i="3"/>
  <c r="AA119" i="3" s="1"/>
  <c r="Z120" i="3"/>
  <c r="AA120" i="3" s="1"/>
  <c r="Z121" i="3"/>
  <c r="AA121" i="3" s="1"/>
  <c r="Z122" i="3"/>
  <c r="AA122" i="3" s="1"/>
  <c r="Z123" i="3"/>
  <c r="AA123" i="3" s="1"/>
  <c r="Z124" i="3"/>
  <c r="AA124" i="3" s="1"/>
  <c r="Z125" i="3"/>
  <c r="AA125" i="3" s="1"/>
  <c r="Z126" i="3"/>
  <c r="AA126" i="3" s="1"/>
  <c r="Z127" i="3"/>
  <c r="AA127" i="3" s="1"/>
  <c r="Z128" i="3"/>
  <c r="AA128" i="3" s="1"/>
  <c r="Z129" i="3"/>
  <c r="AA129" i="3" s="1"/>
  <c r="Z130" i="3"/>
  <c r="AA130" i="3" s="1"/>
  <c r="Z131" i="3"/>
  <c r="AA131" i="3" s="1"/>
  <c r="Z132" i="3"/>
  <c r="AA132" i="3" s="1"/>
  <c r="Z133" i="3"/>
  <c r="AA133" i="3" s="1"/>
  <c r="Z134" i="3"/>
  <c r="AA134" i="3" s="1"/>
  <c r="Z135" i="3"/>
  <c r="AA135" i="3" s="1"/>
  <c r="Z136" i="3"/>
  <c r="AA136" i="3" s="1"/>
  <c r="Z137" i="3"/>
  <c r="AA137" i="3" s="1"/>
  <c r="Z138" i="3"/>
  <c r="AA138" i="3" s="1"/>
  <c r="Z139" i="3"/>
  <c r="AA139" i="3" s="1"/>
  <c r="Z140" i="3"/>
  <c r="AA140" i="3" s="1"/>
  <c r="Z141" i="3"/>
  <c r="AA141" i="3" s="1"/>
  <c r="Z142" i="3"/>
  <c r="AA142" i="3" s="1"/>
  <c r="Z143" i="3"/>
  <c r="AA143" i="3" s="1"/>
  <c r="Z144" i="3"/>
  <c r="AA144" i="3" s="1"/>
  <c r="Z145" i="3"/>
  <c r="AA145" i="3" s="1"/>
  <c r="Z146" i="3"/>
  <c r="AA146" i="3" s="1"/>
  <c r="Z147" i="3"/>
  <c r="AA147" i="3" s="1"/>
  <c r="Z148" i="3"/>
  <c r="AA148" i="3" s="1"/>
  <c r="Z149" i="3"/>
  <c r="AA149" i="3" s="1"/>
  <c r="Z150" i="3"/>
  <c r="AA150" i="3" s="1"/>
  <c r="Z151" i="3"/>
  <c r="AA151" i="3" s="1"/>
  <c r="Z152" i="3"/>
  <c r="AA152" i="3" s="1"/>
  <c r="Z153" i="3"/>
  <c r="AA153" i="3" s="1"/>
  <c r="Z154" i="3"/>
  <c r="AA154" i="3" s="1"/>
  <c r="Z155" i="3"/>
  <c r="AA155" i="3" s="1"/>
  <c r="Z156" i="3"/>
  <c r="AA156" i="3" s="1"/>
  <c r="Z157" i="3"/>
  <c r="AA157" i="3" s="1"/>
  <c r="Z158" i="3"/>
  <c r="AA158" i="3" s="1"/>
  <c r="Z159" i="3"/>
  <c r="AA159" i="3" s="1"/>
  <c r="Z160" i="3"/>
  <c r="AA160" i="3" s="1"/>
  <c r="Z161" i="3"/>
  <c r="AA161" i="3" s="1"/>
  <c r="Z162" i="3"/>
  <c r="AA162" i="3" s="1"/>
  <c r="Z163" i="3"/>
  <c r="AA163" i="3" s="1"/>
  <c r="Z164" i="3"/>
  <c r="AA164" i="3" s="1"/>
  <c r="Z165" i="3"/>
  <c r="AA165" i="3" s="1"/>
  <c r="Z166" i="3"/>
  <c r="AA166" i="3" s="1"/>
  <c r="Z167" i="3"/>
  <c r="AA167" i="3" s="1"/>
  <c r="Z168" i="3"/>
  <c r="AA168" i="3" s="1"/>
  <c r="Z169" i="3"/>
  <c r="AA169" i="3" s="1"/>
  <c r="Z170" i="3"/>
  <c r="AA170" i="3" s="1"/>
  <c r="Z171" i="3"/>
  <c r="AA171" i="3" s="1"/>
  <c r="Z172" i="3"/>
  <c r="AA172" i="3" s="1"/>
  <c r="Z173" i="3"/>
  <c r="AA173" i="3" s="1"/>
  <c r="Z174" i="3"/>
  <c r="AA174" i="3" s="1"/>
  <c r="Z175" i="3"/>
  <c r="AA175" i="3" s="1"/>
  <c r="Z176" i="3"/>
  <c r="AA176" i="3" s="1"/>
  <c r="Z177" i="3"/>
  <c r="AA177" i="3" s="1"/>
  <c r="Z178" i="3"/>
  <c r="AA178" i="3" s="1"/>
  <c r="Z179" i="3"/>
  <c r="AA179" i="3" s="1"/>
  <c r="Z180" i="3"/>
  <c r="AA180" i="3" s="1"/>
  <c r="Z181" i="3"/>
  <c r="AA181" i="3" s="1"/>
  <c r="Z182" i="3"/>
  <c r="AA182" i="3" s="1"/>
  <c r="Z183" i="3"/>
  <c r="AA183" i="3" s="1"/>
  <c r="Z184" i="3"/>
  <c r="AA184" i="3" s="1"/>
  <c r="Z185" i="3"/>
  <c r="AA185" i="3" s="1"/>
  <c r="Z186" i="3"/>
  <c r="AA186" i="3" s="1"/>
  <c r="Z187" i="3"/>
  <c r="AA187" i="3" s="1"/>
  <c r="Z188" i="3"/>
  <c r="AA188" i="3" s="1"/>
  <c r="Z189" i="3"/>
  <c r="AA189" i="3" s="1"/>
  <c r="Z190" i="3"/>
  <c r="AA190" i="3" s="1"/>
  <c r="Z191" i="3"/>
  <c r="AA191" i="3" s="1"/>
  <c r="Z192" i="3"/>
  <c r="AA192" i="3" s="1"/>
  <c r="Z193" i="3"/>
  <c r="AA193" i="3" s="1"/>
  <c r="Z194" i="3"/>
  <c r="AA194" i="3" s="1"/>
  <c r="Z195" i="3"/>
  <c r="AA195" i="3" s="1"/>
  <c r="Z196" i="3"/>
  <c r="AA196" i="3" s="1"/>
  <c r="Z197" i="3"/>
  <c r="AA197" i="3" s="1"/>
  <c r="Z198" i="3"/>
  <c r="AA198" i="3" s="1"/>
  <c r="Z199" i="3"/>
  <c r="AA199" i="3" s="1"/>
  <c r="Z200" i="3"/>
  <c r="AA200" i="3" s="1"/>
  <c r="Z201" i="3"/>
  <c r="AA201" i="3" s="1"/>
  <c r="Z202" i="3"/>
  <c r="AA202" i="3" s="1"/>
  <c r="Z203" i="3"/>
  <c r="AA203" i="3" s="1"/>
  <c r="Z204" i="3"/>
  <c r="AA204" i="3" s="1"/>
  <c r="Z205" i="3"/>
  <c r="AA205" i="3" s="1"/>
  <c r="Z206" i="3"/>
  <c r="AA206" i="3" s="1"/>
  <c r="Z207" i="3"/>
  <c r="AA207" i="3" s="1"/>
  <c r="Z208" i="3"/>
  <c r="AA208" i="3" s="1"/>
  <c r="Z209" i="3"/>
  <c r="AA209" i="3" s="1"/>
  <c r="Z210" i="3"/>
  <c r="AA210" i="3" s="1"/>
  <c r="Z211" i="3"/>
  <c r="AA211" i="3" s="1"/>
  <c r="Z212" i="3"/>
  <c r="AA212" i="3" s="1"/>
  <c r="Z213" i="3"/>
  <c r="AA213" i="3" s="1"/>
  <c r="Z214" i="3"/>
  <c r="AA214" i="3" s="1"/>
  <c r="Z215" i="3"/>
  <c r="AA215" i="3" s="1"/>
  <c r="Z216" i="3"/>
  <c r="AA216" i="3" s="1"/>
  <c r="Z217" i="3"/>
  <c r="AA217" i="3" s="1"/>
  <c r="Z218" i="3"/>
  <c r="AA218" i="3" s="1"/>
  <c r="Z219" i="3"/>
  <c r="AA219" i="3" s="1"/>
  <c r="Z220" i="3"/>
  <c r="AA220" i="3" s="1"/>
  <c r="Z221" i="3"/>
  <c r="AA221" i="3" s="1"/>
  <c r="Z222" i="3"/>
  <c r="AA222" i="3" s="1"/>
  <c r="Z223" i="3"/>
  <c r="AA223" i="3" s="1"/>
  <c r="Z224" i="3"/>
  <c r="AA224" i="3" s="1"/>
  <c r="Z225" i="3"/>
  <c r="AA225" i="3" s="1"/>
  <c r="Z226" i="3"/>
  <c r="AA226" i="3" s="1"/>
  <c r="Z227" i="3"/>
  <c r="AA227" i="3" s="1"/>
  <c r="Z228" i="3"/>
  <c r="AA228" i="3" s="1"/>
  <c r="Z229" i="3"/>
  <c r="AA229" i="3" s="1"/>
  <c r="Z230" i="3"/>
  <c r="AA230" i="3" s="1"/>
  <c r="Z231" i="3"/>
  <c r="AA231" i="3" s="1"/>
  <c r="Z232" i="3"/>
  <c r="AA232" i="3" s="1"/>
  <c r="Z233" i="3"/>
  <c r="AA233" i="3" s="1"/>
  <c r="Z234" i="3"/>
  <c r="AA234" i="3" s="1"/>
  <c r="Z235" i="3"/>
  <c r="AA235" i="3" s="1"/>
  <c r="Z236" i="3"/>
  <c r="AA236" i="3" s="1"/>
  <c r="Z237" i="3"/>
  <c r="AA237" i="3" s="1"/>
  <c r="Z238" i="3"/>
  <c r="AA238" i="3" s="1"/>
  <c r="Z239" i="3"/>
  <c r="AA239" i="3" s="1"/>
  <c r="Z240" i="3"/>
  <c r="AA240" i="3" s="1"/>
  <c r="Z241" i="3"/>
  <c r="AA241" i="3" s="1"/>
  <c r="Z242" i="3"/>
  <c r="AA242" i="3" s="1"/>
  <c r="Z243" i="3"/>
  <c r="AA243" i="3" s="1"/>
  <c r="Z244" i="3"/>
  <c r="AA244" i="3" s="1"/>
  <c r="Z245" i="3"/>
  <c r="AA245" i="3" s="1"/>
  <c r="Z246" i="3"/>
  <c r="AA246" i="3" s="1"/>
  <c r="Z247" i="3"/>
  <c r="AA247" i="3" s="1"/>
  <c r="Z248" i="3"/>
  <c r="AA248" i="3" s="1"/>
  <c r="Z249" i="3"/>
  <c r="AA249" i="3" s="1"/>
  <c r="Z250" i="3"/>
  <c r="AA250" i="3" s="1"/>
  <c r="Z251" i="3"/>
  <c r="AA251" i="3" s="1"/>
  <c r="Z252" i="3"/>
  <c r="AA252" i="3" s="1"/>
  <c r="Z253" i="3"/>
  <c r="AA253" i="3" s="1"/>
  <c r="Z254" i="3"/>
  <c r="AA254" i="3" s="1"/>
  <c r="Z255" i="3"/>
  <c r="AA255" i="3" s="1"/>
  <c r="Z256" i="3"/>
  <c r="AA256" i="3" s="1"/>
  <c r="Z257" i="3"/>
  <c r="AA257" i="3" s="1"/>
  <c r="Z258" i="3"/>
  <c r="AA258" i="3" s="1"/>
  <c r="Z259" i="3"/>
  <c r="AA259" i="3" s="1"/>
  <c r="Z260" i="3"/>
  <c r="AA260" i="3" s="1"/>
  <c r="Z261" i="3"/>
  <c r="AA261" i="3" s="1"/>
  <c r="Z262" i="3"/>
  <c r="AA262" i="3" s="1"/>
  <c r="Z263" i="3"/>
  <c r="AA263" i="3" s="1"/>
  <c r="Z264" i="3"/>
  <c r="AA264" i="3" s="1"/>
  <c r="Z265" i="3"/>
  <c r="AA265" i="3" s="1"/>
  <c r="Z266" i="3"/>
  <c r="AA266" i="3" s="1"/>
  <c r="Z267" i="3"/>
  <c r="AA267" i="3" s="1"/>
  <c r="Z268" i="3"/>
  <c r="AA268" i="3" s="1"/>
  <c r="Z269" i="3"/>
  <c r="AA269" i="3" s="1"/>
  <c r="Z270" i="3"/>
  <c r="AA270" i="3" s="1"/>
  <c r="Z271" i="3"/>
  <c r="AA271" i="3" s="1"/>
  <c r="Z272" i="3"/>
  <c r="AA272" i="3" s="1"/>
  <c r="Z273" i="3"/>
  <c r="AA273" i="3" s="1"/>
  <c r="Z274" i="3"/>
  <c r="AA274" i="3" s="1"/>
  <c r="Z275" i="3"/>
  <c r="AA275" i="3" s="1"/>
  <c r="Z276" i="3"/>
  <c r="AA276" i="3" s="1"/>
  <c r="Z277" i="3"/>
  <c r="AA277" i="3" s="1"/>
  <c r="Z278" i="3"/>
  <c r="AA278" i="3" s="1"/>
  <c r="Z279" i="3"/>
  <c r="AA279" i="3" s="1"/>
  <c r="Z280" i="3"/>
  <c r="AA280" i="3" s="1"/>
  <c r="Z281" i="3"/>
  <c r="AA281" i="3" s="1"/>
  <c r="Z282" i="3"/>
  <c r="AA282" i="3" s="1"/>
  <c r="Z283" i="3"/>
  <c r="AA283" i="3" s="1"/>
  <c r="Z284" i="3"/>
  <c r="AA284" i="3" s="1"/>
  <c r="Z285" i="3"/>
  <c r="AA285" i="3" s="1"/>
  <c r="Z286" i="3"/>
  <c r="AA286" i="3" s="1"/>
  <c r="Z287" i="3"/>
  <c r="AA287" i="3" s="1"/>
  <c r="Z288" i="3"/>
  <c r="AA288" i="3" s="1"/>
  <c r="Z289" i="3"/>
  <c r="AA289" i="3" s="1"/>
  <c r="Z290" i="3"/>
  <c r="AA290" i="3" s="1"/>
  <c r="Z291" i="3"/>
  <c r="AA291" i="3" s="1"/>
  <c r="Z292" i="3"/>
  <c r="AA292" i="3" s="1"/>
  <c r="Z293" i="3"/>
  <c r="AA293" i="3" s="1"/>
  <c r="Z294" i="3"/>
  <c r="AA294" i="3" s="1"/>
  <c r="Z295" i="3"/>
  <c r="AA295" i="3" s="1"/>
  <c r="Z296" i="3"/>
  <c r="AA296" i="3" s="1"/>
  <c r="Z297" i="3"/>
  <c r="AA297" i="3" s="1"/>
  <c r="Z298" i="3"/>
  <c r="AA298" i="3" s="1"/>
  <c r="Z299" i="3"/>
  <c r="AA299" i="3" s="1"/>
  <c r="Z300" i="3"/>
  <c r="AA300" i="3" s="1"/>
  <c r="Z301" i="3"/>
  <c r="AA301" i="3" s="1"/>
  <c r="Z302" i="3"/>
  <c r="AA302" i="3" s="1"/>
  <c r="Z303" i="3"/>
  <c r="AA303" i="3" s="1"/>
  <c r="Z304" i="3"/>
  <c r="AA304" i="3" s="1"/>
  <c r="Z305" i="3"/>
  <c r="AA305" i="3" s="1"/>
  <c r="Z306" i="3"/>
  <c r="AA306" i="3" s="1"/>
  <c r="Z307" i="3"/>
  <c r="AA307" i="3" s="1"/>
  <c r="Z308" i="3"/>
  <c r="AA308" i="3" s="1"/>
  <c r="Z309" i="3"/>
  <c r="AA309" i="3" s="1"/>
  <c r="Z310" i="3"/>
  <c r="AA310" i="3" s="1"/>
  <c r="Z311" i="3"/>
  <c r="AA311" i="3" s="1"/>
  <c r="Z312" i="3"/>
  <c r="AA312" i="3" s="1"/>
  <c r="Z313" i="3"/>
  <c r="AA313" i="3" s="1"/>
  <c r="Z314" i="3"/>
  <c r="AA314" i="3" s="1"/>
  <c r="Z315" i="3"/>
  <c r="AA315" i="3" s="1"/>
  <c r="Z316" i="3"/>
  <c r="AA316" i="3" s="1"/>
  <c r="Z317" i="3"/>
  <c r="AA317" i="3" s="1"/>
  <c r="Z318" i="3"/>
  <c r="AA318" i="3" s="1"/>
  <c r="Z319" i="3"/>
  <c r="AA319" i="3" s="1"/>
  <c r="Z320" i="3"/>
  <c r="AA320" i="3" s="1"/>
  <c r="Z321" i="3"/>
  <c r="AA321" i="3" s="1"/>
  <c r="Z322" i="3"/>
  <c r="AA322" i="3" s="1"/>
  <c r="Z323" i="3"/>
  <c r="AA323" i="3" s="1"/>
  <c r="Z324" i="3"/>
  <c r="AA324" i="3" s="1"/>
  <c r="Z325" i="3"/>
  <c r="AA325" i="3" s="1"/>
  <c r="Z326" i="3"/>
  <c r="AA326" i="3" s="1"/>
  <c r="Z327" i="3"/>
  <c r="AA327" i="3" s="1"/>
  <c r="Z328" i="3"/>
  <c r="AA328" i="3" s="1"/>
  <c r="Z329" i="3"/>
  <c r="AA329" i="3" s="1"/>
  <c r="Z330" i="3"/>
  <c r="AA330" i="3" s="1"/>
  <c r="Z331" i="3"/>
  <c r="AA331" i="3" s="1"/>
  <c r="Z332" i="3"/>
  <c r="AA332" i="3" s="1"/>
  <c r="Z333" i="3"/>
  <c r="AA333" i="3" s="1"/>
  <c r="Z334" i="3"/>
  <c r="AA334" i="3" s="1"/>
  <c r="Z335" i="3"/>
  <c r="AA335" i="3" s="1"/>
  <c r="Z336" i="3"/>
  <c r="AA336" i="3" s="1"/>
  <c r="Z337" i="3"/>
  <c r="AA337" i="3" s="1"/>
  <c r="Z338" i="3"/>
  <c r="AA338" i="3" s="1"/>
  <c r="Z339" i="3"/>
  <c r="AA339" i="3" s="1"/>
  <c r="Z340" i="3"/>
  <c r="AA340" i="3" s="1"/>
  <c r="Z341" i="3"/>
  <c r="AA341" i="3" s="1"/>
  <c r="Z342" i="3"/>
  <c r="AA342" i="3" s="1"/>
  <c r="Z343" i="3"/>
  <c r="AA343" i="3" s="1"/>
  <c r="Z344" i="3"/>
  <c r="AA344" i="3" s="1"/>
  <c r="Z345" i="3"/>
  <c r="AA345" i="3" s="1"/>
  <c r="Z346" i="3"/>
  <c r="AA346" i="3" s="1"/>
  <c r="Z347" i="3"/>
  <c r="AA347" i="3" s="1"/>
  <c r="Z348" i="3"/>
  <c r="AA348" i="3" s="1"/>
  <c r="Z349" i="3"/>
  <c r="AA349" i="3" s="1"/>
  <c r="Z350" i="3"/>
  <c r="AA350" i="3" s="1"/>
  <c r="Z351" i="3"/>
  <c r="AA351" i="3" s="1"/>
  <c r="Z352" i="3"/>
  <c r="AA352" i="3" s="1"/>
  <c r="Z353" i="3"/>
  <c r="AA353" i="3" s="1"/>
  <c r="Z354" i="3"/>
  <c r="AA354" i="3" s="1"/>
  <c r="Z355" i="3"/>
  <c r="AA355" i="3" s="1"/>
  <c r="Z356" i="3"/>
  <c r="AA356" i="3" s="1"/>
  <c r="Z357" i="3"/>
  <c r="AA357" i="3" s="1"/>
  <c r="Z358" i="3"/>
  <c r="AA358" i="3" s="1"/>
  <c r="Z359" i="3"/>
  <c r="AA359" i="3" s="1"/>
  <c r="Z360" i="3"/>
  <c r="AA360" i="3" s="1"/>
  <c r="Z361" i="3"/>
  <c r="AA361" i="3" s="1"/>
  <c r="Z362" i="3"/>
  <c r="AA362" i="3" s="1"/>
  <c r="Z363" i="3"/>
  <c r="AA363" i="3" s="1"/>
  <c r="Z364" i="3"/>
  <c r="AA364" i="3" s="1"/>
  <c r="Z365" i="3"/>
  <c r="AA365" i="3" s="1"/>
  <c r="Z366" i="3"/>
  <c r="AA366" i="3" s="1"/>
  <c r="Z367" i="3"/>
  <c r="AA367" i="3" s="1"/>
  <c r="Z368" i="3"/>
  <c r="AA368" i="3" s="1"/>
  <c r="Z369" i="3"/>
  <c r="AA369" i="3" s="1"/>
  <c r="Z370" i="3"/>
  <c r="AA370" i="3" s="1"/>
  <c r="Z371" i="3"/>
  <c r="AA371" i="3" s="1"/>
  <c r="Z372" i="3"/>
  <c r="AA372" i="3" s="1"/>
  <c r="Z373" i="3"/>
  <c r="AA373" i="3" s="1"/>
  <c r="Z374" i="3"/>
  <c r="AA374" i="3" s="1"/>
  <c r="Z375" i="3"/>
  <c r="AA375" i="3" s="1"/>
  <c r="Z376" i="3"/>
  <c r="AA376" i="3" s="1"/>
  <c r="Z377" i="3"/>
  <c r="AA377" i="3" s="1"/>
  <c r="Z378" i="3"/>
  <c r="AA378" i="3" s="1"/>
  <c r="Z379" i="3"/>
  <c r="AA379" i="3" s="1"/>
  <c r="Z380" i="3"/>
  <c r="AA380" i="3" s="1"/>
  <c r="Z381" i="3"/>
  <c r="AA381" i="3" s="1"/>
  <c r="Z382" i="3"/>
  <c r="AA382" i="3" s="1"/>
  <c r="Z383" i="3"/>
  <c r="AA383" i="3" s="1"/>
  <c r="Z384" i="3"/>
  <c r="AA384" i="3" s="1"/>
  <c r="Z385" i="3"/>
  <c r="AA385" i="3" s="1"/>
  <c r="Z386" i="3"/>
  <c r="AA386" i="3" s="1"/>
  <c r="Z387" i="3"/>
  <c r="AA387" i="3" s="1"/>
  <c r="Z388" i="3"/>
  <c r="AA388" i="3" s="1"/>
  <c r="Z389" i="3"/>
  <c r="AA389" i="3" s="1"/>
  <c r="Z390" i="3"/>
  <c r="AA390" i="3" s="1"/>
  <c r="Z391" i="3"/>
  <c r="AA391" i="3" s="1"/>
  <c r="Z392" i="3"/>
  <c r="AA392" i="3" s="1"/>
  <c r="Z393" i="3"/>
  <c r="AA393" i="3" s="1"/>
  <c r="Z394" i="3"/>
  <c r="AA394" i="3" s="1"/>
  <c r="Z395" i="3"/>
  <c r="AA395" i="3" s="1"/>
  <c r="Z396" i="3"/>
  <c r="AA396" i="3" s="1"/>
  <c r="Z397" i="3"/>
  <c r="AA397" i="3" s="1"/>
  <c r="Z398" i="3"/>
  <c r="AA398" i="3" s="1"/>
  <c r="Z399" i="3"/>
  <c r="AA399" i="3" s="1"/>
  <c r="Z400" i="3"/>
  <c r="AA400" i="3" s="1"/>
  <c r="Z401" i="3"/>
  <c r="AA401" i="3" s="1"/>
  <c r="Z402" i="3"/>
  <c r="AA402" i="3" s="1"/>
  <c r="Z403" i="3"/>
  <c r="AA403" i="3" s="1"/>
  <c r="Z404" i="3"/>
  <c r="AA404" i="3" s="1"/>
  <c r="Z405" i="3"/>
  <c r="AA405" i="3" s="1"/>
  <c r="Z406" i="3"/>
  <c r="AA406" i="3" s="1"/>
  <c r="Z407" i="3"/>
  <c r="AA407" i="3" s="1"/>
  <c r="Z408" i="3"/>
  <c r="AA408" i="3" s="1"/>
  <c r="Z409" i="3"/>
  <c r="AA409" i="3" s="1"/>
  <c r="Z410" i="3"/>
  <c r="AA410" i="3" s="1"/>
  <c r="Z411" i="3"/>
  <c r="AA411" i="3" s="1"/>
  <c r="Z412" i="3"/>
  <c r="AA412" i="3" s="1"/>
  <c r="Z413" i="3"/>
  <c r="AA413" i="3" s="1"/>
  <c r="Z414" i="3"/>
  <c r="AA414" i="3" s="1"/>
  <c r="Z415" i="3"/>
  <c r="AA415" i="3" s="1"/>
  <c r="Z416" i="3"/>
  <c r="AA416" i="3" s="1"/>
  <c r="Z417" i="3"/>
  <c r="AA417" i="3" s="1"/>
  <c r="Z418" i="3"/>
  <c r="AA418" i="3" s="1"/>
  <c r="Z419" i="3"/>
  <c r="AA419" i="3" s="1"/>
  <c r="Z420" i="3"/>
  <c r="AA420" i="3" s="1"/>
  <c r="Z421" i="3"/>
  <c r="AA421" i="3" s="1"/>
  <c r="Z422" i="3"/>
  <c r="AA422" i="3" s="1"/>
  <c r="Z423" i="3"/>
  <c r="AA423" i="3" s="1"/>
  <c r="Z424" i="3"/>
  <c r="AA424" i="3" s="1"/>
  <c r="Z425" i="3"/>
  <c r="AA425" i="3" s="1"/>
  <c r="Z426" i="3"/>
  <c r="AA426" i="3" s="1"/>
  <c r="Z427" i="3"/>
  <c r="AA427" i="3" s="1"/>
  <c r="Z428" i="3"/>
  <c r="AA428" i="3" s="1"/>
  <c r="Z429" i="3"/>
  <c r="AA429" i="3" s="1"/>
  <c r="Z430" i="3"/>
  <c r="AA430" i="3" s="1"/>
  <c r="Z431" i="3"/>
  <c r="AA431" i="3" s="1"/>
  <c r="Z432" i="3"/>
  <c r="AA432" i="3" s="1"/>
  <c r="Z433" i="3"/>
  <c r="AA433" i="3" s="1"/>
  <c r="Z434" i="3"/>
  <c r="AA434" i="3" s="1"/>
  <c r="Z435" i="3"/>
  <c r="AA435" i="3" s="1"/>
  <c r="Z436" i="3"/>
  <c r="AA436" i="3" s="1"/>
  <c r="Z437" i="3"/>
  <c r="AA437" i="3" s="1"/>
  <c r="Z438" i="3"/>
  <c r="AA438" i="3" s="1"/>
  <c r="Z439" i="3"/>
  <c r="AA439" i="3" s="1"/>
  <c r="Z440" i="3"/>
  <c r="AA440" i="3" s="1"/>
  <c r="Z441" i="3"/>
  <c r="AA441" i="3" s="1"/>
  <c r="Z442" i="3"/>
  <c r="AA442" i="3" s="1"/>
  <c r="Z443" i="3"/>
  <c r="AA443" i="3" s="1"/>
  <c r="Z444" i="3"/>
  <c r="AA444" i="3" s="1"/>
  <c r="Z445" i="3"/>
  <c r="AA445" i="3" s="1"/>
  <c r="Z446" i="3"/>
  <c r="AA446" i="3" s="1"/>
  <c r="Z447" i="3"/>
  <c r="AA447" i="3" s="1"/>
  <c r="Z448" i="3"/>
  <c r="AA448" i="3" s="1"/>
  <c r="Z449" i="3"/>
  <c r="AA449" i="3" s="1"/>
  <c r="Z450" i="3"/>
  <c r="AA450" i="3" s="1"/>
  <c r="Z451" i="3"/>
  <c r="AA451" i="3" s="1"/>
  <c r="Z452" i="3"/>
  <c r="AA452" i="3" s="1"/>
  <c r="Z453" i="3"/>
  <c r="AA453" i="3" s="1"/>
  <c r="Z454" i="3"/>
  <c r="AA454" i="3" s="1"/>
  <c r="Z455" i="3"/>
  <c r="AA455" i="3" s="1"/>
  <c r="Z456" i="3"/>
  <c r="AA456" i="3" s="1"/>
  <c r="Z457" i="3"/>
  <c r="AA457" i="3" s="1"/>
  <c r="Z458" i="3"/>
  <c r="AA458" i="3" s="1"/>
  <c r="Z459" i="3"/>
  <c r="AA459" i="3" s="1"/>
  <c r="Z460" i="3"/>
  <c r="AA460" i="3" s="1"/>
  <c r="Z461" i="3"/>
  <c r="AA461" i="3" s="1"/>
  <c r="Z462" i="3"/>
  <c r="AA462" i="3" s="1"/>
  <c r="Z463" i="3"/>
  <c r="AA463" i="3" s="1"/>
  <c r="Z464" i="3"/>
  <c r="AA464" i="3" s="1"/>
  <c r="Z465" i="3"/>
  <c r="AA465" i="3" s="1"/>
  <c r="Z466" i="3"/>
  <c r="AA466" i="3" s="1"/>
  <c r="Z467" i="3"/>
  <c r="AA467" i="3" s="1"/>
  <c r="Z468" i="3"/>
  <c r="AA468" i="3" s="1"/>
  <c r="Z469" i="3"/>
  <c r="AA469" i="3" s="1"/>
  <c r="Z470" i="3"/>
  <c r="AA470" i="3" s="1"/>
  <c r="Z471" i="3"/>
  <c r="AA471" i="3" s="1"/>
  <c r="Z472" i="3"/>
  <c r="AA472" i="3" s="1"/>
  <c r="Z473" i="3"/>
  <c r="AA473" i="3" s="1"/>
  <c r="Z474" i="3"/>
  <c r="AA474" i="3" s="1"/>
  <c r="Z475" i="3"/>
  <c r="AA475" i="3" s="1"/>
  <c r="Z476" i="3"/>
  <c r="AA476" i="3" s="1"/>
  <c r="Z477" i="3"/>
  <c r="AA477" i="3" s="1"/>
  <c r="Z478" i="3"/>
  <c r="AA478" i="3" s="1"/>
  <c r="Z479" i="3"/>
  <c r="AA479" i="3" s="1"/>
  <c r="Z480" i="3"/>
  <c r="AA480" i="3" s="1"/>
  <c r="Z481" i="3"/>
  <c r="AA481" i="3" s="1"/>
  <c r="Z482" i="3"/>
  <c r="AA482" i="3" s="1"/>
  <c r="Z483" i="3"/>
  <c r="AA483" i="3" s="1"/>
  <c r="Z484" i="3"/>
  <c r="AA484" i="3" s="1"/>
  <c r="Z485" i="3"/>
  <c r="AA485" i="3" s="1"/>
  <c r="Z486" i="3"/>
  <c r="AA486" i="3" s="1"/>
  <c r="Z487" i="3"/>
  <c r="AA487" i="3" s="1"/>
  <c r="Z488" i="3"/>
  <c r="AA488" i="3" s="1"/>
  <c r="Z489" i="3"/>
  <c r="AA489" i="3" s="1"/>
  <c r="Z490" i="3"/>
  <c r="AA490" i="3" s="1"/>
  <c r="Z491" i="3"/>
  <c r="AA491" i="3" s="1"/>
  <c r="Z492" i="3"/>
  <c r="AA492" i="3" s="1"/>
  <c r="Z493" i="3"/>
  <c r="AA493" i="3" s="1"/>
  <c r="Z494" i="3"/>
  <c r="AA494" i="3" s="1"/>
  <c r="Z495" i="3"/>
  <c r="AA495" i="3" s="1"/>
  <c r="Z496" i="3"/>
  <c r="AA496" i="3" s="1"/>
  <c r="Z497" i="3"/>
  <c r="AA497" i="3" s="1"/>
  <c r="Z498" i="3"/>
  <c r="AA498" i="3" s="1"/>
  <c r="Z499" i="3"/>
  <c r="AA499" i="3" s="1"/>
  <c r="Z500" i="3"/>
  <c r="AA500" i="3" s="1"/>
  <c r="Z501" i="3"/>
  <c r="AA501" i="3" s="1"/>
  <c r="Z502" i="3"/>
  <c r="AA502" i="3" s="1"/>
  <c r="Z503" i="3"/>
  <c r="AA503" i="3" s="1"/>
  <c r="Z504" i="3"/>
  <c r="AA504" i="3" s="1"/>
  <c r="Z505" i="3"/>
  <c r="AA505" i="3" s="1"/>
  <c r="Z506" i="3"/>
  <c r="AA506" i="3" s="1"/>
  <c r="Z507" i="3"/>
  <c r="AA507" i="3" s="1"/>
  <c r="Z508" i="3"/>
  <c r="AA508" i="3" s="1"/>
  <c r="Z509" i="3"/>
  <c r="AA509" i="3" s="1"/>
  <c r="Z510" i="3"/>
  <c r="AA510" i="3" s="1"/>
  <c r="Z511" i="3"/>
  <c r="AA511" i="3" s="1"/>
  <c r="Z512" i="3"/>
  <c r="AA512" i="3" s="1"/>
  <c r="Z513" i="3"/>
  <c r="AA513" i="3" s="1"/>
  <c r="Z514" i="3"/>
  <c r="AA514" i="3" s="1"/>
  <c r="Z515" i="3"/>
  <c r="AA515" i="3" s="1"/>
  <c r="Z516" i="3"/>
  <c r="AA516" i="3" s="1"/>
  <c r="Z517" i="3"/>
  <c r="AA517" i="3" s="1"/>
  <c r="Z518" i="3"/>
  <c r="AA518" i="3" s="1"/>
  <c r="Z519" i="3"/>
  <c r="AA519" i="3" s="1"/>
  <c r="Z520" i="3"/>
  <c r="AA520" i="3" s="1"/>
  <c r="Z521" i="3"/>
  <c r="AA521" i="3" s="1"/>
  <c r="Z522" i="3"/>
  <c r="AA522" i="3" s="1"/>
  <c r="Z523" i="3"/>
  <c r="AA523" i="3" s="1"/>
  <c r="Z524" i="3"/>
  <c r="AA524" i="3" s="1"/>
  <c r="Z525" i="3"/>
  <c r="AA525" i="3" s="1"/>
  <c r="Z526" i="3"/>
  <c r="AA526" i="3" s="1"/>
  <c r="Z527" i="3"/>
  <c r="AA527" i="3" s="1"/>
  <c r="Z528" i="3"/>
  <c r="AA528" i="3" s="1"/>
  <c r="Z529" i="3"/>
  <c r="AA529" i="3" s="1"/>
  <c r="Z530" i="3"/>
  <c r="AA530" i="3" s="1"/>
  <c r="Z531" i="3"/>
  <c r="AA531" i="3" s="1"/>
  <c r="Z532" i="3"/>
  <c r="AA532" i="3" s="1"/>
  <c r="Z533" i="3"/>
  <c r="AA533" i="3" s="1"/>
  <c r="Z534" i="3"/>
  <c r="AA534" i="3" s="1"/>
  <c r="Z535" i="3"/>
  <c r="AA535" i="3" s="1"/>
  <c r="Z536" i="3"/>
  <c r="AA536" i="3" s="1"/>
  <c r="Z537" i="3"/>
  <c r="AA537" i="3" s="1"/>
  <c r="Z538" i="3"/>
  <c r="AA538" i="3" s="1"/>
  <c r="Z539" i="3"/>
  <c r="AA539" i="3" s="1"/>
  <c r="Z540" i="3"/>
  <c r="AA540" i="3" s="1"/>
  <c r="Z541" i="3"/>
  <c r="AA541" i="3" s="1"/>
  <c r="Z542" i="3"/>
  <c r="AA542" i="3" s="1"/>
  <c r="Z543" i="3"/>
  <c r="AA543" i="3" s="1"/>
  <c r="Z544" i="3"/>
  <c r="AA544" i="3" s="1"/>
  <c r="Z545" i="3"/>
  <c r="AA545" i="3" s="1"/>
  <c r="Z546" i="3"/>
  <c r="AA546" i="3" s="1"/>
  <c r="Z547" i="3"/>
  <c r="AA547" i="3" s="1"/>
  <c r="Z548" i="3"/>
  <c r="AA548" i="3" s="1"/>
  <c r="Z549" i="3"/>
  <c r="AA549" i="3" s="1"/>
  <c r="Z550" i="3"/>
  <c r="AA550" i="3" s="1"/>
  <c r="Z551" i="3"/>
  <c r="AA551" i="3" s="1"/>
  <c r="Z552" i="3"/>
  <c r="AA552" i="3" s="1"/>
  <c r="Z553" i="3"/>
  <c r="AA553" i="3" s="1"/>
  <c r="Z554" i="3"/>
  <c r="AA554" i="3" s="1"/>
  <c r="Z555" i="3"/>
  <c r="AA555" i="3" s="1"/>
  <c r="Z556" i="3"/>
  <c r="AA556" i="3" s="1"/>
  <c r="Z557" i="3"/>
  <c r="AA557" i="3" s="1"/>
  <c r="Z558" i="3"/>
  <c r="AA558" i="3" s="1"/>
  <c r="Z559" i="3"/>
  <c r="AA559" i="3" s="1"/>
  <c r="Z560" i="3"/>
  <c r="AA560" i="3" s="1"/>
  <c r="Z561" i="3"/>
  <c r="AA561" i="3" s="1"/>
  <c r="Z562" i="3"/>
  <c r="AA562" i="3" s="1"/>
  <c r="Z563" i="3"/>
  <c r="AA563" i="3" s="1"/>
  <c r="Z564" i="3"/>
  <c r="AA564" i="3" s="1"/>
  <c r="Z565" i="3"/>
  <c r="AA565" i="3" s="1"/>
  <c r="Z566" i="3"/>
  <c r="AA566" i="3" s="1"/>
  <c r="Z567" i="3"/>
  <c r="AA567" i="3" s="1"/>
  <c r="Z568" i="3"/>
  <c r="AA568" i="3" s="1"/>
  <c r="Z569" i="3"/>
  <c r="AA569" i="3" s="1"/>
  <c r="Z570" i="3"/>
  <c r="AA570" i="3" s="1"/>
  <c r="Z571" i="3"/>
  <c r="AA571" i="3" s="1"/>
  <c r="Z572" i="3"/>
  <c r="AA572" i="3" s="1"/>
  <c r="Z573" i="3"/>
  <c r="AA573" i="3" s="1"/>
  <c r="Z574" i="3"/>
  <c r="AA574" i="3" s="1"/>
  <c r="Z575" i="3"/>
  <c r="AA575" i="3" s="1"/>
  <c r="Z576" i="3"/>
  <c r="AA576" i="3" s="1"/>
  <c r="Z577" i="3"/>
  <c r="AA577" i="3" s="1"/>
  <c r="Z578" i="3"/>
  <c r="AA578" i="3" s="1"/>
  <c r="Z579" i="3"/>
  <c r="AA579" i="3" s="1"/>
  <c r="Z580" i="3"/>
  <c r="AA580" i="3" s="1"/>
  <c r="Z581" i="3"/>
  <c r="AA581" i="3" s="1"/>
  <c r="Z582" i="3"/>
  <c r="AA582" i="3" s="1"/>
  <c r="Z583" i="3"/>
  <c r="AA583" i="3" s="1"/>
  <c r="Z584" i="3"/>
  <c r="AA584" i="3" s="1"/>
  <c r="Z585" i="3"/>
  <c r="AA585" i="3" s="1"/>
  <c r="Z586" i="3"/>
  <c r="AA586" i="3" s="1"/>
  <c r="Z587" i="3"/>
  <c r="AA587" i="3" s="1"/>
  <c r="Z588" i="3"/>
  <c r="AA588" i="3" s="1"/>
  <c r="Z589" i="3"/>
  <c r="AA589" i="3" s="1"/>
  <c r="Z590" i="3"/>
  <c r="AA590" i="3" s="1"/>
  <c r="Z591" i="3"/>
  <c r="AA591" i="3" s="1"/>
  <c r="Z592" i="3"/>
  <c r="AA592" i="3" s="1"/>
  <c r="Z593" i="3"/>
  <c r="AA593" i="3" s="1"/>
  <c r="Z594" i="3"/>
  <c r="AA594" i="3" s="1"/>
  <c r="Z595" i="3"/>
  <c r="AA595" i="3" s="1"/>
  <c r="Z596" i="3"/>
  <c r="AA596" i="3" s="1"/>
  <c r="Z597" i="3"/>
  <c r="AA597" i="3" s="1"/>
  <c r="Z598" i="3"/>
  <c r="AA598" i="3" s="1"/>
  <c r="Z599" i="3"/>
  <c r="AA599" i="3" s="1"/>
  <c r="Z600" i="3"/>
  <c r="AA600" i="3" s="1"/>
  <c r="Z601" i="3"/>
  <c r="AA601" i="3" s="1"/>
  <c r="Z602" i="3"/>
  <c r="AA602" i="3" s="1"/>
  <c r="Z603" i="3"/>
  <c r="AA603" i="3" s="1"/>
  <c r="Z604" i="3"/>
  <c r="AA604" i="3" s="1"/>
  <c r="Z605" i="3"/>
  <c r="AA605" i="3" s="1"/>
  <c r="Z606" i="3"/>
  <c r="AA606" i="3" s="1"/>
  <c r="Z607" i="3"/>
  <c r="AA607" i="3" s="1"/>
  <c r="Z608" i="3"/>
  <c r="AA608" i="3" s="1"/>
  <c r="Z609" i="3"/>
  <c r="AA609" i="3" s="1"/>
  <c r="Z610" i="3"/>
  <c r="AA610" i="3" s="1"/>
  <c r="Z611" i="3"/>
  <c r="AA611" i="3" s="1"/>
  <c r="Z612" i="3"/>
  <c r="AA612" i="3" s="1"/>
  <c r="Z613" i="3"/>
  <c r="AA613" i="3" s="1"/>
  <c r="Z614" i="3"/>
  <c r="AA614" i="3" s="1"/>
  <c r="Z615" i="3"/>
  <c r="AA615" i="3" s="1"/>
  <c r="Z616" i="3"/>
  <c r="AA616" i="3" s="1"/>
  <c r="Z617" i="3"/>
  <c r="AA617" i="3" s="1"/>
  <c r="Z618" i="3"/>
  <c r="AA618" i="3" s="1"/>
  <c r="Z619" i="3"/>
  <c r="AA619" i="3" s="1"/>
  <c r="Z620" i="3"/>
  <c r="AA620" i="3" s="1"/>
  <c r="Z621" i="3"/>
  <c r="AA621" i="3" s="1"/>
  <c r="Z622" i="3"/>
  <c r="AA622" i="3" s="1"/>
  <c r="Z623" i="3"/>
  <c r="AA623" i="3" s="1"/>
  <c r="Z624" i="3"/>
  <c r="AA624" i="3" s="1"/>
  <c r="Z625" i="3"/>
  <c r="AA625" i="3" s="1"/>
  <c r="Z626" i="3"/>
  <c r="AA626" i="3" s="1"/>
  <c r="Z627" i="3"/>
  <c r="AA627" i="3" s="1"/>
  <c r="Z628" i="3"/>
  <c r="AA628" i="3" s="1"/>
  <c r="Z629" i="3"/>
  <c r="AA629" i="3" s="1"/>
  <c r="Z630" i="3"/>
  <c r="AA630" i="3" s="1"/>
  <c r="Z631" i="3"/>
  <c r="AA631" i="3" s="1"/>
  <c r="Z632" i="3"/>
  <c r="AA632" i="3" s="1"/>
  <c r="Z633" i="3"/>
  <c r="AA633" i="3" s="1"/>
  <c r="Z634" i="3"/>
  <c r="AA634" i="3" s="1"/>
  <c r="Z635" i="3"/>
  <c r="AA635" i="3" s="1"/>
  <c r="Z636" i="3"/>
  <c r="AA636" i="3" s="1"/>
  <c r="Z637" i="3"/>
  <c r="AA637" i="3" s="1"/>
  <c r="Z638" i="3"/>
  <c r="AA638" i="3" s="1"/>
  <c r="Z639" i="3"/>
  <c r="AA639" i="3" s="1"/>
  <c r="Z640" i="3"/>
  <c r="AA640" i="3" s="1"/>
  <c r="Z641" i="3"/>
  <c r="AA641" i="3" s="1"/>
  <c r="Z642" i="3"/>
  <c r="AA642" i="3" s="1"/>
  <c r="Z643" i="3"/>
  <c r="AA643" i="3" s="1"/>
  <c r="Z644" i="3"/>
  <c r="AA644" i="3" s="1"/>
  <c r="Z645" i="3"/>
  <c r="AA645" i="3" s="1"/>
  <c r="Z646" i="3"/>
  <c r="AA646" i="3" s="1"/>
  <c r="Z647" i="3"/>
  <c r="AA647" i="3" s="1"/>
  <c r="Z648" i="3"/>
  <c r="AA648" i="3" s="1"/>
  <c r="Z649" i="3"/>
  <c r="AA649" i="3" s="1"/>
  <c r="Z650" i="3"/>
  <c r="AA650" i="3" s="1"/>
  <c r="Z651" i="3"/>
  <c r="AA651" i="3" s="1"/>
  <c r="Z652" i="3"/>
  <c r="AA652" i="3" s="1"/>
  <c r="Z653" i="3"/>
  <c r="AA653" i="3" s="1"/>
  <c r="Z654" i="3"/>
  <c r="AA654" i="3" s="1"/>
  <c r="Z655" i="3"/>
  <c r="AA655" i="3" s="1"/>
  <c r="Z656" i="3"/>
  <c r="AA656" i="3" s="1"/>
  <c r="Z657" i="3"/>
  <c r="AA657" i="3" s="1"/>
  <c r="Z658" i="3"/>
  <c r="AA658" i="3" s="1"/>
  <c r="Z659" i="3"/>
  <c r="AA659" i="3" s="1"/>
  <c r="Z660" i="3"/>
  <c r="AA660" i="3" s="1"/>
  <c r="Z661" i="3"/>
  <c r="AA661" i="3" s="1"/>
  <c r="Z662" i="3"/>
  <c r="AA662" i="3" s="1"/>
  <c r="Z663" i="3"/>
  <c r="AA663" i="3" s="1"/>
  <c r="Z664" i="3"/>
  <c r="AA664" i="3" s="1"/>
  <c r="Z665" i="3"/>
  <c r="AA665" i="3" s="1"/>
  <c r="Z666" i="3"/>
  <c r="AA666" i="3" s="1"/>
  <c r="Z667" i="3"/>
  <c r="AA667" i="3" s="1"/>
  <c r="Z668" i="3"/>
  <c r="AA668" i="3" s="1"/>
  <c r="Z669" i="3"/>
  <c r="AA669" i="3" s="1"/>
  <c r="Z670" i="3"/>
  <c r="AA670" i="3" s="1"/>
  <c r="Z671" i="3"/>
  <c r="AA671" i="3" s="1"/>
  <c r="Z672" i="3"/>
  <c r="AA672" i="3" s="1"/>
  <c r="Z673" i="3"/>
  <c r="AA673" i="3" s="1"/>
  <c r="Z674" i="3"/>
  <c r="AA674" i="3" s="1"/>
  <c r="Z675" i="3"/>
  <c r="AA675" i="3" s="1"/>
  <c r="Z676" i="3"/>
  <c r="AA676" i="3" s="1"/>
  <c r="Z677" i="3"/>
  <c r="AA677" i="3" s="1"/>
  <c r="Z678" i="3"/>
  <c r="AA678" i="3" s="1"/>
  <c r="Z679" i="3"/>
  <c r="AA679" i="3" s="1"/>
  <c r="Z680" i="3"/>
  <c r="AA680" i="3" s="1"/>
  <c r="Z681" i="3"/>
  <c r="AA681" i="3" s="1"/>
  <c r="Z682" i="3"/>
  <c r="AA682" i="3" s="1"/>
  <c r="Z683" i="3"/>
  <c r="AA683" i="3" s="1"/>
  <c r="Z684" i="3"/>
  <c r="AA684" i="3" s="1"/>
  <c r="Z685" i="3"/>
  <c r="AA685" i="3" s="1"/>
  <c r="Z686" i="3"/>
  <c r="AA686" i="3" s="1"/>
  <c r="Z687" i="3"/>
  <c r="AA687" i="3" s="1"/>
  <c r="Z688" i="3"/>
  <c r="AA688" i="3" s="1"/>
  <c r="Z689" i="3"/>
  <c r="AA689" i="3" s="1"/>
  <c r="Z690" i="3"/>
  <c r="AA690" i="3" s="1"/>
  <c r="Z691" i="3"/>
  <c r="AA691" i="3" s="1"/>
  <c r="Z692" i="3"/>
  <c r="AA692" i="3" s="1"/>
  <c r="Z693" i="3"/>
  <c r="AA693" i="3" s="1"/>
  <c r="Z694" i="3"/>
  <c r="AA694" i="3" s="1"/>
  <c r="Z695" i="3"/>
  <c r="AA695" i="3" s="1"/>
  <c r="Z696" i="3"/>
  <c r="AA696" i="3" s="1"/>
  <c r="Z697" i="3"/>
  <c r="AA697" i="3" s="1"/>
  <c r="Z698" i="3"/>
  <c r="AA698" i="3" s="1"/>
  <c r="Z699" i="3"/>
  <c r="AA699" i="3" s="1"/>
  <c r="Z700" i="3"/>
  <c r="AA700" i="3" s="1"/>
  <c r="Z701" i="3"/>
  <c r="AA701" i="3" s="1"/>
  <c r="Z702" i="3"/>
  <c r="AA702" i="3" s="1"/>
  <c r="Z703" i="3"/>
  <c r="AA703" i="3" s="1"/>
  <c r="Z704" i="3"/>
  <c r="AA704" i="3" s="1"/>
  <c r="Z705" i="3"/>
  <c r="AA705" i="3" s="1"/>
  <c r="Z706" i="3"/>
  <c r="AA706" i="3" s="1"/>
  <c r="Z707" i="3"/>
  <c r="AA707" i="3" s="1"/>
  <c r="Z708" i="3"/>
  <c r="AA708" i="3" s="1"/>
  <c r="Z709" i="3"/>
  <c r="AA709" i="3" s="1"/>
  <c r="Z710" i="3"/>
  <c r="AA710" i="3" s="1"/>
  <c r="Z711" i="3"/>
  <c r="AA711" i="3" s="1"/>
  <c r="Z712" i="3"/>
  <c r="AA712" i="3" s="1"/>
  <c r="Z713" i="3"/>
  <c r="AA713" i="3" s="1"/>
  <c r="Z714" i="3"/>
  <c r="AA714" i="3" s="1"/>
  <c r="Z715" i="3"/>
  <c r="AA715" i="3" s="1"/>
  <c r="Z716" i="3"/>
  <c r="AA716" i="3" s="1"/>
  <c r="Z717" i="3"/>
  <c r="AA717" i="3" s="1"/>
  <c r="Z718" i="3"/>
  <c r="AA718" i="3" s="1"/>
  <c r="Z719" i="3"/>
  <c r="AA719" i="3" s="1"/>
  <c r="Z720" i="3"/>
  <c r="AA720" i="3" s="1"/>
  <c r="Z721" i="3"/>
  <c r="AA721" i="3" s="1"/>
  <c r="Z722" i="3"/>
  <c r="AA722" i="3" s="1"/>
  <c r="Z723" i="3"/>
  <c r="AA723" i="3" s="1"/>
  <c r="Z724" i="3"/>
  <c r="AA724" i="3" s="1"/>
  <c r="Z725" i="3"/>
  <c r="AA725" i="3" s="1"/>
  <c r="Z726" i="3"/>
  <c r="AA726" i="3" s="1"/>
  <c r="Z727" i="3"/>
  <c r="AA727" i="3" s="1"/>
  <c r="Z728" i="3"/>
  <c r="AA728" i="3" s="1"/>
  <c r="Z729" i="3"/>
  <c r="AA729" i="3" s="1"/>
  <c r="Z730" i="3"/>
  <c r="AA730" i="3" s="1"/>
  <c r="Z731" i="3"/>
  <c r="AA731" i="3" s="1"/>
  <c r="Z732" i="3"/>
  <c r="AA732" i="3" s="1"/>
  <c r="Z733" i="3"/>
  <c r="AA733" i="3" s="1"/>
  <c r="Z734" i="3"/>
  <c r="AA734" i="3" s="1"/>
  <c r="Z735" i="3"/>
  <c r="AA735" i="3" s="1"/>
  <c r="Z736" i="3"/>
  <c r="AA736" i="3" s="1"/>
  <c r="Z737" i="3"/>
  <c r="AA737" i="3" s="1"/>
  <c r="Z738" i="3"/>
  <c r="AA738" i="3" s="1"/>
  <c r="Z739" i="3"/>
  <c r="AA739" i="3" s="1"/>
  <c r="Z740" i="3"/>
  <c r="AA740" i="3" s="1"/>
  <c r="Z741" i="3"/>
  <c r="AA741" i="3" s="1"/>
  <c r="Z742" i="3"/>
  <c r="AA742" i="3" s="1"/>
  <c r="Z743" i="3"/>
  <c r="AA743" i="3" s="1"/>
  <c r="Z744" i="3"/>
  <c r="AA744" i="3" s="1"/>
  <c r="Z745" i="3"/>
  <c r="AA745" i="3" s="1"/>
  <c r="Z746" i="3"/>
  <c r="AA746" i="3" s="1"/>
  <c r="Z747" i="3"/>
  <c r="AA747" i="3" s="1"/>
  <c r="Z748" i="3"/>
  <c r="AA748" i="3" s="1"/>
  <c r="Z749" i="3"/>
  <c r="AA749" i="3" s="1"/>
  <c r="Z750" i="3"/>
  <c r="AA750" i="3" s="1"/>
  <c r="Z751" i="3"/>
  <c r="AA751" i="3" s="1"/>
  <c r="Z752" i="3"/>
  <c r="AA752" i="3" s="1"/>
  <c r="Z753" i="3"/>
  <c r="AA753" i="3" s="1"/>
  <c r="Z754" i="3"/>
  <c r="AA754" i="3" s="1"/>
  <c r="Z755" i="3"/>
  <c r="AA755" i="3" s="1"/>
  <c r="Z756" i="3"/>
  <c r="AA756" i="3" s="1"/>
  <c r="Z757" i="3"/>
  <c r="AA757" i="3" s="1"/>
  <c r="Z758" i="3"/>
  <c r="AA758" i="3" s="1"/>
  <c r="Z759" i="3"/>
  <c r="AA759" i="3" s="1"/>
  <c r="Z760" i="3"/>
  <c r="AA760" i="3" s="1"/>
  <c r="Z761" i="3"/>
  <c r="AA761" i="3" s="1"/>
  <c r="Z762" i="3"/>
  <c r="AA762" i="3" s="1"/>
  <c r="Z763" i="3"/>
  <c r="AA763" i="3" s="1"/>
  <c r="Z764" i="3"/>
  <c r="AA764" i="3" s="1"/>
  <c r="Z765" i="3"/>
  <c r="AA765" i="3" s="1"/>
  <c r="Z766" i="3"/>
  <c r="AA766" i="3" s="1"/>
  <c r="Z767" i="3"/>
  <c r="AA767" i="3" s="1"/>
  <c r="Z768" i="3"/>
  <c r="AA768" i="3" s="1"/>
  <c r="Z769" i="3"/>
  <c r="AA769" i="3" s="1"/>
  <c r="Z770" i="3"/>
  <c r="AA770" i="3" s="1"/>
  <c r="Z771" i="3"/>
  <c r="AA771" i="3" s="1"/>
  <c r="Z772" i="3"/>
  <c r="AA772" i="3" s="1"/>
  <c r="Z773" i="3"/>
  <c r="AA773" i="3" s="1"/>
  <c r="Z774" i="3"/>
  <c r="AA774" i="3" s="1"/>
  <c r="Z775" i="3"/>
  <c r="AA775" i="3" s="1"/>
  <c r="Z776" i="3"/>
  <c r="AA776" i="3" s="1"/>
  <c r="Z777" i="3"/>
  <c r="AA777" i="3" s="1"/>
  <c r="Z778" i="3"/>
  <c r="AA778" i="3" s="1"/>
  <c r="Z779" i="3"/>
  <c r="AA779" i="3" s="1"/>
  <c r="Z780" i="3"/>
  <c r="AA780" i="3" s="1"/>
  <c r="Z781" i="3"/>
  <c r="AA781" i="3" s="1"/>
  <c r="Z782" i="3"/>
  <c r="AA782" i="3" s="1"/>
  <c r="Z783" i="3"/>
  <c r="AA783" i="3" s="1"/>
  <c r="Z784" i="3"/>
  <c r="AA784" i="3" s="1"/>
  <c r="Z785" i="3"/>
  <c r="AA785" i="3" s="1"/>
  <c r="Z786" i="3"/>
  <c r="AA786" i="3" s="1"/>
  <c r="Z787" i="3"/>
  <c r="AA787" i="3" s="1"/>
  <c r="Z788" i="3"/>
  <c r="AA788" i="3" s="1"/>
  <c r="Z789" i="3"/>
  <c r="AA789" i="3" s="1"/>
  <c r="Z790" i="3"/>
  <c r="AA790" i="3" s="1"/>
  <c r="Z791" i="3"/>
  <c r="AA791" i="3" s="1"/>
  <c r="Z792" i="3"/>
  <c r="AA792" i="3" s="1"/>
  <c r="Z793" i="3"/>
  <c r="AA793" i="3" s="1"/>
  <c r="Z794" i="3"/>
  <c r="AA794" i="3" s="1"/>
  <c r="Z795" i="3"/>
  <c r="AA795" i="3" s="1"/>
  <c r="Z796" i="3"/>
  <c r="AA796" i="3" s="1"/>
  <c r="Z797" i="3"/>
  <c r="AA797" i="3" s="1"/>
  <c r="Z798" i="3"/>
  <c r="AA798" i="3" s="1"/>
  <c r="Z799" i="3"/>
  <c r="AA799" i="3" s="1"/>
  <c r="Z800" i="3"/>
  <c r="AA800" i="3" s="1"/>
  <c r="Z801" i="3"/>
  <c r="AA801" i="3" s="1"/>
  <c r="Z802" i="3"/>
  <c r="AA802" i="3" s="1"/>
  <c r="Z803" i="3"/>
  <c r="AA803" i="3" s="1"/>
  <c r="Z804" i="3"/>
  <c r="AA804" i="3" s="1"/>
  <c r="Z805" i="3"/>
  <c r="AA805" i="3" s="1"/>
  <c r="Z806" i="3"/>
  <c r="AA806" i="3" s="1"/>
  <c r="Z807" i="3"/>
  <c r="AA807" i="3" s="1"/>
  <c r="Z808" i="3"/>
  <c r="AA808" i="3" s="1"/>
  <c r="Z809" i="3"/>
  <c r="AA809" i="3" s="1"/>
  <c r="Z810" i="3"/>
  <c r="AA810" i="3" s="1"/>
  <c r="Z811" i="3"/>
  <c r="AA811" i="3" s="1"/>
  <c r="Z812" i="3"/>
  <c r="AA812" i="3" s="1"/>
  <c r="Z813" i="3"/>
  <c r="AA813" i="3" s="1"/>
  <c r="Z814" i="3"/>
  <c r="AA814" i="3" s="1"/>
  <c r="Z815" i="3"/>
  <c r="AA815" i="3" s="1"/>
  <c r="Z816" i="3"/>
  <c r="AA816" i="3" s="1"/>
  <c r="Z817" i="3"/>
  <c r="AA817" i="3" s="1"/>
  <c r="Z818" i="3"/>
  <c r="AA818" i="3" s="1"/>
  <c r="Z819" i="3"/>
  <c r="AA819" i="3" s="1"/>
  <c r="Z820" i="3"/>
  <c r="AA820" i="3" s="1"/>
  <c r="Z821" i="3"/>
  <c r="AA821" i="3" s="1"/>
  <c r="Z822" i="3"/>
  <c r="AA822" i="3" s="1"/>
  <c r="Z823" i="3"/>
  <c r="AA823" i="3" s="1"/>
  <c r="Z824" i="3"/>
  <c r="AA824" i="3" s="1"/>
  <c r="Z825" i="3"/>
  <c r="AA825" i="3" s="1"/>
  <c r="Z826" i="3"/>
  <c r="AA826" i="3" s="1"/>
  <c r="Z827" i="3"/>
  <c r="AA827" i="3" s="1"/>
  <c r="Z828" i="3"/>
  <c r="AA828" i="3" s="1"/>
  <c r="Z829" i="3"/>
  <c r="AA829" i="3" s="1"/>
  <c r="Z830" i="3"/>
  <c r="AA830" i="3" s="1"/>
  <c r="Z831" i="3"/>
  <c r="AA831" i="3" s="1"/>
  <c r="Z832" i="3"/>
  <c r="AA832" i="3" s="1"/>
  <c r="Z833" i="3"/>
  <c r="AA833" i="3" s="1"/>
  <c r="Z834" i="3"/>
  <c r="AA834" i="3" s="1"/>
  <c r="Z835" i="3"/>
  <c r="AA835" i="3" s="1"/>
  <c r="Z836" i="3"/>
  <c r="AA836" i="3" s="1"/>
  <c r="Z837" i="3"/>
  <c r="AA837" i="3" s="1"/>
  <c r="Z838" i="3"/>
  <c r="AA838" i="3" s="1"/>
  <c r="Z839" i="3"/>
  <c r="AA839" i="3" s="1"/>
  <c r="Z840" i="3"/>
  <c r="AA840" i="3" s="1"/>
  <c r="Z841" i="3"/>
  <c r="AA841" i="3" s="1"/>
  <c r="Z842" i="3"/>
  <c r="AA842" i="3" s="1"/>
  <c r="Z843" i="3"/>
  <c r="AA843" i="3" s="1"/>
  <c r="Z844" i="3"/>
  <c r="AA844" i="3" s="1"/>
  <c r="Z845" i="3"/>
  <c r="AA845" i="3" s="1"/>
  <c r="Z846" i="3"/>
  <c r="AA846" i="3" s="1"/>
  <c r="Z847" i="3"/>
  <c r="AA847" i="3" s="1"/>
  <c r="Z848" i="3"/>
  <c r="AA848" i="3" s="1"/>
  <c r="Z849" i="3"/>
  <c r="AA849" i="3" s="1"/>
  <c r="Z850" i="3"/>
  <c r="AA850" i="3" s="1"/>
  <c r="Z851" i="3"/>
  <c r="AA851" i="3" s="1"/>
  <c r="Z852" i="3"/>
  <c r="AA852" i="3" s="1"/>
  <c r="Z853" i="3"/>
  <c r="AA853" i="3" s="1"/>
  <c r="Z854" i="3"/>
  <c r="AA854" i="3" s="1"/>
  <c r="Z855" i="3"/>
  <c r="AA855" i="3" s="1"/>
  <c r="Z856" i="3"/>
  <c r="AA856" i="3" s="1"/>
  <c r="Z857" i="3"/>
  <c r="AA857" i="3" s="1"/>
  <c r="Z858" i="3"/>
  <c r="AA858" i="3" s="1"/>
  <c r="Z859" i="3"/>
  <c r="AA859" i="3" s="1"/>
  <c r="Z860" i="3"/>
  <c r="AA860" i="3" s="1"/>
  <c r="Z861" i="3"/>
  <c r="AA861" i="3" s="1"/>
  <c r="Z862" i="3"/>
  <c r="AA862" i="3" s="1"/>
  <c r="Z863" i="3"/>
  <c r="AA863" i="3" s="1"/>
  <c r="Z864" i="3"/>
  <c r="AA864" i="3" s="1"/>
  <c r="Z865" i="3"/>
  <c r="AA865" i="3" s="1"/>
  <c r="Z866" i="3"/>
  <c r="AA866" i="3" s="1"/>
  <c r="Z867" i="3"/>
  <c r="AA867" i="3" s="1"/>
  <c r="Z868" i="3"/>
  <c r="AA868" i="3" s="1"/>
  <c r="Z869" i="3"/>
  <c r="AA869" i="3" s="1"/>
  <c r="Z870" i="3"/>
  <c r="AA870" i="3" s="1"/>
  <c r="Z871" i="3"/>
  <c r="AA871" i="3" s="1"/>
  <c r="Z872" i="3"/>
  <c r="AA872" i="3" s="1"/>
  <c r="Z873" i="3"/>
  <c r="AA873" i="3" s="1"/>
  <c r="Z874" i="3"/>
  <c r="AA874" i="3" s="1"/>
  <c r="Z875" i="3"/>
  <c r="AA875" i="3" s="1"/>
  <c r="Z876" i="3"/>
  <c r="AA876" i="3" s="1"/>
  <c r="Z877" i="3"/>
  <c r="AA877" i="3" s="1"/>
  <c r="Z878" i="3"/>
  <c r="AA878" i="3" s="1"/>
  <c r="Z879" i="3"/>
  <c r="AA879" i="3" s="1"/>
  <c r="Z880" i="3"/>
  <c r="AA880" i="3" s="1"/>
  <c r="Z881" i="3"/>
  <c r="AA881" i="3" s="1"/>
  <c r="Z882" i="3"/>
  <c r="AA882" i="3" s="1"/>
  <c r="Z883" i="3"/>
  <c r="AA883" i="3" s="1"/>
  <c r="Z884" i="3"/>
  <c r="AA884" i="3" s="1"/>
  <c r="Z885" i="3"/>
  <c r="AA885" i="3" s="1"/>
  <c r="Z886" i="3"/>
  <c r="AA886" i="3" s="1"/>
  <c r="Z887" i="3"/>
  <c r="AA887" i="3" s="1"/>
  <c r="Z888" i="3"/>
  <c r="AA888" i="3" s="1"/>
  <c r="Z889" i="3"/>
  <c r="AA889" i="3" s="1"/>
  <c r="Z890" i="3"/>
  <c r="AA890" i="3" s="1"/>
  <c r="Z891" i="3"/>
  <c r="AA891" i="3" s="1"/>
  <c r="Z892" i="3"/>
  <c r="AA892" i="3" s="1"/>
  <c r="Z893" i="3"/>
  <c r="AA893" i="3" s="1"/>
  <c r="Z894" i="3"/>
  <c r="AA894" i="3" s="1"/>
  <c r="Z895" i="3"/>
  <c r="AA895" i="3" s="1"/>
  <c r="Z896" i="3"/>
  <c r="AA896" i="3" s="1"/>
  <c r="Z897" i="3"/>
  <c r="AA897" i="3" s="1"/>
  <c r="Z898" i="3"/>
  <c r="AA898" i="3" s="1"/>
  <c r="Z899" i="3"/>
  <c r="AA899" i="3" s="1"/>
  <c r="Z900" i="3"/>
  <c r="AA900" i="3" s="1"/>
  <c r="Z901" i="3"/>
  <c r="AA901" i="3" s="1"/>
  <c r="Z902" i="3"/>
  <c r="AA902" i="3" s="1"/>
  <c r="Z903" i="3"/>
  <c r="AA903" i="3" s="1"/>
  <c r="Z904" i="3"/>
  <c r="AA904" i="3" s="1"/>
  <c r="Z905" i="3"/>
  <c r="AA905" i="3" s="1"/>
  <c r="Z906" i="3"/>
  <c r="AA906" i="3" s="1"/>
  <c r="Z907" i="3"/>
  <c r="AA907" i="3" s="1"/>
  <c r="Z908" i="3"/>
  <c r="AA908" i="3" s="1"/>
  <c r="Z909" i="3"/>
  <c r="AA909" i="3" s="1"/>
  <c r="Z910" i="3"/>
  <c r="AA910" i="3" s="1"/>
  <c r="Z911" i="3"/>
  <c r="AA911" i="3" s="1"/>
  <c r="Z912" i="3"/>
  <c r="AA912" i="3" s="1"/>
  <c r="Z913" i="3"/>
  <c r="AA913" i="3" s="1"/>
  <c r="Z914" i="3"/>
  <c r="AA914" i="3" s="1"/>
  <c r="Z915" i="3"/>
  <c r="AA915" i="3" s="1"/>
  <c r="Z916" i="3"/>
  <c r="AA916" i="3" s="1"/>
  <c r="Z917" i="3"/>
  <c r="AA917" i="3" s="1"/>
  <c r="Z918" i="3"/>
  <c r="AA918" i="3" s="1"/>
  <c r="Z919" i="3"/>
  <c r="AA919" i="3" s="1"/>
  <c r="Z920" i="3"/>
  <c r="AA920" i="3" s="1"/>
  <c r="Z921" i="3"/>
  <c r="AA921" i="3" s="1"/>
  <c r="Z922" i="3"/>
  <c r="AA922" i="3" s="1"/>
  <c r="Z923" i="3"/>
  <c r="AA923" i="3" s="1"/>
  <c r="Z924" i="3"/>
  <c r="AA924" i="3" s="1"/>
  <c r="Z925" i="3"/>
  <c r="AA925" i="3" s="1"/>
  <c r="Z926" i="3"/>
  <c r="AA926" i="3" s="1"/>
  <c r="Z927" i="3"/>
  <c r="AA927" i="3" s="1"/>
  <c r="Z928" i="3"/>
  <c r="AA928" i="3" s="1"/>
  <c r="Z929" i="3"/>
  <c r="AA929" i="3" s="1"/>
  <c r="Z930" i="3"/>
  <c r="AA930" i="3" s="1"/>
  <c r="Z931" i="3"/>
  <c r="AA931" i="3" s="1"/>
  <c r="Z932" i="3"/>
  <c r="AA932" i="3" s="1"/>
  <c r="Z933" i="3"/>
  <c r="AA933" i="3" s="1"/>
  <c r="Z934" i="3"/>
  <c r="AA934" i="3" s="1"/>
  <c r="Z935" i="3"/>
  <c r="AA935" i="3" s="1"/>
  <c r="Z936" i="3"/>
  <c r="AA936" i="3" s="1"/>
  <c r="Z937" i="3"/>
  <c r="AA937" i="3" s="1"/>
  <c r="Z938" i="3"/>
  <c r="AA938" i="3" s="1"/>
  <c r="Z939" i="3"/>
  <c r="AA939" i="3" s="1"/>
  <c r="Z940" i="3"/>
  <c r="AA940" i="3" s="1"/>
  <c r="Z941" i="3"/>
  <c r="AA941" i="3" s="1"/>
  <c r="Z942" i="3"/>
  <c r="AA942" i="3" s="1"/>
  <c r="Z943" i="3"/>
  <c r="AA943" i="3" s="1"/>
  <c r="Z944" i="3"/>
  <c r="AA944" i="3" s="1"/>
  <c r="Z945" i="3"/>
  <c r="AA945" i="3" s="1"/>
  <c r="Z946" i="3"/>
  <c r="AA946" i="3" s="1"/>
  <c r="Z947" i="3"/>
  <c r="AA947" i="3" s="1"/>
  <c r="Z948" i="3"/>
  <c r="AA948" i="3" s="1"/>
  <c r="Z949" i="3"/>
  <c r="AA949" i="3" s="1"/>
  <c r="Z950" i="3"/>
  <c r="AA950" i="3" s="1"/>
  <c r="Z951" i="3"/>
  <c r="AA951" i="3" s="1"/>
  <c r="Z952" i="3"/>
  <c r="AA952" i="3" s="1"/>
  <c r="Z953" i="3"/>
  <c r="AA953" i="3" s="1"/>
  <c r="Z954" i="3"/>
  <c r="AA954" i="3" s="1"/>
  <c r="Z955" i="3"/>
  <c r="AA955" i="3" s="1"/>
  <c r="Z956" i="3"/>
  <c r="AA956" i="3" s="1"/>
  <c r="Z957" i="3"/>
  <c r="AA957" i="3" s="1"/>
  <c r="Z958" i="3"/>
  <c r="AA958" i="3" s="1"/>
  <c r="Z959" i="3"/>
  <c r="AA959" i="3" s="1"/>
  <c r="Z960" i="3"/>
  <c r="AA960" i="3" s="1"/>
  <c r="Z961" i="3"/>
  <c r="AA961" i="3" s="1"/>
  <c r="Z962" i="3"/>
  <c r="AA962" i="3" s="1"/>
  <c r="Z963" i="3"/>
  <c r="AA963" i="3" s="1"/>
  <c r="Z964" i="3"/>
  <c r="AA964" i="3" s="1"/>
  <c r="Z965" i="3"/>
  <c r="AA965" i="3" s="1"/>
  <c r="Z966" i="3"/>
  <c r="AA966" i="3" s="1"/>
  <c r="Z967" i="3"/>
  <c r="AA967" i="3" s="1"/>
  <c r="Z968" i="3"/>
  <c r="AA968" i="3" s="1"/>
  <c r="Z969" i="3"/>
  <c r="AA969" i="3" s="1"/>
  <c r="Z970" i="3"/>
  <c r="AA970" i="3" s="1"/>
  <c r="Z971" i="3"/>
  <c r="AA971" i="3" s="1"/>
  <c r="Z972" i="3"/>
  <c r="AA972" i="3" s="1"/>
  <c r="Z973" i="3"/>
  <c r="AA973" i="3" s="1"/>
  <c r="Z974" i="3"/>
  <c r="AA974" i="3" s="1"/>
  <c r="Z975" i="3"/>
  <c r="AA975" i="3" s="1"/>
  <c r="Z976" i="3"/>
  <c r="AA976" i="3" s="1"/>
  <c r="Z977" i="3"/>
  <c r="AA977" i="3" s="1"/>
  <c r="Z978" i="3"/>
  <c r="AA978" i="3" s="1"/>
  <c r="Z979" i="3"/>
  <c r="AA979" i="3" s="1"/>
  <c r="Z980" i="3"/>
  <c r="AA980" i="3" s="1"/>
  <c r="Z981" i="3"/>
  <c r="AA981" i="3" s="1"/>
  <c r="Z982" i="3"/>
  <c r="AA982" i="3" s="1"/>
  <c r="Z983" i="3"/>
  <c r="AA983" i="3" s="1"/>
  <c r="Z984" i="3"/>
  <c r="AA984" i="3" s="1"/>
  <c r="Z985" i="3"/>
  <c r="AA985" i="3" s="1"/>
  <c r="Z986" i="3"/>
  <c r="AA986" i="3" s="1"/>
  <c r="Z987" i="3"/>
  <c r="AA987" i="3" s="1"/>
  <c r="Z988" i="3"/>
  <c r="AA988" i="3" s="1"/>
  <c r="Z989" i="3"/>
  <c r="AA989" i="3" s="1"/>
  <c r="Z990" i="3"/>
  <c r="AA990" i="3" s="1"/>
  <c r="Z991" i="3"/>
  <c r="AA991" i="3" s="1"/>
  <c r="Z992" i="3"/>
  <c r="AA992" i="3" s="1"/>
  <c r="Z993" i="3"/>
  <c r="AA993" i="3" s="1"/>
  <c r="Z994" i="3"/>
  <c r="AA994" i="3" s="1"/>
  <c r="Z995" i="3"/>
  <c r="AA995" i="3" s="1"/>
  <c r="Z996" i="3"/>
  <c r="AA996" i="3" s="1"/>
  <c r="Z997" i="3"/>
  <c r="AA997" i="3" s="1"/>
  <c r="Z998" i="3"/>
  <c r="AA998" i="3" s="1"/>
  <c r="Z999" i="3"/>
  <c r="AA999" i="3" s="1"/>
  <c r="Z1000" i="3"/>
  <c r="AA1000" i="3" s="1"/>
  <c r="Z1001" i="3"/>
  <c r="AA1001" i="3" s="1"/>
  <c r="Z1002" i="3"/>
  <c r="AA1002" i="3" s="1"/>
  <c r="Z1003" i="3"/>
  <c r="AA1003" i="3" s="1"/>
  <c r="Z1004" i="3"/>
  <c r="AA1004" i="3" s="1"/>
  <c r="Z1005" i="3"/>
  <c r="AA1005" i="3" s="1"/>
  <c r="Z1006" i="3"/>
  <c r="AA1006" i="3" s="1"/>
  <c r="Z1007" i="3"/>
  <c r="AA1007" i="3" s="1"/>
  <c r="Z1008" i="3"/>
  <c r="AA1008" i="3" s="1"/>
  <c r="Z1009" i="3"/>
  <c r="AA1009" i="3" s="1"/>
  <c r="Z1010" i="3"/>
  <c r="AA1010" i="3" s="1"/>
  <c r="Z1011" i="3"/>
  <c r="AA1011" i="3" s="1"/>
  <c r="Z1012" i="3"/>
  <c r="AA1012" i="3" s="1"/>
  <c r="Z1013" i="3"/>
  <c r="AA1013" i="3" s="1"/>
  <c r="Z1014" i="3"/>
  <c r="AA1014" i="3" s="1"/>
  <c r="Z1015" i="3"/>
  <c r="AA1015" i="3" s="1"/>
  <c r="Z1016" i="3"/>
  <c r="AA1016" i="3" s="1"/>
  <c r="Z1017" i="3"/>
  <c r="AA1017" i="3" s="1"/>
  <c r="Z1018" i="3"/>
  <c r="AA1018" i="3" s="1"/>
  <c r="Z1019" i="3"/>
  <c r="AA1019" i="3" s="1"/>
  <c r="Z1020" i="3"/>
  <c r="AA1020" i="3" s="1"/>
  <c r="Z1021" i="3"/>
  <c r="AA1021" i="3" s="1"/>
  <c r="Z1022" i="3"/>
  <c r="AA1022" i="3" s="1"/>
  <c r="Z1023" i="3"/>
  <c r="AA1023" i="3" s="1"/>
  <c r="Z1024" i="3"/>
  <c r="AA1024" i="3" s="1"/>
  <c r="Z1025" i="3"/>
  <c r="AA1025" i="3" s="1"/>
  <c r="Z1026" i="3"/>
  <c r="AA1026" i="3" s="1"/>
  <c r="Z1027" i="3"/>
  <c r="AA1027" i="3" s="1"/>
  <c r="Z1028" i="3"/>
  <c r="AA1028" i="3" s="1"/>
  <c r="Z1029" i="3"/>
  <c r="AA1029" i="3" s="1"/>
  <c r="Z1030" i="3"/>
  <c r="AA1030" i="3" s="1"/>
  <c r="Z1031" i="3"/>
  <c r="AA1031" i="3" s="1"/>
  <c r="Z1032" i="3"/>
  <c r="AA1032" i="3" s="1"/>
  <c r="Z1033" i="3"/>
  <c r="AA1033" i="3" s="1"/>
  <c r="Z1034" i="3"/>
  <c r="AA1034" i="3" s="1"/>
  <c r="Z1035" i="3"/>
  <c r="AA1035" i="3" s="1"/>
  <c r="Z1036" i="3"/>
  <c r="AA1036" i="3" s="1"/>
  <c r="Z1037" i="3"/>
  <c r="AA1037" i="3" s="1"/>
  <c r="Z1038" i="3"/>
  <c r="AA1038" i="3" s="1"/>
  <c r="Z1039" i="3"/>
  <c r="AA1039" i="3" s="1"/>
  <c r="Z1040" i="3"/>
  <c r="AA1040" i="3" s="1"/>
  <c r="Z1041" i="3"/>
  <c r="AA1041" i="3" s="1"/>
  <c r="Z1042" i="3"/>
  <c r="AA1042" i="3" s="1"/>
  <c r="Z1043" i="3"/>
  <c r="AA1043" i="3" s="1"/>
  <c r="Z1044" i="3"/>
  <c r="AA1044" i="3" s="1"/>
  <c r="Z1045" i="3"/>
  <c r="AA1045" i="3" s="1"/>
  <c r="Z1046" i="3"/>
  <c r="AA1046" i="3" s="1"/>
  <c r="Z1047" i="3"/>
  <c r="AA1047" i="3" s="1"/>
  <c r="Z1048" i="3"/>
  <c r="AA1048" i="3" s="1"/>
  <c r="Z1049" i="3"/>
  <c r="AA1049" i="3" s="1"/>
  <c r="Z1050" i="3"/>
  <c r="AA1050" i="3" s="1"/>
  <c r="Z1051" i="3"/>
  <c r="AA1051" i="3" s="1"/>
  <c r="Z1052" i="3"/>
  <c r="AA1052" i="3" s="1"/>
  <c r="Z1053" i="3"/>
  <c r="AA1053" i="3" s="1"/>
  <c r="Z1054" i="3"/>
  <c r="AA1054" i="3" s="1"/>
  <c r="Z1055" i="3"/>
  <c r="AA1055" i="3" s="1"/>
  <c r="Z1056" i="3"/>
  <c r="AA1056" i="3" s="1"/>
  <c r="Z1057" i="3"/>
  <c r="AA1057" i="3" s="1"/>
  <c r="Z1058" i="3"/>
  <c r="AA1058" i="3" s="1"/>
  <c r="Z1059" i="3"/>
  <c r="AA1059" i="3" s="1"/>
  <c r="Z1060" i="3"/>
  <c r="AA1060" i="3" s="1"/>
  <c r="Z1061" i="3"/>
  <c r="AA1061" i="3" s="1"/>
  <c r="Z1062" i="3"/>
  <c r="AA1062" i="3" s="1"/>
  <c r="Z1063" i="3"/>
  <c r="AA1063" i="3" s="1"/>
  <c r="Z1064" i="3"/>
  <c r="AA1064" i="3" s="1"/>
  <c r="Z1065" i="3"/>
  <c r="AA1065" i="3" s="1"/>
  <c r="Z1066" i="3"/>
  <c r="AA1066" i="3" s="1"/>
  <c r="Z1067" i="3"/>
  <c r="AA1067" i="3" s="1"/>
  <c r="Z1068" i="3"/>
  <c r="AA1068" i="3" s="1"/>
  <c r="Z1069" i="3"/>
  <c r="AA1069" i="3" s="1"/>
  <c r="Z1070" i="3"/>
  <c r="AA1070" i="3" s="1"/>
  <c r="Z1071" i="3"/>
  <c r="AA1071" i="3" s="1"/>
  <c r="Z1072" i="3"/>
  <c r="AA1072" i="3" s="1"/>
  <c r="Z1073" i="3"/>
  <c r="AA1073" i="3" s="1"/>
  <c r="Z1074" i="3"/>
  <c r="AA1074" i="3" s="1"/>
  <c r="Z1075" i="3"/>
  <c r="AA1075" i="3" s="1"/>
  <c r="Z1076" i="3"/>
  <c r="AA1076" i="3" s="1"/>
  <c r="Z1077" i="3"/>
  <c r="AA1077" i="3" s="1"/>
  <c r="Z1078" i="3"/>
  <c r="AA1078" i="3" s="1"/>
  <c r="Z1079" i="3"/>
  <c r="AA1079" i="3" s="1"/>
  <c r="Z1080" i="3"/>
  <c r="AA1080" i="3" s="1"/>
  <c r="Z1081" i="3"/>
  <c r="AA1081" i="3" s="1"/>
  <c r="Z1082" i="3"/>
  <c r="AA1082" i="3" s="1"/>
  <c r="Z1083" i="3"/>
  <c r="AA1083" i="3" s="1"/>
  <c r="Z1084" i="3"/>
  <c r="AA1084" i="3" s="1"/>
  <c r="Z1085" i="3"/>
  <c r="AA1085" i="3" s="1"/>
  <c r="Z1086" i="3"/>
  <c r="AA1086" i="3" s="1"/>
  <c r="Z1087" i="3"/>
  <c r="AA1087" i="3" s="1"/>
  <c r="Z1088" i="3"/>
  <c r="AA1088" i="3" s="1"/>
  <c r="Z1089" i="3"/>
  <c r="AA1089" i="3" s="1"/>
  <c r="Z1090" i="3"/>
  <c r="AA1090" i="3" s="1"/>
  <c r="Z1091" i="3"/>
  <c r="AA1091" i="3" s="1"/>
  <c r="Z1092" i="3"/>
  <c r="AA1092" i="3" s="1"/>
  <c r="Z1093" i="3"/>
  <c r="AA1093" i="3" s="1"/>
  <c r="Z1094" i="3"/>
  <c r="AA1094" i="3" s="1"/>
  <c r="Z1095" i="3"/>
  <c r="AA1095" i="3" s="1"/>
  <c r="Z1096" i="3"/>
  <c r="AA1096" i="3" s="1"/>
  <c r="Z1097" i="3"/>
  <c r="AA1097" i="3" s="1"/>
  <c r="Z1098" i="3"/>
  <c r="AA1098" i="3" s="1"/>
  <c r="Z1099" i="3"/>
  <c r="AA1099" i="3" s="1"/>
  <c r="Z1100" i="3"/>
  <c r="AA1100" i="3" s="1"/>
  <c r="Z1101" i="3"/>
  <c r="AA1101" i="3" s="1"/>
  <c r="Z1102" i="3"/>
  <c r="AA1102" i="3" s="1"/>
  <c r="Z1103" i="3"/>
  <c r="AA1103" i="3" s="1"/>
  <c r="Z1104" i="3"/>
  <c r="AA1104" i="3" s="1"/>
  <c r="Z1105" i="3"/>
  <c r="AA1105" i="3" s="1"/>
  <c r="Z1106" i="3"/>
  <c r="AA1106" i="3" s="1"/>
  <c r="Z1107" i="3"/>
  <c r="AA1107" i="3" s="1"/>
  <c r="Z1108" i="3"/>
  <c r="AA1108" i="3" s="1"/>
  <c r="Z1109" i="3"/>
  <c r="AA1109" i="3" s="1"/>
  <c r="Z1110" i="3"/>
  <c r="AA1110" i="3" s="1"/>
  <c r="Z1111" i="3"/>
  <c r="AA1111" i="3" s="1"/>
  <c r="Z1112" i="3"/>
  <c r="AA1112" i="3" s="1"/>
  <c r="Z1113" i="3"/>
  <c r="AA1113" i="3" s="1"/>
  <c r="Z1114" i="3"/>
  <c r="AA1114" i="3" s="1"/>
  <c r="Z1115" i="3"/>
  <c r="AA1115" i="3" s="1"/>
  <c r="Z1116" i="3"/>
  <c r="AA1116" i="3" s="1"/>
  <c r="Z1117" i="3"/>
  <c r="AA1117" i="3" s="1"/>
  <c r="Z1118" i="3"/>
  <c r="AA1118" i="3" s="1"/>
  <c r="Z1119" i="3"/>
  <c r="AA1119" i="3" s="1"/>
  <c r="Z1120" i="3"/>
  <c r="AA1120" i="3" s="1"/>
  <c r="Z1121" i="3"/>
  <c r="AA1121" i="3" s="1"/>
  <c r="Z1122" i="3"/>
  <c r="AA1122" i="3" s="1"/>
  <c r="Z1123" i="3"/>
  <c r="AA1123" i="3" s="1"/>
  <c r="Z1124" i="3"/>
  <c r="AA1124" i="3" s="1"/>
  <c r="Z1125" i="3"/>
  <c r="AA1125" i="3" s="1"/>
  <c r="Z1126" i="3"/>
  <c r="AA1126" i="3" s="1"/>
  <c r="Z1127" i="3"/>
  <c r="AA1127" i="3" s="1"/>
  <c r="Z1128" i="3"/>
  <c r="AA1128" i="3" s="1"/>
  <c r="Z1129" i="3"/>
  <c r="AA1129" i="3" s="1"/>
  <c r="Z1130" i="3"/>
  <c r="AA1130" i="3" s="1"/>
  <c r="Z1131" i="3"/>
  <c r="AA1131" i="3" s="1"/>
  <c r="Z1132" i="3"/>
  <c r="AA1132" i="3" s="1"/>
  <c r="Z1133" i="3"/>
  <c r="AA1133" i="3" s="1"/>
  <c r="Z1134" i="3"/>
  <c r="AA1134" i="3" s="1"/>
  <c r="Z1135" i="3"/>
  <c r="AA1135" i="3" s="1"/>
  <c r="Z1136" i="3"/>
  <c r="AA1136" i="3" s="1"/>
  <c r="Z1137" i="3"/>
  <c r="AA1137" i="3" s="1"/>
  <c r="Z1138" i="3"/>
  <c r="AA1138" i="3" s="1"/>
  <c r="Z1139" i="3"/>
  <c r="AA1139" i="3" s="1"/>
  <c r="Z1140" i="3"/>
  <c r="AA1140" i="3" s="1"/>
  <c r="Z1141" i="3"/>
  <c r="AA1141" i="3" s="1"/>
  <c r="Z1142" i="3"/>
  <c r="AA1142" i="3" s="1"/>
  <c r="Z1143" i="3"/>
  <c r="AA1143" i="3" s="1"/>
  <c r="Z1144" i="3"/>
  <c r="AA1144" i="3" s="1"/>
  <c r="Z1145" i="3"/>
  <c r="AA1145" i="3" s="1"/>
  <c r="Z1146" i="3"/>
  <c r="AA1146" i="3" s="1"/>
  <c r="Z1147" i="3"/>
  <c r="AA1147" i="3" s="1"/>
  <c r="Z1148" i="3"/>
  <c r="AA1148" i="3" s="1"/>
  <c r="Z1149" i="3"/>
  <c r="AA1149" i="3" s="1"/>
  <c r="Z1150" i="3"/>
  <c r="AA1150" i="3" s="1"/>
  <c r="Z1151" i="3"/>
  <c r="AA1151" i="3" s="1"/>
  <c r="Z1152" i="3"/>
  <c r="AA1152" i="3" s="1"/>
  <c r="Z1153" i="3"/>
  <c r="AA1153" i="3" s="1"/>
  <c r="Z1154" i="3"/>
  <c r="AA1154" i="3" s="1"/>
  <c r="Z1155" i="3"/>
  <c r="AA1155" i="3" s="1"/>
  <c r="Z1156" i="3"/>
  <c r="AA1156" i="3" s="1"/>
  <c r="Z1157" i="3"/>
  <c r="AA1157" i="3" s="1"/>
  <c r="Z1158" i="3"/>
  <c r="AA1158" i="3" s="1"/>
  <c r="Z1159" i="3"/>
  <c r="AA1159" i="3" s="1"/>
  <c r="Z1160" i="3"/>
  <c r="AA1160" i="3" s="1"/>
  <c r="Z1161" i="3"/>
  <c r="AA1161" i="3" s="1"/>
  <c r="Z1162" i="3"/>
  <c r="AA1162" i="3" s="1"/>
  <c r="Z1163" i="3"/>
  <c r="AA1163" i="3" s="1"/>
  <c r="Z1164" i="3"/>
  <c r="AA1164" i="3" s="1"/>
  <c r="Z1165" i="3"/>
  <c r="AA1165" i="3" s="1"/>
  <c r="Z1166" i="3"/>
  <c r="AA1166" i="3" s="1"/>
  <c r="Z1167" i="3"/>
  <c r="AA1167" i="3" s="1"/>
  <c r="Z1168" i="3"/>
  <c r="AA1168" i="3" s="1"/>
  <c r="Z1169" i="3"/>
  <c r="AA1169" i="3" s="1"/>
  <c r="Z1170" i="3"/>
  <c r="AA1170" i="3" s="1"/>
  <c r="Z1171" i="3"/>
  <c r="AA1171" i="3" s="1"/>
  <c r="Z1172" i="3"/>
  <c r="AA1172" i="3" s="1"/>
  <c r="Z1173" i="3"/>
  <c r="AA1173" i="3" s="1"/>
  <c r="Z1174" i="3"/>
  <c r="AA1174" i="3" s="1"/>
  <c r="Z1175" i="3"/>
  <c r="AA1175" i="3" s="1"/>
  <c r="Z1176" i="3"/>
  <c r="AA1176" i="3" s="1"/>
  <c r="Z1177" i="3"/>
  <c r="AA1177" i="3" s="1"/>
  <c r="Z1178" i="3"/>
  <c r="AA1178" i="3" s="1"/>
  <c r="Z1179" i="3"/>
  <c r="AA1179" i="3" s="1"/>
  <c r="Z1180" i="3"/>
  <c r="AA1180" i="3" s="1"/>
  <c r="Z1181" i="3"/>
  <c r="AA1181" i="3" s="1"/>
  <c r="Z1182" i="3"/>
  <c r="AA1182" i="3" s="1"/>
  <c r="Z1183" i="3"/>
  <c r="AA1183" i="3" s="1"/>
  <c r="Z1184" i="3"/>
  <c r="AA1184" i="3" s="1"/>
  <c r="Z1185" i="3"/>
  <c r="AA1185" i="3" s="1"/>
  <c r="Z1186" i="3"/>
  <c r="AA1186" i="3" s="1"/>
  <c r="Z1187" i="3"/>
  <c r="AA1187" i="3" s="1"/>
  <c r="Z1188" i="3"/>
  <c r="AA1188" i="3" s="1"/>
  <c r="Z1189" i="3"/>
  <c r="AA1189" i="3" s="1"/>
  <c r="Z1190" i="3"/>
  <c r="AA1190" i="3" s="1"/>
  <c r="Z1191" i="3"/>
  <c r="AA1191" i="3" s="1"/>
  <c r="Z1192" i="3"/>
  <c r="AA1192" i="3" s="1"/>
  <c r="Z1193" i="3"/>
  <c r="AA1193" i="3" s="1"/>
  <c r="Z1194" i="3"/>
  <c r="AA1194" i="3" s="1"/>
  <c r="Z1195" i="3"/>
  <c r="AA1195" i="3" s="1"/>
  <c r="Z1196" i="3"/>
  <c r="AA1196" i="3" s="1"/>
  <c r="Z1197" i="3"/>
  <c r="AA1197" i="3" s="1"/>
  <c r="Z1198" i="3"/>
  <c r="AA1198" i="3" s="1"/>
  <c r="Z1199" i="3"/>
  <c r="AA1199" i="3" s="1"/>
  <c r="Z1200" i="3"/>
  <c r="AA1200" i="3" s="1"/>
  <c r="Z1201" i="3"/>
  <c r="AA1201" i="3" s="1"/>
  <c r="Z1202" i="3"/>
  <c r="AA1202" i="3" s="1"/>
  <c r="Z1203" i="3"/>
  <c r="AA1203" i="3" s="1"/>
  <c r="Z1204" i="3"/>
  <c r="AA1204" i="3" s="1"/>
  <c r="Z1205" i="3"/>
  <c r="AA1205" i="3" s="1"/>
  <c r="Z1206" i="3"/>
  <c r="AA1206" i="3" s="1"/>
  <c r="Z1207" i="3"/>
  <c r="AA1207" i="3" s="1"/>
  <c r="Z1208" i="3"/>
  <c r="AA1208" i="3" s="1"/>
  <c r="Z1209" i="3"/>
  <c r="AA1209" i="3" s="1"/>
  <c r="Z1210" i="3"/>
  <c r="AA1210" i="3" s="1"/>
  <c r="Z1211" i="3"/>
  <c r="AA1211" i="3" s="1"/>
  <c r="Z1212" i="3"/>
  <c r="AA1212" i="3" s="1"/>
  <c r="Z1213" i="3"/>
  <c r="AA1213" i="3" s="1"/>
  <c r="Z1214" i="3"/>
  <c r="AA1214" i="3" s="1"/>
  <c r="Z1215" i="3"/>
  <c r="AA1215" i="3" s="1"/>
  <c r="Z1216" i="3"/>
  <c r="AA1216" i="3" s="1"/>
  <c r="Z1217" i="3"/>
  <c r="AA1217" i="3" s="1"/>
  <c r="Z1218" i="3"/>
  <c r="AA1218" i="3" s="1"/>
  <c r="Z1219" i="3"/>
  <c r="AA1219" i="3" s="1"/>
  <c r="Z1220" i="3"/>
  <c r="AA1220" i="3" s="1"/>
  <c r="Z1221" i="3"/>
  <c r="AA1221" i="3" s="1"/>
  <c r="Z1222" i="3"/>
  <c r="AA1222" i="3" s="1"/>
  <c r="Z1223" i="3"/>
  <c r="AA1223" i="3" s="1"/>
  <c r="Z1224" i="3"/>
  <c r="AA1224" i="3" s="1"/>
  <c r="Z1225" i="3"/>
  <c r="AA1225" i="3" s="1"/>
  <c r="Z1226" i="3"/>
  <c r="AA1226" i="3" s="1"/>
  <c r="Z1227" i="3"/>
  <c r="AA1227" i="3" s="1"/>
  <c r="Z1228" i="3"/>
  <c r="AA1228" i="3" s="1"/>
  <c r="Z1229" i="3"/>
  <c r="AA1229" i="3" s="1"/>
  <c r="Z1230" i="3"/>
  <c r="AA1230" i="3" s="1"/>
  <c r="Z1231" i="3"/>
  <c r="AA1231" i="3" s="1"/>
  <c r="Z1232" i="3"/>
  <c r="AA1232" i="3" s="1"/>
  <c r="Z1233" i="3"/>
  <c r="AA1233" i="3" s="1"/>
  <c r="Z1234" i="3"/>
  <c r="AA1234" i="3" s="1"/>
  <c r="Z1235" i="3"/>
  <c r="AA1235" i="3" s="1"/>
  <c r="Z1236" i="3"/>
  <c r="AA1236" i="3" s="1"/>
  <c r="Z1237" i="3"/>
  <c r="AA1237" i="3" s="1"/>
  <c r="Z1238" i="3"/>
  <c r="AA1238" i="3" s="1"/>
  <c r="Z1239" i="3"/>
  <c r="AA1239" i="3" s="1"/>
  <c r="Z1240" i="3"/>
  <c r="AA1240" i="3" s="1"/>
  <c r="Z1241" i="3"/>
  <c r="AA1241" i="3" s="1"/>
  <c r="Z1242" i="3"/>
  <c r="AA1242" i="3" s="1"/>
  <c r="Z1243" i="3"/>
  <c r="AA1243" i="3" s="1"/>
  <c r="Z1244" i="3"/>
  <c r="AA1244" i="3" s="1"/>
  <c r="Z1245" i="3"/>
  <c r="AA1245" i="3" s="1"/>
  <c r="Z1246" i="3"/>
  <c r="AA1246" i="3" s="1"/>
  <c r="Z1247" i="3"/>
  <c r="AA1247" i="3" s="1"/>
  <c r="Z1248" i="3"/>
  <c r="AA1248" i="3" s="1"/>
  <c r="Z1249" i="3"/>
  <c r="AA1249" i="3" s="1"/>
  <c r="Z1250" i="3"/>
  <c r="AA1250" i="3" s="1"/>
  <c r="Z1251" i="3"/>
  <c r="AA1251" i="3" s="1"/>
  <c r="Z1252" i="3"/>
  <c r="AA1252" i="3" s="1"/>
  <c r="Z1253" i="3"/>
  <c r="AA1253" i="3" s="1"/>
  <c r="Z1254" i="3"/>
  <c r="AA1254" i="3" s="1"/>
  <c r="Z1255" i="3"/>
  <c r="AA1255" i="3" s="1"/>
  <c r="Z1256" i="3"/>
  <c r="AA1256" i="3" s="1"/>
  <c r="Z1257" i="3"/>
  <c r="AA1257" i="3" s="1"/>
  <c r="Z1258" i="3"/>
  <c r="AA1258" i="3" s="1"/>
  <c r="Z1259" i="3"/>
  <c r="AA1259" i="3" s="1"/>
  <c r="Z1260" i="3"/>
  <c r="AA1260" i="3" s="1"/>
  <c r="Z1261" i="3"/>
  <c r="AA1261" i="3" s="1"/>
  <c r="Z1262" i="3"/>
  <c r="AA1262" i="3" s="1"/>
  <c r="Z1263" i="3"/>
  <c r="AA1263" i="3" s="1"/>
  <c r="Z1264" i="3"/>
  <c r="AA1264" i="3" s="1"/>
  <c r="Z1265" i="3"/>
  <c r="AA1265" i="3" s="1"/>
  <c r="Z1266" i="3"/>
  <c r="AA1266" i="3" s="1"/>
  <c r="Z1267" i="3"/>
  <c r="AA1267" i="3" s="1"/>
  <c r="Z1268" i="3"/>
  <c r="AA1268" i="3" s="1"/>
  <c r="Z1269" i="3"/>
  <c r="AA1269" i="3" s="1"/>
  <c r="Z1270" i="3"/>
  <c r="AA1270" i="3" s="1"/>
  <c r="Z1271" i="3"/>
  <c r="AA1271" i="3" s="1"/>
  <c r="Z1272" i="3"/>
  <c r="AA1272" i="3" s="1"/>
  <c r="Z1273" i="3"/>
  <c r="AA1273" i="3" s="1"/>
  <c r="Z1274" i="3"/>
  <c r="AA1274" i="3" s="1"/>
  <c r="Z1275" i="3"/>
  <c r="AA1275" i="3" s="1"/>
  <c r="Z1276" i="3"/>
  <c r="AA1276" i="3" s="1"/>
  <c r="Z1277" i="3"/>
  <c r="AA1277" i="3" s="1"/>
  <c r="Z1278" i="3"/>
  <c r="AA1278" i="3" s="1"/>
  <c r="Z1279" i="3"/>
  <c r="AA1279" i="3" s="1"/>
  <c r="Z1280" i="3"/>
  <c r="AA1280" i="3" s="1"/>
  <c r="Z1281" i="3"/>
  <c r="AA1281" i="3" s="1"/>
  <c r="Z1282" i="3"/>
  <c r="AA1282" i="3" s="1"/>
  <c r="Z1283" i="3"/>
  <c r="AA1283" i="3" s="1"/>
  <c r="Z1284" i="3"/>
  <c r="AA1284" i="3" s="1"/>
  <c r="Z1285" i="3"/>
  <c r="AA1285" i="3" s="1"/>
  <c r="Z1286" i="3"/>
  <c r="AA1286" i="3" s="1"/>
  <c r="Z1287" i="3"/>
  <c r="AA1287" i="3" s="1"/>
  <c r="Z1288" i="3"/>
  <c r="AA1288" i="3" s="1"/>
  <c r="Z1289" i="3"/>
  <c r="AA1289" i="3" s="1"/>
  <c r="Z1290" i="3"/>
  <c r="AA1290" i="3" s="1"/>
  <c r="Z1291" i="3"/>
  <c r="AA1291" i="3" s="1"/>
  <c r="Z1292" i="3"/>
  <c r="AA1292" i="3" s="1"/>
  <c r="Z1293" i="3"/>
  <c r="AA1293" i="3" s="1"/>
  <c r="Z1294" i="3"/>
  <c r="AA1294" i="3" s="1"/>
  <c r="Z1295" i="3"/>
  <c r="AA1295" i="3" s="1"/>
  <c r="Z1296" i="3"/>
  <c r="AA1296" i="3" s="1"/>
  <c r="Z1297" i="3"/>
  <c r="AA1297" i="3" s="1"/>
  <c r="Z1298" i="3"/>
  <c r="AA1298" i="3" s="1"/>
  <c r="Z1299" i="3"/>
  <c r="AA1299" i="3" s="1"/>
  <c r="Z1300" i="3"/>
  <c r="AA1300" i="3" s="1"/>
  <c r="Z1301" i="3"/>
  <c r="AA1301" i="3" s="1"/>
  <c r="Z1302" i="3"/>
  <c r="AA1302" i="3" s="1"/>
  <c r="Z1303" i="3"/>
  <c r="AA1303" i="3" s="1"/>
  <c r="Z1304" i="3"/>
  <c r="AA1304" i="3" s="1"/>
  <c r="Z1305" i="3"/>
  <c r="AA1305" i="3" s="1"/>
  <c r="Z1306" i="3"/>
  <c r="AA1306" i="3" s="1"/>
  <c r="Z1307" i="3"/>
  <c r="AA1307" i="3" s="1"/>
  <c r="Z1308" i="3"/>
  <c r="AA1308" i="3" s="1"/>
  <c r="Z1309" i="3"/>
  <c r="AA1309" i="3" s="1"/>
  <c r="Z1310" i="3"/>
  <c r="AA1310" i="3" s="1"/>
  <c r="Z1311" i="3"/>
  <c r="AA1311" i="3" s="1"/>
  <c r="Z1312" i="3"/>
  <c r="AA1312" i="3" s="1"/>
  <c r="Z1313" i="3"/>
  <c r="AA1313" i="3" s="1"/>
  <c r="Z1314" i="3"/>
  <c r="AA1314" i="3" s="1"/>
  <c r="Z1315" i="3"/>
  <c r="AA1315" i="3" s="1"/>
  <c r="Z1316" i="3"/>
  <c r="AA1316" i="3" s="1"/>
  <c r="Z1317" i="3"/>
  <c r="AA1317" i="3" s="1"/>
  <c r="Z1318" i="3"/>
  <c r="AA1318" i="3" s="1"/>
  <c r="Z1319" i="3"/>
  <c r="AA1319" i="3" s="1"/>
  <c r="Z1320" i="3"/>
  <c r="AA1320" i="3" s="1"/>
  <c r="Z1321" i="3"/>
  <c r="AA1321" i="3" s="1"/>
  <c r="Z1322" i="3"/>
  <c r="AA1322" i="3" s="1"/>
  <c r="Z1323" i="3"/>
  <c r="AA1323" i="3" s="1"/>
  <c r="Z1324" i="3"/>
  <c r="AA1324" i="3" s="1"/>
  <c r="Z1325" i="3"/>
  <c r="AA1325" i="3" s="1"/>
  <c r="Z1326" i="3"/>
  <c r="AA1326" i="3" s="1"/>
  <c r="Z1327" i="3"/>
  <c r="AA1327" i="3" s="1"/>
  <c r="Z1328" i="3"/>
  <c r="AA1328" i="3" s="1"/>
  <c r="Z1329" i="3"/>
  <c r="AA1329" i="3" s="1"/>
  <c r="Z1330" i="3"/>
  <c r="AA1330" i="3" s="1"/>
  <c r="Z1331" i="3"/>
  <c r="AA1331" i="3" s="1"/>
  <c r="Z1332" i="3"/>
  <c r="AA1332" i="3" s="1"/>
  <c r="Z1333" i="3"/>
  <c r="AA1333" i="3" s="1"/>
  <c r="Z1334" i="3"/>
  <c r="AA1334" i="3" s="1"/>
  <c r="Z1335" i="3"/>
  <c r="AA1335" i="3" s="1"/>
  <c r="Z1336" i="3"/>
  <c r="AA1336" i="3" s="1"/>
  <c r="Z1337" i="3"/>
  <c r="AA1337" i="3" s="1"/>
  <c r="Z1338" i="3"/>
  <c r="AA1338" i="3" s="1"/>
  <c r="Z1339" i="3"/>
  <c r="AA1339" i="3" s="1"/>
  <c r="Z1340" i="3"/>
  <c r="AA1340" i="3" s="1"/>
  <c r="Z1341" i="3"/>
  <c r="AA1341" i="3" s="1"/>
  <c r="Z1342" i="3"/>
  <c r="AA1342" i="3" s="1"/>
  <c r="Z1343" i="3"/>
  <c r="AA1343" i="3" s="1"/>
  <c r="Z1344" i="3"/>
  <c r="AA1344" i="3" s="1"/>
  <c r="Z1345" i="3"/>
  <c r="AA1345" i="3" s="1"/>
  <c r="Z1346" i="3"/>
  <c r="AA1346" i="3" s="1"/>
  <c r="Z1347" i="3"/>
  <c r="AA1347" i="3" s="1"/>
  <c r="Z1348" i="3"/>
  <c r="AA1348" i="3" s="1"/>
  <c r="Z1349" i="3"/>
  <c r="AA1349" i="3" s="1"/>
  <c r="Z1350" i="3"/>
  <c r="AA1350" i="3" s="1"/>
  <c r="Z1351" i="3"/>
  <c r="AA1351" i="3" s="1"/>
  <c r="Z1352" i="3"/>
  <c r="AA1352" i="3" s="1"/>
  <c r="Z1353" i="3"/>
  <c r="AA1353" i="3" s="1"/>
  <c r="Z1354" i="3"/>
  <c r="AA1354" i="3" s="1"/>
  <c r="Z1355" i="3"/>
  <c r="AA1355" i="3" s="1"/>
  <c r="Z1356" i="3"/>
  <c r="AA1356" i="3" s="1"/>
  <c r="Z1357" i="3"/>
  <c r="AA1357" i="3" s="1"/>
  <c r="Z1358" i="3"/>
  <c r="AA1358" i="3" s="1"/>
  <c r="Z1359" i="3"/>
  <c r="AA1359" i="3" s="1"/>
  <c r="Z1360" i="3"/>
  <c r="AA1360" i="3" s="1"/>
  <c r="Z1361" i="3"/>
  <c r="AA1361" i="3" s="1"/>
  <c r="Z1362" i="3"/>
  <c r="AA1362" i="3" s="1"/>
  <c r="Z1363" i="3"/>
  <c r="AA1363" i="3" s="1"/>
  <c r="Z1364" i="3"/>
  <c r="AA1364" i="3" s="1"/>
  <c r="Z1365" i="3"/>
  <c r="AA1365" i="3" s="1"/>
  <c r="Z1366" i="3"/>
  <c r="AA1366" i="3" s="1"/>
  <c r="Z1367" i="3"/>
  <c r="AA1367" i="3" s="1"/>
  <c r="Z1368" i="3"/>
  <c r="AA1368" i="3" s="1"/>
  <c r="Z1369" i="3"/>
  <c r="AA1369" i="3" s="1"/>
  <c r="Z1370" i="3"/>
  <c r="AA1370" i="3" s="1"/>
  <c r="Z1371" i="3"/>
  <c r="AA1371" i="3" s="1"/>
  <c r="Z1372" i="3"/>
  <c r="AA1372" i="3" s="1"/>
  <c r="Z1373" i="3"/>
  <c r="AA1373" i="3" s="1"/>
  <c r="Z1374" i="3"/>
  <c r="AA1374" i="3" s="1"/>
  <c r="Z1375" i="3"/>
  <c r="AA1375" i="3" s="1"/>
  <c r="Z1376" i="3"/>
  <c r="AA1376" i="3" s="1"/>
  <c r="Z1377" i="3"/>
  <c r="AA1377" i="3" s="1"/>
  <c r="Z1378" i="3"/>
  <c r="AA1378" i="3" s="1"/>
  <c r="Z1379" i="3"/>
  <c r="AA1379" i="3" s="1"/>
  <c r="Z1380" i="3"/>
  <c r="AA1380" i="3" s="1"/>
  <c r="Z1381" i="3"/>
  <c r="AA1381" i="3" s="1"/>
  <c r="Z1382" i="3"/>
  <c r="AA1382" i="3" s="1"/>
  <c r="Z1383" i="3"/>
  <c r="AA1383" i="3" s="1"/>
  <c r="Z1384" i="3"/>
  <c r="AA1384" i="3" s="1"/>
  <c r="Z1385" i="3"/>
  <c r="AA1385" i="3" s="1"/>
  <c r="Z1386" i="3"/>
  <c r="AA1386" i="3" s="1"/>
  <c r="Z1387" i="3"/>
  <c r="AA1387" i="3" s="1"/>
  <c r="Z1388" i="3"/>
  <c r="AA1388" i="3" s="1"/>
  <c r="Z1389" i="3"/>
  <c r="AA1389" i="3" s="1"/>
  <c r="Z1390" i="3"/>
  <c r="AA1390" i="3" s="1"/>
  <c r="Z1391" i="3"/>
  <c r="AA1391" i="3" s="1"/>
  <c r="Z1392" i="3"/>
  <c r="AA1392" i="3" s="1"/>
  <c r="Z1393" i="3"/>
  <c r="AA1393" i="3" s="1"/>
  <c r="Z1394" i="3"/>
  <c r="AA1394" i="3" s="1"/>
  <c r="Z1395" i="3"/>
  <c r="AA1395" i="3" s="1"/>
  <c r="Z1396" i="3"/>
  <c r="AA1396" i="3" s="1"/>
  <c r="Z1397" i="3"/>
  <c r="AA1397" i="3" s="1"/>
  <c r="Z1398" i="3"/>
  <c r="AA1398" i="3" s="1"/>
  <c r="Z1399" i="3"/>
  <c r="AA1399" i="3" s="1"/>
  <c r="Z1400" i="3"/>
  <c r="AA1400" i="3" s="1"/>
  <c r="Z1401" i="3"/>
  <c r="AA1401" i="3" s="1"/>
  <c r="Z1402" i="3"/>
  <c r="AA1402" i="3" s="1"/>
  <c r="Z1403" i="3"/>
  <c r="AA1403" i="3" s="1"/>
  <c r="Z1404" i="3"/>
  <c r="AA1404" i="3" s="1"/>
  <c r="Z1405" i="3"/>
  <c r="AA1405" i="3" s="1"/>
  <c r="Z1406" i="3"/>
  <c r="AA1406" i="3" s="1"/>
  <c r="Z1407" i="3"/>
  <c r="AA1407" i="3" s="1"/>
  <c r="Z1408" i="3"/>
  <c r="AA1408" i="3" s="1"/>
  <c r="Z1409" i="3"/>
  <c r="AA1409" i="3" s="1"/>
  <c r="Z1410" i="3"/>
  <c r="AA1410" i="3" s="1"/>
  <c r="Z1411" i="3"/>
  <c r="AA1411" i="3" s="1"/>
  <c r="Z1412" i="3"/>
  <c r="AA1412" i="3" s="1"/>
  <c r="Z1413" i="3"/>
  <c r="AA1413" i="3" s="1"/>
  <c r="Z1414" i="3"/>
  <c r="AA1414" i="3" s="1"/>
  <c r="Z1415" i="3"/>
  <c r="AA1415" i="3" s="1"/>
  <c r="Z1416" i="3"/>
  <c r="AA1416" i="3" s="1"/>
  <c r="Z1417" i="3"/>
  <c r="AA1417" i="3" s="1"/>
  <c r="Z1418" i="3"/>
  <c r="AA1418" i="3" s="1"/>
  <c r="Z1419" i="3"/>
  <c r="AA1419" i="3" s="1"/>
  <c r="Z1420" i="3"/>
  <c r="AA1420" i="3" s="1"/>
  <c r="Z1421" i="3"/>
  <c r="AA1421" i="3" s="1"/>
  <c r="Z1422" i="3"/>
  <c r="AA1422" i="3" s="1"/>
  <c r="Z1423" i="3"/>
  <c r="AA1423" i="3" s="1"/>
  <c r="Z1424" i="3"/>
  <c r="AA1424" i="3" s="1"/>
  <c r="Z1425" i="3"/>
  <c r="AA1425" i="3" s="1"/>
  <c r="Z1426" i="3"/>
  <c r="AA1426" i="3" s="1"/>
  <c r="Z1427" i="3"/>
  <c r="AA1427" i="3" s="1"/>
  <c r="Z1428" i="3"/>
  <c r="AA1428" i="3" s="1"/>
  <c r="Z1429" i="3"/>
  <c r="AA1429" i="3" s="1"/>
  <c r="Z1430" i="3"/>
  <c r="AA1430" i="3" s="1"/>
  <c r="Z1431" i="3"/>
  <c r="AA1431" i="3" s="1"/>
  <c r="Z1432" i="3"/>
  <c r="AA1432" i="3" s="1"/>
  <c r="Z1433" i="3"/>
  <c r="AA1433" i="3" s="1"/>
  <c r="Z1434" i="3"/>
  <c r="AA1434" i="3" s="1"/>
  <c r="Z1435" i="3"/>
  <c r="AA1435" i="3" s="1"/>
  <c r="Z1436" i="3"/>
  <c r="AA1436" i="3" s="1"/>
  <c r="Z1437" i="3"/>
  <c r="AA1437" i="3" s="1"/>
  <c r="Z1438" i="3"/>
  <c r="AA1438" i="3" s="1"/>
  <c r="Z1439" i="3"/>
  <c r="AA1439" i="3" s="1"/>
  <c r="Z1440" i="3"/>
  <c r="AA1440" i="3" s="1"/>
  <c r="Z1441" i="3"/>
  <c r="AA1441" i="3" s="1"/>
  <c r="Z1442" i="3"/>
  <c r="AA1442" i="3" s="1"/>
  <c r="Z1443" i="3"/>
  <c r="AA1443" i="3" s="1"/>
  <c r="Z1444" i="3"/>
  <c r="AA1444" i="3" s="1"/>
  <c r="Z1445" i="3"/>
  <c r="AA1445" i="3" s="1"/>
  <c r="Z1446" i="3"/>
  <c r="AA1446" i="3" s="1"/>
  <c r="Z1447" i="3"/>
  <c r="AA1447" i="3" s="1"/>
  <c r="Z1448" i="3"/>
  <c r="AA1448" i="3" s="1"/>
  <c r="Z1449" i="3"/>
  <c r="AA1449" i="3" s="1"/>
  <c r="Z1450" i="3"/>
  <c r="AA1450" i="3" s="1"/>
  <c r="Z1451" i="3"/>
  <c r="AA1451" i="3" s="1"/>
  <c r="Z1452" i="3"/>
  <c r="AA1452" i="3" s="1"/>
  <c r="Z1453" i="3"/>
  <c r="AA1453" i="3" s="1"/>
  <c r="Z1454" i="3"/>
  <c r="AA1454" i="3" s="1"/>
  <c r="Z1455" i="3"/>
  <c r="AA1455" i="3" s="1"/>
  <c r="Z1456" i="3"/>
  <c r="AA1456" i="3" s="1"/>
  <c r="Z1457" i="3"/>
  <c r="AA1457" i="3" s="1"/>
  <c r="Z1458" i="3"/>
  <c r="AA1458" i="3" s="1"/>
  <c r="Z1459" i="3"/>
  <c r="AA1459" i="3" s="1"/>
  <c r="Z1460" i="3"/>
  <c r="AA1460" i="3" s="1"/>
  <c r="Z1461" i="3"/>
  <c r="AA1461" i="3" s="1"/>
  <c r="Z1462" i="3"/>
  <c r="AA1462" i="3" s="1"/>
  <c r="Z1463" i="3"/>
  <c r="AA1463" i="3" s="1"/>
  <c r="Z1464" i="3"/>
  <c r="AA1464" i="3" s="1"/>
  <c r="Z1465" i="3"/>
  <c r="AA1465" i="3" s="1"/>
  <c r="Z1466" i="3"/>
  <c r="AA1466" i="3" s="1"/>
  <c r="Z1467" i="3"/>
  <c r="AA1467" i="3" s="1"/>
  <c r="Z1468" i="3"/>
  <c r="AA1468" i="3" s="1"/>
  <c r="Z1469" i="3"/>
  <c r="AA1469" i="3" s="1"/>
  <c r="Z1470" i="3"/>
  <c r="AA1470" i="3" s="1"/>
  <c r="Z1471" i="3"/>
  <c r="AA1471" i="3" s="1"/>
  <c r="Z1472" i="3"/>
  <c r="AA1472" i="3" s="1"/>
  <c r="Z1473" i="3"/>
  <c r="AA1473" i="3" s="1"/>
  <c r="Z1474" i="3"/>
  <c r="AA1474" i="3" s="1"/>
  <c r="Z1475" i="3"/>
  <c r="AA1475" i="3" s="1"/>
  <c r="Z1476" i="3"/>
  <c r="AA1476" i="3" s="1"/>
  <c r="Z1477" i="3"/>
  <c r="AA1477" i="3" s="1"/>
  <c r="Z1478" i="3"/>
  <c r="AA1478" i="3" s="1"/>
  <c r="Z1479" i="3"/>
  <c r="AA1479" i="3" s="1"/>
  <c r="Z1480" i="3"/>
  <c r="AA1480" i="3" s="1"/>
  <c r="Z1481" i="3"/>
  <c r="AA1481" i="3" s="1"/>
  <c r="Z1482" i="3"/>
  <c r="AA1482" i="3" s="1"/>
  <c r="Z1483" i="3"/>
  <c r="AA1483" i="3" s="1"/>
  <c r="Z1484" i="3"/>
  <c r="AA1484" i="3" s="1"/>
  <c r="Z1485" i="3"/>
  <c r="AA1485" i="3" s="1"/>
  <c r="Z1486" i="3"/>
  <c r="AA1486" i="3" s="1"/>
  <c r="Z1487" i="3"/>
  <c r="AA1487" i="3" s="1"/>
  <c r="Z1488" i="3"/>
  <c r="AA1488" i="3" s="1"/>
  <c r="Z1489" i="3"/>
  <c r="AA1489" i="3" s="1"/>
  <c r="Z1490" i="3"/>
  <c r="AA1490" i="3" s="1"/>
  <c r="Z1491" i="3"/>
  <c r="AA1491" i="3" s="1"/>
  <c r="Z1492" i="3"/>
  <c r="AA1492" i="3" s="1"/>
  <c r="Z1493" i="3"/>
  <c r="AA1493" i="3" s="1"/>
  <c r="Z1494" i="3"/>
  <c r="AA1494" i="3" s="1"/>
  <c r="Z1495" i="3"/>
  <c r="AA1495" i="3" s="1"/>
  <c r="Z1496" i="3"/>
  <c r="AA1496" i="3" s="1"/>
  <c r="Z1497" i="3"/>
  <c r="AA1497" i="3" s="1"/>
  <c r="Z1498" i="3"/>
  <c r="AA1498" i="3" s="1"/>
  <c r="Z1499" i="3"/>
  <c r="AA1499" i="3" s="1"/>
  <c r="Z1500" i="3"/>
  <c r="AA1500" i="3" s="1"/>
  <c r="Z1501" i="3"/>
  <c r="AA1501" i="3" s="1"/>
  <c r="Z1502" i="3"/>
  <c r="AA1502" i="3" s="1"/>
  <c r="Z1503" i="3"/>
  <c r="AA1503" i="3" s="1"/>
  <c r="Z1504" i="3"/>
  <c r="AA1504" i="3" s="1"/>
  <c r="Z1505" i="3"/>
  <c r="AA1505" i="3" s="1"/>
  <c r="Z1506" i="3"/>
  <c r="AA1506" i="3" s="1"/>
  <c r="Z1507" i="3"/>
  <c r="AA1507" i="3" s="1"/>
  <c r="Z1508" i="3"/>
  <c r="AA1508" i="3" s="1"/>
  <c r="Z1509" i="3"/>
  <c r="AA1509" i="3" s="1"/>
  <c r="Z1510" i="3"/>
  <c r="AA1510" i="3" s="1"/>
  <c r="Z1511" i="3"/>
  <c r="AA1511" i="3" s="1"/>
  <c r="Z1512" i="3"/>
  <c r="AA1512" i="3" s="1"/>
  <c r="Z1513" i="3"/>
  <c r="AA1513" i="3" s="1"/>
  <c r="Z1514" i="3"/>
  <c r="AA1514" i="3" s="1"/>
  <c r="Z1515" i="3"/>
  <c r="AA1515" i="3" s="1"/>
  <c r="Z1516" i="3"/>
  <c r="AA1516" i="3" s="1"/>
  <c r="Z1517" i="3"/>
  <c r="AA1517" i="3" s="1"/>
  <c r="Z1518" i="3"/>
  <c r="AA1518" i="3" s="1"/>
  <c r="Z1519" i="3"/>
  <c r="AA1519" i="3" s="1"/>
  <c r="Z1520" i="3"/>
  <c r="AA1520" i="3" s="1"/>
  <c r="Z1521" i="3"/>
  <c r="AA1521" i="3" s="1"/>
  <c r="Z1522" i="3"/>
  <c r="AA1522" i="3" s="1"/>
  <c r="Z1523" i="3"/>
  <c r="AA1523" i="3" s="1"/>
  <c r="Z1524" i="3"/>
  <c r="AA1524" i="3" s="1"/>
  <c r="Z1525" i="3"/>
  <c r="AA1525" i="3" s="1"/>
  <c r="Z1526" i="3"/>
  <c r="AA1526" i="3" s="1"/>
  <c r="Z1527" i="3"/>
  <c r="AA1527" i="3" s="1"/>
  <c r="Z1528" i="3"/>
  <c r="AA1528" i="3" s="1"/>
  <c r="Z1529" i="3"/>
  <c r="AA1529" i="3" s="1"/>
  <c r="Z1530" i="3"/>
  <c r="AA1530" i="3" s="1"/>
  <c r="Z1531" i="3"/>
  <c r="AA1531" i="3" s="1"/>
  <c r="Z1532" i="3"/>
  <c r="AA1532" i="3" s="1"/>
  <c r="Z1533" i="3"/>
  <c r="AA1533" i="3" s="1"/>
  <c r="Z1534" i="3"/>
  <c r="AA1534" i="3" s="1"/>
  <c r="Z1535" i="3"/>
  <c r="AA1535" i="3" s="1"/>
  <c r="Z1536" i="3"/>
  <c r="AA1536" i="3" s="1"/>
  <c r="Z1537" i="3"/>
  <c r="AA1537" i="3" s="1"/>
  <c r="Z1538" i="3"/>
  <c r="AA1538" i="3" s="1"/>
  <c r="Z1539" i="3"/>
  <c r="AA1539" i="3" s="1"/>
  <c r="Z1540" i="3"/>
  <c r="AA1540" i="3" s="1"/>
  <c r="Z1541" i="3"/>
  <c r="AA1541" i="3" s="1"/>
  <c r="Z1542" i="3"/>
  <c r="AA1542" i="3" s="1"/>
  <c r="Z1543" i="3"/>
  <c r="AA1543" i="3" s="1"/>
  <c r="Z1544" i="3"/>
  <c r="AA1544" i="3" s="1"/>
  <c r="Z1545" i="3"/>
  <c r="AA1545" i="3" s="1"/>
  <c r="Z1546" i="3"/>
  <c r="AA1546" i="3" s="1"/>
  <c r="Z1547" i="3"/>
  <c r="AA1547" i="3" s="1"/>
  <c r="Z1548" i="3"/>
  <c r="AA1548" i="3" s="1"/>
  <c r="Z1549" i="3"/>
  <c r="AA1549" i="3" s="1"/>
  <c r="Z1550" i="3"/>
  <c r="AA1550" i="3" s="1"/>
  <c r="Z1551" i="3"/>
  <c r="AA1551" i="3" s="1"/>
  <c r="Z1552" i="3"/>
  <c r="AA1552" i="3" s="1"/>
  <c r="Z1553" i="3"/>
  <c r="AA1553" i="3" s="1"/>
  <c r="Z1554" i="3"/>
  <c r="AA1554" i="3" s="1"/>
  <c r="Z1555" i="3"/>
  <c r="AA1555" i="3" s="1"/>
  <c r="Z1556" i="3"/>
  <c r="AA1556" i="3" s="1"/>
  <c r="Z1557" i="3"/>
  <c r="AA1557" i="3" s="1"/>
  <c r="Z1558" i="3"/>
  <c r="AA1558" i="3" s="1"/>
  <c r="Z1559" i="3"/>
  <c r="AA1559" i="3" s="1"/>
  <c r="Z1560" i="3"/>
  <c r="AA1560" i="3" s="1"/>
  <c r="Z1561" i="3"/>
  <c r="AA1561" i="3" s="1"/>
  <c r="Z1562" i="3"/>
  <c r="AA1562" i="3" s="1"/>
  <c r="Z1563" i="3"/>
  <c r="AA1563" i="3" s="1"/>
  <c r="Z1564" i="3"/>
  <c r="AA1564" i="3" s="1"/>
  <c r="Z1565" i="3"/>
  <c r="AA1565" i="3" s="1"/>
  <c r="Z1566" i="3"/>
  <c r="AA1566" i="3" s="1"/>
  <c r="Z1567" i="3"/>
  <c r="AA1567" i="3" s="1"/>
  <c r="Z1568" i="3"/>
  <c r="AA1568" i="3" s="1"/>
  <c r="Z1569" i="3"/>
  <c r="AA1569" i="3" s="1"/>
  <c r="Z1570" i="3"/>
  <c r="AA1570" i="3" s="1"/>
  <c r="Z1571" i="3"/>
  <c r="AA1571" i="3" s="1"/>
  <c r="Z1572" i="3"/>
  <c r="AA1572" i="3" s="1"/>
  <c r="Z1573" i="3"/>
  <c r="AA1573" i="3" s="1"/>
  <c r="Z1574" i="3"/>
  <c r="AA1574" i="3" s="1"/>
  <c r="Z1575" i="3"/>
  <c r="AA1575" i="3" s="1"/>
  <c r="Z1576" i="3"/>
  <c r="AA1576" i="3" s="1"/>
  <c r="Z1577" i="3"/>
  <c r="AA1577" i="3" s="1"/>
  <c r="Z1578" i="3"/>
  <c r="AA1578" i="3" s="1"/>
  <c r="Z1579" i="3"/>
  <c r="AA1579" i="3" s="1"/>
  <c r="Z1580" i="3"/>
  <c r="AA1580" i="3" s="1"/>
  <c r="Z1581" i="3"/>
  <c r="AA1581" i="3" s="1"/>
  <c r="Z1582" i="3"/>
  <c r="AA1582" i="3" s="1"/>
  <c r="Z1583" i="3"/>
  <c r="AA1583" i="3" s="1"/>
  <c r="Z1584" i="3"/>
  <c r="AA1584" i="3" s="1"/>
  <c r="Z1585" i="3"/>
  <c r="AA1585" i="3" s="1"/>
  <c r="Z1586" i="3"/>
  <c r="AA1586" i="3" s="1"/>
  <c r="Z1587" i="3"/>
  <c r="AA1587" i="3" s="1"/>
  <c r="Z1588" i="3"/>
  <c r="AA1588" i="3" s="1"/>
  <c r="Z1589" i="3"/>
  <c r="AA1589" i="3" s="1"/>
  <c r="Z1590" i="3"/>
  <c r="AA1590" i="3" s="1"/>
  <c r="Z1591" i="3"/>
  <c r="AA1591" i="3" s="1"/>
  <c r="Z1592" i="3"/>
  <c r="AA1592" i="3" s="1"/>
  <c r="Z1593" i="3"/>
  <c r="AA1593" i="3" s="1"/>
  <c r="Z1594" i="3"/>
  <c r="AA1594" i="3" s="1"/>
  <c r="Z1595" i="3"/>
  <c r="AA1595" i="3" s="1"/>
  <c r="Z1596" i="3"/>
  <c r="AA1596" i="3" s="1"/>
  <c r="Z1597" i="3"/>
  <c r="AA1597" i="3" s="1"/>
  <c r="Z1598" i="3"/>
  <c r="AA1598" i="3" s="1"/>
  <c r="Z1599" i="3"/>
  <c r="AA1599" i="3" s="1"/>
  <c r="Z1600" i="3"/>
  <c r="AA1600" i="3" s="1"/>
  <c r="Z1601" i="3"/>
  <c r="AA1601" i="3" s="1"/>
  <c r="Z1602" i="3"/>
  <c r="AA1602" i="3" s="1"/>
  <c r="Z1603" i="3"/>
  <c r="AA1603" i="3" s="1"/>
  <c r="Z1604" i="3"/>
  <c r="AA1604" i="3" s="1"/>
  <c r="Z1605" i="3"/>
  <c r="AA1605" i="3" s="1"/>
  <c r="Z1606" i="3"/>
  <c r="AA1606" i="3" s="1"/>
  <c r="Z1607" i="3"/>
  <c r="AA1607" i="3" s="1"/>
  <c r="Z1608" i="3"/>
  <c r="AA1608" i="3" s="1"/>
  <c r="Z1609" i="3"/>
  <c r="AA1609" i="3" s="1"/>
  <c r="Z1610" i="3"/>
  <c r="AA1610" i="3" s="1"/>
  <c r="Z1611" i="3"/>
  <c r="AA1611" i="3" s="1"/>
  <c r="Z1612" i="3"/>
  <c r="AA1612" i="3" s="1"/>
  <c r="Z1613" i="3"/>
  <c r="AA1613" i="3" s="1"/>
  <c r="Z1614" i="3"/>
  <c r="AA1614" i="3" s="1"/>
  <c r="Z1615" i="3"/>
  <c r="AA1615" i="3" s="1"/>
  <c r="Z1616" i="3"/>
  <c r="AA1616" i="3" s="1"/>
  <c r="Z1617" i="3"/>
  <c r="AA1617" i="3" s="1"/>
  <c r="Z1618" i="3"/>
  <c r="AA1618" i="3" s="1"/>
  <c r="Z1619" i="3"/>
  <c r="AA1619" i="3" s="1"/>
  <c r="Z1620" i="3"/>
  <c r="AA1620" i="3" s="1"/>
  <c r="Z1621" i="3"/>
  <c r="AA1621" i="3" s="1"/>
  <c r="Z1622" i="3"/>
  <c r="AA1622" i="3" s="1"/>
  <c r="Z1623" i="3"/>
  <c r="AA1623" i="3" s="1"/>
  <c r="Z1624" i="3"/>
  <c r="AA1624" i="3" s="1"/>
  <c r="Z1625" i="3"/>
  <c r="AA1625" i="3" s="1"/>
  <c r="Z1626" i="3"/>
  <c r="AA1626" i="3" s="1"/>
  <c r="Z1627" i="3"/>
  <c r="AA1627" i="3" s="1"/>
  <c r="Z1628" i="3"/>
  <c r="AA1628" i="3" s="1"/>
  <c r="Z1629" i="3"/>
  <c r="AA1629" i="3" s="1"/>
  <c r="Z1630" i="3"/>
  <c r="AA1630" i="3" s="1"/>
  <c r="Z1631" i="3"/>
  <c r="AA1631" i="3" s="1"/>
  <c r="Z1632" i="3"/>
  <c r="AA1632" i="3" s="1"/>
  <c r="Z1633" i="3"/>
  <c r="AA1633" i="3" s="1"/>
  <c r="Z1634" i="3"/>
  <c r="AA1634" i="3" s="1"/>
  <c r="Z1635" i="3"/>
  <c r="AA1635" i="3" s="1"/>
  <c r="Z1636" i="3"/>
  <c r="AA1636" i="3" s="1"/>
  <c r="Z1637" i="3"/>
  <c r="AA1637" i="3" s="1"/>
  <c r="Z1638" i="3"/>
  <c r="AA1638" i="3" s="1"/>
  <c r="Z1639" i="3"/>
  <c r="AA1639" i="3" s="1"/>
  <c r="Z1640" i="3"/>
  <c r="AA1640" i="3" s="1"/>
  <c r="Z1641" i="3"/>
  <c r="AA1641" i="3" s="1"/>
  <c r="Z1642" i="3"/>
  <c r="AA1642" i="3" s="1"/>
  <c r="Z1643" i="3"/>
  <c r="AA1643" i="3" s="1"/>
  <c r="Z1644" i="3"/>
  <c r="AA1644" i="3" s="1"/>
  <c r="Z1645" i="3"/>
  <c r="AA1645" i="3" s="1"/>
  <c r="Z1646" i="3"/>
  <c r="AA1646" i="3" s="1"/>
  <c r="Z1647" i="3"/>
  <c r="AA1647" i="3" s="1"/>
  <c r="Z1648" i="3"/>
  <c r="AA1648" i="3" s="1"/>
  <c r="Z1649" i="3"/>
  <c r="AA1649" i="3" s="1"/>
  <c r="Z1650" i="3"/>
  <c r="AA1650" i="3" s="1"/>
  <c r="Z1651" i="3"/>
  <c r="AA1651" i="3" s="1"/>
  <c r="Z1652" i="3"/>
  <c r="AA1652" i="3" s="1"/>
  <c r="Z1653" i="3"/>
  <c r="AA1653" i="3" s="1"/>
  <c r="Z1654" i="3"/>
  <c r="AA1654" i="3" s="1"/>
  <c r="Z1655" i="3"/>
  <c r="AA1655" i="3" s="1"/>
  <c r="Z1656" i="3"/>
  <c r="AA1656" i="3" s="1"/>
  <c r="Z1657" i="3"/>
  <c r="AA1657" i="3" s="1"/>
  <c r="Z1658" i="3"/>
  <c r="AA1658" i="3" s="1"/>
  <c r="Z1659" i="3"/>
  <c r="AA1659" i="3" s="1"/>
  <c r="Z1660" i="3"/>
  <c r="AA1660" i="3" s="1"/>
  <c r="Z1661" i="3"/>
  <c r="AA1661" i="3" s="1"/>
  <c r="Z1662" i="3"/>
  <c r="AA1662" i="3" s="1"/>
  <c r="Z1663" i="3"/>
  <c r="AA1663" i="3" s="1"/>
  <c r="Z1664" i="3"/>
  <c r="AA1664" i="3" s="1"/>
  <c r="Z1665" i="3"/>
  <c r="AA1665" i="3" s="1"/>
  <c r="Z1666" i="3"/>
  <c r="AA1666" i="3" s="1"/>
  <c r="Z1667" i="3"/>
  <c r="AA1667" i="3" s="1"/>
  <c r="Z1668" i="3"/>
  <c r="AA1668" i="3" s="1"/>
  <c r="Z1669" i="3"/>
  <c r="AA1669" i="3" s="1"/>
  <c r="Z1670" i="3"/>
  <c r="AA1670" i="3" s="1"/>
  <c r="Z1671" i="3"/>
  <c r="AA1671" i="3" s="1"/>
  <c r="Z1672" i="3"/>
  <c r="AA1672" i="3" s="1"/>
  <c r="Z1673" i="3"/>
  <c r="AA1673" i="3" s="1"/>
  <c r="Z1674" i="3"/>
  <c r="AA1674" i="3" s="1"/>
  <c r="Z1675" i="3"/>
  <c r="AA1675" i="3" s="1"/>
  <c r="Z1676" i="3"/>
  <c r="AA1676" i="3" s="1"/>
  <c r="Z1677" i="3"/>
  <c r="AA1677" i="3" s="1"/>
  <c r="Z1678" i="3"/>
  <c r="AA1678" i="3" s="1"/>
  <c r="Z1679" i="3"/>
  <c r="AA1679" i="3" s="1"/>
  <c r="Z1680" i="3"/>
  <c r="AA1680" i="3" s="1"/>
  <c r="Z1681" i="3"/>
  <c r="AA1681" i="3" s="1"/>
  <c r="Z1682" i="3"/>
  <c r="AA1682" i="3" s="1"/>
  <c r="Z1683" i="3"/>
  <c r="AA1683" i="3" s="1"/>
  <c r="Z1684" i="3"/>
  <c r="AA1684" i="3" s="1"/>
  <c r="Z1685" i="3"/>
  <c r="AA1685" i="3" s="1"/>
  <c r="Z1686" i="3"/>
  <c r="AA1686" i="3" s="1"/>
  <c r="Z1687" i="3"/>
  <c r="AA1687" i="3" s="1"/>
  <c r="Z1688" i="3"/>
  <c r="AA1688" i="3" s="1"/>
  <c r="Z1689" i="3"/>
  <c r="AA1689" i="3" s="1"/>
  <c r="Z1690" i="3"/>
  <c r="AA1690" i="3" s="1"/>
  <c r="Z1691" i="3"/>
  <c r="AA1691" i="3" s="1"/>
  <c r="Z1692" i="3"/>
  <c r="AA1692" i="3" s="1"/>
  <c r="Z1693" i="3"/>
  <c r="AA1693" i="3" s="1"/>
  <c r="Z1694" i="3"/>
  <c r="AA1694" i="3" s="1"/>
  <c r="Z1695" i="3"/>
  <c r="AA1695" i="3" s="1"/>
  <c r="Z1696" i="3"/>
  <c r="AA1696" i="3" s="1"/>
  <c r="Z1697" i="3"/>
  <c r="AA1697" i="3" s="1"/>
  <c r="Z1698" i="3"/>
  <c r="AA1698" i="3" s="1"/>
  <c r="Z1699" i="3"/>
  <c r="AA1699" i="3" s="1"/>
  <c r="Z1700" i="3"/>
  <c r="AA1700" i="3" s="1"/>
  <c r="Z1701" i="3"/>
  <c r="AA1701" i="3" s="1"/>
  <c r="Z1702" i="3"/>
  <c r="AA1702" i="3" s="1"/>
  <c r="Z1703" i="3"/>
  <c r="AA1703" i="3" s="1"/>
  <c r="Z1704" i="3"/>
  <c r="AA1704" i="3" s="1"/>
  <c r="Z1705" i="3"/>
  <c r="AA1705" i="3" s="1"/>
  <c r="Z1706" i="3"/>
  <c r="AA1706" i="3" s="1"/>
  <c r="Z1707" i="3"/>
  <c r="AA1707" i="3" s="1"/>
  <c r="Z1708" i="3"/>
  <c r="AA1708" i="3" s="1"/>
  <c r="Z1709" i="3"/>
  <c r="AA1709" i="3" s="1"/>
  <c r="Z1710" i="3"/>
  <c r="AA1710" i="3" s="1"/>
  <c r="Z1711" i="3"/>
  <c r="AA1711" i="3" s="1"/>
  <c r="Z1712" i="3"/>
  <c r="AA1712" i="3" s="1"/>
  <c r="Z1713" i="3"/>
  <c r="AA1713" i="3" s="1"/>
  <c r="Z1714" i="3"/>
  <c r="AA1714" i="3" s="1"/>
  <c r="Z1715" i="3"/>
  <c r="AA1715" i="3" s="1"/>
  <c r="Z1716" i="3"/>
  <c r="AA1716" i="3" s="1"/>
  <c r="Z1717" i="3"/>
  <c r="AA1717" i="3" s="1"/>
  <c r="Z1718" i="3"/>
  <c r="AA1718" i="3" s="1"/>
  <c r="Z1719" i="3"/>
  <c r="AA1719" i="3" s="1"/>
  <c r="Z1720" i="3"/>
  <c r="AA1720" i="3" s="1"/>
  <c r="Z1721" i="3"/>
  <c r="AA1721" i="3" s="1"/>
  <c r="Z1722" i="3"/>
  <c r="AA1722" i="3" s="1"/>
  <c r="Z1723" i="3"/>
  <c r="AA1723" i="3" s="1"/>
  <c r="Z1724" i="3"/>
  <c r="AA1724" i="3" s="1"/>
  <c r="Z1725" i="3"/>
  <c r="AA1725" i="3" s="1"/>
  <c r="Z1726" i="3"/>
  <c r="AA1726" i="3" s="1"/>
  <c r="Z1727" i="3"/>
  <c r="AA1727" i="3" s="1"/>
  <c r="Z1728" i="3"/>
  <c r="AA1728" i="3" s="1"/>
  <c r="Z1729" i="3"/>
  <c r="AA1729" i="3" s="1"/>
  <c r="Z1730" i="3"/>
  <c r="AA1730" i="3" s="1"/>
  <c r="Z1731" i="3"/>
  <c r="AA1731" i="3" s="1"/>
  <c r="Z1732" i="3"/>
  <c r="AA1732" i="3" s="1"/>
  <c r="Z1733" i="3"/>
  <c r="AA1733" i="3" s="1"/>
  <c r="Z1734" i="3"/>
  <c r="AA1734" i="3" s="1"/>
  <c r="Z1735" i="3"/>
  <c r="AA1735" i="3" s="1"/>
  <c r="Z1736" i="3"/>
  <c r="AA1736" i="3" s="1"/>
  <c r="Z1737" i="3"/>
  <c r="AA1737" i="3" s="1"/>
  <c r="Z1738" i="3"/>
  <c r="AA1738" i="3" s="1"/>
  <c r="Z1739" i="3"/>
  <c r="AA1739" i="3" s="1"/>
  <c r="Z1740" i="3"/>
  <c r="AA1740" i="3" s="1"/>
  <c r="Z1741" i="3"/>
  <c r="AA1741" i="3" s="1"/>
  <c r="Z1742" i="3"/>
  <c r="AA1742" i="3" s="1"/>
  <c r="Z1743" i="3"/>
  <c r="AA1743" i="3" s="1"/>
  <c r="Z1744" i="3"/>
  <c r="AA1744" i="3" s="1"/>
  <c r="Z1745" i="3"/>
  <c r="AA1745" i="3" s="1"/>
  <c r="Z1746" i="3"/>
  <c r="AA1746" i="3" s="1"/>
  <c r="Z1747" i="3"/>
  <c r="AA1747" i="3" s="1"/>
  <c r="Z1748" i="3"/>
  <c r="AA1748" i="3" s="1"/>
  <c r="Z1749" i="3"/>
  <c r="AA1749" i="3" s="1"/>
  <c r="Z1750" i="3"/>
  <c r="AA1750" i="3" s="1"/>
  <c r="Z1751" i="3"/>
  <c r="AA1751" i="3" s="1"/>
  <c r="Z1752" i="3"/>
  <c r="AA1752" i="3" s="1"/>
  <c r="Z1753" i="3"/>
  <c r="AA1753" i="3" s="1"/>
  <c r="Z1754" i="3"/>
  <c r="AA1754" i="3" s="1"/>
  <c r="Z1755" i="3"/>
  <c r="AA1755" i="3" s="1"/>
  <c r="Z1756" i="3"/>
  <c r="AA1756" i="3" s="1"/>
  <c r="Z1757" i="3"/>
  <c r="AA1757" i="3" s="1"/>
  <c r="Z1758" i="3"/>
  <c r="AA1758" i="3" s="1"/>
  <c r="Z1759" i="3"/>
  <c r="AA1759" i="3" s="1"/>
  <c r="Z1760" i="3"/>
  <c r="AA1760" i="3" s="1"/>
  <c r="Z1761" i="3"/>
  <c r="AA1761" i="3" s="1"/>
  <c r="Z1762" i="3"/>
  <c r="AA1762" i="3" s="1"/>
  <c r="Z1763" i="3"/>
  <c r="AA1763" i="3" s="1"/>
  <c r="Z1764" i="3"/>
  <c r="AA1764" i="3" s="1"/>
  <c r="Z1765" i="3"/>
  <c r="AA1765" i="3" s="1"/>
  <c r="Z1766" i="3"/>
  <c r="AA1766" i="3" s="1"/>
  <c r="Z1767" i="3"/>
  <c r="AA1767" i="3" s="1"/>
  <c r="Z1768" i="3"/>
  <c r="AA1768" i="3" s="1"/>
  <c r="Z1769" i="3"/>
  <c r="AA1769" i="3" s="1"/>
  <c r="Z1770" i="3"/>
  <c r="AA1770" i="3" s="1"/>
  <c r="Z1771" i="3"/>
  <c r="AA1771" i="3" s="1"/>
  <c r="Z1772" i="3"/>
  <c r="AA1772" i="3" s="1"/>
  <c r="Z1773" i="3"/>
  <c r="AA1773" i="3" s="1"/>
  <c r="Z1774" i="3"/>
  <c r="AA1774" i="3" s="1"/>
  <c r="Z1775" i="3"/>
  <c r="AA1775" i="3" s="1"/>
  <c r="Z1776" i="3"/>
  <c r="AA1776" i="3" s="1"/>
  <c r="Z1777" i="3"/>
  <c r="AA1777" i="3" s="1"/>
  <c r="Z1778" i="3"/>
  <c r="AA1778" i="3" s="1"/>
  <c r="Z1779" i="3"/>
  <c r="AA1779" i="3" s="1"/>
  <c r="Z1780" i="3"/>
  <c r="AA1780" i="3" s="1"/>
  <c r="Z1781" i="3"/>
  <c r="AA1781" i="3" s="1"/>
  <c r="Z1782" i="3"/>
  <c r="AA1782" i="3" s="1"/>
  <c r="Z1783" i="3"/>
  <c r="AA1783" i="3" s="1"/>
  <c r="Z1784" i="3"/>
  <c r="AA1784" i="3" s="1"/>
  <c r="Z1785" i="3"/>
  <c r="AA1785" i="3" s="1"/>
  <c r="Z1786" i="3"/>
  <c r="AA1786" i="3" s="1"/>
  <c r="Z1787" i="3"/>
  <c r="AA1787" i="3" s="1"/>
  <c r="Z1788" i="3"/>
  <c r="AA1788" i="3" s="1"/>
  <c r="Z1789" i="3"/>
  <c r="AA1789" i="3" s="1"/>
  <c r="Z1790" i="3"/>
  <c r="AA1790" i="3" s="1"/>
  <c r="Z1791" i="3"/>
  <c r="AA1791" i="3" s="1"/>
  <c r="Z1792" i="3"/>
  <c r="AA1792" i="3" s="1"/>
  <c r="Z1793" i="3"/>
  <c r="AA1793" i="3" s="1"/>
  <c r="Z1794" i="3"/>
  <c r="AA1794" i="3" s="1"/>
  <c r="Z1795" i="3"/>
  <c r="AA1795" i="3" s="1"/>
  <c r="Z1796" i="3"/>
  <c r="AA1796" i="3" s="1"/>
  <c r="Z1797" i="3"/>
  <c r="AA1797" i="3" s="1"/>
  <c r="Z1798" i="3"/>
  <c r="AA1798" i="3" s="1"/>
  <c r="Z1799" i="3"/>
  <c r="AA1799" i="3" s="1"/>
  <c r="Z1800" i="3"/>
  <c r="AA1800" i="3" s="1"/>
  <c r="Z1801" i="3"/>
  <c r="AA1801" i="3" s="1"/>
  <c r="Z1802" i="3"/>
  <c r="AA1802" i="3" s="1"/>
  <c r="Z1803" i="3"/>
  <c r="AA1803" i="3" s="1"/>
  <c r="Z1804" i="3"/>
  <c r="AA1804" i="3" s="1"/>
  <c r="Z1805" i="3"/>
  <c r="AA1805" i="3" s="1"/>
  <c r="Z1806" i="3"/>
  <c r="AA1806" i="3" s="1"/>
  <c r="Z1807" i="3"/>
  <c r="AA1807" i="3" s="1"/>
  <c r="Z1808" i="3"/>
  <c r="AA1808" i="3" s="1"/>
  <c r="Z1809" i="3"/>
  <c r="AA1809" i="3" s="1"/>
  <c r="Z1810" i="3"/>
  <c r="AA1810" i="3" s="1"/>
  <c r="Z1811" i="3"/>
  <c r="AA1811" i="3" s="1"/>
  <c r="Z1812" i="3"/>
  <c r="AA1812" i="3" s="1"/>
  <c r="Z1813" i="3"/>
  <c r="AA1813" i="3" s="1"/>
  <c r="Z1814" i="3"/>
  <c r="AA1814" i="3" s="1"/>
  <c r="Z1815" i="3"/>
  <c r="AA1815" i="3" s="1"/>
  <c r="Z1816" i="3"/>
  <c r="AA1816" i="3" s="1"/>
  <c r="Z1817" i="3"/>
  <c r="AA1817" i="3" s="1"/>
  <c r="Z1818" i="3"/>
  <c r="AA1818" i="3" s="1"/>
  <c r="Z1819" i="3"/>
  <c r="AA1819" i="3" s="1"/>
  <c r="Z1820" i="3"/>
  <c r="AA1820" i="3" s="1"/>
  <c r="Z1821" i="3"/>
  <c r="AA1821" i="3" s="1"/>
  <c r="Z1822" i="3"/>
  <c r="AA1822" i="3" s="1"/>
  <c r="Z1823" i="3"/>
  <c r="AA1823" i="3" s="1"/>
  <c r="Z1824" i="3"/>
  <c r="AA1824" i="3" s="1"/>
  <c r="Z1825" i="3"/>
  <c r="AA1825" i="3" s="1"/>
  <c r="Z1826" i="3"/>
  <c r="AA1826" i="3" s="1"/>
  <c r="Z1827" i="3"/>
  <c r="AA1827" i="3" s="1"/>
  <c r="Z1828" i="3"/>
  <c r="AA1828" i="3" s="1"/>
  <c r="Z1829" i="3"/>
  <c r="AA1829" i="3" s="1"/>
  <c r="Z1830" i="3"/>
  <c r="AA1830" i="3" s="1"/>
  <c r="Z1831" i="3"/>
  <c r="AA1831" i="3" s="1"/>
  <c r="Z1832" i="3"/>
  <c r="AA1832" i="3" s="1"/>
  <c r="Z1833" i="3"/>
  <c r="AA1833" i="3" s="1"/>
  <c r="Z1834" i="3"/>
  <c r="AA1834" i="3" s="1"/>
  <c r="Z1835" i="3"/>
  <c r="AA1835" i="3" s="1"/>
  <c r="Z1836" i="3"/>
  <c r="AA1836" i="3" s="1"/>
  <c r="Z1837" i="3"/>
  <c r="AA1837" i="3" s="1"/>
  <c r="Z1838" i="3"/>
  <c r="AA1838" i="3" s="1"/>
  <c r="Z1839" i="3"/>
  <c r="AA1839" i="3" s="1"/>
  <c r="Z1840" i="3"/>
  <c r="AA1840" i="3" s="1"/>
  <c r="Z1841" i="3"/>
  <c r="AA1841" i="3" s="1"/>
  <c r="Z1842" i="3"/>
  <c r="AA1842" i="3" s="1"/>
  <c r="Z1843" i="3"/>
  <c r="AA1843" i="3" s="1"/>
  <c r="Z1844" i="3"/>
  <c r="AA1844" i="3" s="1"/>
  <c r="Z1845" i="3"/>
  <c r="AA1845" i="3" s="1"/>
  <c r="Z1846" i="3"/>
  <c r="AA1846" i="3" s="1"/>
  <c r="Z1847" i="3"/>
  <c r="AA1847" i="3" s="1"/>
  <c r="Z1848" i="3"/>
  <c r="AA1848" i="3" s="1"/>
  <c r="Z1849" i="3"/>
  <c r="AA1849" i="3" s="1"/>
  <c r="U1881" i="3"/>
  <c r="U1878" i="3"/>
  <c r="AH7"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1472" i="3"/>
  <c r="AH1473" i="3"/>
  <c r="AH1474" i="3"/>
  <c r="AH1475" i="3"/>
  <c r="AH1476" i="3"/>
  <c r="AH1477" i="3"/>
  <c r="AH1478" i="3"/>
  <c r="AH1479" i="3"/>
  <c r="AH1480" i="3"/>
  <c r="AH1481" i="3"/>
  <c r="AH1482" i="3"/>
  <c r="AH1483" i="3"/>
  <c r="AH1484" i="3"/>
  <c r="AH1485" i="3"/>
  <c r="AH1486" i="3"/>
  <c r="AH1487" i="3"/>
  <c r="AH1488" i="3"/>
  <c r="AH1489" i="3"/>
  <c r="AH1490" i="3"/>
  <c r="AH1491" i="3"/>
  <c r="AH1492" i="3"/>
  <c r="AH1493" i="3"/>
  <c r="AH1494" i="3"/>
  <c r="AH1495" i="3"/>
  <c r="AH1496" i="3"/>
  <c r="AH1497" i="3"/>
  <c r="AH1498" i="3"/>
  <c r="AH1499" i="3"/>
  <c r="AH1500" i="3"/>
  <c r="AH1501" i="3"/>
  <c r="AH1502" i="3"/>
  <c r="AH1503" i="3"/>
  <c r="AH1504" i="3"/>
  <c r="AH1505" i="3"/>
  <c r="AH1506" i="3"/>
  <c r="AH1507" i="3"/>
  <c r="AH1508" i="3"/>
  <c r="AH1509" i="3"/>
  <c r="AH1510" i="3"/>
  <c r="AH1511" i="3"/>
  <c r="AH1512" i="3"/>
  <c r="AH1513" i="3"/>
  <c r="AH1514" i="3"/>
  <c r="AH1515" i="3"/>
  <c r="AH1516" i="3"/>
  <c r="AH1517" i="3"/>
  <c r="AH1518" i="3"/>
  <c r="AH1519" i="3"/>
  <c r="AH1520" i="3"/>
  <c r="AH1521" i="3"/>
  <c r="AH1522" i="3"/>
  <c r="AH1523" i="3"/>
  <c r="AH1524" i="3"/>
  <c r="AH1525" i="3"/>
  <c r="AH1526" i="3"/>
  <c r="AH1527" i="3"/>
  <c r="AH1528" i="3"/>
  <c r="AH1529" i="3"/>
  <c r="AH1530" i="3"/>
  <c r="AH1531" i="3"/>
  <c r="AH1532" i="3"/>
  <c r="AH1533" i="3"/>
  <c r="AH1534" i="3"/>
  <c r="AH1535" i="3"/>
  <c r="AH1536" i="3"/>
  <c r="AH1537" i="3"/>
  <c r="AH1538" i="3"/>
  <c r="AH1539" i="3"/>
  <c r="AH1540" i="3"/>
  <c r="AH1541" i="3"/>
  <c r="AH1542" i="3"/>
  <c r="AH1543" i="3"/>
  <c r="AH1544" i="3"/>
  <c r="AH1545" i="3"/>
  <c r="AH1546" i="3"/>
  <c r="AH1547" i="3"/>
  <c r="AH1548" i="3"/>
  <c r="AH1549" i="3"/>
  <c r="AH1550" i="3"/>
  <c r="AH1551" i="3"/>
  <c r="AH1552" i="3"/>
  <c r="AH1553" i="3"/>
  <c r="AH1554" i="3"/>
  <c r="AH1555" i="3"/>
  <c r="AH1556" i="3"/>
  <c r="AH1557" i="3"/>
  <c r="AH1558" i="3"/>
  <c r="AH1559" i="3"/>
  <c r="AH1560" i="3"/>
  <c r="AH1561" i="3"/>
  <c r="AH1562" i="3"/>
  <c r="AH1563" i="3"/>
  <c r="AH1564" i="3"/>
  <c r="AH1565" i="3"/>
  <c r="AH1566" i="3"/>
  <c r="AH1567" i="3"/>
  <c r="AH1568" i="3"/>
  <c r="AH1569" i="3"/>
  <c r="AH1570" i="3"/>
  <c r="AH1571" i="3"/>
  <c r="AH1572" i="3"/>
  <c r="AH1573" i="3"/>
  <c r="AH1574" i="3"/>
  <c r="AH1575" i="3"/>
  <c r="AH1576" i="3"/>
  <c r="AH1577" i="3"/>
  <c r="AH1578" i="3"/>
  <c r="AH1579" i="3"/>
  <c r="AH1580" i="3"/>
  <c r="AH1581" i="3"/>
  <c r="AH1582" i="3"/>
  <c r="AH1583" i="3"/>
  <c r="AH1584" i="3"/>
  <c r="AH1585" i="3"/>
  <c r="AH1586" i="3"/>
  <c r="AH1587" i="3"/>
  <c r="AH1588" i="3"/>
  <c r="AH1589" i="3"/>
  <c r="AH1590" i="3"/>
  <c r="AH1591" i="3"/>
  <c r="AH1592" i="3"/>
  <c r="AH1593" i="3"/>
  <c r="AH1594" i="3"/>
  <c r="AH1595" i="3"/>
  <c r="AH1596" i="3"/>
  <c r="AH1597" i="3"/>
  <c r="AH1598" i="3"/>
  <c r="AH1599" i="3"/>
  <c r="AH1600" i="3"/>
  <c r="AH1601" i="3"/>
  <c r="AH1602" i="3"/>
  <c r="AH1603" i="3"/>
  <c r="AH1604" i="3"/>
  <c r="AH1605" i="3"/>
  <c r="AH1606" i="3"/>
  <c r="AH1607" i="3"/>
  <c r="AH1608" i="3"/>
  <c r="AH1609" i="3"/>
  <c r="AH1610" i="3"/>
  <c r="AH1611" i="3"/>
  <c r="AH1612" i="3"/>
  <c r="AH1613" i="3"/>
  <c r="AH1614" i="3"/>
  <c r="AH1615" i="3"/>
  <c r="AH1616" i="3"/>
  <c r="AH1617" i="3"/>
  <c r="AH1618" i="3"/>
  <c r="AH1619" i="3"/>
  <c r="AH1620" i="3"/>
  <c r="AH1621" i="3"/>
  <c r="AH1622" i="3"/>
  <c r="AH1623" i="3"/>
  <c r="AH1624" i="3"/>
  <c r="AH1625" i="3"/>
  <c r="AH1626" i="3"/>
  <c r="AH1627" i="3"/>
  <c r="AH1628" i="3"/>
  <c r="AH1629" i="3"/>
  <c r="AH1630" i="3"/>
  <c r="AH1631" i="3"/>
  <c r="AH1632" i="3"/>
  <c r="AH1633" i="3"/>
  <c r="AH1634" i="3"/>
  <c r="AH1635" i="3"/>
  <c r="AH1636" i="3"/>
  <c r="AH1637" i="3"/>
  <c r="AH1638" i="3"/>
  <c r="AH1639" i="3"/>
  <c r="AH1640" i="3"/>
  <c r="AH1641" i="3"/>
  <c r="AH1642" i="3"/>
  <c r="AH1643" i="3"/>
  <c r="AH1644" i="3"/>
  <c r="AH1645" i="3"/>
  <c r="AH1646" i="3"/>
  <c r="AH1647" i="3"/>
  <c r="AH1648" i="3"/>
  <c r="AH1649" i="3"/>
  <c r="AH1650" i="3"/>
  <c r="AH1651" i="3"/>
  <c r="AH1652" i="3"/>
  <c r="AH1653" i="3"/>
  <c r="AH1654" i="3"/>
  <c r="AH1655" i="3"/>
  <c r="AH1656" i="3"/>
  <c r="AH1657" i="3"/>
  <c r="AH1658" i="3"/>
  <c r="AH1659" i="3"/>
  <c r="AH1660" i="3"/>
  <c r="AH1661" i="3"/>
  <c r="AH1662" i="3"/>
  <c r="AH1663" i="3"/>
  <c r="AH1664" i="3"/>
  <c r="AH1665" i="3"/>
  <c r="AH1666" i="3"/>
  <c r="AH1667" i="3"/>
  <c r="AH1668" i="3"/>
  <c r="AH1669" i="3"/>
  <c r="AH1670" i="3"/>
  <c r="AH1671" i="3"/>
  <c r="AH1672" i="3"/>
  <c r="AH1673" i="3"/>
  <c r="AH1674" i="3"/>
  <c r="AH1675" i="3"/>
  <c r="AH1676" i="3"/>
  <c r="AH1677" i="3"/>
  <c r="AH1678" i="3"/>
  <c r="AH1679" i="3"/>
  <c r="AH1680" i="3"/>
  <c r="AH1681" i="3"/>
  <c r="AH1682" i="3"/>
  <c r="AH1683" i="3"/>
  <c r="AH1684" i="3"/>
  <c r="AH1685" i="3"/>
  <c r="AH1686" i="3"/>
  <c r="AH1687" i="3"/>
  <c r="AH1688" i="3"/>
  <c r="AH1689" i="3"/>
  <c r="AH1690" i="3"/>
  <c r="AH1691" i="3"/>
  <c r="AH1692" i="3"/>
  <c r="AH1693" i="3"/>
  <c r="AH1694" i="3"/>
  <c r="AH1695" i="3"/>
  <c r="AH1696" i="3"/>
  <c r="AH1697" i="3"/>
  <c r="AH1698" i="3"/>
  <c r="AH1699" i="3"/>
  <c r="AH1700" i="3"/>
  <c r="AH1701" i="3"/>
  <c r="AH1702" i="3"/>
  <c r="AH1703" i="3"/>
  <c r="AH1704" i="3"/>
  <c r="AH1705" i="3"/>
  <c r="AH1706" i="3"/>
  <c r="AH1707" i="3"/>
  <c r="AH1708" i="3"/>
  <c r="AH1709" i="3"/>
  <c r="AH1710" i="3"/>
  <c r="AH1711" i="3"/>
  <c r="AH1712" i="3"/>
  <c r="AH1713" i="3"/>
  <c r="AH1714" i="3"/>
  <c r="AH1715" i="3"/>
  <c r="AH1716" i="3"/>
  <c r="AH1717" i="3"/>
  <c r="AH1718" i="3"/>
  <c r="AH1719" i="3"/>
  <c r="AH1720" i="3"/>
  <c r="AH1721" i="3"/>
  <c r="AH1722" i="3"/>
  <c r="AH1723" i="3"/>
  <c r="AH1724" i="3"/>
  <c r="AH1725" i="3"/>
  <c r="AH1726" i="3"/>
  <c r="AH1727" i="3"/>
  <c r="AH1728" i="3"/>
  <c r="AH1729" i="3"/>
  <c r="AH1730" i="3"/>
  <c r="AH1731" i="3"/>
  <c r="AH1732" i="3"/>
  <c r="AH1733" i="3"/>
  <c r="AH1734" i="3"/>
  <c r="AH1735" i="3"/>
  <c r="AH1736" i="3"/>
  <c r="AH1737" i="3"/>
  <c r="AH1738" i="3"/>
  <c r="AH1739" i="3"/>
  <c r="AH1740" i="3"/>
  <c r="AH1741" i="3"/>
  <c r="AH1742" i="3"/>
  <c r="AH1743" i="3"/>
  <c r="AH1744" i="3"/>
  <c r="AH1745" i="3"/>
  <c r="AH1746" i="3"/>
  <c r="AH1747" i="3"/>
  <c r="AH1748" i="3"/>
  <c r="AH1749" i="3"/>
  <c r="AH1750" i="3"/>
  <c r="AH1751" i="3"/>
  <c r="AH1752" i="3"/>
  <c r="AH1753" i="3"/>
  <c r="AH1754" i="3"/>
  <c r="AH1755" i="3"/>
  <c r="AH1756" i="3"/>
  <c r="AH1757" i="3"/>
  <c r="AH1758" i="3"/>
  <c r="AH1759" i="3"/>
  <c r="AH1760" i="3"/>
  <c r="AH1761" i="3"/>
  <c r="AH1762" i="3"/>
  <c r="AH1763" i="3"/>
  <c r="AH1764" i="3"/>
  <c r="AH1765" i="3"/>
  <c r="AH1766" i="3"/>
  <c r="AH1767" i="3"/>
  <c r="AH1768" i="3"/>
  <c r="AH1769" i="3"/>
  <c r="AH1770" i="3"/>
  <c r="AH1771" i="3"/>
  <c r="AH1772" i="3"/>
  <c r="AH1773" i="3"/>
  <c r="AH1774" i="3"/>
  <c r="AH1775" i="3"/>
  <c r="AH1776" i="3"/>
  <c r="AH1777" i="3"/>
  <c r="AH1778" i="3"/>
  <c r="AH1779" i="3"/>
  <c r="AH1780" i="3"/>
  <c r="AH1781" i="3"/>
  <c r="AH1782" i="3"/>
  <c r="AH1783" i="3"/>
  <c r="AH1784" i="3"/>
  <c r="AH1785" i="3"/>
  <c r="AH1786" i="3"/>
  <c r="AH1787" i="3"/>
  <c r="AH1788" i="3"/>
  <c r="AH1789" i="3"/>
  <c r="AH1790" i="3"/>
  <c r="AH1791" i="3"/>
  <c r="AH1792" i="3"/>
  <c r="AH1793" i="3"/>
  <c r="AH1794" i="3"/>
  <c r="AH1795" i="3"/>
  <c r="AH1796" i="3"/>
  <c r="AH1797" i="3"/>
  <c r="AH1798" i="3"/>
  <c r="AH1799" i="3"/>
  <c r="AH1800" i="3"/>
  <c r="AH1801" i="3"/>
  <c r="AH1802" i="3"/>
  <c r="AH1803" i="3"/>
  <c r="AH1804" i="3"/>
  <c r="AH1805" i="3"/>
  <c r="AH1806" i="3"/>
  <c r="AH1807" i="3"/>
  <c r="AH1808" i="3"/>
  <c r="AH1809" i="3"/>
  <c r="AH1810" i="3"/>
  <c r="AH1811" i="3"/>
  <c r="AH1812" i="3"/>
  <c r="AH1813" i="3"/>
  <c r="AH1814" i="3"/>
  <c r="AH1815" i="3"/>
  <c r="AH1816" i="3"/>
  <c r="AH1817" i="3"/>
  <c r="AH1818" i="3"/>
  <c r="AH1819" i="3"/>
  <c r="AH1820" i="3"/>
  <c r="AH1821" i="3"/>
  <c r="AH1822" i="3"/>
  <c r="AH1823" i="3"/>
  <c r="AH1824" i="3"/>
  <c r="AH1825" i="3"/>
  <c r="AH1826" i="3"/>
  <c r="AH1827" i="3"/>
  <c r="AH1828" i="3"/>
  <c r="AH1829" i="3"/>
  <c r="AH1830" i="3"/>
  <c r="AH1831" i="3"/>
  <c r="AH1832" i="3"/>
  <c r="AH1833" i="3"/>
  <c r="AH1834" i="3"/>
  <c r="AH1835" i="3"/>
  <c r="AH1836" i="3"/>
  <c r="AH1837" i="3"/>
  <c r="AH1838" i="3"/>
  <c r="AH1839" i="3"/>
  <c r="AH1840" i="3"/>
  <c r="AH1841" i="3"/>
  <c r="AH1842" i="3"/>
  <c r="AH1843" i="3"/>
  <c r="AH1844" i="3"/>
  <c r="AH1845" i="3"/>
  <c r="AH1846" i="3"/>
  <c r="AH1847" i="3"/>
  <c r="AH1848" i="3"/>
  <c r="AH1849" i="3"/>
  <c r="AM14" i="3" l="1"/>
  <c r="AM22" i="3"/>
  <c r="AM30" i="3"/>
  <c r="AM38" i="3"/>
  <c r="AM46" i="3"/>
  <c r="AM54" i="3"/>
  <c r="AM62" i="3"/>
  <c r="AM70" i="3"/>
  <c r="AM78" i="3"/>
  <c r="AM86" i="3"/>
  <c r="AM94" i="3"/>
  <c r="AM102" i="3"/>
  <c r="AM110" i="3"/>
  <c r="AM118" i="3"/>
  <c r="AM126" i="3"/>
  <c r="AM134" i="3"/>
  <c r="AM142" i="3"/>
  <c r="AM150" i="3"/>
  <c r="AM158" i="3"/>
  <c r="AM166" i="3"/>
  <c r="AM174" i="3"/>
  <c r="AM182" i="3"/>
  <c r="AM190" i="3"/>
  <c r="AM198" i="3"/>
  <c r="AM206" i="3"/>
  <c r="AM214" i="3"/>
  <c r="AM222" i="3"/>
  <c r="AM230" i="3"/>
  <c r="AM238" i="3"/>
  <c r="AM246" i="3"/>
  <c r="AM254" i="3"/>
  <c r="AM262" i="3"/>
  <c r="AM270" i="3"/>
  <c r="AM278" i="3"/>
  <c r="AM286" i="3"/>
  <c r="AM294" i="3"/>
  <c r="AM302" i="3"/>
  <c r="AM310" i="3"/>
  <c r="AM318" i="3"/>
  <c r="AM326" i="3"/>
  <c r="AM334" i="3"/>
  <c r="AM342" i="3"/>
  <c r="AM350" i="3"/>
  <c r="AM358" i="3"/>
  <c r="AM366" i="3"/>
  <c r="AM374" i="3"/>
  <c r="AM382" i="3"/>
  <c r="AM390" i="3"/>
  <c r="AM398" i="3"/>
  <c r="AM406" i="3"/>
  <c r="AM414" i="3"/>
  <c r="AM422" i="3"/>
  <c r="AM430" i="3"/>
  <c r="AM438" i="3"/>
  <c r="AM446" i="3"/>
  <c r="AM454" i="3"/>
  <c r="AM462" i="3"/>
  <c r="AM470" i="3"/>
  <c r="AM478" i="3"/>
  <c r="AM486" i="3"/>
  <c r="AM494" i="3"/>
  <c r="AM502" i="3"/>
  <c r="AM510" i="3"/>
  <c r="AM518" i="3"/>
  <c r="AM526" i="3"/>
  <c r="AM534" i="3"/>
  <c r="AM542" i="3"/>
  <c r="AM550" i="3"/>
  <c r="AM558" i="3"/>
  <c r="AM566" i="3"/>
  <c r="AM574" i="3"/>
  <c r="AM582" i="3"/>
  <c r="AM590" i="3"/>
  <c r="AM598" i="3"/>
  <c r="AM606" i="3"/>
  <c r="AM614" i="3"/>
  <c r="AM622" i="3"/>
  <c r="AM630" i="3"/>
  <c r="AM638" i="3"/>
  <c r="AM646" i="3"/>
  <c r="AM654" i="3"/>
  <c r="AM662" i="3"/>
  <c r="AM670" i="3"/>
  <c r="AM7" i="3"/>
  <c r="AM15" i="3"/>
  <c r="AM23" i="3"/>
  <c r="AM31" i="3"/>
  <c r="AM39" i="3"/>
  <c r="AM47" i="3"/>
  <c r="AM55" i="3"/>
  <c r="AM63" i="3"/>
  <c r="AM71" i="3"/>
  <c r="AM79" i="3"/>
  <c r="AM87" i="3"/>
  <c r="AM95" i="3"/>
  <c r="AM103" i="3"/>
  <c r="AM111" i="3"/>
  <c r="AM119" i="3"/>
  <c r="AM127" i="3"/>
  <c r="AM135" i="3"/>
  <c r="AM143" i="3"/>
  <c r="AM151" i="3"/>
  <c r="AM159" i="3"/>
  <c r="AM167" i="3"/>
  <c r="AM175" i="3"/>
  <c r="AM183" i="3"/>
  <c r="AM191" i="3"/>
  <c r="AM199" i="3"/>
  <c r="AM207" i="3"/>
  <c r="AM215" i="3"/>
  <c r="AM223" i="3"/>
  <c r="AM231" i="3"/>
  <c r="AM239" i="3"/>
  <c r="AM247" i="3"/>
  <c r="AM255" i="3"/>
  <c r="AM263" i="3"/>
  <c r="AM271" i="3"/>
  <c r="AM279" i="3"/>
  <c r="AM287" i="3"/>
  <c r="AM295" i="3"/>
  <c r="AM303" i="3"/>
  <c r="AM311" i="3"/>
  <c r="AM319" i="3"/>
  <c r="AM327" i="3"/>
  <c r="AM335" i="3"/>
  <c r="AM343" i="3"/>
  <c r="AM351" i="3"/>
  <c r="AM359" i="3"/>
  <c r="AM367" i="3"/>
  <c r="AM375" i="3"/>
  <c r="AM383" i="3"/>
  <c r="AM391" i="3"/>
  <c r="AM399" i="3"/>
  <c r="AM407" i="3"/>
  <c r="AM415" i="3"/>
  <c r="AM423" i="3"/>
  <c r="AM431" i="3"/>
  <c r="AM439" i="3"/>
  <c r="AM447" i="3"/>
  <c r="AM455" i="3"/>
  <c r="AM463" i="3"/>
  <c r="AM471" i="3"/>
  <c r="AM479" i="3"/>
  <c r="AM487" i="3"/>
  <c r="AM495" i="3"/>
  <c r="AM503" i="3"/>
  <c r="AM511" i="3"/>
  <c r="AM519" i="3"/>
  <c r="AM527" i="3"/>
  <c r="AM535" i="3"/>
  <c r="AM543" i="3"/>
  <c r="AM551" i="3"/>
  <c r="AM559" i="3"/>
  <c r="AM567" i="3"/>
  <c r="AM575" i="3"/>
  <c r="AM583" i="3"/>
  <c r="AM591" i="3"/>
  <c r="AM599" i="3"/>
  <c r="AM607" i="3"/>
  <c r="AM615" i="3"/>
  <c r="AM623" i="3"/>
  <c r="AM631" i="3"/>
  <c r="AM639" i="3"/>
  <c r="AM647" i="3"/>
  <c r="AM655" i="3"/>
  <c r="AM663" i="3"/>
  <c r="AM671" i="3"/>
  <c r="AM679" i="3"/>
  <c r="AM8" i="3"/>
  <c r="AM16" i="3"/>
  <c r="AM24" i="3"/>
  <c r="AM32" i="3"/>
  <c r="AM40" i="3"/>
  <c r="AM48" i="3"/>
  <c r="AM56" i="3"/>
  <c r="AM64" i="3"/>
  <c r="AM72" i="3"/>
  <c r="AM80" i="3"/>
  <c r="AM88" i="3"/>
  <c r="AM96" i="3"/>
  <c r="AM104" i="3"/>
  <c r="AM112" i="3"/>
  <c r="AM120" i="3"/>
  <c r="AM128" i="3"/>
  <c r="AM136" i="3"/>
  <c r="AM144" i="3"/>
  <c r="AM152" i="3"/>
  <c r="AM160" i="3"/>
  <c r="AM168" i="3"/>
  <c r="AM176" i="3"/>
  <c r="AM184" i="3"/>
  <c r="AM192" i="3"/>
  <c r="AM200" i="3"/>
  <c r="AM208" i="3"/>
  <c r="AM216" i="3"/>
  <c r="AM224" i="3"/>
  <c r="AM232" i="3"/>
  <c r="AM240" i="3"/>
  <c r="AM248" i="3"/>
  <c r="AM256" i="3"/>
  <c r="AM264" i="3"/>
  <c r="AM272" i="3"/>
  <c r="AM280" i="3"/>
  <c r="AM288" i="3"/>
  <c r="AM296" i="3"/>
  <c r="AM304" i="3"/>
  <c r="AM312" i="3"/>
  <c r="AM320" i="3"/>
  <c r="AM328" i="3"/>
  <c r="AM336" i="3"/>
  <c r="AM344" i="3"/>
  <c r="AM352" i="3"/>
  <c r="AM360" i="3"/>
  <c r="AM368" i="3"/>
  <c r="AM376" i="3"/>
  <c r="AM384" i="3"/>
  <c r="AM392" i="3"/>
  <c r="AM400" i="3"/>
  <c r="AM408" i="3"/>
  <c r="AM416" i="3"/>
  <c r="AM424" i="3"/>
  <c r="AM432" i="3"/>
  <c r="AM440" i="3"/>
  <c r="AM448" i="3"/>
  <c r="AM456" i="3"/>
  <c r="AM464" i="3"/>
  <c r="AM472" i="3"/>
  <c r="AM480" i="3"/>
  <c r="AM488" i="3"/>
  <c r="AM496" i="3"/>
  <c r="AM504" i="3"/>
  <c r="AM512" i="3"/>
  <c r="AM520" i="3"/>
  <c r="AM528" i="3"/>
  <c r="AM536" i="3"/>
  <c r="AM544" i="3"/>
  <c r="AM552" i="3"/>
  <c r="AM560" i="3"/>
  <c r="AM568" i="3"/>
  <c r="AM576" i="3"/>
  <c r="AM584" i="3"/>
  <c r="AM592" i="3"/>
  <c r="AM600" i="3"/>
  <c r="AM608" i="3"/>
  <c r="AM616" i="3"/>
  <c r="AM624" i="3"/>
  <c r="AM632" i="3"/>
  <c r="AM640" i="3"/>
  <c r="AM648" i="3"/>
  <c r="AM656" i="3"/>
  <c r="AM664" i="3"/>
  <c r="AM672" i="3"/>
  <c r="AM680" i="3"/>
  <c r="AM9" i="3"/>
  <c r="AM17" i="3"/>
  <c r="AM25" i="3"/>
  <c r="AM33" i="3"/>
  <c r="AM41" i="3"/>
  <c r="AM49" i="3"/>
  <c r="AM57" i="3"/>
  <c r="AM65" i="3"/>
  <c r="AM73" i="3"/>
  <c r="AM81" i="3"/>
  <c r="AM89" i="3"/>
  <c r="AM97" i="3"/>
  <c r="AM105" i="3"/>
  <c r="AM113" i="3"/>
  <c r="AM121" i="3"/>
  <c r="AM129" i="3"/>
  <c r="AM137" i="3"/>
  <c r="AM145" i="3"/>
  <c r="AM153" i="3"/>
  <c r="AM161" i="3"/>
  <c r="AM169" i="3"/>
  <c r="AM177" i="3"/>
  <c r="AM185" i="3"/>
  <c r="AM193" i="3"/>
  <c r="AM201" i="3"/>
  <c r="AM209" i="3"/>
  <c r="AM217" i="3"/>
  <c r="AM225" i="3"/>
  <c r="AM233" i="3"/>
  <c r="AM241" i="3"/>
  <c r="AM249" i="3"/>
  <c r="AM257" i="3"/>
  <c r="AM265" i="3"/>
  <c r="AM273" i="3"/>
  <c r="AM281" i="3"/>
  <c r="AM289" i="3"/>
  <c r="AM297" i="3"/>
  <c r="AM305" i="3"/>
  <c r="AM313" i="3"/>
  <c r="AM321" i="3"/>
  <c r="AM329" i="3"/>
  <c r="AM337" i="3"/>
  <c r="AM345" i="3"/>
  <c r="AM353" i="3"/>
  <c r="AM361" i="3"/>
  <c r="AM369" i="3"/>
  <c r="AM377" i="3"/>
  <c r="AM385" i="3"/>
  <c r="AM393" i="3"/>
  <c r="AM401" i="3"/>
  <c r="AM409" i="3"/>
  <c r="AM417" i="3"/>
  <c r="AM425" i="3"/>
  <c r="AM433" i="3"/>
  <c r="AM441" i="3"/>
  <c r="AM449" i="3"/>
  <c r="AM457" i="3"/>
  <c r="AM465" i="3"/>
  <c r="AM473" i="3"/>
  <c r="AM481" i="3"/>
  <c r="AM489" i="3"/>
  <c r="AM497" i="3"/>
  <c r="AM505" i="3"/>
  <c r="AM513" i="3"/>
  <c r="AM521" i="3"/>
  <c r="AM529" i="3"/>
  <c r="AM537" i="3"/>
  <c r="AM545" i="3"/>
  <c r="AM553" i="3"/>
  <c r="AM561" i="3"/>
  <c r="AM569" i="3"/>
  <c r="AM577" i="3"/>
  <c r="AM585" i="3"/>
  <c r="AM593" i="3"/>
  <c r="AM601" i="3"/>
  <c r="AM609" i="3"/>
  <c r="AM617" i="3"/>
  <c r="AM625" i="3"/>
  <c r="AM633" i="3"/>
  <c r="AM641" i="3"/>
  <c r="AM649" i="3"/>
  <c r="AM657" i="3"/>
  <c r="AM665" i="3"/>
  <c r="AM673" i="3"/>
  <c r="AM681" i="3"/>
  <c r="AM10" i="3"/>
  <c r="AM18" i="3"/>
  <c r="AM26" i="3"/>
  <c r="AM34" i="3"/>
  <c r="AM42" i="3"/>
  <c r="AM50" i="3"/>
  <c r="AM58" i="3"/>
  <c r="AM66" i="3"/>
  <c r="AM74" i="3"/>
  <c r="AM82" i="3"/>
  <c r="AM90" i="3"/>
  <c r="AM98" i="3"/>
  <c r="AM106" i="3"/>
  <c r="AM114" i="3"/>
  <c r="AM122" i="3"/>
  <c r="AM130" i="3"/>
  <c r="AM138" i="3"/>
  <c r="AM146" i="3"/>
  <c r="AM154" i="3"/>
  <c r="AM162" i="3"/>
  <c r="AM170" i="3"/>
  <c r="AM178" i="3"/>
  <c r="AM186" i="3"/>
  <c r="AM194" i="3"/>
  <c r="AM202" i="3"/>
  <c r="AM210" i="3"/>
  <c r="AM218" i="3"/>
  <c r="AM226" i="3"/>
  <c r="AM234" i="3"/>
  <c r="AM242" i="3"/>
  <c r="AM250" i="3"/>
  <c r="AM258" i="3"/>
  <c r="AM266" i="3"/>
  <c r="AM274" i="3"/>
  <c r="AM282" i="3"/>
  <c r="AM290" i="3"/>
  <c r="AM298" i="3"/>
  <c r="AM306" i="3"/>
  <c r="AM314" i="3"/>
  <c r="AM322" i="3"/>
  <c r="AM330" i="3"/>
  <c r="AM338" i="3"/>
  <c r="AM346" i="3"/>
  <c r="AM354" i="3"/>
  <c r="AM362" i="3"/>
  <c r="AM370" i="3"/>
  <c r="AM378" i="3"/>
  <c r="AM386" i="3"/>
  <c r="AM394" i="3"/>
  <c r="AM402" i="3"/>
  <c r="AM410" i="3"/>
  <c r="AM418" i="3"/>
  <c r="AM426" i="3"/>
  <c r="AM434" i="3"/>
  <c r="AM442" i="3"/>
  <c r="AM450" i="3"/>
  <c r="AM458" i="3"/>
  <c r="AM466" i="3"/>
  <c r="AM474" i="3"/>
  <c r="AM482" i="3"/>
  <c r="AM490" i="3"/>
  <c r="AM498" i="3"/>
  <c r="AM506" i="3"/>
  <c r="AM514" i="3"/>
  <c r="AM522" i="3"/>
  <c r="AM530" i="3"/>
  <c r="AM538" i="3"/>
  <c r="AM546" i="3"/>
  <c r="AM554" i="3"/>
  <c r="AM562" i="3"/>
  <c r="AM570" i="3"/>
  <c r="AM578" i="3"/>
  <c r="AM586" i="3"/>
  <c r="AM594" i="3"/>
  <c r="AM602" i="3"/>
  <c r="AM610" i="3"/>
  <c r="AM618" i="3"/>
  <c r="AM626" i="3"/>
  <c r="AM634" i="3"/>
  <c r="AM642" i="3"/>
  <c r="AM650" i="3"/>
  <c r="AM11" i="3"/>
  <c r="AM19" i="3"/>
  <c r="AM27" i="3"/>
  <c r="AM35" i="3"/>
  <c r="AM43" i="3"/>
  <c r="AM51" i="3"/>
  <c r="AM59" i="3"/>
  <c r="AM67" i="3"/>
  <c r="AM75" i="3"/>
  <c r="AM83" i="3"/>
  <c r="AM91" i="3"/>
  <c r="AM99" i="3"/>
  <c r="AM107" i="3"/>
  <c r="AM115" i="3"/>
  <c r="AM123" i="3"/>
  <c r="AM131" i="3"/>
  <c r="AM139" i="3"/>
  <c r="AM147" i="3"/>
  <c r="AM155" i="3"/>
  <c r="AM163" i="3"/>
  <c r="AM171" i="3"/>
  <c r="AM179" i="3"/>
  <c r="AM187" i="3"/>
  <c r="AM195" i="3"/>
  <c r="AM203" i="3"/>
  <c r="AM211" i="3"/>
  <c r="AM219" i="3"/>
  <c r="AM227" i="3"/>
  <c r="AM235" i="3"/>
  <c r="AM243" i="3"/>
  <c r="AM251" i="3"/>
  <c r="AM259" i="3"/>
  <c r="AM267" i="3"/>
  <c r="AM275" i="3"/>
  <c r="AM283" i="3"/>
  <c r="AM291" i="3"/>
  <c r="AM299" i="3"/>
  <c r="AM307" i="3"/>
  <c r="AM315" i="3"/>
  <c r="AM323" i="3"/>
  <c r="AM331" i="3"/>
  <c r="AM339" i="3"/>
  <c r="AM347" i="3"/>
  <c r="AM355" i="3"/>
  <c r="AM363" i="3"/>
  <c r="AM371" i="3"/>
  <c r="AM379" i="3"/>
  <c r="AM387" i="3"/>
  <c r="AM395" i="3"/>
  <c r="AM403" i="3"/>
  <c r="AM411" i="3"/>
  <c r="AM419" i="3"/>
  <c r="AM427" i="3"/>
  <c r="AM435" i="3"/>
  <c r="AM443" i="3"/>
  <c r="AM451" i="3"/>
  <c r="AM459" i="3"/>
  <c r="AM467" i="3"/>
  <c r="AM475" i="3"/>
  <c r="AM483" i="3"/>
  <c r="AM491" i="3"/>
  <c r="AM499" i="3"/>
  <c r="AM507" i="3"/>
  <c r="AM515" i="3"/>
  <c r="AM523" i="3"/>
  <c r="AM531" i="3"/>
  <c r="AM539" i="3"/>
  <c r="AM547" i="3"/>
  <c r="AM555" i="3"/>
  <c r="AM563" i="3"/>
  <c r="AM571" i="3"/>
  <c r="AM579" i="3"/>
  <c r="AM587" i="3"/>
  <c r="AM595" i="3"/>
  <c r="AM603" i="3"/>
  <c r="AM611" i="3"/>
  <c r="AM619" i="3"/>
  <c r="AM627" i="3"/>
  <c r="AM635" i="3"/>
  <c r="AM643" i="3"/>
  <c r="AM651" i="3"/>
  <c r="AM659" i="3"/>
  <c r="AM667" i="3"/>
  <c r="AM675" i="3"/>
  <c r="AM683" i="3"/>
  <c r="AM13" i="3"/>
  <c r="AM21" i="3"/>
  <c r="AM29" i="3"/>
  <c r="AM37" i="3"/>
  <c r="AM45" i="3"/>
  <c r="AM53" i="3"/>
  <c r="AM61" i="3"/>
  <c r="AM69" i="3"/>
  <c r="AM77" i="3"/>
  <c r="AM85" i="3"/>
  <c r="AM93" i="3"/>
  <c r="AM101" i="3"/>
  <c r="AM109" i="3"/>
  <c r="AM117" i="3"/>
  <c r="AM125" i="3"/>
  <c r="AM133" i="3"/>
  <c r="AM141" i="3"/>
  <c r="AM149" i="3"/>
  <c r="AM157" i="3"/>
  <c r="AM165" i="3"/>
  <c r="AM173" i="3"/>
  <c r="AM181" i="3"/>
  <c r="AM189" i="3"/>
  <c r="AM197" i="3"/>
  <c r="AM205" i="3"/>
  <c r="AM213" i="3"/>
  <c r="AM221" i="3"/>
  <c r="AM229" i="3"/>
  <c r="AM237" i="3"/>
  <c r="AM245" i="3"/>
  <c r="AM253" i="3"/>
  <c r="AM261" i="3"/>
  <c r="AM269" i="3"/>
  <c r="AM277" i="3"/>
  <c r="AM285" i="3"/>
  <c r="AM293" i="3"/>
  <c r="AM301" i="3"/>
  <c r="AM309" i="3"/>
  <c r="AM317" i="3"/>
  <c r="AM325" i="3"/>
  <c r="AM333" i="3"/>
  <c r="AM341" i="3"/>
  <c r="AM349" i="3"/>
  <c r="AM357" i="3"/>
  <c r="AM365" i="3"/>
  <c r="AM373" i="3"/>
  <c r="AM381" i="3"/>
  <c r="AM389" i="3"/>
  <c r="AM397" i="3"/>
  <c r="AM405" i="3"/>
  <c r="AM413" i="3"/>
  <c r="AM421" i="3"/>
  <c r="AM429" i="3"/>
  <c r="AM437" i="3"/>
  <c r="AM445" i="3"/>
  <c r="AM453" i="3"/>
  <c r="AM461" i="3"/>
  <c r="AM469" i="3"/>
  <c r="AM477" i="3"/>
  <c r="AM485" i="3"/>
  <c r="AM493" i="3"/>
  <c r="AM501" i="3"/>
  <c r="AM509" i="3"/>
  <c r="AM517" i="3"/>
  <c r="AM525" i="3"/>
  <c r="AM533" i="3"/>
  <c r="AM541" i="3"/>
  <c r="AM549" i="3"/>
  <c r="AM557" i="3"/>
  <c r="AM565" i="3"/>
  <c r="AM573" i="3"/>
  <c r="AM581" i="3"/>
  <c r="AM589" i="3"/>
  <c r="AM597" i="3"/>
  <c r="AM605" i="3"/>
  <c r="AM613" i="3"/>
  <c r="AM621" i="3"/>
  <c r="AM629" i="3"/>
  <c r="AM637" i="3"/>
  <c r="AM645" i="3"/>
  <c r="AM653" i="3"/>
  <c r="AM661" i="3"/>
  <c r="AM669" i="3"/>
  <c r="AM677" i="3"/>
  <c r="AM12" i="3"/>
  <c r="AM76" i="3"/>
  <c r="AM140" i="3"/>
  <c r="AM204" i="3"/>
  <c r="AM268" i="3"/>
  <c r="AM332" i="3"/>
  <c r="AM396" i="3"/>
  <c r="AM460" i="3"/>
  <c r="AM524" i="3"/>
  <c r="AM588" i="3"/>
  <c r="AM652" i="3"/>
  <c r="AM682" i="3"/>
  <c r="AM691" i="3"/>
  <c r="AM699" i="3"/>
  <c r="AM707" i="3"/>
  <c r="AM715" i="3"/>
  <c r="AM723" i="3"/>
  <c r="AM731" i="3"/>
  <c r="AM739" i="3"/>
  <c r="AM747" i="3"/>
  <c r="AM755" i="3"/>
  <c r="AM763" i="3"/>
  <c r="AM771" i="3"/>
  <c r="AM779" i="3"/>
  <c r="AM787" i="3"/>
  <c r="AM795" i="3"/>
  <c r="AM803" i="3"/>
  <c r="AM811" i="3"/>
  <c r="AM819" i="3"/>
  <c r="AM827" i="3"/>
  <c r="AM835" i="3"/>
  <c r="AM843" i="3"/>
  <c r="AM851" i="3"/>
  <c r="AM859" i="3"/>
  <c r="AM867" i="3"/>
  <c r="AM875" i="3"/>
  <c r="AM883" i="3"/>
  <c r="AM891" i="3"/>
  <c r="AM899" i="3"/>
  <c r="AM907" i="3"/>
  <c r="AM915" i="3"/>
  <c r="AM923" i="3"/>
  <c r="AM931" i="3"/>
  <c r="AM939" i="3"/>
  <c r="AM947" i="3"/>
  <c r="AM955" i="3"/>
  <c r="AM963" i="3"/>
  <c r="AM971" i="3"/>
  <c r="AM979" i="3"/>
  <c r="AM987" i="3"/>
  <c r="AM995" i="3"/>
  <c r="AM1003" i="3"/>
  <c r="AM1011" i="3"/>
  <c r="AM1019" i="3"/>
  <c r="AM1027" i="3"/>
  <c r="AM1035" i="3"/>
  <c r="AM1043" i="3"/>
  <c r="AM1051" i="3"/>
  <c r="AM1059" i="3"/>
  <c r="AM1067" i="3"/>
  <c r="AM1075" i="3"/>
  <c r="AM1083" i="3"/>
  <c r="AM1091" i="3"/>
  <c r="AM1099" i="3"/>
  <c r="AM1107" i="3"/>
  <c r="AM1115" i="3"/>
  <c r="AM1123" i="3"/>
  <c r="AM1131" i="3"/>
  <c r="AM1139" i="3"/>
  <c r="AM1147" i="3"/>
  <c r="AM1155" i="3"/>
  <c r="AM1163" i="3"/>
  <c r="AM1171" i="3"/>
  <c r="AM1179" i="3"/>
  <c r="AM1187" i="3"/>
  <c r="AM1195" i="3"/>
  <c r="AM20" i="3"/>
  <c r="AM84" i="3"/>
  <c r="AM148" i="3"/>
  <c r="AM212" i="3"/>
  <c r="AM276" i="3"/>
  <c r="AM340" i="3"/>
  <c r="AM404" i="3"/>
  <c r="AM468" i="3"/>
  <c r="AM532" i="3"/>
  <c r="AM596" i="3"/>
  <c r="AM658" i="3"/>
  <c r="AM684" i="3"/>
  <c r="AM692" i="3"/>
  <c r="AM700" i="3"/>
  <c r="AM708" i="3"/>
  <c r="AM716" i="3"/>
  <c r="AM724" i="3"/>
  <c r="AM732" i="3"/>
  <c r="AM740" i="3"/>
  <c r="AM748" i="3"/>
  <c r="AM756" i="3"/>
  <c r="AM764" i="3"/>
  <c r="AM772" i="3"/>
  <c r="AM780" i="3"/>
  <c r="AM788" i="3"/>
  <c r="AM796" i="3"/>
  <c r="AM804" i="3"/>
  <c r="AM812" i="3"/>
  <c r="AM820" i="3"/>
  <c r="AM828" i="3"/>
  <c r="AM836" i="3"/>
  <c r="AM844" i="3"/>
  <c r="AM852" i="3"/>
  <c r="AM860" i="3"/>
  <c r="AM868" i="3"/>
  <c r="AM876" i="3"/>
  <c r="AM884" i="3"/>
  <c r="AM892" i="3"/>
  <c r="AM900" i="3"/>
  <c r="AM908" i="3"/>
  <c r="AM916" i="3"/>
  <c r="AM924" i="3"/>
  <c r="AM932" i="3"/>
  <c r="AM940" i="3"/>
  <c r="AM948" i="3"/>
  <c r="AM956" i="3"/>
  <c r="AM964" i="3"/>
  <c r="AM972" i="3"/>
  <c r="AM980" i="3"/>
  <c r="AM988" i="3"/>
  <c r="AM996" i="3"/>
  <c r="AM1004" i="3"/>
  <c r="AM1012" i="3"/>
  <c r="AM1020" i="3"/>
  <c r="AM1028" i="3"/>
  <c r="AM1036" i="3"/>
  <c r="AM1044" i="3"/>
  <c r="AM1052" i="3"/>
  <c r="AM1060" i="3"/>
  <c r="AM1068" i="3"/>
  <c r="AM1076" i="3"/>
  <c r="AM1084" i="3"/>
  <c r="AM1092" i="3"/>
  <c r="AM1100" i="3"/>
  <c r="AM1108" i="3"/>
  <c r="AM1116" i="3"/>
  <c r="AM1124" i="3"/>
  <c r="AM1132" i="3"/>
  <c r="AM1140" i="3"/>
  <c r="AM1148" i="3"/>
  <c r="AM1156" i="3"/>
  <c r="AM1164" i="3"/>
  <c r="AM1172" i="3"/>
  <c r="AM1180" i="3"/>
  <c r="AM1188" i="3"/>
  <c r="AM1196" i="3"/>
  <c r="AM1204" i="3"/>
  <c r="AM1212" i="3"/>
  <c r="AM1220" i="3"/>
  <c r="AM1228" i="3"/>
  <c r="AM1236" i="3"/>
  <c r="AM1244" i="3"/>
  <c r="AM1252" i="3"/>
  <c r="AM1260" i="3"/>
  <c r="AM1268" i="3"/>
  <c r="AM28" i="3"/>
  <c r="AM92" i="3"/>
  <c r="AM156" i="3"/>
  <c r="AM220" i="3"/>
  <c r="AM284" i="3"/>
  <c r="AM348" i="3"/>
  <c r="AM412" i="3"/>
  <c r="AM476" i="3"/>
  <c r="AM540" i="3"/>
  <c r="AM604" i="3"/>
  <c r="AM660" i="3"/>
  <c r="AM685" i="3"/>
  <c r="AM693" i="3"/>
  <c r="AM701" i="3"/>
  <c r="AM709" i="3"/>
  <c r="AM717" i="3"/>
  <c r="AM725" i="3"/>
  <c r="AM733" i="3"/>
  <c r="AM741" i="3"/>
  <c r="AM749" i="3"/>
  <c r="AM757" i="3"/>
  <c r="AM765" i="3"/>
  <c r="AM773" i="3"/>
  <c r="AM781" i="3"/>
  <c r="AM789" i="3"/>
  <c r="AM797" i="3"/>
  <c r="AM805" i="3"/>
  <c r="AM813" i="3"/>
  <c r="AM821" i="3"/>
  <c r="AM829" i="3"/>
  <c r="AM837" i="3"/>
  <c r="AM845" i="3"/>
  <c r="AM853" i="3"/>
  <c r="AM861" i="3"/>
  <c r="AM869" i="3"/>
  <c r="AM877" i="3"/>
  <c r="AM885" i="3"/>
  <c r="AM893" i="3"/>
  <c r="AM901" i="3"/>
  <c r="AM909" i="3"/>
  <c r="AM917" i="3"/>
  <c r="AM925" i="3"/>
  <c r="AM933" i="3"/>
  <c r="AM941" i="3"/>
  <c r="AM949" i="3"/>
  <c r="AM957" i="3"/>
  <c r="AM965" i="3"/>
  <c r="AM973" i="3"/>
  <c r="AM981" i="3"/>
  <c r="AM989" i="3"/>
  <c r="AM997" i="3"/>
  <c r="AM1005" i="3"/>
  <c r="AM1013" i="3"/>
  <c r="AM1021" i="3"/>
  <c r="AM1029" i="3"/>
  <c r="AM1037" i="3"/>
  <c r="AM1045" i="3"/>
  <c r="AM1053" i="3"/>
  <c r="AM1061" i="3"/>
  <c r="AM1069" i="3"/>
  <c r="AM1077" i="3"/>
  <c r="AM1085" i="3"/>
  <c r="AM1093" i="3"/>
  <c r="AM1101" i="3"/>
  <c r="AM1109" i="3"/>
  <c r="AM1117" i="3"/>
  <c r="AM1125" i="3"/>
  <c r="AM1133" i="3"/>
  <c r="AM1141" i="3"/>
  <c r="AM1149" i="3"/>
  <c r="AM1157" i="3"/>
  <c r="AM1165" i="3"/>
  <c r="AM1173" i="3"/>
  <c r="AM1181" i="3"/>
  <c r="AM1189" i="3"/>
  <c r="AM1197" i="3"/>
  <c r="AM1205" i="3"/>
  <c r="AM1213" i="3"/>
  <c r="AM1221" i="3"/>
  <c r="AM36" i="3"/>
  <c r="AM100" i="3"/>
  <c r="AM164" i="3"/>
  <c r="AM228" i="3"/>
  <c r="AM292" i="3"/>
  <c r="AM356" i="3"/>
  <c r="AM420" i="3"/>
  <c r="AM484" i="3"/>
  <c r="AM548" i="3"/>
  <c r="AM612" i="3"/>
  <c r="AM666" i="3"/>
  <c r="AM686" i="3"/>
  <c r="AM694" i="3"/>
  <c r="AM702" i="3"/>
  <c r="AM710" i="3"/>
  <c r="AM718" i="3"/>
  <c r="AM726" i="3"/>
  <c r="AM734" i="3"/>
  <c r="AM742" i="3"/>
  <c r="AM750" i="3"/>
  <c r="AM758" i="3"/>
  <c r="AM766" i="3"/>
  <c r="AM774" i="3"/>
  <c r="AM782" i="3"/>
  <c r="AM790" i="3"/>
  <c r="AM798" i="3"/>
  <c r="AM806" i="3"/>
  <c r="AM814" i="3"/>
  <c r="AM822" i="3"/>
  <c r="AM830" i="3"/>
  <c r="AM838" i="3"/>
  <c r="AM846" i="3"/>
  <c r="AM854" i="3"/>
  <c r="AM862" i="3"/>
  <c r="AM870" i="3"/>
  <c r="AM878" i="3"/>
  <c r="AM886" i="3"/>
  <c r="AM894" i="3"/>
  <c r="AM902" i="3"/>
  <c r="AM910" i="3"/>
  <c r="AM918" i="3"/>
  <c r="AM926" i="3"/>
  <c r="AM934" i="3"/>
  <c r="AM942" i="3"/>
  <c r="AM950" i="3"/>
  <c r="AM958" i="3"/>
  <c r="AM966" i="3"/>
  <c r="AM974" i="3"/>
  <c r="AM982" i="3"/>
  <c r="AM990" i="3"/>
  <c r="AM998" i="3"/>
  <c r="AM1006" i="3"/>
  <c r="AM1014" i="3"/>
  <c r="AM1022" i="3"/>
  <c r="AM1030" i="3"/>
  <c r="AM1038" i="3"/>
  <c r="AM1046" i="3"/>
  <c r="AM1054" i="3"/>
  <c r="AM1062" i="3"/>
  <c r="AM1070" i="3"/>
  <c r="AM1078" i="3"/>
  <c r="AM1086" i="3"/>
  <c r="AM1094" i="3"/>
  <c r="AM1102" i="3"/>
  <c r="AM1110" i="3"/>
  <c r="AM1118" i="3"/>
  <c r="AM1126" i="3"/>
  <c r="AM1134" i="3"/>
  <c r="AM1142" i="3"/>
  <c r="AM1150" i="3"/>
  <c r="AM1158" i="3"/>
  <c r="AM1166" i="3"/>
  <c r="AM1174" i="3"/>
  <c r="AM1182" i="3"/>
  <c r="AM1190" i="3"/>
  <c r="AM1198" i="3"/>
  <c r="AM1206" i="3"/>
  <c r="AM1214" i="3"/>
  <c r="AM1222" i="3"/>
  <c r="AM1230" i="3"/>
  <c r="AM1238" i="3"/>
  <c r="AM1246" i="3"/>
  <c r="AM1254" i="3"/>
  <c r="AM1262" i="3"/>
  <c r="AM1270" i="3"/>
  <c r="AM44" i="3"/>
  <c r="AM108" i="3"/>
  <c r="AM172" i="3"/>
  <c r="AM236" i="3"/>
  <c r="AM300" i="3"/>
  <c r="AM364" i="3"/>
  <c r="AM428" i="3"/>
  <c r="AM492" i="3"/>
  <c r="AM556" i="3"/>
  <c r="AM620" i="3"/>
  <c r="AM668" i="3"/>
  <c r="AM687" i="3"/>
  <c r="AM695" i="3"/>
  <c r="AM703" i="3"/>
  <c r="AM711" i="3"/>
  <c r="AM719" i="3"/>
  <c r="AM727" i="3"/>
  <c r="AM735" i="3"/>
  <c r="AM743" i="3"/>
  <c r="AM751" i="3"/>
  <c r="AM759" i="3"/>
  <c r="AM767" i="3"/>
  <c r="AM775" i="3"/>
  <c r="AM783" i="3"/>
  <c r="AM791" i="3"/>
  <c r="AM799" i="3"/>
  <c r="AM807" i="3"/>
  <c r="AM815" i="3"/>
  <c r="AM823" i="3"/>
  <c r="AM831" i="3"/>
  <c r="AM839" i="3"/>
  <c r="AM847" i="3"/>
  <c r="AM855" i="3"/>
  <c r="AM863" i="3"/>
  <c r="AM871" i="3"/>
  <c r="AM879" i="3"/>
  <c r="AM887" i="3"/>
  <c r="AM895" i="3"/>
  <c r="AM903" i="3"/>
  <c r="AM911" i="3"/>
  <c r="AM919" i="3"/>
  <c r="AM927" i="3"/>
  <c r="AM935" i="3"/>
  <c r="AM943" i="3"/>
  <c r="AM951" i="3"/>
  <c r="AM959" i="3"/>
  <c r="AM967" i="3"/>
  <c r="AM975" i="3"/>
  <c r="AM983" i="3"/>
  <c r="AM991" i="3"/>
  <c r="AM999" i="3"/>
  <c r="AM1007" i="3"/>
  <c r="AM1015" i="3"/>
  <c r="AM1023" i="3"/>
  <c r="AM1031" i="3"/>
  <c r="AM1039" i="3"/>
  <c r="AM1047" i="3"/>
  <c r="AM1055" i="3"/>
  <c r="AM1063" i="3"/>
  <c r="AM1071" i="3"/>
  <c r="AM1079" i="3"/>
  <c r="AM1087" i="3"/>
  <c r="AM1095" i="3"/>
  <c r="AM1103" i="3"/>
  <c r="AM1111" i="3"/>
  <c r="AM1119" i="3"/>
  <c r="AM1127" i="3"/>
  <c r="AM1135" i="3"/>
  <c r="AM1143" i="3"/>
  <c r="AM1151" i="3"/>
  <c r="AM1159" i="3"/>
  <c r="AM1167" i="3"/>
  <c r="AM1175" i="3"/>
  <c r="AM1183" i="3"/>
  <c r="AM1191" i="3"/>
  <c r="AM52" i="3"/>
  <c r="AM116" i="3"/>
  <c r="AM180" i="3"/>
  <c r="AM244" i="3"/>
  <c r="AM308" i="3"/>
  <c r="AM372" i="3"/>
  <c r="AM436" i="3"/>
  <c r="AM500" i="3"/>
  <c r="AM564" i="3"/>
  <c r="AM628" i="3"/>
  <c r="AM674" i="3"/>
  <c r="AM688" i="3"/>
  <c r="AM696" i="3"/>
  <c r="AM704" i="3"/>
  <c r="AM712" i="3"/>
  <c r="AM720" i="3"/>
  <c r="AM728" i="3"/>
  <c r="AM736" i="3"/>
  <c r="AM744" i="3"/>
  <c r="AM752" i="3"/>
  <c r="AM760" i="3"/>
  <c r="AM768" i="3"/>
  <c r="AM776" i="3"/>
  <c r="AM784" i="3"/>
  <c r="AM792" i="3"/>
  <c r="AM800" i="3"/>
  <c r="AM808" i="3"/>
  <c r="AM816" i="3"/>
  <c r="AM824" i="3"/>
  <c r="AM832" i="3"/>
  <c r="AM840" i="3"/>
  <c r="AM848" i="3"/>
  <c r="AM856" i="3"/>
  <c r="AM864" i="3"/>
  <c r="AM872" i="3"/>
  <c r="AM880" i="3"/>
  <c r="AM888" i="3"/>
  <c r="AM896" i="3"/>
  <c r="AM904" i="3"/>
  <c r="AM912" i="3"/>
  <c r="AM920" i="3"/>
  <c r="AM928" i="3"/>
  <c r="AM936" i="3"/>
  <c r="AM944" i="3"/>
  <c r="AM952" i="3"/>
  <c r="AM960" i="3"/>
  <c r="AM968" i="3"/>
  <c r="AM976" i="3"/>
  <c r="AM984" i="3"/>
  <c r="AM992" i="3"/>
  <c r="AM1000" i="3"/>
  <c r="AM1008" i="3"/>
  <c r="AM1016" i="3"/>
  <c r="AM1024" i="3"/>
  <c r="AM1032" i="3"/>
  <c r="AM1040" i="3"/>
  <c r="AM1048" i="3"/>
  <c r="AM1056" i="3"/>
  <c r="AM1064" i="3"/>
  <c r="AM1072" i="3"/>
  <c r="AM1080" i="3"/>
  <c r="AM1088" i="3"/>
  <c r="AM1096" i="3"/>
  <c r="AM1104" i="3"/>
  <c r="AM1112" i="3"/>
  <c r="AM1120" i="3"/>
  <c r="AM1128" i="3"/>
  <c r="AM1136" i="3"/>
  <c r="AM1144" i="3"/>
  <c r="AM1152" i="3"/>
  <c r="AM1160" i="3"/>
  <c r="AM1168" i="3"/>
  <c r="AM1176" i="3"/>
  <c r="AM1184" i="3"/>
  <c r="AM1192" i="3"/>
  <c r="AM1200" i="3"/>
  <c r="AM1208" i="3"/>
  <c r="AM1216" i="3"/>
  <c r="AM1224" i="3"/>
  <c r="AM1232" i="3"/>
  <c r="AM1240" i="3"/>
  <c r="AM1248" i="3"/>
  <c r="AM1256" i="3"/>
  <c r="AM1264" i="3"/>
  <c r="AM1272" i="3"/>
  <c r="AM68" i="3"/>
  <c r="AM132" i="3"/>
  <c r="AM196" i="3"/>
  <c r="AM260" i="3"/>
  <c r="AM324" i="3"/>
  <c r="AM388" i="3"/>
  <c r="AM452" i="3"/>
  <c r="AM516" i="3"/>
  <c r="AM580" i="3"/>
  <c r="AM644" i="3"/>
  <c r="AM678" i="3"/>
  <c r="AM690" i="3"/>
  <c r="AM698" i="3"/>
  <c r="AM706" i="3"/>
  <c r="AM714" i="3"/>
  <c r="AM722" i="3"/>
  <c r="AM730" i="3"/>
  <c r="AM738" i="3"/>
  <c r="AM746" i="3"/>
  <c r="AM754" i="3"/>
  <c r="AM762" i="3"/>
  <c r="AM770" i="3"/>
  <c r="AM778" i="3"/>
  <c r="AM786" i="3"/>
  <c r="AM794" i="3"/>
  <c r="AM802" i="3"/>
  <c r="AM810" i="3"/>
  <c r="AM818" i="3"/>
  <c r="AM826" i="3"/>
  <c r="AM834" i="3"/>
  <c r="AM842" i="3"/>
  <c r="AM850" i="3"/>
  <c r="AM858" i="3"/>
  <c r="AM866" i="3"/>
  <c r="AM874" i="3"/>
  <c r="AM882" i="3"/>
  <c r="AM890" i="3"/>
  <c r="AM898" i="3"/>
  <c r="AM906" i="3"/>
  <c r="AM914" i="3"/>
  <c r="AM922" i="3"/>
  <c r="AM930" i="3"/>
  <c r="AM938" i="3"/>
  <c r="AM946" i="3"/>
  <c r="AM954" i="3"/>
  <c r="AM962" i="3"/>
  <c r="AM970" i="3"/>
  <c r="AM978" i="3"/>
  <c r="AM986" i="3"/>
  <c r="AM994" i="3"/>
  <c r="AM1002" i="3"/>
  <c r="AM1010" i="3"/>
  <c r="AM1018" i="3"/>
  <c r="AM1026" i="3"/>
  <c r="AM1034" i="3"/>
  <c r="AM1042" i="3"/>
  <c r="AM1050" i="3"/>
  <c r="AM1058" i="3"/>
  <c r="AM1066" i="3"/>
  <c r="AM1074" i="3"/>
  <c r="AM1082" i="3"/>
  <c r="AM1090" i="3"/>
  <c r="AM1098" i="3"/>
  <c r="AM1106" i="3"/>
  <c r="AM1114" i="3"/>
  <c r="AM1122" i="3"/>
  <c r="AM1130" i="3"/>
  <c r="AM1138" i="3"/>
  <c r="AM1146" i="3"/>
  <c r="AM1154" i="3"/>
  <c r="AM1162" i="3"/>
  <c r="AM1170" i="3"/>
  <c r="AM1178" i="3"/>
  <c r="AM1186" i="3"/>
  <c r="AM1194" i="3"/>
  <c r="AM1202" i="3"/>
  <c r="AM1210" i="3"/>
  <c r="AM1218" i="3"/>
  <c r="AM1226" i="3"/>
  <c r="AM1234" i="3"/>
  <c r="AM1242" i="3"/>
  <c r="AM1250" i="3"/>
  <c r="AM1258" i="3"/>
  <c r="AM1266" i="3"/>
  <c r="AM1274" i="3"/>
  <c r="AM60" i="3"/>
  <c r="AM572" i="3"/>
  <c r="AM729" i="3"/>
  <c r="AM793" i="3"/>
  <c r="AM857" i="3"/>
  <c r="AM921" i="3"/>
  <c r="AM985" i="3"/>
  <c r="AM1049" i="3"/>
  <c r="AM1113" i="3"/>
  <c r="AM1177" i="3"/>
  <c r="AM1211" i="3"/>
  <c r="AM1231" i="3"/>
  <c r="AM1247" i="3"/>
  <c r="AM1263" i="3"/>
  <c r="AM1277" i="3"/>
  <c r="AM1285" i="3"/>
  <c r="AM1293" i="3"/>
  <c r="AM1301" i="3"/>
  <c r="AM1309" i="3"/>
  <c r="AM1317" i="3"/>
  <c r="AM1325" i="3"/>
  <c r="AM1333" i="3"/>
  <c r="AM1341" i="3"/>
  <c r="AM1349" i="3"/>
  <c r="AM1357" i="3"/>
  <c r="AM1365" i="3"/>
  <c r="AM1373" i="3"/>
  <c r="AM1381" i="3"/>
  <c r="AM1389" i="3"/>
  <c r="AM1397" i="3"/>
  <c r="AM1405" i="3"/>
  <c r="AM1413" i="3"/>
  <c r="AM1421" i="3"/>
  <c r="AM1429" i="3"/>
  <c r="AM1437" i="3"/>
  <c r="AM1445" i="3"/>
  <c r="AM1453" i="3"/>
  <c r="AM1461" i="3"/>
  <c r="AM1469" i="3"/>
  <c r="AM1477" i="3"/>
  <c r="AM1485" i="3"/>
  <c r="AM1493" i="3"/>
  <c r="AM1501" i="3"/>
  <c r="AM1509" i="3"/>
  <c r="AM1517" i="3"/>
  <c r="AM1525" i="3"/>
  <c r="AM1533" i="3"/>
  <c r="AM1541" i="3"/>
  <c r="AM1549" i="3"/>
  <c r="AM1557" i="3"/>
  <c r="AM1565" i="3"/>
  <c r="AM1573" i="3"/>
  <c r="AM1581" i="3"/>
  <c r="AM1589" i="3"/>
  <c r="AM1597" i="3"/>
  <c r="AM1605" i="3"/>
  <c r="AM1613" i="3"/>
  <c r="AM1621" i="3"/>
  <c r="AM1629" i="3"/>
  <c r="AM1637" i="3"/>
  <c r="AM1645" i="3"/>
  <c r="AM1653" i="3"/>
  <c r="AM1661" i="3"/>
  <c r="AM1669" i="3"/>
  <c r="AM1677" i="3"/>
  <c r="AM1685" i="3"/>
  <c r="AM1693" i="3"/>
  <c r="AM1701" i="3"/>
  <c r="AM1709" i="3"/>
  <c r="AM1717" i="3"/>
  <c r="AM1725" i="3"/>
  <c r="AM1733" i="3"/>
  <c r="AM1741" i="3"/>
  <c r="AM1749" i="3"/>
  <c r="AM1757" i="3"/>
  <c r="AM1765" i="3"/>
  <c r="AM1773" i="3"/>
  <c r="AM1781" i="3"/>
  <c r="AM1789" i="3"/>
  <c r="AM1797" i="3"/>
  <c r="AM1805" i="3"/>
  <c r="AM1813" i="3"/>
  <c r="AM1821" i="3"/>
  <c r="AM1829" i="3"/>
  <c r="AM1837" i="3"/>
  <c r="AM124" i="3"/>
  <c r="AM636" i="3"/>
  <c r="AM737" i="3"/>
  <c r="AM801" i="3"/>
  <c r="AM865" i="3"/>
  <c r="AM929" i="3"/>
  <c r="AM993" i="3"/>
  <c r="AM1057" i="3"/>
  <c r="AM1121" i="3"/>
  <c r="AM1185" i="3"/>
  <c r="AM1215" i="3"/>
  <c r="AM1233" i="3"/>
  <c r="AM1249" i="3"/>
  <c r="AM1265" i="3"/>
  <c r="AM1278" i="3"/>
  <c r="AM1286" i="3"/>
  <c r="AM1294" i="3"/>
  <c r="AM1302" i="3"/>
  <c r="AM1310" i="3"/>
  <c r="AM1318" i="3"/>
  <c r="AM1326" i="3"/>
  <c r="AM1334" i="3"/>
  <c r="AM1342" i="3"/>
  <c r="AM1350" i="3"/>
  <c r="AM1358" i="3"/>
  <c r="AM1366" i="3"/>
  <c r="AM1374" i="3"/>
  <c r="AM1382" i="3"/>
  <c r="AM1390" i="3"/>
  <c r="AM1398" i="3"/>
  <c r="AM1406" i="3"/>
  <c r="AM1414" i="3"/>
  <c r="AM1422" i="3"/>
  <c r="AM1430" i="3"/>
  <c r="AM1438" i="3"/>
  <c r="AM1446" i="3"/>
  <c r="AM1454" i="3"/>
  <c r="AM1462" i="3"/>
  <c r="AM1470" i="3"/>
  <c r="AM1478" i="3"/>
  <c r="AM1486" i="3"/>
  <c r="AM1494" i="3"/>
  <c r="AM1502" i="3"/>
  <c r="AM1510" i="3"/>
  <c r="AM1518" i="3"/>
  <c r="AM1526" i="3"/>
  <c r="AM1534" i="3"/>
  <c r="AM1542" i="3"/>
  <c r="AM1550" i="3"/>
  <c r="AM1558" i="3"/>
  <c r="AM1566" i="3"/>
  <c r="AM1574" i="3"/>
  <c r="AM1582" i="3"/>
  <c r="AM1590" i="3"/>
  <c r="AM1598" i="3"/>
  <c r="AM1606" i="3"/>
  <c r="AM1614" i="3"/>
  <c r="AM1622" i="3"/>
  <c r="AM1630" i="3"/>
  <c r="AM1638" i="3"/>
  <c r="AM1646" i="3"/>
  <c r="AM1654" i="3"/>
  <c r="AM1662" i="3"/>
  <c r="AM1670" i="3"/>
  <c r="AM1678" i="3"/>
  <c r="AM1686" i="3"/>
  <c r="AM1694" i="3"/>
  <c r="AM1702" i="3"/>
  <c r="AM1710" i="3"/>
  <c r="AM1718" i="3"/>
  <c r="AM1726" i="3"/>
  <c r="AM1734" i="3"/>
  <c r="AM1742" i="3"/>
  <c r="AM1750" i="3"/>
  <c r="AM1758" i="3"/>
  <c r="AM1766" i="3"/>
  <c r="AM1774" i="3"/>
  <c r="AM1782" i="3"/>
  <c r="AM1790" i="3"/>
  <c r="AM1798" i="3"/>
  <c r="AM1806" i="3"/>
  <c r="AM1814" i="3"/>
  <c r="AM1822" i="3"/>
  <c r="AM1830" i="3"/>
  <c r="AM1838" i="3"/>
  <c r="AM1846" i="3"/>
  <c r="AM188" i="3"/>
  <c r="AM676" i="3"/>
  <c r="AM745" i="3"/>
  <c r="AM809" i="3"/>
  <c r="AM873" i="3"/>
  <c r="AM937" i="3"/>
  <c r="AM1001" i="3"/>
  <c r="AM1065" i="3"/>
  <c r="AM1129" i="3"/>
  <c r="AM1193" i="3"/>
  <c r="AM1217" i="3"/>
  <c r="AM1235" i="3"/>
  <c r="AM1251" i="3"/>
  <c r="AM1267" i="3"/>
  <c r="AM1279" i="3"/>
  <c r="AM1287" i="3"/>
  <c r="AM1295" i="3"/>
  <c r="AM1303" i="3"/>
  <c r="AM1311" i="3"/>
  <c r="AM1319" i="3"/>
  <c r="AM1327" i="3"/>
  <c r="AM1335" i="3"/>
  <c r="AM1343" i="3"/>
  <c r="AM1351" i="3"/>
  <c r="AM1359" i="3"/>
  <c r="AM1367" i="3"/>
  <c r="AM1375" i="3"/>
  <c r="AM1383" i="3"/>
  <c r="AM1391" i="3"/>
  <c r="AM1399" i="3"/>
  <c r="AM1407" i="3"/>
  <c r="AM1415" i="3"/>
  <c r="AM1423" i="3"/>
  <c r="AM1431" i="3"/>
  <c r="AM1439" i="3"/>
  <c r="AM1447" i="3"/>
  <c r="AM1455" i="3"/>
  <c r="AM1463" i="3"/>
  <c r="AM1471" i="3"/>
  <c r="AM1479" i="3"/>
  <c r="AM1487" i="3"/>
  <c r="AM1495" i="3"/>
  <c r="AM1503" i="3"/>
  <c r="AM1511" i="3"/>
  <c r="AM1519" i="3"/>
  <c r="AM1527" i="3"/>
  <c r="AM1535" i="3"/>
  <c r="AM1543" i="3"/>
  <c r="AM1551" i="3"/>
  <c r="AM1559" i="3"/>
  <c r="AM1567" i="3"/>
  <c r="AM1575" i="3"/>
  <c r="AM1583" i="3"/>
  <c r="AM1591" i="3"/>
  <c r="AM1599" i="3"/>
  <c r="AM1607" i="3"/>
  <c r="AM1615" i="3"/>
  <c r="AM1623" i="3"/>
  <c r="AM1631" i="3"/>
  <c r="AM1639" i="3"/>
  <c r="AM1647" i="3"/>
  <c r="AM1655" i="3"/>
  <c r="AM1663" i="3"/>
  <c r="AM1671" i="3"/>
  <c r="AM1679" i="3"/>
  <c r="AM1687" i="3"/>
  <c r="AM1695" i="3"/>
  <c r="AM1703" i="3"/>
  <c r="AM1711" i="3"/>
  <c r="AM1719" i="3"/>
  <c r="AM1727" i="3"/>
  <c r="AM1735" i="3"/>
  <c r="AM1743" i="3"/>
  <c r="AM1751" i="3"/>
  <c r="AM1759" i="3"/>
  <c r="AM1767" i="3"/>
  <c r="AM1775" i="3"/>
  <c r="AM1783" i="3"/>
  <c r="AM252" i="3"/>
  <c r="AM689" i="3"/>
  <c r="AM753" i="3"/>
  <c r="AM817" i="3"/>
  <c r="AM881" i="3"/>
  <c r="AM945" i="3"/>
  <c r="AM1009" i="3"/>
  <c r="AM1073" i="3"/>
  <c r="AM1137" i="3"/>
  <c r="AM1199" i="3"/>
  <c r="AM1219" i="3"/>
  <c r="AM1237" i="3"/>
  <c r="AM1253" i="3"/>
  <c r="AM1269" i="3"/>
  <c r="AM1280" i="3"/>
  <c r="AM1288" i="3"/>
  <c r="AM1296" i="3"/>
  <c r="AM1304" i="3"/>
  <c r="AM1312" i="3"/>
  <c r="AM1320" i="3"/>
  <c r="AM1328" i="3"/>
  <c r="AM1336" i="3"/>
  <c r="AM1344" i="3"/>
  <c r="AM1352" i="3"/>
  <c r="AM1360" i="3"/>
  <c r="AM1368" i="3"/>
  <c r="AM1376" i="3"/>
  <c r="AM1384" i="3"/>
  <c r="AM1392" i="3"/>
  <c r="AM1400" i="3"/>
  <c r="AM1408" i="3"/>
  <c r="AM1416" i="3"/>
  <c r="AM1424" i="3"/>
  <c r="AM1432" i="3"/>
  <c r="AM1440" i="3"/>
  <c r="AM1448" i="3"/>
  <c r="AM1456" i="3"/>
  <c r="AM1464" i="3"/>
  <c r="AM1472" i="3"/>
  <c r="AM1480" i="3"/>
  <c r="AM1488" i="3"/>
  <c r="AM1496" i="3"/>
  <c r="AM1504" i="3"/>
  <c r="AM1512" i="3"/>
  <c r="AM1520" i="3"/>
  <c r="AM1528" i="3"/>
  <c r="AM1536" i="3"/>
  <c r="AM1544" i="3"/>
  <c r="AM1552" i="3"/>
  <c r="AM1560" i="3"/>
  <c r="AM1568" i="3"/>
  <c r="AM1576" i="3"/>
  <c r="AM1584" i="3"/>
  <c r="AM1592" i="3"/>
  <c r="AM1600" i="3"/>
  <c r="AM1608" i="3"/>
  <c r="AM1616" i="3"/>
  <c r="AM1624" i="3"/>
  <c r="AM1632" i="3"/>
  <c r="AM1640" i="3"/>
  <c r="AM1648" i="3"/>
  <c r="AM1656" i="3"/>
  <c r="AM1664" i="3"/>
  <c r="AM1672" i="3"/>
  <c r="AM1680" i="3"/>
  <c r="AM1688" i="3"/>
  <c r="AM1696" i="3"/>
  <c r="AM1704" i="3"/>
  <c r="AM1712" i="3"/>
  <c r="AM1720" i="3"/>
  <c r="AM1728" i="3"/>
  <c r="AM1736" i="3"/>
  <c r="AM1744" i="3"/>
  <c r="AM1752" i="3"/>
  <c r="AM1760" i="3"/>
  <c r="AM1768" i="3"/>
  <c r="AM1776" i="3"/>
  <c r="AM1784" i="3"/>
  <c r="AM1792" i="3"/>
  <c r="AM1800" i="3"/>
  <c r="AM1808" i="3"/>
  <c r="AM1816" i="3"/>
  <c r="AM1824" i="3"/>
  <c r="AM1832" i="3"/>
  <c r="AM1840" i="3"/>
  <c r="AM1848" i="3"/>
  <c r="AM316" i="3"/>
  <c r="AM697" i="3"/>
  <c r="AM761" i="3"/>
  <c r="AM825" i="3"/>
  <c r="AM889" i="3"/>
  <c r="AM953" i="3"/>
  <c r="AM1017" i="3"/>
  <c r="AM1081" i="3"/>
  <c r="AM1145" i="3"/>
  <c r="AM1201" i="3"/>
  <c r="AM1223" i="3"/>
  <c r="AM1239" i="3"/>
  <c r="AM1255" i="3"/>
  <c r="AM1271" i="3"/>
  <c r="AM1281" i="3"/>
  <c r="AM1289" i="3"/>
  <c r="AM1297" i="3"/>
  <c r="AM1305" i="3"/>
  <c r="AM1313" i="3"/>
  <c r="AM1321" i="3"/>
  <c r="AM1329" i="3"/>
  <c r="AM1337" i="3"/>
  <c r="AM1345" i="3"/>
  <c r="AM1353" i="3"/>
  <c r="AM1361" i="3"/>
  <c r="AM1369" i="3"/>
  <c r="AM1377" i="3"/>
  <c r="AM1385" i="3"/>
  <c r="AM1393" i="3"/>
  <c r="AM1401" i="3"/>
  <c r="AM1409" i="3"/>
  <c r="AM1417" i="3"/>
  <c r="AM1425" i="3"/>
  <c r="AM1433" i="3"/>
  <c r="AM1441" i="3"/>
  <c r="AM1449" i="3"/>
  <c r="AM1457" i="3"/>
  <c r="AM1465" i="3"/>
  <c r="AM1473" i="3"/>
  <c r="AM1481" i="3"/>
  <c r="AM1489" i="3"/>
  <c r="AM1497" i="3"/>
  <c r="AM1505" i="3"/>
  <c r="AM1513" i="3"/>
  <c r="AM1521" i="3"/>
  <c r="AM1529" i="3"/>
  <c r="AM1537" i="3"/>
  <c r="AM1545" i="3"/>
  <c r="AM1553" i="3"/>
  <c r="AM1561" i="3"/>
  <c r="AM1569" i="3"/>
  <c r="AM1577" i="3"/>
  <c r="AM1585" i="3"/>
  <c r="AM1593" i="3"/>
  <c r="AM1601" i="3"/>
  <c r="AM1609" i="3"/>
  <c r="AM1617" i="3"/>
  <c r="AM1625" i="3"/>
  <c r="AM1633" i="3"/>
  <c r="AM1641" i="3"/>
  <c r="AM1649" i="3"/>
  <c r="AM1657" i="3"/>
  <c r="AM1665" i="3"/>
  <c r="AM1673" i="3"/>
  <c r="AM1681" i="3"/>
  <c r="AM1689" i="3"/>
  <c r="AM1697" i="3"/>
  <c r="AM1705" i="3"/>
  <c r="AM1713" i="3"/>
  <c r="AM1721" i="3"/>
  <c r="AM1729" i="3"/>
  <c r="AM1737" i="3"/>
  <c r="AM1745" i="3"/>
  <c r="AM1753" i="3"/>
  <c r="AM1761" i="3"/>
  <c r="AM1769" i="3"/>
  <c r="AM1777" i="3"/>
  <c r="AM1785" i="3"/>
  <c r="AM380" i="3"/>
  <c r="AM705" i="3"/>
  <c r="AM769" i="3"/>
  <c r="AM833" i="3"/>
  <c r="AM897" i="3"/>
  <c r="AM961" i="3"/>
  <c r="AM1025" i="3"/>
  <c r="AM1089" i="3"/>
  <c r="AM1153" i="3"/>
  <c r="AM1203" i="3"/>
  <c r="AM1225" i="3"/>
  <c r="AM1241" i="3"/>
  <c r="AM1257" i="3"/>
  <c r="AM1273" i="3"/>
  <c r="AM1282" i="3"/>
  <c r="AM1290" i="3"/>
  <c r="AM1298" i="3"/>
  <c r="AM1306" i="3"/>
  <c r="AM1314" i="3"/>
  <c r="AM1322" i="3"/>
  <c r="AM1330" i="3"/>
  <c r="AM1338" i="3"/>
  <c r="AM1346" i="3"/>
  <c r="AM1354" i="3"/>
  <c r="AM1362" i="3"/>
  <c r="AM1370" i="3"/>
  <c r="AM1378" i="3"/>
  <c r="AM1386" i="3"/>
  <c r="AM1394" i="3"/>
  <c r="AM1402" i="3"/>
  <c r="AM1410" i="3"/>
  <c r="AM1418" i="3"/>
  <c r="AM1426" i="3"/>
  <c r="AM1434" i="3"/>
  <c r="AM1442" i="3"/>
  <c r="AM1450" i="3"/>
  <c r="AM1458" i="3"/>
  <c r="AM1466" i="3"/>
  <c r="AM1474" i="3"/>
  <c r="AM1482" i="3"/>
  <c r="AM1490" i="3"/>
  <c r="AM1498" i="3"/>
  <c r="AM1506" i="3"/>
  <c r="AM1514" i="3"/>
  <c r="AM1522" i="3"/>
  <c r="AM1530" i="3"/>
  <c r="AM1538" i="3"/>
  <c r="AM1546" i="3"/>
  <c r="AM1554" i="3"/>
  <c r="AM1562" i="3"/>
  <c r="AM1570" i="3"/>
  <c r="AM1578" i="3"/>
  <c r="AM1586" i="3"/>
  <c r="AM1594" i="3"/>
  <c r="AM1602" i="3"/>
  <c r="AM1610" i="3"/>
  <c r="AM1618" i="3"/>
  <c r="AM1626" i="3"/>
  <c r="AM1634" i="3"/>
  <c r="AM1642" i="3"/>
  <c r="AM1650" i="3"/>
  <c r="AM1658" i="3"/>
  <c r="AM1666" i="3"/>
  <c r="AM1674" i="3"/>
  <c r="AM1682" i="3"/>
  <c r="AM1690" i="3"/>
  <c r="AM1698" i="3"/>
  <c r="AM1706" i="3"/>
  <c r="AM1714" i="3"/>
  <c r="AM1722" i="3"/>
  <c r="AM1730" i="3"/>
  <c r="AM1738" i="3"/>
  <c r="AM1746" i="3"/>
  <c r="AM1754" i="3"/>
  <c r="AM1762" i="3"/>
  <c r="AM1770" i="3"/>
  <c r="AM1778" i="3"/>
  <c r="AM1786" i="3"/>
  <c r="AM1794" i="3"/>
  <c r="AM1802" i="3"/>
  <c r="AM1810" i="3"/>
  <c r="AM1818" i="3"/>
  <c r="AM1826" i="3"/>
  <c r="AM1834" i="3"/>
  <c r="AM1842" i="3"/>
  <c r="AM508" i="3"/>
  <c r="AM721" i="3"/>
  <c r="AM785" i="3"/>
  <c r="AM849" i="3"/>
  <c r="AM913" i="3"/>
  <c r="AM977" i="3"/>
  <c r="AM1041" i="3"/>
  <c r="AM1105" i="3"/>
  <c r="AM1169" i="3"/>
  <c r="AM1209" i="3"/>
  <c r="AM1229" i="3"/>
  <c r="AM1245" i="3"/>
  <c r="AM1261" i="3"/>
  <c r="AM1276" i="3"/>
  <c r="AM1284" i="3"/>
  <c r="AM1292" i="3"/>
  <c r="AM1300" i="3"/>
  <c r="AM1308" i="3"/>
  <c r="AM1316" i="3"/>
  <c r="AM1324" i="3"/>
  <c r="AM1332" i="3"/>
  <c r="AM1340" i="3"/>
  <c r="AM1348" i="3"/>
  <c r="AM1356" i="3"/>
  <c r="AM1364" i="3"/>
  <c r="AM1372" i="3"/>
  <c r="AM1380" i="3"/>
  <c r="AM1388" i="3"/>
  <c r="AM1396" i="3"/>
  <c r="AM1404" i="3"/>
  <c r="AM1412" i="3"/>
  <c r="AM1420" i="3"/>
  <c r="AM1428" i="3"/>
  <c r="AM1436" i="3"/>
  <c r="AM1444" i="3"/>
  <c r="AM1452" i="3"/>
  <c r="AM1460" i="3"/>
  <c r="AM1468" i="3"/>
  <c r="AM1476" i="3"/>
  <c r="AM1484" i="3"/>
  <c r="AM1492" i="3"/>
  <c r="AM1500" i="3"/>
  <c r="AM1508" i="3"/>
  <c r="AM1516" i="3"/>
  <c r="AM1524" i="3"/>
  <c r="AM1532" i="3"/>
  <c r="AM1540" i="3"/>
  <c r="AM1548" i="3"/>
  <c r="AM1556" i="3"/>
  <c r="AM1564" i="3"/>
  <c r="AM1572" i="3"/>
  <c r="AM1580" i="3"/>
  <c r="AM1588" i="3"/>
  <c r="AM1596" i="3"/>
  <c r="AM1604" i="3"/>
  <c r="AM1612" i="3"/>
  <c r="AM1620" i="3"/>
  <c r="AM1628" i="3"/>
  <c r="AM1636" i="3"/>
  <c r="AM1644" i="3"/>
  <c r="AM1652" i="3"/>
  <c r="AM1660" i="3"/>
  <c r="AM1668" i="3"/>
  <c r="AM1676" i="3"/>
  <c r="AM1684" i="3"/>
  <c r="AM1692" i="3"/>
  <c r="AM1700" i="3"/>
  <c r="AM1708" i="3"/>
  <c r="AM1716" i="3"/>
  <c r="AM1724" i="3"/>
  <c r="AM1732" i="3"/>
  <c r="AM1740" i="3"/>
  <c r="AM1748" i="3"/>
  <c r="AM1756" i="3"/>
  <c r="AM1764" i="3"/>
  <c r="AM1772" i="3"/>
  <c r="AM1780" i="3"/>
  <c r="AM1788" i="3"/>
  <c r="AM1796" i="3"/>
  <c r="AM1804" i="3"/>
  <c r="AM1812" i="3"/>
  <c r="AM1820" i="3"/>
  <c r="AM1828" i="3"/>
  <c r="AM1836" i="3"/>
  <c r="AM1844" i="3"/>
  <c r="AM444" i="3"/>
  <c r="AM1161" i="3"/>
  <c r="AM1299" i="3"/>
  <c r="AM1363" i="3"/>
  <c r="AM1427" i="3"/>
  <c r="AM1491" i="3"/>
  <c r="AM1555" i="3"/>
  <c r="AM1619" i="3"/>
  <c r="AM1683" i="3"/>
  <c r="AM1747" i="3"/>
  <c r="AM1795" i="3"/>
  <c r="AM1817" i="3"/>
  <c r="AM1839" i="3"/>
  <c r="AM6" i="3"/>
  <c r="AM713" i="3"/>
  <c r="AM1207" i="3"/>
  <c r="AM1307" i="3"/>
  <c r="AM1371" i="3"/>
  <c r="AM1435" i="3"/>
  <c r="AM1499" i="3"/>
  <c r="AM1563" i="3"/>
  <c r="AM1627" i="3"/>
  <c r="AM1691" i="3"/>
  <c r="AM1755" i="3"/>
  <c r="AM1799" i="3"/>
  <c r="AM1819" i="3"/>
  <c r="AM1841" i="3"/>
  <c r="AM777" i="3"/>
  <c r="AM1227" i="3"/>
  <c r="AM1315" i="3"/>
  <c r="AM1379" i="3"/>
  <c r="AM1443" i="3"/>
  <c r="AM1507" i="3"/>
  <c r="AM1571" i="3"/>
  <c r="AM1635" i="3"/>
  <c r="AM1699" i="3"/>
  <c r="AM1763" i="3"/>
  <c r="AM1801" i="3"/>
  <c r="AM1823" i="3"/>
  <c r="AM1843" i="3"/>
  <c r="AM841" i="3"/>
  <c r="AM1243" i="3"/>
  <c r="AM1323" i="3"/>
  <c r="AM1387" i="3"/>
  <c r="AM1451" i="3"/>
  <c r="AM1515" i="3"/>
  <c r="AM1579" i="3"/>
  <c r="AM1643" i="3"/>
  <c r="AM1707" i="3"/>
  <c r="AM1771" i="3"/>
  <c r="AM1803" i="3"/>
  <c r="AM1825" i="3"/>
  <c r="AM1845" i="3"/>
  <c r="AM905" i="3"/>
  <c r="AM1259" i="3"/>
  <c r="AM1331" i="3"/>
  <c r="AM1395" i="3"/>
  <c r="AM1459" i="3"/>
  <c r="AM1523" i="3"/>
  <c r="AM1587" i="3"/>
  <c r="AM1651" i="3"/>
  <c r="AM1715" i="3"/>
  <c r="AM1779" i="3"/>
  <c r="AM1807" i="3"/>
  <c r="AM1827" i="3"/>
  <c r="AM1847" i="3"/>
  <c r="AM969" i="3"/>
  <c r="AM1275" i="3"/>
  <c r="AM1339" i="3"/>
  <c r="AM1403" i="3"/>
  <c r="AM1467" i="3"/>
  <c r="AM1531" i="3"/>
  <c r="AM1595" i="3"/>
  <c r="AM1659" i="3"/>
  <c r="AM1723" i="3"/>
  <c r="AM1787" i="3"/>
  <c r="AM1809" i="3"/>
  <c r="AM1831" i="3"/>
  <c r="AM1849" i="3"/>
  <c r="AM1097" i="3"/>
  <c r="AM1291" i="3"/>
  <c r="AM1355" i="3"/>
  <c r="AM1419" i="3"/>
  <c r="AM1483" i="3"/>
  <c r="AM1547" i="3"/>
  <c r="AM1611" i="3"/>
  <c r="AM1675" i="3"/>
  <c r="AM1739" i="3"/>
  <c r="AM1793" i="3"/>
  <c r="AM1815" i="3"/>
  <c r="AM1835" i="3"/>
  <c r="AM1033" i="3"/>
  <c r="AM1731" i="3"/>
  <c r="AM1283" i="3"/>
  <c r="AM1791" i="3"/>
  <c r="AM1347" i="3"/>
  <c r="AM1811" i="3"/>
  <c r="AM1411" i="3"/>
  <c r="AM1833" i="3"/>
  <c r="AM1475" i="3"/>
  <c r="AM1539" i="3"/>
  <c r="AM1667" i="3"/>
  <c r="AM1603" i="3"/>
  <c r="S1851" i="3" l="1"/>
  <c r="AB7" i="3" l="1"/>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1002" i="3"/>
  <c r="AB1003" i="3"/>
  <c r="AB1004" i="3"/>
  <c r="AB1005" i="3"/>
  <c r="AB1006" i="3"/>
  <c r="AB1007" i="3"/>
  <c r="AB1008" i="3"/>
  <c r="AB1009" i="3"/>
  <c r="AB1010" i="3"/>
  <c r="AB1011" i="3"/>
  <c r="AB1012" i="3"/>
  <c r="AB1013" i="3"/>
  <c r="AB1014" i="3"/>
  <c r="AB1015" i="3"/>
  <c r="AB1016" i="3"/>
  <c r="AB1017" i="3"/>
  <c r="AB1018" i="3"/>
  <c r="AB1019" i="3"/>
  <c r="AB1020" i="3"/>
  <c r="AB1021" i="3"/>
  <c r="AB1022" i="3"/>
  <c r="AB1023" i="3"/>
  <c r="AB1024" i="3"/>
  <c r="AB1025" i="3"/>
  <c r="AB1026" i="3"/>
  <c r="AB1027" i="3"/>
  <c r="AB1028" i="3"/>
  <c r="AB1029" i="3"/>
  <c r="AB1030" i="3"/>
  <c r="AB1031" i="3"/>
  <c r="AB1032" i="3"/>
  <c r="AB1033" i="3"/>
  <c r="AB1034" i="3"/>
  <c r="AB1035" i="3"/>
  <c r="AB1036" i="3"/>
  <c r="AB1037" i="3"/>
  <c r="AB1038" i="3"/>
  <c r="AB1039" i="3"/>
  <c r="AB1040" i="3"/>
  <c r="AB1041" i="3"/>
  <c r="AB1042" i="3"/>
  <c r="AB1043" i="3"/>
  <c r="AB1044" i="3"/>
  <c r="AB1045" i="3"/>
  <c r="AB1046" i="3"/>
  <c r="AB1047" i="3"/>
  <c r="AB1048" i="3"/>
  <c r="AB1049" i="3"/>
  <c r="AB1050" i="3"/>
  <c r="AB1051" i="3"/>
  <c r="AB1052" i="3"/>
  <c r="AB1053" i="3"/>
  <c r="AB1054" i="3"/>
  <c r="AB1055" i="3"/>
  <c r="AB1056" i="3"/>
  <c r="AB1057" i="3"/>
  <c r="AB1058" i="3"/>
  <c r="AB1059" i="3"/>
  <c r="AB1060" i="3"/>
  <c r="AB1061" i="3"/>
  <c r="AB1062" i="3"/>
  <c r="AB1063" i="3"/>
  <c r="AB1064" i="3"/>
  <c r="AB1065" i="3"/>
  <c r="AB1066" i="3"/>
  <c r="AB1067" i="3"/>
  <c r="AB1068" i="3"/>
  <c r="AB1069" i="3"/>
  <c r="AB1070" i="3"/>
  <c r="AB1071" i="3"/>
  <c r="AB1072" i="3"/>
  <c r="AB1073" i="3"/>
  <c r="AB1074" i="3"/>
  <c r="AB1075" i="3"/>
  <c r="AB1076" i="3"/>
  <c r="AB1077" i="3"/>
  <c r="AB1078" i="3"/>
  <c r="AB1079" i="3"/>
  <c r="AB1080" i="3"/>
  <c r="AB1081" i="3"/>
  <c r="AB1082" i="3"/>
  <c r="AB1083" i="3"/>
  <c r="AB1084" i="3"/>
  <c r="AB1085" i="3"/>
  <c r="AB1086" i="3"/>
  <c r="AB1087" i="3"/>
  <c r="AB1088" i="3"/>
  <c r="AB1089" i="3"/>
  <c r="AB1090" i="3"/>
  <c r="AB1091" i="3"/>
  <c r="AB1092" i="3"/>
  <c r="AB1093" i="3"/>
  <c r="AB1094" i="3"/>
  <c r="AB1095" i="3"/>
  <c r="AB1096" i="3"/>
  <c r="AB1097" i="3"/>
  <c r="AB1098" i="3"/>
  <c r="AB1099" i="3"/>
  <c r="AB1100" i="3"/>
  <c r="AB1101" i="3"/>
  <c r="AB1102" i="3"/>
  <c r="AB1103" i="3"/>
  <c r="AB1104" i="3"/>
  <c r="AB1105" i="3"/>
  <c r="AB1106" i="3"/>
  <c r="AB1107" i="3"/>
  <c r="AB1108" i="3"/>
  <c r="AB1109" i="3"/>
  <c r="AB1110" i="3"/>
  <c r="AB1111" i="3"/>
  <c r="AB1112" i="3"/>
  <c r="AB1113" i="3"/>
  <c r="AB1114" i="3"/>
  <c r="AB1115" i="3"/>
  <c r="AB1116" i="3"/>
  <c r="AB1117" i="3"/>
  <c r="AB1118" i="3"/>
  <c r="AB1119" i="3"/>
  <c r="AB1120" i="3"/>
  <c r="AB1121" i="3"/>
  <c r="AB1122" i="3"/>
  <c r="AB1123" i="3"/>
  <c r="AB1124" i="3"/>
  <c r="AB1125" i="3"/>
  <c r="AB1126" i="3"/>
  <c r="AB1127" i="3"/>
  <c r="AB1128" i="3"/>
  <c r="AB1129" i="3"/>
  <c r="AB1130" i="3"/>
  <c r="AB1131" i="3"/>
  <c r="AB1132" i="3"/>
  <c r="AB1133" i="3"/>
  <c r="AB1134" i="3"/>
  <c r="AB1135" i="3"/>
  <c r="AB1136" i="3"/>
  <c r="AB1137" i="3"/>
  <c r="AB1138" i="3"/>
  <c r="AB1139" i="3"/>
  <c r="AB1140" i="3"/>
  <c r="AB1141" i="3"/>
  <c r="AB1142" i="3"/>
  <c r="AB1143" i="3"/>
  <c r="AB1144" i="3"/>
  <c r="AB1145" i="3"/>
  <c r="AB1146" i="3"/>
  <c r="AB1147" i="3"/>
  <c r="AB1148" i="3"/>
  <c r="AB1149" i="3"/>
  <c r="AB1150" i="3"/>
  <c r="AB1151" i="3"/>
  <c r="AB1152" i="3"/>
  <c r="AB1153" i="3"/>
  <c r="AB1154" i="3"/>
  <c r="AB1155" i="3"/>
  <c r="AB1156" i="3"/>
  <c r="AB1157" i="3"/>
  <c r="AB1158" i="3"/>
  <c r="AB1159" i="3"/>
  <c r="AB1160" i="3"/>
  <c r="AB1161" i="3"/>
  <c r="AB1162" i="3"/>
  <c r="AB1163" i="3"/>
  <c r="AB1164" i="3"/>
  <c r="AB1165" i="3"/>
  <c r="AB1166" i="3"/>
  <c r="AB1167" i="3"/>
  <c r="AB1168" i="3"/>
  <c r="AB1169" i="3"/>
  <c r="AB1170" i="3"/>
  <c r="AB1171" i="3"/>
  <c r="AB1172" i="3"/>
  <c r="AB1173" i="3"/>
  <c r="AB1174" i="3"/>
  <c r="AB1175" i="3"/>
  <c r="AB1176" i="3"/>
  <c r="AB1177" i="3"/>
  <c r="AB1178" i="3"/>
  <c r="AB1179" i="3"/>
  <c r="AB1180" i="3"/>
  <c r="AB1181" i="3"/>
  <c r="AB1182" i="3"/>
  <c r="AB1183" i="3"/>
  <c r="AB1184" i="3"/>
  <c r="AB1185" i="3"/>
  <c r="AB1186" i="3"/>
  <c r="AB1187" i="3"/>
  <c r="AB1188" i="3"/>
  <c r="AB1189" i="3"/>
  <c r="AB1190" i="3"/>
  <c r="AB1191" i="3"/>
  <c r="AB1192" i="3"/>
  <c r="AB1193" i="3"/>
  <c r="AB1194" i="3"/>
  <c r="AB1195" i="3"/>
  <c r="AB1196" i="3"/>
  <c r="AB1197" i="3"/>
  <c r="AB1198" i="3"/>
  <c r="AB1199" i="3"/>
  <c r="AB1200" i="3"/>
  <c r="AB1201" i="3"/>
  <c r="AB1202" i="3"/>
  <c r="AB1203" i="3"/>
  <c r="AB1204" i="3"/>
  <c r="AB1205" i="3"/>
  <c r="AB1206" i="3"/>
  <c r="AB1207" i="3"/>
  <c r="AB1208" i="3"/>
  <c r="AB1209" i="3"/>
  <c r="AB1210" i="3"/>
  <c r="AB1211" i="3"/>
  <c r="AB1212" i="3"/>
  <c r="AB1213" i="3"/>
  <c r="AB1214" i="3"/>
  <c r="AB1215" i="3"/>
  <c r="AB1216" i="3"/>
  <c r="AB1217" i="3"/>
  <c r="AB1218" i="3"/>
  <c r="AB1219" i="3"/>
  <c r="AB1220" i="3"/>
  <c r="AB1221" i="3"/>
  <c r="AB1222" i="3"/>
  <c r="AB1223" i="3"/>
  <c r="AB1224" i="3"/>
  <c r="AB1225" i="3"/>
  <c r="AB1226" i="3"/>
  <c r="AB1227" i="3"/>
  <c r="AB1228" i="3"/>
  <c r="AB1229" i="3"/>
  <c r="AB1230" i="3"/>
  <c r="AB1231" i="3"/>
  <c r="AB1232" i="3"/>
  <c r="AB1233" i="3"/>
  <c r="AB1234" i="3"/>
  <c r="AB1235" i="3"/>
  <c r="AB1236" i="3"/>
  <c r="AB1237" i="3"/>
  <c r="AB1238" i="3"/>
  <c r="AB1239" i="3"/>
  <c r="AB1240" i="3"/>
  <c r="AB1241" i="3"/>
  <c r="AB1242" i="3"/>
  <c r="AB1243" i="3"/>
  <c r="AB1244" i="3"/>
  <c r="AB1245" i="3"/>
  <c r="AB1246" i="3"/>
  <c r="AB1247" i="3"/>
  <c r="AB1248" i="3"/>
  <c r="AB1249" i="3"/>
  <c r="AB1250" i="3"/>
  <c r="AB1251" i="3"/>
  <c r="AB1252" i="3"/>
  <c r="AB1253" i="3"/>
  <c r="AB1254" i="3"/>
  <c r="AB1255" i="3"/>
  <c r="AB1256" i="3"/>
  <c r="AB1257" i="3"/>
  <c r="AB1258" i="3"/>
  <c r="AB1259" i="3"/>
  <c r="AB1260" i="3"/>
  <c r="AB1261" i="3"/>
  <c r="AB1262" i="3"/>
  <c r="AB1263" i="3"/>
  <c r="AB1264" i="3"/>
  <c r="AB1265" i="3"/>
  <c r="AB1266" i="3"/>
  <c r="AB1267" i="3"/>
  <c r="AB1268" i="3"/>
  <c r="AB1269" i="3"/>
  <c r="AB1270" i="3"/>
  <c r="AB1271" i="3"/>
  <c r="AB1272" i="3"/>
  <c r="AB1273" i="3"/>
  <c r="AB1274" i="3"/>
  <c r="AB1275" i="3"/>
  <c r="AB1276" i="3"/>
  <c r="AB1277" i="3"/>
  <c r="AB1278" i="3"/>
  <c r="AB1279" i="3"/>
  <c r="AB1280" i="3"/>
  <c r="AB1281" i="3"/>
  <c r="AB1282" i="3"/>
  <c r="AB1283" i="3"/>
  <c r="AB1284" i="3"/>
  <c r="AB1285" i="3"/>
  <c r="AB1286" i="3"/>
  <c r="AB1287" i="3"/>
  <c r="AB1288" i="3"/>
  <c r="AB1289" i="3"/>
  <c r="AB1290" i="3"/>
  <c r="AB1291" i="3"/>
  <c r="AB1292" i="3"/>
  <c r="AB1293" i="3"/>
  <c r="AB1294" i="3"/>
  <c r="AB1295" i="3"/>
  <c r="AB1296" i="3"/>
  <c r="AB1297" i="3"/>
  <c r="AB1298" i="3"/>
  <c r="AB1299" i="3"/>
  <c r="AB1300" i="3"/>
  <c r="AB1301" i="3"/>
  <c r="AB1302" i="3"/>
  <c r="AB1303" i="3"/>
  <c r="AB1304" i="3"/>
  <c r="AB1305" i="3"/>
  <c r="AB1306" i="3"/>
  <c r="AB1307" i="3"/>
  <c r="AB1308" i="3"/>
  <c r="AB1309" i="3"/>
  <c r="AB1310" i="3"/>
  <c r="AB1311" i="3"/>
  <c r="AB1312" i="3"/>
  <c r="AB1313" i="3"/>
  <c r="AB1314" i="3"/>
  <c r="AB1315" i="3"/>
  <c r="AB1316" i="3"/>
  <c r="AB1317" i="3"/>
  <c r="AB1318" i="3"/>
  <c r="AB1319" i="3"/>
  <c r="AB1320" i="3"/>
  <c r="AB1321" i="3"/>
  <c r="AB1322" i="3"/>
  <c r="AB1323" i="3"/>
  <c r="AB1324" i="3"/>
  <c r="AB1325" i="3"/>
  <c r="AB1326" i="3"/>
  <c r="AB1327" i="3"/>
  <c r="AB1328" i="3"/>
  <c r="AB1329" i="3"/>
  <c r="AB1330" i="3"/>
  <c r="AB1331" i="3"/>
  <c r="AB1332" i="3"/>
  <c r="AB1333" i="3"/>
  <c r="AB1334" i="3"/>
  <c r="AB1335" i="3"/>
  <c r="AB1336" i="3"/>
  <c r="AB1337" i="3"/>
  <c r="AB1338" i="3"/>
  <c r="AB1339" i="3"/>
  <c r="AB1340" i="3"/>
  <c r="AB1341" i="3"/>
  <c r="AB1342" i="3"/>
  <c r="AB1343" i="3"/>
  <c r="AB1344" i="3"/>
  <c r="AB1345" i="3"/>
  <c r="AB1346" i="3"/>
  <c r="AB1347" i="3"/>
  <c r="AB1348" i="3"/>
  <c r="AB1349" i="3"/>
  <c r="AB1350" i="3"/>
  <c r="AB1351" i="3"/>
  <c r="AB1352" i="3"/>
  <c r="AB1353" i="3"/>
  <c r="AB1354" i="3"/>
  <c r="AB1355" i="3"/>
  <c r="AB1356" i="3"/>
  <c r="AB1357" i="3"/>
  <c r="AB1358" i="3"/>
  <c r="AB1359" i="3"/>
  <c r="AB1360" i="3"/>
  <c r="AB1361" i="3"/>
  <c r="AB1362" i="3"/>
  <c r="AB1363" i="3"/>
  <c r="AB1364" i="3"/>
  <c r="AB1365" i="3"/>
  <c r="AB1366" i="3"/>
  <c r="AB1367" i="3"/>
  <c r="AB1368" i="3"/>
  <c r="AB1369" i="3"/>
  <c r="AB1370" i="3"/>
  <c r="AB1371" i="3"/>
  <c r="AB1372" i="3"/>
  <c r="AB1373" i="3"/>
  <c r="AB1374" i="3"/>
  <c r="AB1375" i="3"/>
  <c r="AB1376" i="3"/>
  <c r="AB1377" i="3"/>
  <c r="AB1378" i="3"/>
  <c r="AB1379" i="3"/>
  <c r="AB1380" i="3"/>
  <c r="AB1381" i="3"/>
  <c r="AB1382" i="3"/>
  <c r="AB1383" i="3"/>
  <c r="AB1384" i="3"/>
  <c r="AB1385" i="3"/>
  <c r="AB1386" i="3"/>
  <c r="AB1387" i="3"/>
  <c r="AB1388" i="3"/>
  <c r="AB1389" i="3"/>
  <c r="AB1390" i="3"/>
  <c r="AB1391" i="3"/>
  <c r="AB1392" i="3"/>
  <c r="AB1393" i="3"/>
  <c r="AB1394" i="3"/>
  <c r="AB1395" i="3"/>
  <c r="AB1396" i="3"/>
  <c r="AB1397" i="3"/>
  <c r="AB1398" i="3"/>
  <c r="AB1399" i="3"/>
  <c r="AB1400" i="3"/>
  <c r="AB1401" i="3"/>
  <c r="AB1402" i="3"/>
  <c r="AB1403" i="3"/>
  <c r="AB1404" i="3"/>
  <c r="AB1405" i="3"/>
  <c r="AB1406" i="3"/>
  <c r="AB1407" i="3"/>
  <c r="AB1408" i="3"/>
  <c r="AB1409" i="3"/>
  <c r="AB1410" i="3"/>
  <c r="AB1411" i="3"/>
  <c r="AB1412" i="3"/>
  <c r="AB1413" i="3"/>
  <c r="AB1414" i="3"/>
  <c r="AB1415" i="3"/>
  <c r="AB1416" i="3"/>
  <c r="AB1417" i="3"/>
  <c r="AB1418" i="3"/>
  <c r="AB1419" i="3"/>
  <c r="AB1420" i="3"/>
  <c r="AB1421" i="3"/>
  <c r="AB1422" i="3"/>
  <c r="AB1423" i="3"/>
  <c r="AB1424" i="3"/>
  <c r="AB1425" i="3"/>
  <c r="AB1426" i="3"/>
  <c r="AB1427" i="3"/>
  <c r="AB1428" i="3"/>
  <c r="AB1429" i="3"/>
  <c r="AB1430" i="3"/>
  <c r="AB1431" i="3"/>
  <c r="AB1432" i="3"/>
  <c r="AB1433" i="3"/>
  <c r="AB1434" i="3"/>
  <c r="AB1435" i="3"/>
  <c r="AB1436" i="3"/>
  <c r="AB1437" i="3"/>
  <c r="AB1438" i="3"/>
  <c r="AB1439" i="3"/>
  <c r="AB1440" i="3"/>
  <c r="AB1441" i="3"/>
  <c r="AB1442" i="3"/>
  <c r="AB1443" i="3"/>
  <c r="AB1444" i="3"/>
  <c r="AB1445" i="3"/>
  <c r="AB1446" i="3"/>
  <c r="AB1447" i="3"/>
  <c r="AB1448" i="3"/>
  <c r="AB1449" i="3"/>
  <c r="AB1450" i="3"/>
  <c r="AB1451" i="3"/>
  <c r="AB1452" i="3"/>
  <c r="AB1453" i="3"/>
  <c r="AB1454" i="3"/>
  <c r="AB1455" i="3"/>
  <c r="AB1456" i="3"/>
  <c r="AB1457" i="3"/>
  <c r="AB1458" i="3"/>
  <c r="AB1459" i="3"/>
  <c r="AB1460" i="3"/>
  <c r="AB1461" i="3"/>
  <c r="AB1462" i="3"/>
  <c r="AB1463" i="3"/>
  <c r="AB1464" i="3"/>
  <c r="AB1465" i="3"/>
  <c r="AB1466" i="3"/>
  <c r="AB1467" i="3"/>
  <c r="AB1468" i="3"/>
  <c r="AB1469" i="3"/>
  <c r="AB1470" i="3"/>
  <c r="AB1471" i="3"/>
  <c r="AB1472" i="3"/>
  <c r="AB1473" i="3"/>
  <c r="AB1474" i="3"/>
  <c r="AB1475" i="3"/>
  <c r="AB1476" i="3"/>
  <c r="AB1477" i="3"/>
  <c r="AB1478" i="3"/>
  <c r="AB1479" i="3"/>
  <c r="AB1480" i="3"/>
  <c r="AB1481" i="3"/>
  <c r="AB1482" i="3"/>
  <c r="AB1483" i="3"/>
  <c r="AB1484" i="3"/>
  <c r="AB1485" i="3"/>
  <c r="AB1486" i="3"/>
  <c r="AB1487" i="3"/>
  <c r="AB1488" i="3"/>
  <c r="AB1489" i="3"/>
  <c r="AB1490" i="3"/>
  <c r="AB1491" i="3"/>
  <c r="AB1492" i="3"/>
  <c r="AB1493" i="3"/>
  <c r="AB1494" i="3"/>
  <c r="AB1495" i="3"/>
  <c r="AB1496" i="3"/>
  <c r="AB1497" i="3"/>
  <c r="AB1498" i="3"/>
  <c r="AB1499" i="3"/>
  <c r="AB1500" i="3"/>
  <c r="AB1501" i="3"/>
  <c r="AB1502" i="3"/>
  <c r="AB1503" i="3"/>
  <c r="AB1504" i="3"/>
  <c r="AB1505" i="3"/>
  <c r="AB1506" i="3"/>
  <c r="AB1507" i="3"/>
  <c r="AB1508" i="3"/>
  <c r="AB1509" i="3"/>
  <c r="AB1510" i="3"/>
  <c r="AB1511" i="3"/>
  <c r="AB1512" i="3"/>
  <c r="AB1513" i="3"/>
  <c r="AB1514" i="3"/>
  <c r="AB1515" i="3"/>
  <c r="AB1516" i="3"/>
  <c r="AB1517" i="3"/>
  <c r="AB1518" i="3"/>
  <c r="AB1519" i="3"/>
  <c r="AB1520" i="3"/>
  <c r="AB1521" i="3"/>
  <c r="AB1522" i="3"/>
  <c r="AB1523" i="3"/>
  <c r="AB1524" i="3"/>
  <c r="AB1525" i="3"/>
  <c r="AB1526" i="3"/>
  <c r="AB1527" i="3"/>
  <c r="AB1528" i="3"/>
  <c r="AB1529" i="3"/>
  <c r="AB1530" i="3"/>
  <c r="AB1531" i="3"/>
  <c r="AB1532" i="3"/>
  <c r="AB1533" i="3"/>
  <c r="AB1534" i="3"/>
  <c r="AB1535" i="3"/>
  <c r="AB1536" i="3"/>
  <c r="AB1537" i="3"/>
  <c r="AB1538" i="3"/>
  <c r="AB1539" i="3"/>
  <c r="AB1540" i="3"/>
  <c r="AB1541" i="3"/>
  <c r="AB1542" i="3"/>
  <c r="AB1543" i="3"/>
  <c r="AB1544" i="3"/>
  <c r="AB1545" i="3"/>
  <c r="AB1546" i="3"/>
  <c r="AB1547" i="3"/>
  <c r="AB1548" i="3"/>
  <c r="AB1549" i="3"/>
  <c r="AB1550" i="3"/>
  <c r="AB1551" i="3"/>
  <c r="AB1552" i="3"/>
  <c r="AB1553" i="3"/>
  <c r="AB1554" i="3"/>
  <c r="AB1555" i="3"/>
  <c r="AB1556" i="3"/>
  <c r="AB1557" i="3"/>
  <c r="AB1558" i="3"/>
  <c r="AB1559" i="3"/>
  <c r="AB1560" i="3"/>
  <c r="AB1561" i="3"/>
  <c r="AB1562" i="3"/>
  <c r="AB1563" i="3"/>
  <c r="AB1564" i="3"/>
  <c r="AB1565" i="3"/>
  <c r="AB1566" i="3"/>
  <c r="AB1567" i="3"/>
  <c r="AB1568" i="3"/>
  <c r="AB1569" i="3"/>
  <c r="AB1570" i="3"/>
  <c r="AB1571" i="3"/>
  <c r="AB1572" i="3"/>
  <c r="AB1573" i="3"/>
  <c r="AB1574" i="3"/>
  <c r="AB1575" i="3"/>
  <c r="AB1576" i="3"/>
  <c r="AB1577" i="3"/>
  <c r="AB1578" i="3"/>
  <c r="AB1579" i="3"/>
  <c r="AB1580" i="3"/>
  <c r="AB1581" i="3"/>
  <c r="AB1582" i="3"/>
  <c r="AB1583" i="3"/>
  <c r="AB1584" i="3"/>
  <c r="AB1585" i="3"/>
  <c r="AB1586" i="3"/>
  <c r="AB1587" i="3"/>
  <c r="AB1588" i="3"/>
  <c r="AB1589" i="3"/>
  <c r="AB1590" i="3"/>
  <c r="AB1591" i="3"/>
  <c r="AB1592" i="3"/>
  <c r="AB1593" i="3"/>
  <c r="AB1594" i="3"/>
  <c r="AB1595" i="3"/>
  <c r="AB1596" i="3"/>
  <c r="AB1597" i="3"/>
  <c r="AB1598" i="3"/>
  <c r="AB1599" i="3"/>
  <c r="AB1600" i="3"/>
  <c r="AB1601" i="3"/>
  <c r="AB1602" i="3"/>
  <c r="AB1603" i="3"/>
  <c r="AB1604" i="3"/>
  <c r="AB1605" i="3"/>
  <c r="AB1606" i="3"/>
  <c r="AB1607" i="3"/>
  <c r="AB1608" i="3"/>
  <c r="AB1609" i="3"/>
  <c r="AB1610" i="3"/>
  <c r="AB1611" i="3"/>
  <c r="AB1612" i="3"/>
  <c r="AB1613" i="3"/>
  <c r="AB1614" i="3"/>
  <c r="AB1615" i="3"/>
  <c r="AB1616" i="3"/>
  <c r="AB1617" i="3"/>
  <c r="AB1618" i="3"/>
  <c r="AB1619" i="3"/>
  <c r="AB1620" i="3"/>
  <c r="AB1621" i="3"/>
  <c r="AB1622" i="3"/>
  <c r="AB1623" i="3"/>
  <c r="AB1624" i="3"/>
  <c r="AB1625" i="3"/>
  <c r="AB1626" i="3"/>
  <c r="AB1627" i="3"/>
  <c r="AB1628" i="3"/>
  <c r="AB1629" i="3"/>
  <c r="AB1630" i="3"/>
  <c r="AB1631" i="3"/>
  <c r="AB1632" i="3"/>
  <c r="AB1633" i="3"/>
  <c r="AB1634" i="3"/>
  <c r="AB1635" i="3"/>
  <c r="AB1636" i="3"/>
  <c r="AB1637" i="3"/>
  <c r="AB1638" i="3"/>
  <c r="AB1639" i="3"/>
  <c r="AB1640" i="3"/>
  <c r="AB1641" i="3"/>
  <c r="AB1642" i="3"/>
  <c r="AB1643" i="3"/>
  <c r="AB1644" i="3"/>
  <c r="AB1645" i="3"/>
  <c r="AB1646" i="3"/>
  <c r="AB1647" i="3"/>
  <c r="AB1648" i="3"/>
  <c r="AB1649" i="3"/>
  <c r="AB1650" i="3"/>
  <c r="AB1651" i="3"/>
  <c r="AB1652" i="3"/>
  <c r="AB1653" i="3"/>
  <c r="AB1654" i="3"/>
  <c r="AB1655" i="3"/>
  <c r="AB1656" i="3"/>
  <c r="AB1657" i="3"/>
  <c r="AB1658" i="3"/>
  <c r="AB1659" i="3"/>
  <c r="AB1660" i="3"/>
  <c r="AB1661" i="3"/>
  <c r="AB1662" i="3"/>
  <c r="AB1663" i="3"/>
  <c r="AB1664" i="3"/>
  <c r="AB1665" i="3"/>
  <c r="AB1666" i="3"/>
  <c r="AB1667" i="3"/>
  <c r="AB1668" i="3"/>
  <c r="AB1669" i="3"/>
  <c r="AB1670" i="3"/>
  <c r="AB1671" i="3"/>
  <c r="AB1672" i="3"/>
  <c r="AB1673" i="3"/>
  <c r="AB1674" i="3"/>
  <c r="AB1675" i="3"/>
  <c r="AB1676" i="3"/>
  <c r="AB1677" i="3"/>
  <c r="AB1678" i="3"/>
  <c r="AB1679" i="3"/>
  <c r="AB1680" i="3"/>
  <c r="AB1681" i="3"/>
  <c r="AB1682" i="3"/>
  <c r="AB1683" i="3"/>
  <c r="AB1684" i="3"/>
  <c r="AB1685" i="3"/>
  <c r="AB1686" i="3"/>
  <c r="AB1687" i="3"/>
  <c r="AB1688" i="3"/>
  <c r="AB1689" i="3"/>
  <c r="AB1690" i="3"/>
  <c r="AB1691" i="3"/>
  <c r="AB1692" i="3"/>
  <c r="AB1693" i="3"/>
  <c r="AB1694" i="3"/>
  <c r="AB1695" i="3"/>
  <c r="AB1696" i="3"/>
  <c r="AB1697" i="3"/>
  <c r="AB1698" i="3"/>
  <c r="AB1699" i="3"/>
  <c r="AB1700" i="3"/>
  <c r="AB1701" i="3"/>
  <c r="AB1702" i="3"/>
  <c r="AB1703" i="3"/>
  <c r="AB1704" i="3"/>
  <c r="AB1705" i="3"/>
  <c r="AB1706" i="3"/>
  <c r="AB1707" i="3"/>
  <c r="AB1708" i="3"/>
  <c r="AB1709" i="3"/>
  <c r="AB1710" i="3"/>
  <c r="AB1711" i="3"/>
  <c r="AB1712" i="3"/>
  <c r="AB1713" i="3"/>
  <c r="AB1714" i="3"/>
  <c r="AB1715" i="3"/>
  <c r="AB1716" i="3"/>
  <c r="AB1717" i="3"/>
  <c r="AB1718" i="3"/>
  <c r="AB1719" i="3"/>
  <c r="AB1720" i="3"/>
  <c r="AB1721" i="3"/>
  <c r="AB1722" i="3"/>
  <c r="AB1723" i="3"/>
  <c r="AB1724" i="3"/>
  <c r="AB1725" i="3"/>
  <c r="AB1726" i="3"/>
  <c r="AB1727" i="3"/>
  <c r="AB1728" i="3"/>
  <c r="AB1729" i="3"/>
  <c r="AB1730" i="3"/>
  <c r="AB1731" i="3"/>
  <c r="AB1732" i="3"/>
  <c r="AB1733" i="3"/>
  <c r="AB1734" i="3"/>
  <c r="AB1735" i="3"/>
  <c r="AB1736" i="3"/>
  <c r="AB1737" i="3"/>
  <c r="AB1738" i="3"/>
  <c r="AB1739" i="3"/>
  <c r="AB1740" i="3"/>
  <c r="AB1741" i="3"/>
  <c r="AB1742" i="3"/>
  <c r="AB1743" i="3"/>
  <c r="AB1744" i="3"/>
  <c r="AB1745" i="3"/>
  <c r="AB1746" i="3"/>
  <c r="AB1747" i="3"/>
  <c r="AB1748" i="3"/>
  <c r="AB1749" i="3"/>
  <c r="AB1750" i="3"/>
  <c r="AB1751" i="3"/>
  <c r="AB1752" i="3"/>
  <c r="AB1753" i="3"/>
  <c r="AB1754" i="3"/>
  <c r="AB1755" i="3"/>
  <c r="AB1756" i="3"/>
  <c r="AB1757" i="3"/>
  <c r="AB1758" i="3"/>
  <c r="AB1759" i="3"/>
  <c r="AB1760" i="3"/>
  <c r="AB1761" i="3"/>
  <c r="AB1762" i="3"/>
  <c r="AB1763" i="3"/>
  <c r="AB1764" i="3"/>
  <c r="AB1765" i="3"/>
  <c r="AB1766" i="3"/>
  <c r="AB1767" i="3"/>
  <c r="AB1768" i="3"/>
  <c r="AB1769" i="3"/>
  <c r="AB1770" i="3"/>
  <c r="AB1771" i="3"/>
  <c r="AB1772" i="3"/>
  <c r="AB1773" i="3"/>
  <c r="AB1774" i="3"/>
  <c r="AB1775" i="3"/>
  <c r="AB1776" i="3"/>
  <c r="AB1777" i="3"/>
  <c r="AB1778" i="3"/>
  <c r="AB1779" i="3"/>
  <c r="AB1780" i="3"/>
  <c r="AB1781" i="3"/>
  <c r="AB1782" i="3"/>
  <c r="AB1783" i="3"/>
  <c r="AB1784" i="3"/>
  <c r="AB1785" i="3"/>
  <c r="AB1786" i="3"/>
  <c r="AB1787" i="3"/>
  <c r="AB1788" i="3"/>
  <c r="AB1789" i="3"/>
  <c r="AB1790" i="3"/>
  <c r="AB1791" i="3"/>
  <c r="AB1792" i="3"/>
  <c r="AB1793" i="3"/>
  <c r="AB1794" i="3"/>
  <c r="AB1795" i="3"/>
  <c r="AB1796" i="3"/>
  <c r="AB1797" i="3"/>
  <c r="AB1798" i="3"/>
  <c r="AB1799" i="3"/>
  <c r="AB1800" i="3"/>
  <c r="AB1801" i="3"/>
  <c r="AB1802" i="3"/>
  <c r="AB1803" i="3"/>
  <c r="AB1804" i="3"/>
  <c r="AB1805" i="3"/>
  <c r="AB1806" i="3"/>
  <c r="AB1807" i="3"/>
  <c r="AB1808" i="3"/>
  <c r="AB1809" i="3"/>
  <c r="AB1810" i="3"/>
  <c r="AB1811" i="3"/>
  <c r="AB1812" i="3"/>
  <c r="AB1813" i="3"/>
  <c r="AB1814" i="3"/>
  <c r="AB1815" i="3"/>
  <c r="AB1816" i="3"/>
  <c r="AB1817" i="3"/>
  <c r="AB1818" i="3"/>
  <c r="AB1819" i="3"/>
  <c r="AB1820" i="3"/>
  <c r="AB1821" i="3"/>
  <c r="AB1822" i="3"/>
  <c r="AB1823" i="3"/>
  <c r="AB1824" i="3"/>
  <c r="AB1825" i="3"/>
  <c r="AB1826" i="3"/>
  <c r="AB1827" i="3"/>
  <c r="AB1828" i="3"/>
  <c r="AB1829" i="3"/>
  <c r="AB1830" i="3"/>
  <c r="AB1831" i="3"/>
  <c r="AB1832" i="3"/>
  <c r="AB1833" i="3"/>
  <c r="AB1834" i="3"/>
  <c r="AB1835" i="3"/>
  <c r="AB1836" i="3"/>
  <c r="AB1837" i="3"/>
  <c r="AB1838" i="3"/>
  <c r="AB1839" i="3"/>
  <c r="AB1840" i="3"/>
  <c r="AB1841" i="3"/>
  <c r="AB1842" i="3"/>
  <c r="AB1843" i="3"/>
  <c r="AB1844" i="3"/>
  <c r="AB1845" i="3"/>
  <c r="AB1846" i="3"/>
  <c r="AB1847" i="3"/>
  <c r="AB1848" i="3"/>
  <c r="AB1849" i="3"/>
  <c r="U1871" i="3" l="1"/>
  <c r="AI1851" i="3"/>
  <c r="W1851" i="3"/>
  <c r="U1856" i="3" s="1"/>
  <c r="U1857" i="3" s="1"/>
  <c r="AJ1849" i="3"/>
  <c r="AC1848" i="3"/>
  <c r="AJ1847" i="3"/>
  <c r="AC1847" i="3"/>
  <c r="AJ1846" i="3"/>
  <c r="AJ1845" i="3"/>
  <c r="AJ1844" i="3"/>
  <c r="AC1844" i="3"/>
  <c r="AJ1843" i="3"/>
  <c r="AC1843" i="3"/>
  <c r="AJ1842" i="3"/>
  <c r="AJ1841" i="3"/>
  <c r="AC1841" i="3"/>
  <c r="AJ1840" i="3"/>
  <c r="AC1840" i="3"/>
  <c r="AJ1839" i="3"/>
  <c r="AC1839" i="3"/>
  <c r="AJ1838" i="3"/>
  <c r="AJ1837" i="3"/>
  <c r="AJ1836" i="3"/>
  <c r="AJ1835" i="3"/>
  <c r="AC1835" i="3"/>
  <c r="AJ1834" i="3"/>
  <c r="AC1834" i="3"/>
  <c r="AJ1833" i="3"/>
  <c r="AC1833" i="3"/>
  <c r="AJ1832" i="3"/>
  <c r="AC1832" i="3"/>
  <c r="AJ1831" i="3"/>
  <c r="AJ1830" i="3"/>
  <c r="AJ1829" i="3"/>
  <c r="AJ1828" i="3"/>
  <c r="AJ1827" i="3"/>
  <c r="AJ1826" i="3"/>
  <c r="AJ1825" i="3"/>
  <c r="AJ1824" i="3"/>
  <c r="AJ1823" i="3"/>
  <c r="AC1823" i="3"/>
  <c r="AJ1822" i="3"/>
  <c r="AJ1821" i="3"/>
  <c r="AC1821" i="3"/>
  <c r="AJ1820" i="3"/>
  <c r="AC1820" i="3"/>
  <c r="AJ1819" i="3"/>
  <c r="AC1819" i="3"/>
  <c r="AJ1818" i="3"/>
  <c r="AJ1817" i="3"/>
  <c r="AC1817" i="3"/>
  <c r="AJ1816" i="3"/>
  <c r="AC1816" i="3"/>
  <c r="AJ1815" i="3"/>
  <c r="AJ1814" i="3"/>
  <c r="AJ1813" i="3"/>
  <c r="AC1813" i="3"/>
  <c r="AJ1812" i="3"/>
  <c r="AJ1811" i="3"/>
  <c r="AC1811" i="3"/>
  <c r="AJ1810" i="3"/>
  <c r="AJ1809" i="3"/>
  <c r="AC1809" i="3"/>
  <c r="AJ1808" i="3"/>
  <c r="AC1808" i="3"/>
  <c r="AJ1807" i="3"/>
  <c r="AC1807" i="3"/>
  <c r="AJ1806" i="3"/>
  <c r="AJ1805" i="3"/>
  <c r="AJ1804" i="3"/>
  <c r="AJ1803" i="3"/>
  <c r="AJ1802" i="3"/>
  <c r="AJ1801" i="3"/>
  <c r="AC1801" i="3"/>
  <c r="AJ1800" i="3"/>
  <c r="AC1800" i="3"/>
  <c r="AJ1799" i="3"/>
  <c r="AJ1798" i="3"/>
  <c r="AJ1797" i="3"/>
  <c r="AJ1796" i="3"/>
  <c r="AJ1795" i="3"/>
  <c r="AJ1794" i="3"/>
  <c r="AJ1793" i="3"/>
  <c r="AJ1792" i="3"/>
  <c r="AJ1791" i="3"/>
  <c r="AC1791" i="3"/>
  <c r="AJ1790" i="3"/>
  <c r="AC1790" i="3"/>
  <c r="AJ1789" i="3"/>
  <c r="AC1789" i="3"/>
  <c r="AJ1788" i="3"/>
  <c r="AC1788" i="3"/>
  <c r="AJ1787" i="3"/>
  <c r="AJ1786" i="3"/>
  <c r="AJ1785" i="3"/>
  <c r="AC1785" i="3"/>
  <c r="AJ1784" i="3"/>
  <c r="AJ1783" i="3"/>
  <c r="AJ1782" i="3"/>
  <c r="AJ1781" i="3"/>
  <c r="AJ1780" i="3"/>
  <c r="AJ1779" i="3"/>
  <c r="AC1779" i="3"/>
  <c r="AJ1778" i="3"/>
  <c r="AJ1777" i="3"/>
  <c r="AJ1776" i="3"/>
  <c r="AC1776" i="3"/>
  <c r="AJ1775" i="3"/>
  <c r="AC1775" i="3"/>
  <c r="AJ1774" i="3"/>
  <c r="AJ1773" i="3"/>
  <c r="AJ1772" i="3"/>
  <c r="AC1772" i="3"/>
  <c r="AJ1771" i="3"/>
  <c r="AJ1770" i="3"/>
  <c r="AJ1769" i="3"/>
  <c r="AJ1768" i="3"/>
  <c r="AC1768" i="3"/>
  <c r="AJ1767" i="3"/>
  <c r="AJ1766" i="3"/>
  <c r="AC1766" i="3"/>
  <c r="AJ1765" i="3"/>
  <c r="AJ1764" i="3"/>
  <c r="AC1764" i="3"/>
  <c r="AJ1763" i="3"/>
  <c r="AJ1762" i="3"/>
  <c r="AJ1761" i="3"/>
  <c r="AC1761" i="3"/>
  <c r="AJ1760" i="3"/>
  <c r="AC1760" i="3"/>
  <c r="AJ1759" i="3"/>
  <c r="AC1759" i="3"/>
  <c r="AJ1758" i="3"/>
  <c r="AC1758" i="3"/>
  <c r="AJ1757" i="3"/>
  <c r="AJ1756" i="3"/>
  <c r="AC1756" i="3"/>
  <c r="AJ1755" i="3"/>
  <c r="AJ1754" i="3"/>
  <c r="AC1754" i="3"/>
  <c r="AJ1753" i="3"/>
  <c r="AC1753" i="3"/>
  <c r="AJ1752" i="3"/>
  <c r="AJ1751" i="3"/>
  <c r="AJ1750" i="3"/>
  <c r="AJ1749" i="3"/>
  <c r="AJ1748" i="3"/>
  <c r="AC1748" i="3"/>
  <c r="AJ1747" i="3"/>
  <c r="AJ1746" i="3"/>
  <c r="AJ1745" i="3"/>
  <c r="AC1745" i="3"/>
  <c r="AJ1744" i="3"/>
  <c r="AJ1743" i="3"/>
  <c r="AC1743" i="3"/>
  <c r="AJ1742" i="3"/>
  <c r="AJ1741" i="3"/>
  <c r="AC1741" i="3"/>
  <c r="AJ1740" i="3"/>
  <c r="AJ1739" i="3"/>
  <c r="AJ1738" i="3"/>
  <c r="AJ1737" i="3"/>
  <c r="AC1737" i="3"/>
  <c r="AJ1736" i="3"/>
  <c r="AJ1735" i="3"/>
  <c r="AJ1734" i="3"/>
  <c r="AJ1733" i="3"/>
  <c r="AC1733" i="3"/>
  <c r="AJ1732" i="3"/>
  <c r="AC1732" i="3"/>
  <c r="AJ1731" i="3"/>
  <c r="AJ1730" i="3"/>
  <c r="AC1730" i="3"/>
  <c r="AJ1729" i="3"/>
  <c r="AC1729" i="3"/>
  <c r="AJ1728" i="3"/>
  <c r="AJ1727" i="3"/>
  <c r="AJ1726" i="3"/>
  <c r="AJ1725" i="3"/>
  <c r="AJ1724" i="3"/>
  <c r="AJ1723" i="3"/>
  <c r="AJ1722" i="3"/>
  <c r="AJ1721" i="3"/>
  <c r="AC1721" i="3"/>
  <c r="AJ1720" i="3"/>
  <c r="AJ1719" i="3"/>
  <c r="AC1719" i="3"/>
  <c r="AJ1718" i="3"/>
  <c r="AJ1717" i="3"/>
  <c r="AJ1716" i="3"/>
  <c r="AC1716" i="3"/>
  <c r="AJ1715" i="3"/>
  <c r="AJ1714" i="3"/>
  <c r="AJ1713" i="3"/>
  <c r="AJ1712" i="3"/>
  <c r="AJ1711" i="3"/>
  <c r="AC1711" i="3"/>
  <c r="AJ1710" i="3"/>
  <c r="AJ1709" i="3"/>
  <c r="AJ1708" i="3"/>
  <c r="AC1708" i="3"/>
  <c r="AJ1707" i="3"/>
  <c r="AC1707" i="3"/>
  <c r="AJ1706" i="3"/>
  <c r="AC1706" i="3"/>
  <c r="AJ1705" i="3"/>
  <c r="AC1705" i="3"/>
  <c r="AJ1704" i="3"/>
  <c r="AJ1703" i="3"/>
  <c r="AC1703" i="3"/>
  <c r="AJ1702" i="3"/>
  <c r="AJ1701" i="3"/>
  <c r="AJ1700" i="3"/>
  <c r="AJ1699" i="3"/>
  <c r="AC1699" i="3"/>
  <c r="AJ1698" i="3"/>
  <c r="AC1698" i="3"/>
  <c r="AJ1697" i="3"/>
  <c r="AC1697" i="3"/>
  <c r="AJ1696" i="3"/>
  <c r="AJ1695" i="3"/>
  <c r="AJ1694" i="3"/>
  <c r="AC1694" i="3"/>
  <c r="AJ1693" i="3"/>
  <c r="AJ1692" i="3"/>
  <c r="AJ1691" i="3"/>
  <c r="AC1691" i="3"/>
  <c r="AJ1690" i="3"/>
  <c r="AJ1689" i="3"/>
  <c r="AC1689" i="3"/>
  <c r="AJ1688" i="3"/>
  <c r="AC1688" i="3"/>
  <c r="AJ1687" i="3"/>
  <c r="AJ1686" i="3"/>
  <c r="AJ1685" i="3"/>
  <c r="AJ1684" i="3"/>
  <c r="AJ1683" i="3"/>
  <c r="AC1683" i="3"/>
  <c r="AJ1682" i="3"/>
  <c r="AJ1681" i="3"/>
  <c r="AJ1680" i="3"/>
  <c r="AJ1679" i="3"/>
  <c r="AJ1678" i="3"/>
  <c r="AJ1677" i="3"/>
  <c r="AJ1676" i="3"/>
  <c r="AJ1675" i="3"/>
  <c r="AC1675" i="3"/>
  <c r="AJ1674" i="3"/>
  <c r="AJ1673" i="3"/>
  <c r="AJ1672" i="3"/>
  <c r="AJ1671" i="3"/>
  <c r="AC1671" i="3"/>
  <c r="AJ1670" i="3"/>
  <c r="AJ1669" i="3"/>
  <c r="AC1669" i="3"/>
  <c r="AJ1668" i="3"/>
  <c r="AC1668" i="3"/>
  <c r="AJ1667" i="3"/>
  <c r="AJ1666" i="3"/>
  <c r="AC1666" i="3"/>
  <c r="AJ1665" i="3"/>
  <c r="AJ1664" i="3"/>
  <c r="AJ1663" i="3"/>
  <c r="AC1663" i="3"/>
  <c r="AJ1662" i="3"/>
  <c r="AJ1661" i="3"/>
  <c r="AC1661" i="3"/>
  <c r="AJ1660" i="3"/>
  <c r="AJ1659" i="3"/>
  <c r="AJ1658" i="3"/>
  <c r="AC1658" i="3"/>
  <c r="AJ1657" i="3"/>
  <c r="AC1657" i="3"/>
  <c r="AJ1656" i="3"/>
  <c r="AC1656" i="3"/>
  <c r="AJ1655" i="3"/>
  <c r="AJ1654" i="3"/>
  <c r="AJ1653" i="3"/>
  <c r="AC1653" i="3"/>
  <c r="AJ1652" i="3"/>
  <c r="AJ1651" i="3"/>
  <c r="AC1651" i="3"/>
  <c r="AJ1650" i="3"/>
  <c r="AJ1649" i="3"/>
  <c r="AC1649" i="3"/>
  <c r="AJ1648" i="3"/>
  <c r="AC1648" i="3"/>
  <c r="AJ1647" i="3"/>
  <c r="AC1647" i="3"/>
  <c r="AJ1646" i="3"/>
  <c r="AJ1645" i="3"/>
  <c r="AC1645" i="3"/>
  <c r="AJ1644" i="3"/>
  <c r="AJ1643" i="3"/>
  <c r="AC1643" i="3"/>
  <c r="AJ1642" i="3"/>
  <c r="AC1642" i="3"/>
  <c r="AJ1641" i="3"/>
  <c r="AC1641" i="3"/>
  <c r="AJ1640" i="3"/>
  <c r="AJ1639" i="3"/>
  <c r="AJ1638" i="3"/>
  <c r="AJ1637" i="3"/>
  <c r="AC1637" i="3"/>
  <c r="AJ1636" i="3"/>
  <c r="AJ1635" i="3"/>
  <c r="AC1635" i="3"/>
  <c r="AJ1634" i="3"/>
  <c r="AJ1633" i="3"/>
  <c r="AJ1632" i="3"/>
  <c r="AJ1631" i="3"/>
  <c r="AJ1630" i="3"/>
  <c r="AJ1629" i="3"/>
  <c r="AC1629" i="3"/>
  <c r="AJ1628" i="3"/>
  <c r="AJ1627" i="3"/>
  <c r="AC1627" i="3"/>
  <c r="AJ1626" i="3"/>
  <c r="AC1626" i="3"/>
  <c r="AJ1625" i="3"/>
  <c r="AJ1624" i="3"/>
  <c r="AJ1623" i="3"/>
  <c r="AJ1622" i="3"/>
  <c r="AJ1621" i="3"/>
  <c r="AJ1620" i="3"/>
  <c r="AJ1619" i="3"/>
  <c r="AC1619" i="3"/>
  <c r="AJ1618" i="3"/>
  <c r="AJ1617" i="3"/>
  <c r="AC1617" i="3"/>
  <c r="AJ1616" i="3"/>
  <c r="AJ1615" i="3"/>
  <c r="AJ1614" i="3"/>
  <c r="AJ1613" i="3"/>
  <c r="AJ1612" i="3"/>
  <c r="AC1612" i="3"/>
  <c r="AJ1611" i="3"/>
  <c r="AJ1610" i="3"/>
  <c r="AJ1609" i="3"/>
  <c r="AC1609" i="3"/>
  <c r="AJ1608" i="3"/>
  <c r="AJ1607" i="3"/>
  <c r="AC1607" i="3"/>
  <c r="AJ1606" i="3"/>
  <c r="AJ1605" i="3"/>
  <c r="AC1605" i="3"/>
  <c r="AJ1604" i="3"/>
  <c r="AJ1603" i="3"/>
  <c r="AC1603" i="3"/>
  <c r="AJ1602" i="3"/>
  <c r="AJ1601" i="3"/>
  <c r="AC1601" i="3"/>
  <c r="AJ1600" i="3"/>
  <c r="AJ1599" i="3"/>
  <c r="AJ1598" i="3"/>
  <c r="AC1598" i="3"/>
  <c r="AJ1597" i="3"/>
  <c r="AC1597" i="3"/>
  <c r="AJ1596" i="3"/>
  <c r="AC1596" i="3"/>
  <c r="AJ1595" i="3"/>
  <c r="AC1595" i="3"/>
  <c r="AJ1594" i="3"/>
  <c r="AJ1593" i="3"/>
  <c r="AJ1592" i="3"/>
  <c r="AJ1591" i="3"/>
  <c r="AJ1590" i="3"/>
  <c r="AC1590" i="3"/>
  <c r="AJ1589" i="3"/>
  <c r="AJ1588" i="3"/>
  <c r="AJ1587" i="3"/>
  <c r="AC1587" i="3"/>
  <c r="AJ1586" i="3"/>
  <c r="AC1586" i="3"/>
  <c r="AJ1585" i="3"/>
  <c r="AJ1584" i="3"/>
  <c r="AJ1583" i="3"/>
  <c r="AJ1582" i="3"/>
  <c r="AJ1581" i="3"/>
  <c r="AC1581" i="3"/>
  <c r="AJ1580" i="3"/>
  <c r="AJ1579" i="3"/>
  <c r="AC1579" i="3"/>
  <c r="AJ1578" i="3"/>
  <c r="AJ1577" i="3"/>
  <c r="AJ1576" i="3"/>
  <c r="AJ1575" i="3"/>
  <c r="AC1575" i="3"/>
  <c r="AJ1574" i="3"/>
  <c r="AC1574" i="3"/>
  <c r="AJ1573" i="3"/>
  <c r="AC1573" i="3"/>
  <c r="AJ1572" i="3"/>
  <c r="AJ1571" i="3"/>
  <c r="AC1571" i="3"/>
  <c r="AJ1570" i="3"/>
  <c r="AJ1569" i="3"/>
  <c r="AJ1568" i="3"/>
  <c r="AJ1567" i="3"/>
  <c r="AC1567" i="3"/>
  <c r="AJ1566" i="3"/>
  <c r="AC1566" i="3"/>
  <c r="AJ1565" i="3"/>
  <c r="AC1565" i="3"/>
  <c r="AJ1564" i="3"/>
  <c r="AJ1563" i="3"/>
  <c r="AC1563" i="3"/>
  <c r="AJ1562" i="3"/>
  <c r="AJ1561" i="3"/>
  <c r="AC1561" i="3"/>
  <c r="AJ1560" i="3"/>
  <c r="AJ1559" i="3"/>
  <c r="AC1559" i="3"/>
  <c r="AJ1558" i="3"/>
  <c r="AC1558" i="3"/>
  <c r="AJ1557" i="3"/>
  <c r="AC1557" i="3"/>
  <c r="AJ1556" i="3"/>
  <c r="AJ1555" i="3"/>
  <c r="AJ1554" i="3"/>
  <c r="AJ1553" i="3"/>
  <c r="AJ1552" i="3"/>
  <c r="AJ1551" i="3"/>
  <c r="AJ1550" i="3"/>
  <c r="AC1550" i="3"/>
  <c r="AJ1549" i="3"/>
  <c r="AJ1548" i="3"/>
  <c r="AC1548" i="3"/>
  <c r="AJ1547" i="3"/>
  <c r="AJ1546" i="3"/>
  <c r="AC1546" i="3"/>
  <c r="AJ1545" i="3"/>
  <c r="AJ1544" i="3"/>
  <c r="AJ1543" i="3"/>
  <c r="AJ1542" i="3"/>
  <c r="AC1542" i="3"/>
  <c r="AJ1541" i="3"/>
  <c r="AJ1540" i="3"/>
  <c r="AJ1539" i="3"/>
  <c r="AC1539" i="3"/>
  <c r="AJ1538" i="3"/>
  <c r="AC1538" i="3"/>
  <c r="AJ1537" i="3"/>
  <c r="AJ1536" i="3"/>
  <c r="AJ1535" i="3"/>
  <c r="AC1535" i="3"/>
  <c r="AJ1534" i="3"/>
  <c r="AC1534" i="3"/>
  <c r="AJ1533" i="3"/>
  <c r="AC1533" i="3"/>
  <c r="AJ1532" i="3"/>
  <c r="AJ1531" i="3"/>
  <c r="AC1531" i="3"/>
  <c r="AJ1530" i="3"/>
  <c r="AJ1529" i="3"/>
  <c r="AC1529" i="3"/>
  <c r="AJ1528" i="3"/>
  <c r="AJ1527" i="3"/>
  <c r="AJ1526" i="3"/>
  <c r="AJ1525" i="3"/>
  <c r="AJ1524" i="3"/>
  <c r="AC1524" i="3"/>
  <c r="AJ1523" i="3"/>
  <c r="AC1523" i="3"/>
  <c r="AJ1522" i="3"/>
  <c r="AJ1521" i="3"/>
  <c r="AJ1520" i="3"/>
  <c r="AJ1519" i="3"/>
  <c r="AJ1518" i="3"/>
  <c r="AJ1517" i="3"/>
  <c r="AJ1516" i="3"/>
  <c r="AJ1515" i="3"/>
  <c r="AC1515" i="3"/>
  <c r="AJ1514" i="3"/>
  <c r="AJ1513" i="3"/>
  <c r="AJ1512" i="3"/>
  <c r="AJ1511" i="3"/>
  <c r="AC1511" i="3"/>
  <c r="AJ1510" i="3"/>
  <c r="AC1510" i="3"/>
  <c r="AJ1509" i="3"/>
  <c r="AC1509" i="3"/>
  <c r="AJ1508" i="3"/>
  <c r="AJ1507" i="3"/>
  <c r="AJ1506" i="3"/>
  <c r="AC1506" i="3"/>
  <c r="AJ1505" i="3"/>
  <c r="AJ1504" i="3"/>
  <c r="AC1504" i="3"/>
  <c r="AJ1503" i="3"/>
  <c r="AJ1502" i="3"/>
  <c r="AC1502" i="3"/>
  <c r="AJ1501" i="3"/>
  <c r="AJ1500" i="3"/>
  <c r="AC1500" i="3"/>
  <c r="AJ1499" i="3"/>
  <c r="AJ1498" i="3"/>
  <c r="AJ1497" i="3"/>
  <c r="AC1497" i="3"/>
  <c r="AJ1496" i="3"/>
  <c r="AC1496" i="3"/>
  <c r="AJ1495" i="3"/>
  <c r="AJ1494" i="3"/>
  <c r="AJ1493" i="3"/>
  <c r="AC1493" i="3"/>
  <c r="AJ1492" i="3"/>
  <c r="AJ1491" i="3"/>
  <c r="AC1491" i="3"/>
  <c r="AJ1490" i="3"/>
  <c r="AJ1489" i="3"/>
  <c r="AC1489" i="3"/>
  <c r="AJ1488" i="3"/>
  <c r="AC1488" i="3"/>
  <c r="AJ1487" i="3"/>
  <c r="AC1487" i="3"/>
  <c r="AJ1486" i="3"/>
  <c r="AJ1485" i="3"/>
  <c r="AJ1484" i="3"/>
  <c r="AC1484" i="3"/>
  <c r="AJ1483" i="3"/>
  <c r="AJ1482" i="3"/>
  <c r="AJ1481" i="3"/>
  <c r="AJ1480" i="3"/>
  <c r="AC1480" i="3"/>
  <c r="AJ1479" i="3"/>
  <c r="AJ1478" i="3"/>
  <c r="AC1478" i="3"/>
  <c r="AJ1477" i="3"/>
  <c r="AC1477" i="3"/>
  <c r="AJ1476" i="3"/>
  <c r="AJ1475" i="3"/>
  <c r="AJ1474" i="3"/>
  <c r="AC1474" i="3"/>
  <c r="AJ1473" i="3"/>
  <c r="AC1473" i="3"/>
  <c r="AJ1472" i="3"/>
  <c r="AJ1471" i="3"/>
  <c r="AC1471" i="3"/>
  <c r="AJ1470" i="3"/>
  <c r="AJ1469" i="3"/>
  <c r="AC1469" i="3"/>
  <c r="AJ1468" i="3"/>
  <c r="AC1468" i="3"/>
  <c r="AJ1467" i="3"/>
  <c r="AJ1466" i="3"/>
  <c r="AC1466" i="3"/>
  <c r="AJ1465" i="3"/>
  <c r="AC1465" i="3"/>
  <c r="AJ1464" i="3"/>
  <c r="AJ1463" i="3"/>
  <c r="AC1463" i="3"/>
  <c r="AJ1462" i="3"/>
  <c r="AJ1461" i="3"/>
  <c r="AJ1460" i="3"/>
  <c r="AC1460" i="3"/>
  <c r="AJ1459" i="3"/>
  <c r="AC1459" i="3"/>
  <c r="AJ1458" i="3"/>
  <c r="AJ1457" i="3"/>
  <c r="AC1457" i="3"/>
  <c r="AJ1456" i="3"/>
  <c r="AJ1455" i="3"/>
  <c r="AJ1454" i="3"/>
  <c r="AC1454" i="3"/>
  <c r="AJ1453" i="3"/>
  <c r="AJ1452" i="3"/>
  <c r="AC1452" i="3"/>
  <c r="AJ1451" i="3"/>
  <c r="AJ1450" i="3"/>
  <c r="AJ1449" i="3"/>
  <c r="AC1449" i="3"/>
  <c r="AJ1448" i="3"/>
  <c r="AJ1447" i="3"/>
  <c r="AC1447" i="3"/>
  <c r="AJ1446" i="3"/>
  <c r="AC1446" i="3"/>
  <c r="AJ1445" i="3"/>
  <c r="AJ1444" i="3"/>
  <c r="AC1444" i="3"/>
  <c r="AJ1443" i="3"/>
  <c r="AJ1442" i="3"/>
  <c r="AJ1441" i="3"/>
  <c r="AC1441" i="3"/>
  <c r="AJ1440" i="3"/>
  <c r="AJ1439" i="3"/>
  <c r="AJ1438" i="3"/>
  <c r="AC1438" i="3"/>
  <c r="AJ1437" i="3"/>
  <c r="AJ1436" i="3"/>
  <c r="AJ1435" i="3"/>
  <c r="AC1435" i="3"/>
  <c r="AJ1434" i="3"/>
  <c r="AJ1433" i="3"/>
  <c r="AC1433" i="3"/>
  <c r="AJ1432" i="3"/>
  <c r="AJ1431" i="3"/>
  <c r="AC1431" i="3"/>
  <c r="AJ1430" i="3"/>
  <c r="AC1430" i="3"/>
  <c r="AJ1429" i="3"/>
  <c r="AJ1428" i="3"/>
  <c r="AC1428" i="3"/>
  <c r="AJ1427" i="3"/>
  <c r="AC1427" i="3"/>
  <c r="AJ1426" i="3"/>
  <c r="AJ1425" i="3"/>
  <c r="AC1425" i="3"/>
  <c r="AJ1424" i="3"/>
  <c r="AJ1423" i="3"/>
  <c r="AJ1422" i="3"/>
  <c r="AJ1421" i="3"/>
  <c r="AJ1420" i="3"/>
  <c r="AC1420" i="3"/>
  <c r="AJ1419" i="3"/>
  <c r="AC1419" i="3"/>
  <c r="AJ1418" i="3"/>
  <c r="AJ1417" i="3"/>
  <c r="AC1417" i="3"/>
  <c r="AJ1416" i="3"/>
  <c r="AJ1415" i="3"/>
  <c r="AC1415" i="3"/>
  <c r="AJ1414" i="3"/>
  <c r="AJ1413" i="3"/>
  <c r="AC1413" i="3"/>
  <c r="AJ1412" i="3"/>
  <c r="AC1412" i="3"/>
  <c r="AJ1411" i="3"/>
  <c r="AC1411" i="3"/>
  <c r="AJ1410" i="3"/>
  <c r="AJ1409" i="3"/>
  <c r="AC1409" i="3"/>
  <c r="AJ1408" i="3"/>
  <c r="AJ1407" i="3"/>
  <c r="AJ1406" i="3"/>
  <c r="AJ1405" i="3"/>
  <c r="AC1405" i="3"/>
  <c r="AJ1404" i="3"/>
  <c r="AJ1403" i="3"/>
  <c r="AJ1402" i="3"/>
  <c r="AC1402" i="3"/>
  <c r="AJ1401" i="3"/>
  <c r="AC1401" i="3"/>
  <c r="AJ1400" i="3"/>
  <c r="AC1400" i="3"/>
  <c r="AJ1399" i="3"/>
  <c r="AJ1398" i="3"/>
  <c r="AC1398" i="3"/>
  <c r="AJ1397" i="3"/>
  <c r="AJ1396" i="3"/>
  <c r="AC1396" i="3"/>
  <c r="AJ1395" i="3"/>
  <c r="AJ1394" i="3"/>
  <c r="AJ1393" i="3"/>
  <c r="AJ1392" i="3"/>
  <c r="AJ1391" i="3"/>
  <c r="AJ1390" i="3"/>
  <c r="AJ1389" i="3"/>
  <c r="AC1389" i="3"/>
  <c r="AJ1388" i="3"/>
  <c r="AJ1387" i="3"/>
  <c r="AC1387" i="3"/>
  <c r="AJ1386" i="3"/>
  <c r="AC1386" i="3"/>
  <c r="AJ1385" i="3"/>
  <c r="AC1385" i="3"/>
  <c r="AJ1384" i="3"/>
  <c r="AC1384" i="3"/>
  <c r="AJ1383" i="3"/>
  <c r="AJ1382" i="3"/>
  <c r="AC1382" i="3"/>
  <c r="AJ1381" i="3"/>
  <c r="AC1381" i="3"/>
  <c r="AJ1380" i="3"/>
  <c r="AJ1379" i="3"/>
  <c r="AC1379" i="3"/>
  <c r="AJ1378" i="3"/>
  <c r="AJ1377" i="3"/>
  <c r="AC1377" i="3"/>
  <c r="AJ1376" i="3"/>
  <c r="AJ1375" i="3"/>
  <c r="AJ1374" i="3"/>
  <c r="AC1374" i="3"/>
  <c r="AJ1373" i="3"/>
  <c r="AC1373" i="3"/>
  <c r="AJ1372" i="3"/>
  <c r="AJ1371" i="3"/>
  <c r="AC1371" i="3"/>
  <c r="AJ1370" i="3"/>
  <c r="AJ1369" i="3"/>
  <c r="AJ1368" i="3"/>
  <c r="AJ1367" i="3"/>
  <c r="AJ1366" i="3"/>
  <c r="AJ1365" i="3"/>
  <c r="AC1365" i="3"/>
  <c r="AJ1364" i="3"/>
  <c r="AC1364" i="3"/>
  <c r="AJ1363" i="3"/>
  <c r="AC1363" i="3"/>
  <c r="AJ1362" i="3"/>
  <c r="AJ1361" i="3"/>
  <c r="AJ1360" i="3"/>
  <c r="AJ1359" i="3"/>
  <c r="AJ1358" i="3"/>
  <c r="AJ1357" i="3"/>
  <c r="AC1357" i="3"/>
  <c r="AJ1356" i="3"/>
  <c r="AC1356" i="3"/>
  <c r="AJ1355" i="3"/>
  <c r="AC1355" i="3"/>
  <c r="AJ1354" i="3"/>
  <c r="AJ1353" i="3"/>
  <c r="AJ1352" i="3"/>
  <c r="AJ1351" i="3"/>
  <c r="AC1351" i="3"/>
  <c r="AJ1350" i="3"/>
  <c r="AJ1349" i="3"/>
  <c r="AC1349" i="3"/>
  <c r="AJ1348" i="3"/>
  <c r="AJ1347" i="3"/>
  <c r="AC1347" i="3"/>
  <c r="AJ1346" i="3"/>
  <c r="AJ1345" i="3"/>
  <c r="AJ1344" i="3"/>
  <c r="AJ1343" i="3"/>
  <c r="AJ1342" i="3"/>
  <c r="AJ1341" i="3"/>
  <c r="AC1341" i="3"/>
  <c r="AJ1340" i="3"/>
  <c r="AC1340" i="3"/>
  <c r="AJ1339" i="3"/>
  <c r="AC1339" i="3"/>
  <c r="AJ1338" i="3"/>
  <c r="AJ1337" i="3"/>
  <c r="AJ1336" i="3"/>
  <c r="AJ1335" i="3"/>
  <c r="AC1335" i="3"/>
  <c r="AJ1334" i="3"/>
  <c r="AJ1333" i="3"/>
  <c r="AC1333" i="3"/>
  <c r="AJ1332" i="3"/>
  <c r="AC1332" i="3"/>
  <c r="AJ1331" i="3"/>
  <c r="AJ1330" i="3"/>
  <c r="AJ1329" i="3"/>
  <c r="AJ1328" i="3"/>
  <c r="AC1328" i="3"/>
  <c r="AJ1327" i="3"/>
  <c r="AJ1326" i="3"/>
  <c r="AJ1325" i="3"/>
  <c r="AJ1324" i="3"/>
  <c r="AJ1323" i="3"/>
  <c r="AJ1322" i="3"/>
  <c r="AC1322" i="3"/>
  <c r="AJ1321" i="3"/>
  <c r="AC1321" i="3"/>
  <c r="AJ1320" i="3"/>
  <c r="AC1320" i="3"/>
  <c r="AJ1319" i="3"/>
  <c r="AC1319" i="3"/>
  <c r="AJ1318" i="3"/>
  <c r="AJ1317" i="3"/>
  <c r="AJ1316" i="3"/>
  <c r="AC1316" i="3"/>
  <c r="AJ1315" i="3"/>
  <c r="AJ1314" i="3"/>
  <c r="AC1314" i="3"/>
  <c r="AJ1313" i="3"/>
  <c r="AC1313" i="3"/>
  <c r="AJ1312" i="3"/>
  <c r="AC1312" i="3"/>
  <c r="AJ1311" i="3"/>
  <c r="AC1311" i="3"/>
  <c r="AJ1310" i="3"/>
  <c r="AJ1309" i="3"/>
  <c r="AJ1308" i="3"/>
  <c r="AJ1307" i="3"/>
  <c r="AJ1306" i="3"/>
  <c r="AC1306" i="3"/>
  <c r="AJ1305" i="3"/>
  <c r="AJ1304" i="3"/>
  <c r="AJ1303" i="3"/>
  <c r="AC1303" i="3"/>
  <c r="AJ1302" i="3"/>
  <c r="AJ1301" i="3"/>
  <c r="AC1301" i="3"/>
  <c r="AJ1300" i="3"/>
  <c r="AJ1299" i="3"/>
  <c r="AJ1298" i="3"/>
  <c r="AJ1297" i="3"/>
  <c r="AJ1296" i="3"/>
  <c r="AJ1295" i="3"/>
  <c r="AJ1294" i="3"/>
  <c r="AC1294" i="3"/>
  <c r="AJ1293" i="3"/>
  <c r="AJ1292" i="3"/>
  <c r="AJ1291" i="3"/>
  <c r="AC1291" i="3"/>
  <c r="AJ1290" i="3"/>
  <c r="AC1290" i="3"/>
  <c r="AJ1289" i="3"/>
  <c r="AJ1288" i="3"/>
  <c r="AJ1287" i="3"/>
  <c r="AJ1286" i="3"/>
  <c r="AJ1285" i="3"/>
  <c r="AJ1284" i="3"/>
  <c r="AJ1283" i="3"/>
  <c r="AC1283" i="3"/>
  <c r="AJ1282" i="3"/>
  <c r="AJ1281" i="3"/>
  <c r="AJ1280" i="3"/>
  <c r="AC1280" i="3"/>
  <c r="AJ1279" i="3"/>
  <c r="AJ1278" i="3"/>
  <c r="AJ1277" i="3"/>
  <c r="AJ1276" i="3"/>
  <c r="AC1276" i="3"/>
  <c r="AJ1275" i="3"/>
  <c r="AJ1274" i="3"/>
  <c r="AJ1273" i="3"/>
  <c r="AC1273" i="3"/>
  <c r="AJ1272" i="3"/>
  <c r="AC1272" i="3"/>
  <c r="AJ1271" i="3"/>
  <c r="AC1271" i="3"/>
  <c r="AJ1270" i="3"/>
  <c r="AC1270" i="3"/>
  <c r="AJ1269" i="3"/>
  <c r="AC1269" i="3"/>
  <c r="AJ1268" i="3"/>
  <c r="AC1268" i="3"/>
  <c r="AJ1267" i="3"/>
  <c r="AJ1266" i="3"/>
  <c r="AJ1265" i="3"/>
  <c r="AJ1264" i="3"/>
  <c r="AJ1263" i="3"/>
  <c r="AJ1262" i="3"/>
  <c r="AJ1261" i="3"/>
  <c r="AJ1260" i="3"/>
  <c r="AJ1259" i="3"/>
  <c r="AJ1258" i="3"/>
  <c r="AC1258" i="3"/>
  <c r="AJ1257" i="3"/>
  <c r="AC1257" i="3"/>
  <c r="AJ1256" i="3"/>
  <c r="AJ1255" i="3"/>
  <c r="AC1255" i="3"/>
  <c r="AJ1254" i="3"/>
  <c r="AJ1253" i="3"/>
  <c r="AC1253" i="3"/>
  <c r="AJ1252" i="3"/>
  <c r="AJ1251" i="3"/>
  <c r="AJ1250" i="3"/>
  <c r="AJ1249" i="3"/>
  <c r="AJ1248" i="3"/>
  <c r="AC1248" i="3"/>
  <c r="AJ1247" i="3"/>
  <c r="AJ1246" i="3"/>
  <c r="AC1246" i="3"/>
  <c r="AJ1245" i="3"/>
  <c r="AJ1244" i="3"/>
  <c r="AJ1243" i="3"/>
  <c r="AC1243" i="3"/>
  <c r="AJ1242" i="3"/>
  <c r="AJ1241" i="3"/>
  <c r="AJ1240" i="3"/>
  <c r="AC1240" i="3"/>
  <c r="AJ1239" i="3"/>
  <c r="AJ1238" i="3"/>
  <c r="AJ1237" i="3"/>
  <c r="AJ1236" i="3"/>
  <c r="AC1236" i="3"/>
  <c r="AJ1235" i="3"/>
  <c r="AJ1234" i="3"/>
  <c r="AJ1233" i="3"/>
  <c r="AC1233" i="3"/>
  <c r="AJ1232" i="3"/>
  <c r="AC1232" i="3"/>
  <c r="AJ1231" i="3"/>
  <c r="AJ1230" i="3"/>
  <c r="AJ1229" i="3"/>
  <c r="AJ1228" i="3"/>
  <c r="AC1228" i="3"/>
  <c r="AJ1227" i="3"/>
  <c r="AJ1226" i="3"/>
  <c r="AJ1225" i="3"/>
  <c r="AJ1224" i="3"/>
  <c r="AC1224" i="3"/>
  <c r="AJ1223" i="3"/>
  <c r="AJ1222" i="3"/>
  <c r="AJ1221" i="3"/>
  <c r="AJ1220" i="3"/>
  <c r="AJ1219" i="3"/>
  <c r="AJ1218" i="3"/>
  <c r="AJ1217" i="3"/>
  <c r="AJ1216" i="3"/>
  <c r="AC1216" i="3"/>
  <c r="AJ1215" i="3"/>
  <c r="AJ1214" i="3"/>
  <c r="AJ1213" i="3"/>
  <c r="AJ1212" i="3"/>
  <c r="AJ1211" i="3"/>
  <c r="AC1211" i="3"/>
  <c r="AJ1210" i="3"/>
  <c r="AJ1209" i="3"/>
  <c r="AJ1208" i="3"/>
  <c r="AC1208" i="3"/>
  <c r="AJ1207" i="3"/>
  <c r="AJ1206" i="3"/>
  <c r="AC1206" i="3"/>
  <c r="AJ1205" i="3"/>
  <c r="AJ1204" i="3"/>
  <c r="AJ1203" i="3"/>
  <c r="AC1203" i="3"/>
  <c r="AJ1202" i="3"/>
  <c r="AJ1201" i="3"/>
  <c r="AJ1200" i="3"/>
  <c r="AC1200" i="3"/>
  <c r="AJ1199" i="3"/>
  <c r="AJ1198" i="3"/>
  <c r="AC1198" i="3"/>
  <c r="AJ1197" i="3"/>
  <c r="AJ1196" i="3"/>
  <c r="AJ1195" i="3"/>
  <c r="AC1195" i="3"/>
  <c r="AJ1194" i="3"/>
  <c r="AJ1193" i="3"/>
  <c r="AJ1192" i="3"/>
  <c r="AC1192" i="3"/>
  <c r="AJ1191" i="3"/>
  <c r="AC1191" i="3"/>
  <c r="AJ1190" i="3"/>
  <c r="AJ1189" i="3"/>
  <c r="AC1189" i="3"/>
  <c r="AJ1188" i="3"/>
  <c r="AJ1187" i="3"/>
  <c r="AC1187" i="3"/>
  <c r="AJ1186" i="3"/>
  <c r="AJ1185" i="3"/>
  <c r="AJ1184" i="3"/>
  <c r="AC1184" i="3"/>
  <c r="AJ1183" i="3"/>
  <c r="AC1183" i="3"/>
  <c r="AJ1182" i="3"/>
  <c r="AJ1181" i="3"/>
  <c r="AJ1180" i="3"/>
  <c r="AJ1179" i="3"/>
  <c r="AJ1178" i="3"/>
  <c r="AJ1177" i="3"/>
  <c r="AJ1176" i="3"/>
  <c r="AC1176" i="3"/>
  <c r="AJ1175" i="3"/>
  <c r="AJ1174" i="3"/>
  <c r="AC1174" i="3"/>
  <c r="AJ1173" i="3"/>
  <c r="AJ1172" i="3"/>
  <c r="AJ1171" i="3"/>
  <c r="AJ1170" i="3"/>
  <c r="AC1170" i="3"/>
  <c r="AJ1169" i="3"/>
  <c r="AJ1168" i="3"/>
  <c r="AC1168" i="3"/>
  <c r="AJ1167" i="3"/>
  <c r="AC1167" i="3"/>
  <c r="AJ1166" i="3"/>
  <c r="AC1166" i="3"/>
  <c r="AJ1165" i="3"/>
  <c r="AC1165" i="3"/>
  <c r="AJ1164" i="3"/>
  <c r="AJ1163" i="3"/>
  <c r="AJ1162" i="3"/>
  <c r="AC1162" i="3"/>
  <c r="AJ1161" i="3"/>
  <c r="AJ1160" i="3"/>
  <c r="AC1160" i="3"/>
  <c r="AJ1159" i="3"/>
  <c r="AC1159" i="3"/>
  <c r="AJ1158" i="3"/>
  <c r="AC1158" i="3"/>
  <c r="AJ1157" i="3"/>
  <c r="AJ1156" i="3"/>
  <c r="AJ1155" i="3"/>
  <c r="AJ1154" i="3"/>
  <c r="AJ1153" i="3"/>
  <c r="AJ1152" i="3"/>
  <c r="AJ1151" i="3"/>
  <c r="AJ1150" i="3"/>
  <c r="AC1150" i="3"/>
  <c r="AJ1149" i="3"/>
  <c r="AJ1148" i="3"/>
  <c r="AJ1147" i="3"/>
  <c r="AJ1146" i="3"/>
  <c r="AJ1145" i="3"/>
  <c r="AC1145" i="3"/>
  <c r="AJ1144" i="3"/>
  <c r="AJ1143" i="3"/>
  <c r="AJ1142" i="3"/>
  <c r="AJ1141" i="3"/>
  <c r="AC1141" i="3"/>
  <c r="AJ1140" i="3"/>
  <c r="AJ1139" i="3"/>
  <c r="AJ1138" i="3"/>
  <c r="AJ1137" i="3"/>
  <c r="AJ1136" i="3"/>
  <c r="AJ1135" i="3"/>
  <c r="AJ1134" i="3"/>
  <c r="AC1134" i="3"/>
  <c r="AJ1133" i="3"/>
  <c r="AJ1132" i="3"/>
  <c r="AJ1131" i="3"/>
  <c r="AJ1130" i="3"/>
  <c r="AJ1129" i="3"/>
  <c r="AC1129" i="3"/>
  <c r="AJ1128" i="3"/>
  <c r="AJ1127" i="3"/>
  <c r="AC1127" i="3"/>
  <c r="AJ1126" i="3"/>
  <c r="AC1126" i="3"/>
  <c r="AJ1125" i="3"/>
  <c r="AJ1124" i="3"/>
  <c r="AJ1123" i="3"/>
  <c r="AJ1122" i="3"/>
  <c r="AJ1121" i="3"/>
  <c r="AJ1120" i="3"/>
  <c r="AJ1119" i="3"/>
  <c r="AJ1118" i="3"/>
  <c r="AC1118" i="3"/>
  <c r="AJ1117" i="3"/>
  <c r="AJ1116" i="3"/>
  <c r="AJ1115" i="3"/>
  <c r="AJ1114" i="3"/>
  <c r="AC1114" i="3"/>
  <c r="AJ1113" i="3"/>
  <c r="AC1113" i="3"/>
  <c r="AJ1112" i="3"/>
  <c r="AJ1111" i="3"/>
  <c r="AJ1110" i="3"/>
  <c r="AJ1109" i="3"/>
  <c r="AJ1108" i="3"/>
  <c r="AJ1107" i="3"/>
  <c r="AC1107" i="3"/>
  <c r="AJ1106" i="3"/>
  <c r="AJ1105" i="3"/>
  <c r="AJ1104" i="3"/>
  <c r="AJ1103" i="3"/>
  <c r="AJ1102" i="3"/>
  <c r="AJ1101" i="3"/>
  <c r="AC1101" i="3"/>
  <c r="AJ1100" i="3"/>
  <c r="AJ1099" i="3"/>
  <c r="AJ1098" i="3"/>
  <c r="AJ1097" i="3"/>
  <c r="AC1097" i="3"/>
  <c r="AJ1096" i="3"/>
  <c r="AC1096" i="3"/>
  <c r="AJ1095" i="3"/>
  <c r="AJ1094" i="3"/>
  <c r="AJ1093" i="3"/>
  <c r="AC1093" i="3"/>
  <c r="AJ1092" i="3"/>
  <c r="AJ1091" i="3"/>
  <c r="AJ1090" i="3"/>
  <c r="AJ1089" i="3"/>
  <c r="AJ1088" i="3"/>
  <c r="AC1088" i="3"/>
  <c r="AJ1087" i="3"/>
  <c r="AC1087" i="3"/>
  <c r="AJ1086" i="3"/>
  <c r="AJ1085" i="3"/>
  <c r="AC1085" i="3"/>
  <c r="AJ1084" i="3"/>
  <c r="AJ1083" i="3"/>
  <c r="AJ1082" i="3"/>
  <c r="AJ1081" i="3"/>
  <c r="AC1081" i="3"/>
  <c r="AJ1080" i="3"/>
  <c r="AJ1079" i="3"/>
  <c r="AJ1078" i="3"/>
  <c r="AJ1077" i="3"/>
  <c r="AC1077" i="3"/>
  <c r="AJ1076" i="3"/>
  <c r="AC1076" i="3"/>
  <c r="AJ1075" i="3"/>
  <c r="AJ1074" i="3"/>
  <c r="AJ1073" i="3"/>
  <c r="AJ1072" i="3"/>
  <c r="AJ1071" i="3"/>
  <c r="AJ1070" i="3"/>
  <c r="AJ1069" i="3"/>
  <c r="AC1069" i="3"/>
  <c r="AJ1068" i="3"/>
  <c r="AJ1067" i="3"/>
  <c r="AJ1066" i="3"/>
  <c r="AJ1065" i="3"/>
  <c r="AC1065" i="3"/>
  <c r="AJ1064" i="3"/>
  <c r="AJ1063" i="3"/>
  <c r="AJ1062" i="3"/>
  <c r="AJ1061" i="3"/>
  <c r="AC1061" i="3"/>
  <c r="AJ1060" i="3"/>
  <c r="AJ1059" i="3"/>
  <c r="AJ1058" i="3"/>
  <c r="AJ1057" i="3"/>
  <c r="AJ1056" i="3"/>
  <c r="AC1056" i="3"/>
  <c r="AJ1055" i="3"/>
  <c r="AJ1054" i="3"/>
  <c r="AC1054" i="3"/>
  <c r="AJ1053" i="3"/>
  <c r="AJ1052" i="3"/>
  <c r="AJ1051" i="3"/>
  <c r="AC1051" i="3"/>
  <c r="AJ1050" i="3"/>
  <c r="AJ1049" i="3"/>
  <c r="AJ1048" i="3"/>
  <c r="AC1048" i="3"/>
  <c r="AJ1047" i="3"/>
  <c r="AJ1046" i="3"/>
  <c r="AJ1045" i="3"/>
  <c r="AJ1044" i="3"/>
  <c r="AC1044" i="3"/>
  <c r="AJ1043" i="3"/>
  <c r="AC1043" i="3"/>
  <c r="AJ1042" i="3"/>
  <c r="AJ1041" i="3"/>
  <c r="AJ1040" i="3"/>
  <c r="AJ1039" i="3"/>
  <c r="AJ1038" i="3"/>
  <c r="AJ1037" i="3"/>
  <c r="AJ1036" i="3"/>
  <c r="AJ1035" i="3"/>
  <c r="AJ1034" i="3"/>
  <c r="AC1034" i="3"/>
  <c r="AJ1033" i="3"/>
  <c r="AJ1032" i="3"/>
  <c r="AC1032" i="3"/>
  <c r="AJ1031" i="3"/>
  <c r="AJ1030" i="3"/>
  <c r="AJ1029" i="3"/>
  <c r="AC1029" i="3"/>
  <c r="AJ1028" i="3"/>
  <c r="AJ1027" i="3"/>
  <c r="AC1027" i="3"/>
  <c r="AJ1026" i="3"/>
  <c r="AJ1025" i="3"/>
  <c r="AJ1024" i="3"/>
  <c r="AJ1023" i="3"/>
  <c r="AJ1022" i="3"/>
  <c r="AJ1021" i="3"/>
  <c r="AC1021" i="3"/>
  <c r="AJ1020" i="3"/>
  <c r="AJ1019" i="3"/>
  <c r="AJ1018" i="3"/>
  <c r="AJ1017" i="3"/>
  <c r="AJ1016" i="3"/>
  <c r="AJ1015" i="3"/>
  <c r="AC1015" i="3"/>
  <c r="AJ1014" i="3"/>
  <c r="AJ1013" i="3"/>
  <c r="AC1013" i="3"/>
  <c r="AJ1012" i="3"/>
  <c r="AJ1011" i="3"/>
  <c r="AJ1010" i="3"/>
  <c r="AJ1009" i="3"/>
  <c r="AJ1008" i="3"/>
  <c r="AJ1007" i="3"/>
  <c r="AC1007" i="3"/>
  <c r="AJ1006" i="3"/>
  <c r="AJ1005" i="3"/>
  <c r="AC1005" i="3"/>
  <c r="AJ1004" i="3"/>
  <c r="AJ1003" i="3"/>
  <c r="AC1003" i="3"/>
  <c r="AJ1002" i="3"/>
  <c r="AC1002" i="3"/>
  <c r="AJ1001" i="3"/>
  <c r="AJ1000" i="3"/>
  <c r="AJ999" i="3"/>
  <c r="AC999" i="3"/>
  <c r="AJ998" i="3"/>
  <c r="AC998" i="3"/>
  <c r="AJ997" i="3"/>
  <c r="AC997" i="3"/>
  <c r="AJ996" i="3"/>
  <c r="AC996" i="3"/>
  <c r="AJ995" i="3"/>
  <c r="AJ994" i="3"/>
  <c r="AJ993" i="3"/>
  <c r="AJ992" i="3"/>
  <c r="AJ991" i="3"/>
  <c r="AC991" i="3"/>
  <c r="AJ990" i="3"/>
  <c r="AJ989" i="3"/>
  <c r="AJ988" i="3"/>
  <c r="AC988" i="3"/>
  <c r="AJ987" i="3"/>
  <c r="AC987" i="3"/>
  <c r="AJ986" i="3"/>
  <c r="AC986" i="3"/>
  <c r="AJ985" i="3"/>
  <c r="AJ984" i="3"/>
  <c r="AC984" i="3"/>
  <c r="AJ983" i="3"/>
  <c r="AJ982" i="3"/>
  <c r="AC982" i="3"/>
  <c r="AJ981" i="3"/>
  <c r="AJ980" i="3"/>
  <c r="AJ979" i="3"/>
  <c r="AJ978" i="3"/>
  <c r="AJ977" i="3"/>
  <c r="AJ976" i="3"/>
  <c r="AJ975" i="3"/>
  <c r="AJ974" i="3"/>
  <c r="AJ973" i="3"/>
  <c r="AJ972" i="3"/>
  <c r="AJ971" i="3"/>
  <c r="AJ970" i="3"/>
  <c r="AJ969" i="3"/>
  <c r="AJ968" i="3"/>
  <c r="AJ967" i="3"/>
  <c r="AJ966" i="3"/>
  <c r="AC966" i="3"/>
  <c r="AJ965" i="3"/>
  <c r="AC965" i="3"/>
  <c r="AJ964" i="3"/>
  <c r="AJ963" i="3"/>
  <c r="AC963" i="3"/>
  <c r="AJ962" i="3"/>
  <c r="AJ961" i="3"/>
  <c r="AJ960" i="3"/>
  <c r="AJ959" i="3"/>
  <c r="AJ958" i="3"/>
  <c r="AC958" i="3"/>
  <c r="AJ957" i="3"/>
  <c r="AJ956" i="3"/>
  <c r="AJ955" i="3"/>
  <c r="AC955" i="3"/>
  <c r="AJ954" i="3"/>
  <c r="AJ953" i="3"/>
  <c r="AJ952" i="3"/>
  <c r="AJ951" i="3"/>
  <c r="AJ950" i="3"/>
  <c r="AJ949" i="3"/>
  <c r="AJ948" i="3"/>
  <c r="AC948" i="3"/>
  <c r="AJ947" i="3"/>
  <c r="AJ946" i="3"/>
  <c r="AC946" i="3"/>
  <c r="AJ945" i="3"/>
  <c r="AJ944" i="3"/>
  <c r="AJ943" i="3"/>
  <c r="AJ942" i="3"/>
  <c r="AJ941" i="3"/>
  <c r="AC941" i="3"/>
  <c r="AJ940" i="3"/>
  <c r="AJ939" i="3"/>
  <c r="AJ938" i="3"/>
  <c r="AJ937" i="3"/>
  <c r="AC937" i="3"/>
  <c r="AJ936" i="3"/>
  <c r="AC936" i="3"/>
  <c r="AJ935" i="3"/>
  <c r="AJ934" i="3"/>
  <c r="AC934" i="3"/>
  <c r="AJ933" i="3"/>
  <c r="AJ932" i="3"/>
  <c r="AJ931" i="3"/>
  <c r="AJ930" i="3"/>
  <c r="AC930" i="3"/>
  <c r="AJ929" i="3"/>
  <c r="AC929" i="3"/>
  <c r="AJ928" i="3"/>
  <c r="AJ927" i="3"/>
  <c r="AJ926" i="3"/>
  <c r="AC926" i="3"/>
  <c r="AJ925" i="3"/>
  <c r="AC925" i="3"/>
  <c r="AJ924" i="3"/>
  <c r="AJ923" i="3"/>
  <c r="AJ922" i="3"/>
  <c r="AC922" i="3"/>
  <c r="AJ921" i="3"/>
  <c r="AC921" i="3"/>
  <c r="AJ920" i="3"/>
  <c r="AJ919" i="3"/>
  <c r="AC919" i="3"/>
  <c r="AJ918" i="3"/>
  <c r="AJ917" i="3"/>
  <c r="AC917" i="3"/>
  <c r="AJ916" i="3"/>
  <c r="AJ915" i="3"/>
  <c r="AJ914" i="3"/>
  <c r="AC914" i="3"/>
  <c r="AJ913" i="3"/>
  <c r="AJ912" i="3"/>
  <c r="AJ911" i="3"/>
  <c r="AJ910" i="3"/>
  <c r="AC910" i="3"/>
  <c r="AJ909" i="3"/>
  <c r="AC909" i="3"/>
  <c r="AJ908" i="3"/>
  <c r="AJ907" i="3"/>
  <c r="AC907" i="3"/>
  <c r="AJ906" i="3"/>
  <c r="AC906" i="3"/>
  <c r="AJ905" i="3"/>
  <c r="AC905" i="3"/>
  <c r="AJ904" i="3"/>
  <c r="AJ903" i="3"/>
  <c r="AJ902" i="3"/>
  <c r="AJ901" i="3"/>
  <c r="AC901" i="3"/>
  <c r="AJ900" i="3"/>
  <c r="AJ899" i="3"/>
  <c r="AC899" i="3"/>
  <c r="AJ898" i="3"/>
  <c r="AC898" i="3"/>
  <c r="AJ897" i="3"/>
  <c r="AJ896" i="3"/>
  <c r="AC896" i="3"/>
  <c r="AJ895" i="3"/>
  <c r="AC895" i="3"/>
  <c r="AJ894" i="3"/>
  <c r="AJ893" i="3"/>
  <c r="AJ892" i="3"/>
  <c r="AJ891" i="3"/>
  <c r="AJ890" i="3"/>
  <c r="AC890" i="3"/>
  <c r="AJ889" i="3"/>
  <c r="AJ888" i="3"/>
  <c r="AJ887" i="3"/>
  <c r="AJ886" i="3"/>
  <c r="AJ885" i="3"/>
  <c r="AC885" i="3"/>
  <c r="AJ884" i="3"/>
  <c r="AJ883" i="3"/>
  <c r="AJ882" i="3"/>
  <c r="AC882" i="3"/>
  <c r="AJ881" i="3"/>
  <c r="AC881" i="3"/>
  <c r="AJ880" i="3"/>
  <c r="AJ879" i="3"/>
  <c r="AC879" i="3"/>
  <c r="AJ878" i="3"/>
  <c r="AC878" i="3"/>
  <c r="AJ877" i="3"/>
  <c r="AC877" i="3"/>
  <c r="AJ876" i="3"/>
  <c r="AC876" i="3"/>
  <c r="AJ875" i="3"/>
  <c r="AJ874" i="3"/>
  <c r="AC874" i="3"/>
  <c r="AJ873" i="3"/>
  <c r="AJ872" i="3"/>
  <c r="AJ871" i="3"/>
  <c r="AJ870" i="3"/>
  <c r="AJ869" i="3"/>
  <c r="AJ868" i="3"/>
  <c r="AC868" i="3"/>
  <c r="AJ867" i="3"/>
  <c r="AJ866" i="3"/>
  <c r="AC866" i="3"/>
  <c r="AJ865" i="3"/>
  <c r="AJ864" i="3"/>
  <c r="AC864" i="3"/>
  <c r="AJ863" i="3"/>
  <c r="AJ862" i="3"/>
  <c r="AC862" i="3"/>
  <c r="AJ861" i="3"/>
  <c r="AJ860" i="3"/>
  <c r="AC860" i="3"/>
  <c r="AJ859" i="3"/>
  <c r="AJ858" i="3"/>
  <c r="AJ857" i="3"/>
  <c r="AJ856" i="3"/>
  <c r="AJ855" i="3"/>
  <c r="AC855" i="3"/>
  <c r="AJ854" i="3"/>
  <c r="AJ853" i="3"/>
  <c r="AJ852" i="3"/>
  <c r="AJ851" i="3"/>
  <c r="AC851" i="3"/>
  <c r="AJ850" i="3"/>
  <c r="AC850" i="3"/>
  <c r="AJ849" i="3"/>
  <c r="AJ848" i="3"/>
  <c r="AC848" i="3"/>
  <c r="AJ847" i="3"/>
  <c r="AJ846" i="3"/>
  <c r="AJ845" i="3"/>
  <c r="AJ844" i="3"/>
  <c r="AC844" i="3"/>
  <c r="AJ843" i="3"/>
  <c r="AJ842" i="3"/>
  <c r="AJ841" i="3"/>
  <c r="AC841" i="3"/>
  <c r="AJ840" i="3"/>
  <c r="AC840" i="3"/>
  <c r="AJ839" i="3"/>
  <c r="AJ838" i="3"/>
  <c r="AJ837" i="3"/>
  <c r="AJ836" i="3"/>
  <c r="AC836" i="3"/>
  <c r="AJ835" i="3"/>
  <c r="AJ834" i="3"/>
  <c r="AC834" i="3"/>
  <c r="AJ833" i="3"/>
  <c r="AJ832" i="3"/>
  <c r="AC832" i="3"/>
  <c r="AJ831" i="3"/>
  <c r="AJ830" i="3"/>
  <c r="AJ829" i="3"/>
  <c r="AJ828" i="3"/>
  <c r="AJ827" i="3"/>
  <c r="AJ826" i="3"/>
  <c r="AJ825" i="3"/>
  <c r="AC825" i="3"/>
  <c r="AJ824" i="3"/>
  <c r="AC824" i="3"/>
  <c r="AJ823" i="3"/>
  <c r="AC823" i="3"/>
  <c r="AJ822" i="3"/>
  <c r="AJ821" i="3"/>
  <c r="AJ820" i="3"/>
  <c r="AJ819" i="3"/>
  <c r="AC819" i="3"/>
  <c r="AJ818" i="3"/>
  <c r="AJ817" i="3"/>
  <c r="AJ816" i="3"/>
  <c r="AJ815" i="3"/>
  <c r="AC815" i="3"/>
  <c r="AJ814" i="3"/>
  <c r="AC814" i="3"/>
  <c r="AJ813" i="3"/>
  <c r="AJ812" i="3"/>
  <c r="AC812" i="3"/>
  <c r="AJ811" i="3"/>
  <c r="AC811" i="3"/>
  <c r="AJ810" i="3"/>
  <c r="AJ809" i="3"/>
  <c r="AC809" i="3"/>
  <c r="AJ808" i="3"/>
  <c r="AC808" i="3"/>
  <c r="AJ807" i="3"/>
  <c r="AJ806" i="3"/>
  <c r="AJ805" i="3"/>
  <c r="AJ804" i="3"/>
  <c r="AC804" i="3"/>
  <c r="AJ803" i="3"/>
  <c r="AC803" i="3"/>
  <c r="AJ802" i="3"/>
  <c r="AC802" i="3"/>
  <c r="AJ801" i="3"/>
  <c r="AJ800" i="3"/>
  <c r="AC800" i="3"/>
  <c r="AJ799" i="3"/>
  <c r="AC799" i="3"/>
  <c r="AJ798" i="3"/>
  <c r="AJ797" i="3"/>
  <c r="AJ796" i="3"/>
  <c r="AC796" i="3"/>
  <c r="AJ795" i="3"/>
  <c r="AJ794" i="3"/>
  <c r="AJ793" i="3"/>
  <c r="AC793" i="3"/>
  <c r="AJ792" i="3"/>
  <c r="AC792" i="3"/>
  <c r="AJ791" i="3"/>
  <c r="AJ790" i="3"/>
  <c r="AC790" i="3"/>
  <c r="AJ789" i="3"/>
  <c r="AJ788" i="3"/>
  <c r="AJ787" i="3"/>
  <c r="AJ786" i="3"/>
  <c r="AJ785" i="3"/>
  <c r="AC785" i="3"/>
  <c r="AJ784" i="3"/>
  <c r="AC784" i="3"/>
  <c r="AJ783" i="3"/>
  <c r="AJ782" i="3"/>
  <c r="AJ781" i="3"/>
  <c r="AJ780" i="3"/>
  <c r="AJ779" i="3"/>
  <c r="AC779" i="3"/>
  <c r="AJ778" i="3"/>
  <c r="AC778" i="3"/>
  <c r="AJ777" i="3"/>
  <c r="AJ776" i="3"/>
  <c r="AC776" i="3"/>
  <c r="AJ775" i="3"/>
  <c r="AC775" i="3"/>
  <c r="AJ774" i="3"/>
  <c r="AJ773" i="3"/>
  <c r="AJ772" i="3"/>
  <c r="AC772" i="3"/>
  <c r="AJ771" i="3"/>
  <c r="AJ770" i="3"/>
  <c r="AJ769" i="3"/>
  <c r="AJ768" i="3"/>
  <c r="AC768" i="3"/>
  <c r="AJ767" i="3"/>
  <c r="AC767" i="3"/>
  <c r="AJ766" i="3"/>
  <c r="AC766" i="3"/>
  <c r="AJ765" i="3"/>
  <c r="AJ764" i="3"/>
  <c r="AJ763" i="3"/>
  <c r="AC763" i="3"/>
  <c r="AJ762" i="3"/>
  <c r="AJ761" i="3"/>
  <c r="AJ760" i="3"/>
  <c r="AC760" i="3"/>
  <c r="AJ759" i="3"/>
  <c r="AJ758" i="3"/>
  <c r="AJ757" i="3"/>
  <c r="AJ756" i="3"/>
  <c r="AJ755" i="3"/>
  <c r="AJ754" i="3"/>
  <c r="AC754" i="3"/>
  <c r="AJ753" i="3"/>
  <c r="AC753" i="3"/>
  <c r="AJ752" i="3"/>
  <c r="AC752" i="3"/>
  <c r="AJ751" i="3"/>
  <c r="AC751" i="3"/>
  <c r="AJ750" i="3"/>
  <c r="AJ749" i="3"/>
  <c r="AJ748" i="3"/>
  <c r="AJ747" i="3"/>
  <c r="AJ746" i="3"/>
  <c r="AC746" i="3"/>
  <c r="AJ745" i="3"/>
  <c r="AJ744" i="3"/>
  <c r="AC744" i="3"/>
  <c r="AJ743" i="3"/>
  <c r="AJ742" i="3"/>
  <c r="AC742" i="3"/>
  <c r="AJ741" i="3"/>
  <c r="AJ740" i="3"/>
  <c r="AJ739" i="3"/>
  <c r="AJ738" i="3"/>
  <c r="AJ737" i="3"/>
  <c r="AJ736" i="3"/>
  <c r="AC736" i="3"/>
  <c r="AJ735" i="3"/>
  <c r="AJ734" i="3"/>
  <c r="AJ733" i="3"/>
  <c r="AJ732" i="3"/>
  <c r="AJ731" i="3"/>
  <c r="AC731" i="3"/>
  <c r="AJ730" i="3"/>
  <c r="AJ729" i="3"/>
  <c r="AC729" i="3"/>
  <c r="AJ728" i="3"/>
  <c r="AJ727" i="3"/>
  <c r="AJ726" i="3"/>
  <c r="AJ725" i="3"/>
  <c r="AC725" i="3"/>
  <c r="AJ724" i="3"/>
  <c r="AJ723" i="3"/>
  <c r="AC723" i="3"/>
  <c r="AJ722" i="3"/>
  <c r="AC722" i="3"/>
  <c r="AJ721" i="3"/>
  <c r="AJ720" i="3"/>
  <c r="AJ719" i="3"/>
  <c r="AC719" i="3"/>
  <c r="AJ718" i="3"/>
  <c r="AC718" i="3"/>
  <c r="AJ717" i="3"/>
  <c r="AC717" i="3"/>
  <c r="AJ716" i="3"/>
  <c r="AJ715" i="3"/>
  <c r="AJ714" i="3"/>
  <c r="AC714" i="3"/>
  <c r="AJ713" i="3"/>
  <c r="AC713" i="3"/>
  <c r="AJ712" i="3"/>
  <c r="AJ711" i="3"/>
  <c r="AC711" i="3"/>
  <c r="AJ710" i="3"/>
  <c r="AC710" i="3"/>
  <c r="AJ709" i="3"/>
  <c r="AC709" i="3"/>
  <c r="AJ708" i="3"/>
  <c r="AJ707" i="3"/>
  <c r="AJ706" i="3"/>
  <c r="AJ705" i="3"/>
  <c r="AJ704" i="3"/>
  <c r="AC704" i="3"/>
  <c r="AJ703" i="3"/>
  <c r="AJ702" i="3"/>
  <c r="AJ701" i="3"/>
  <c r="AC701" i="3"/>
  <c r="AJ700" i="3"/>
  <c r="AJ699" i="3"/>
  <c r="AJ698" i="3"/>
  <c r="AC698" i="3"/>
  <c r="AJ697" i="3"/>
  <c r="AC697" i="3"/>
  <c r="AJ696" i="3"/>
  <c r="AJ695" i="3"/>
  <c r="AJ694" i="3"/>
  <c r="AJ693" i="3"/>
  <c r="AC693" i="3"/>
  <c r="AJ692" i="3"/>
  <c r="AJ691" i="3"/>
  <c r="AJ690" i="3"/>
  <c r="AC690" i="3"/>
  <c r="AJ689" i="3"/>
  <c r="AJ688" i="3"/>
  <c r="AJ687" i="3"/>
  <c r="AC687" i="3"/>
  <c r="AJ686" i="3"/>
  <c r="AJ685" i="3"/>
  <c r="AC685" i="3"/>
  <c r="AJ684" i="3"/>
  <c r="AJ683" i="3"/>
  <c r="AJ682" i="3"/>
  <c r="AJ681" i="3"/>
  <c r="AJ680" i="3"/>
  <c r="AJ679" i="3"/>
  <c r="AC679" i="3"/>
  <c r="AJ678" i="3"/>
  <c r="AJ677" i="3"/>
  <c r="AC677" i="3"/>
  <c r="AJ676" i="3"/>
  <c r="AJ675" i="3"/>
  <c r="AJ674" i="3"/>
  <c r="AC674" i="3"/>
  <c r="AJ673" i="3"/>
  <c r="AJ672" i="3"/>
  <c r="AJ671" i="3"/>
  <c r="AJ670" i="3"/>
  <c r="AC670" i="3"/>
  <c r="AJ669" i="3"/>
  <c r="AC669" i="3"/>
  <c r="AJ668" i="3"/>
  <c r="AC668" i="3"/>
  <c r="AJ667" i="3"/>
  <c r="AJ666" i="3"/>
  <c r="AJ665" i="3"/>
  <c r="AJ664" i="3"/>
  <c r="AJ663" i="3"/>
  <c r="AJ662" i="3"/>
  <c r="AC662" i="3"/>
  <c r="AJ661" i="3"/>
  <c r="AC661" i="3"/>
  <c r="AJ660" i="3"/>
  <c r="AC660" i="3"/>
  <c r="AJ659" i="3"/>
  <c r="AJ658" i="3"/>
  <c r="AC658" i="3"/>
  <c r="AJ657" i="3"/>
  <c r="AJ656" i="3"/>
  <c r="AJ655" i="3"/>
  <c r="AJ654" i="3"/>
  <c r="AC654" i="3"/>
  <c r="AJ653" i="3"/>
  <c r="AC653" i="3"/>
  <c r="AJ652" i="3"/>
  <c r="AC652" i="3"/>
  <c r="AJ651" i="3"/>
  <c r="AJ650" i="3"/>
  <c r="AJ649" i="3"/>
  <c r="AJ648" i="3"/>
  <c r="AJ647" i="3"/>
  <c r="AJ646" i="3"/>
  <c r="AC646" i="3"/>
  <c r="AJ645" i="3"/>
  <c r="AC645" i="3"/>
  <c r="AJ644" i="3"/>
  <c r="AJ643" i="3"/>
  <c r="AJ642" i="3"/>
  <c r="AC642" i="3"/>
  <c r="AJ641" i="3"/>
  <c r="AJ640" i="3"/>
  <c r="AJ639" i="3"/>
  <c r="AC639" i="3"/>
  <c r="AJ638" i="3"/>
  <c r="AC638" i="3"/>
  <c r="AJ637" i="3"/>
  <c r="AC637" i="3"/>
  <c r="AJ636" i="3"/>
  <c r="AJ635" i="3"/>
  <c r="AJ634" i="3"/>
  <c r="AJ633" i="3"/>
  <c r="AJ632" i="3"/>
  <c r="AJ631" i="3"/>
  <c r="AJ630" i="3"/>
  <c r="AC630" i="3"/>
  <c r="AJ629" i="3"/>
  <c r="AC629" i="3"/>
  <c r="AJ628" i="3"/>
  <c r="AC628" i="3"/>
  <c r="AJ627" i="3"/>
  <c r="AJ626" i="3"/>
  <c r="AJ625" i="3"/>
  <c r="AJ624" i="3"/>
  <c r="AJ623" i="3"/>
  <c r="AJ622" i="3"/>
  <c r="AC622" i="3"/>
  <c r="AJ621" i="3"/>
  <c r="AC621" i="3"/>
  <c r="AJ620" i="3"/>
  <c r="AC620" i="3"/>
  <c r="AJ619" i="3"/>
  <c r="AJ618" i="3"/>
  <c r="AJ617" i="3"/>
  <c r="AC617" i="3"/>
  <c r="AJ616" i="3"/>
  <c r="AJ615" i="3"/>
  <c r="AJ614" i="3"/>
  <c r="AC614" i="3"/>
  <c r="AJ613" i="3"/>
  <c r="AC613" i="3"/>
  <c r="AJ612" i="3"/>
  <c r="AC612" i="3"/>
  <c r="AJ611" i="3"/>
  <c r="AJ610" i="3"/>
  <c r="AJ609" i="3"/>
  <c r="AJ608" i="3"/>
  <c r="AJ607" i="3"/>
  <c r="AJ606" i="3"/>
  <c r="AC606" i="3"/>
  <c r="AJ605" i="3"/>
  <c r="AJ604" i="3"/>
  <c r="AC604" i="3"/>
  <c r="AJ603" i="3"/>
  <c r="AJ602" i="3"/>
  <c r="AC602" i="3"/>
  <c r="AJ601" i="3"/>
  <c r="AJ600" i="3"/>
  <c r="AC600" i="3"/>
  <c r="AJ599" i="3"/>
  <c r="AC599" i="3"/>
  <c r="AJ598" i="3"/>
  <c r="AC598" i="3"/>
  <c r="AJ597" i="3"/>
  <c r="AJ596" i="3"/>
  <c r="AC596" i="3"/>
  <c r="AJ595" i="3"/>
  <c r="AJ594" i="3"/>
  <c r="AC594" i="3"/>
  <c r="AJ593" i="3"/>
  <c r="AC593" i="3"/>
  <c r="AJ592" i="3"/>
  <c r="AJ591" i="3"/>
  <c r="AJ590" i="3"/>
  <c r="AC590" i="3"/>
  <c r="AJ589" i="3"/>
  <c r="AC589" i="3"/>
  <c r="AJ588" i="3"/>
  <c r="AC588" i="3"/>
  <c r="AJ587" i="3"/>
  <c r="AJ586" i="3"/>
  <c r="AC586" i="3"/>
  <c r="AJ585" i="3"/>
  <c r="AC585" i="3"/>
  <c r="AJ584" i="3"/>
  <c r="AJ583" i="3"/>
  <c r="AJ582" i="3"/>
  <c r="AC582" i="3"/>
  <c r="AJ581" i="3"/>
  <c r="AJ580" i="3"/>
  <c r="AC580" i="3"/>
  <c r="AJ579" i="3"/>
  <c r="AJ578" i="3"/>
  <c r="AJ577" i="3"/>
  <c r="AC577" i="3"/>
  <c r="AJ576" i="3"/>
  <c r="AJ575" i="3"/>
  <c r="AJ574" i="3"/>
  <c r="AC574" i="3"/>
  <c r="AJ573" i="3"/>
  <c r="AJ572" i="3"/>
  <c r="AC572" i="3"/>
  <c r="AJ571" i="3"/>
  <c r="AJ570" i="3"/>
  <c r="AJ569" i="3"/>
  <c r="AJ568" i="3"/>
  <c r="AC568" i="3"/>
  <c r="AJ567" i="3"/>
  <c r="AJ566" i="3"/>
  <c r="AC566" i="3"/>
  <c r="AJ565" i="3"/>
  <c r="AJ564" i="3"/>
  <c r="AC564" i="3"/>
  <c r="AJ563" i="3"/>
  <c r="AJ562" i="3"/>
  <c r="AJ561" i="3"/>
  <c r="AJ560" i="3"/>
  <c r="AC560" i="3"/>
  <c r="AJ559" i="3"/>
  <c r="AJ558" i="3"/>
  <c r="AC558" i="3"/>
  <c r="AJ557" i="3"/>
  <c r="AJ556" i="3"/>
  <c r="AC556" i="3"/>
  <c r="AJ555" i="3"/>
  <c r="AC555" i="3"/>
  <c r="AJ554" i="3"/>
  <c r="AJ553" i="3"/>
  <c r="AJ552" i="3"/>
  <c r="AC552" i="3"/>
  <c r="AJ551" i="3"/>
  <c r="AC551" i="3"/>
  <c r="AJ550" i="3"/>
  <c r="AC550" i="3"/>
  <c r="AJ549" i="3"/>
  <c r="AC549" i="3"/>
  <c r="AJ548" i="3"/>
  <c r="AC548" i="3"/>
  <c r="AJ547" i="3"/>
  <c r="AJ546" i="3"/>
  <c r="AJ545" i="3"/>
  <c r="AJ544" i="3"/>
  <c r="AC544" i="3"/>
  <c r="AJ543" i="3"/>
  <c r="AJ542" i="3"/>
  <c r="AC542" i="3"/>
  <c r="AJ541" i="3"/>
  <c r="AC541" i="3"/>
  <c r="AJ540" i="3"/>
  <c r="AC540" i="3"/>
  <c r="AJ539" i="3"/>
  <c r="AJ538" i="3"/>
  <c r="AC538" i="3"/>
  <c r="AJ537" i="3"/>
  <c r="AJ536" i="3"/>
  <c r="AJ535" i="3"/>
  <c r="AJ534" i="3"/>
  <c r="AC534" i="3"/>
  <c r="AJ533" i="3"/>
  <c r="AJ532" i="3"/>
  <c r="AC532" i="3"/>
  <c r="AJ531" i="3"/>
  <c r="AC531" i="3"/>
  <c r="AJ530" i="3"/>
  <c r="AJ529" i="3"/>
  <c r="AJ528" i="3"/>
  <c r="AJ527" i="3"/>
  <c r="AJ526" i="3"/>
  <c r="AC526" i="3"/>
  <c r="AJ525" i="3"/>
  <c r="AJ524" i="3"/>
  <c r="AC524" i="3"/>
  <c r="AJ523" i="3"/>
  <c r="AC523" i="3"/>
  <c r="AJ522" i="3"/>
  <c r="AJ521" i="3"/>
  <c r="AJ520" i="3"/>
  <c r="AC520" i="3"/>
  <c r="AJ519" i="3"/>
  <c r="AJ518" i="3"/>
  <c r="AC518" i="3"/>
  <c r="AJ517" i="3"/>
  <c r="AJ516" i="3"/>
  <c r="AC516" i="3"/>
  <c r="AJ515" i="3"/>
  <c r="AJ514" i="3"/>
  <c r="AJ513" i="3"/>
  <c r="AJ512" i="3"/>
  <c r="AJ511" i="3"/>
  <c r="AC511" i="3"/>
  <c r="AJ510" i="3"/>
  <c r="AC510" i="3"/>
  <c r="AJ509" i="3"/>
  <c r="AJ508" i="3"/>
  <c r="AC508" i="3"/>
  <c r="AJ507" i="3"/>
  <c r="AJ506" i="3"/>
  <c r="AC506" i="3"/>
  <c r="AJ505" i="3"/>
  <c r="AC505" i="3"/>
  <c r="AJ504" i="3"/>
  <c r="AJ503" i="3"/>
  <c r="AJ502" i="3"/>
  <c r="AC502" i="3"/>
  <c r="AJ501" i="3"/>
  <c r="AC501" i="3"/>
  <c r="AJ500" i="3"/>
  <c r="AJ499" i="3"/>
  <c r="AJ498" i="3"/>
  <c r="AC498" i="3"/>
  <c r="AJ497" i="3"/>
  <c r="AJ496" i="3"/>
  <c r="AJ495" i="3"/>
  <c r="AJ494" i="3"/>
  <c r="AJ493" i="3"/>
  <c r="AJ492" i="3"/>
  <c r="AJ491" i="3"/>
  <c r="AC491" i="3"/>
  <c r="AJ490" i="3"/>
  <c r="AJ489" i="3"/>
  <c r="AC489" i="3"/>
  <c r="AJ488" i="3"/>
  <c r="AC488" i="3"/>
  <c r="AJ487" i="3"/>
  <c r="AJ486" i="3"/>
  <c r="AJ485" i="3"/>
  <c r="AJ484" i="3"/>
  <c r="AC484" i="3"/>
  <c r="AJ483" i="3"/>
  <c r="AJ482" i="3"/>
  <c r="AJ481" i="3"/>
  <c r="AJ480" i="3"/>
  <c r="AJ479" i="3"/>
  <c r="AJ478" i="3"/>
  <c r="AJ477" i="3"/>
  <c r="AC477" i="3"/>
  <c r="AJ476" i="3"/>
  <c r="AC476" i="3"/>
  <c r="AJ475" i="3"/>
  <c r="AJ474" i="3"/>
  <c r="AJ473" i="3"/>
  <c r="AJ472" i="3"/>
  <c r="AJ471" i="3"/>
  <c r="AJ470" i="3"/>
  <c r="AC470" i="3"/>
  <c r="AJ469" i="3"/>
  <c r="AJ468" i="3"/>
  <c r="AJ467" i="3"/>
  <c r="AC467" i="3"/>
  <c r="AJ466" i="3"/>
  <c r="AJ465" i="3"/>
  <c r="AJ464" i="3"/>
  <c r="AJ463" i="3"/>
  <c r="AC463" i="3"/>
  <c r="AJ462" i="3"/>
  <c r="AJ461" i="3"/>
  <c r="AJ460" i="3"/>
  <c r="AJ459" i="3"/>
  <c r="AJ458" i="3"/>
  <c r="AJ457" i="3"/>
  <c r="AJ456" i="3"/>
  <c r="AC456" i="3"/>
  <c r="AJ455" i="3"/>
  <c r="AJ454" i="3"/>
  <c r="AJ453" i="3"/>
  <c r="AJ452" i="3"/>
  <c r="AC452" i="3"/>
  <c r="AJ451" i="3"/>
  <c r="AJ450" i="3"/>
  <c r="AJ449" i="3"/>
  <c r="AJ448" i="3"/>
  <c r="AJ447" i="3"/>
  <c r="AJ446" i="3"/>
  <c r="AJ445" i="3"/>
  <c r="AJ444" i="3"/>
  <c r="AC444" i="3"/>
  <c r="AJ443" i="3"/>
  <c r="AJ442" i="3"/>
  <c r="AJ441" i="3"/>
  <c r="AJ440" i="3"/>
  <c r="AJ439" i="3"/>
  <c r="AJ438" i="3"/>
  <c r="AJ437" i="3"/>
  <c r="AJ436" i="3"/>
  <c r="AC436" i="3"/>
  <c r="AJ435" i="3"/>
  <c r="AJ434" i="3"/>
  <c r="AJ433" i="3"/>
  <c r="AJ432" i="3"/>
  <c r="AJ431" i="3"/>
  <c r="AJ430" i="3"/>
  <c r="AJ429" i="3"/>
  <c r="AJ428" i="3"/>
  <c r="AC428" i="3"/>
  <c r="AJ427" i="3"/>
  <c r="AJ426" i="3"/>
  <c r="AJ425" i="3"/>
  <c r="AJ424" i="3"/>
  <c r="AJ423" i="3"/>
  <c r="AJ422" i="3"/>
  <c r="AJ421" i="3"/>
  <c r="AJ420" i="3"/>
  <c r="AC420" i="3"/>
  <c r="AJ419" i="3"/>
  <c r="AJ418" i="3"/>
  <c r="AJ417" i="3"/>
  <c r="AJ416" i="3"/>
  <c r="AJ415" i="3"/>
  <c r="AJ414" i="3"/>
  <c r="AJ413" i="3"/>
  <c r="AJ412" i="3"/>
  <c r="AC412" i="3"/>
  <c r="AJ411" i="3"/>
  <c r="AJ410" i="3"/>
  <c r="AJ409" i="3"/>
  <c r="AJ408" i="3"/>
  <c r="AJ407" i="3"/>
  <c r="AJ406" i="3"/>
  <c r="AJ405" i="3"/>
  <c r="AJ404" i="3"/>
  <c r="AC404" i="3"/>
  <c r="AJ403" i="3"/>
  <c r="AJ402" i="3"/>
  <c r="AJ401" i="3"/>
  <c r="AJ400" i="3"/>
  <c r="AJ399" i="3"/>
  <c r="AJ398" i="3"/>
  <c r="AJ397" i="3"/>
  <c r="AJ396" i="3"/>
  <c r="AC396" i="3"/>
  <c r="AJ395" i="3"/>
  <c r="AJ394" i="3"/>
  <c r="AJ393" i="3"/>
  <c r="AJ392" i="3"/>
  <c r="AJ391" i="3"/>
  <c r="AJ390" i="3"/>
  <c r="AC390" i="3"/>
  <c r="AJ389" i="3"/>
  <c r="AJ388" i="3"/>
  <c r="AC388" i="3"/>
  <c r="AJ387" i="3"/>
  <c r="AJ386" i="3"/>
  <c r="AJ385" i="3"/>
  <c r="AJ384" i="3"/>
  <c r="AC384" i="3"/>
  <c r="AJ383" i="3"/>
  <c r="AJ382" i="3"/>
  <c r="AC382" i="3"/>
  <c r="AJ381" i="3"/>
  <c r="AJ380" i="3"/>
  <c r="AC380" i="3"/>
  <c r="AJ379" i="3"/>
  <c r="AJ378" i="3"/>
  <c r="AC378" i="3"/>
  <c r="AJ377" i="3"/>
  <c r="AJ376" i="3"/>
  <c r="AC376" i="3"/>
  <c r="AJ375" i="3"/>
  <c r="AC375" i="3"/>
  <c r="AJ374" i="3"/>
  <c r="AC374" i="3"/>
  <c r="AJ373" i="3"/>
  <c r="AJ372" i="3"/>
  <c r="AC372" i="3"/>
  <c r="AJ371" i="3"/>
  <c r="AJ370" i="3"/>
  <c r="AC370" i="3"/>
  <c r="AJ369" i="3"/>
  <c r="AC369" i="3"/>
  <c r="AJ368" i="3"/>
  <c r="AC368" i="3"/>
  <c r="AJ367" i="3"/>
  <c r="AJ366" i="3"/>
  <c r="AC366" i="3"/>
  <c r="AJ365" i="3"/>
  <c r="AJ364" i="3"/>
  <c r="AC364" i="3"/>
  <c r="AJ363" i="3"/>
  <c r="AJ362" i="3"/>
  <c r="AC362" i="3"/>
  <c r="AJ361" i="3"/>
  <c r="AJ360" i="3"/>
  <c r="AC360" i="3"/>
  <c r="AJ359" i="3"/>
  <c r="AJ358" i="3"/>
  <c r="AC358" i="3"/>
  <c r="AJ357" i="3"/>
  <c r="AJ356" i="3"/>
  <c r="AC356" i="3"/>
  <c r="AJ355" i="3"/>
  <c r="AJ354" i="3"/>
  <c r="AC354" i="3"/>
  <c r="AJ353" i="3"/>
  <c r="AJ352" i="3"/>
  <c r="AC352" i="3"/>
  <c r="AJ351" i="3"/>
  <c r="AC351" i="3"/>
  <c r="AJ350" i="3"/>
  <c r="AC350" i="3"/>
  <c r="AJ349" i="3"/>
  <c r="AJ348" i="3"/>
  <c r="AC348" i="3"/>
  <c r="AJ347" i="3"/>
  <c r="AJ346" i="3"/>
  <c r="AC346" i="3"/>
  <c r="AJ345" i="3"/>
  <c r="AC345" i="3"/>
  <c r="AJ344" i="3"/>
  <c r="AC344" i="3"/>
  <c r="AJ343" i="3"/>
  <c r="AJ342" i="3"/>
  <c r="AJ341" i="3"/>
  <c r="AJ340" i="3"/>
  <c r="AJ339" i="3"/>
  <c r="AJ338" i="3"/>
  <c r="AC338" i="3"/>
  <c r="AJ337" i="3"/>
  <c r="AC337" i="3"/>
  <c r="AJ336" i="3"/>
  <c r="AC336" i="3"/>
  <c r="AJ335" i="3"/>
  <c r="AJ334" i="3"/>
  <c r="AJ333" i="3"/>
  <c r="AJ332" i="3"/>
  <c r="AC332" i="3"/>
  <c r="AJ331" i="3"/>
  <c r="AJ330" i="3"/>
  <c r="AC330" i="3"/>
  <c r="AJ329" i="3"/>
  <c r="AJ328" i="3"/>
  <c r="AC328" i="3"/>
  <c r="AJ327" i="3"/>
  <c r="AJ326" i="3"/>
  <c r="AJ325" i="3"/>
  <c r="AJ324" i="3"/>
  <c r="AJ323" i="3"/>
  <c r="AJ322" i="3"/>
  <c r="AC322" i="3"/>
  <c r="AJ321" i="3"/>
  <c r="AC321" i="3"/>
  <c r="AJ320" i="3"/>
  <c r="AC320" i="3"/>
  <c r="AJ319" i="3"/>
  <c r="AJ318" i="3"/>
  <c r="AJ317" i="3"/>
  <c r="AJ316" i="3"/>
  <c r="AJ315" i="3"/>
  <c r="AJ314" i="3"/>
  <c r="AJ313" i="3"/>
  <c r="AJ312" i="3"/>
  <c r="AJ311" i="3"/>
  <c r="AJ310" i="3"/>
  <c r="AJ309" i="3"/>
  <c r="AJ308" i="3"/>
  <c r="AJ307" i="3"/>
  <c r="AC307" i="3"/>
  <c r="AJ306" i="3"/>
  <c r="AJ305" i="3"/>
  <c r="AJ304" i="3"/>
  <c r="AJ303" i="3"/>
  <c r="AJ302" i="3"/>
  <c r="AJ301" i="3"/>
  <c r="AJ300" i="3"/>
  <c r="AJ299" i="3"/>
  <c r="AJ298" i="3"/>
  <c r="AJ297" i="3"/>
  <c r="AJ296" i="3"/>
  <c r="AJ295" i="3"/>
  <c r="AJ294" i="3"/>
  <c r="AJ293" i="3"/>
  <c r="AJ292" i="3"/>
  <c r="AJ291" i="3"/>
  <c r="AJ290" i="3"/>
  <c r="AJ289" i="3"/>
  <c r="AJ288" i="3"/>
  <c r="AJ287" i="3"/>
  <c r="AJ286" i="3"/>
  <c r="AJ285" i="3"/>
  <c r="AJ284" i="3"/>
  <c r="AC284" i="3"/>
  <c r="AJ283" i="3"/>
  <c r="AJ282" i="3"/>
  <c r="AC282" i="3"/>
  <c r="AJ281" i="3"/>
  <c r="AJ280" i="3"/>
  <c r="AJ279" i="3"/>
  <c r="AJ278" i="3"/>
  <c r="AJ277" i="3"/>
  <c r="AJ276" i="3"/>
  <c r="AJ275" i="3"/>
  <c r="AJ274" i="3"/>
  <c r="AC274" i="3"/>
  <c r="AJ273" i="3"/>
  <c r="AJ272" i="3"/>
  <c r="AJ271" i="3"/>
  <c r="AJ270" i="3"/>
  <c r="AJ269" i="3"/>
  <c r="AJ268" i="3"/>
  <c r="AC268" i="3"/>
  <c r="AJ267" i="3"/>
  <c r="AJ266" i="3"/>
  <c r="AC266" i="3"/>
  <c r="AJ265" i="3"/>
  <c r="AJ264" i="3"/>
  <c r="AJ263" i="3"/>
  <c r="AJ262" i="3"/>
  <c r="AJ261" i="3"/>
  <c r="AJ260" i="3"/>
  <c r="AJ259" i="3"/>
  <c r="AJ258" i="3"/>
  <c r="AC258" i="3"/>
  <c r="AJ257" i="3"/>
  <c r="AJ256" i="3"/>
  <c r="AJ255" i="3"/>
  <c r="AJ254" i="3"/>
  <c r="AJ253" i="3"/>
  <c r="AJ252" i="3"/>
  <c r="AJ251" i="3"/>
  <c r="AJ250" i="3"/>
  <c r="AC250" i="3"/>
  <c r="AJ249" i="3"/>
  <c r="AJ248" i="3"/>
  <c r="AJ247" i="3"/>
  <c r="AJ246" i="3"/>
  <c r="AJ245" i="3"/>
  <c r="AJ244" i="3"/>
  <c r="AC244" i="3"/>
  <c r="AJ243" i="3"/>
  <c r="AJ242" i="3"/>
  <c r="AC242" i="3"/>
  <c r="AJ241" i="3"/>
  <c r="AJ240" i="3"/>
  <c r="AJ239" i="3"/>
  <c r="AJ238" i="3"/>
  <c r="AJ237" i="3"/>
  <c r="AJ236" i="3"/>
  <c r="AJ235" i="3"/>
  <c r="AJ234" i="3"/>
  <c r="AC234" i="3"/>
  <c r="AJ233" i="3"/>
  <c r="AJ232" i="3"/>
  <c r="AJ231" i="3"/>
  <c r="AJ230" i="3"/>
  <c r="AJ229" i="3"/>
  <c r="AJ228" i="3"/>
  <c r="AJ227" i="3"/>
  <c r="AJ226" i="3"/>
  <c r="AC226" i="3"/>
  <c r="AJ225" i="3"/>
  <c r="AJ224" i="3"/>
  <c r="AC224" i="3"/>
  <c r="AJ223" i="3"/>
  <c r="AJ222" i="3"/>
  <c r="AJ221" i="3"/>
  <c r="AJ220" i="3"/>
  <c r="AJ219" i="3"/>
  <c r="AJ218" i="3"/>
  <c r="AC218" i="3"/>
  <c r="AJ217" i="3"/>
  <c r="AJ216" i="3"/>
  <c r="AJ215" i="3"/>
  <c r="AJ214" i="3"/>
  <c r="AJ213" i="3"/>
  <c r="AJ212" i="3"/>
  <c r="AJ211" i="3"/>
  <c r="AJ210" i="3"/>
  <c r="AC210" i="3"/>
  <c r="AJ209" i="3"/>
  <c r="AJ208" i="3"/>
  <c r="AJ207" i="3"/>
  <c r="AJ206" i="3"/>
  <c r="AJ205" i="3"/>
  <c r="AJ204" i="3"/>
  <c r="AJ203" i="3"/>
  <c r="AJ202" i="3"/>
  <c r="AC202" i="3"/>
  <c r="AJ201" i="3"/>
  <c r="AJ200" i="3"/>
  <c r="AJ199" i="3"/>
  <c r="AJ198" i="3"/>
  <c r="AJ197" i="3"/>
  <c r="AJ196" i="3"/>
  <c r="AJ195" i="3"/>
  <c r="AJ194" i="3"/>
  <c r="AJ193" i="3"/>
  <c r="AC193" i="3"/>
  <c r="AJ192" i="3"/>
  <c r="AJ191" i="3"/>
  <c r="AJ190" i="3"/>
  <c r="AJ189" i="3"/>
  <c r="AJ188" i="3"/>
  <c r="AJ187" i="3"/>
  <c r="AC187" i="3"/>
  <c r="AJ186" i="3"/>
  <c r="AJ185" i="3"/>
  <c r="AC185" i="3"/>
  <c r="AJ184" i="3"/>
  <c r="AC184" i="3"/>
  <c r="AJ183" i="3"/>
  <c r="AJ182" i="3"/>
  <c r="AJ181" i="3"/>
  <c r="AJ180" i="3"/>
  <c r="AJ179" i="3"/>
  <c r="AJ178" i="3"/>
  <c r="AJ177" i="3"/>
  <c r="AC177" i="3"/>
  <c r="AJ176" i="3"/>
  <c r="AC176" i="3"/>
  <c r="AJ175" i="3"/>
  <c r="AJ174" i="3"/>
  <c r="AJ173" i="3"/>
  <c r="AJ172" i="3"/>
  <c r="AJ171" i="3"/>
  <c r="AJ170" i="3"/>
  <c r="AJ169" i="3"/>
  <c r="AC169" i="3"/>
  <c r="AJ168" i="3"/>
  <c r="AJ167" i="3"/>
  <c r="AC167" i="3"/>
  <c r="AJ166" i="3"/>
  <c r="AC166" i="3"/>
  <c r="AJ165" i="3"/>
  <c r="AJ164" i="3"/>
  <c r="AJ163" i="3"/>
  <c r="AJ162" i="3"/>
  <c r="AC162" i="3"/>
  <c r="AJ161" i="3"/>
  <c r="AC161" i="3"/>
  <c r="AJ160" i="3"/>
  <c r="AC160" i="3"/>
  <c r="AJ159" i="3"/>
  <c r="AC159" i="3"/>
  <c r="AJ158" i="3"/>
  <c r="AC158" i="3"/>
  <c r="AJ157" i="3"/>
  <c r="AJ156" i="3"/>
  <c r="AC156" i="3"/>
  <c r="AJ155" i="3"/>
  <c r="AJ154" i="3"/>
  <c r="AJ153" i="3"/>
  <c r="AC153" i="3"/>
  <c r="AJ152" i="3"/>
  <c r="AC152" i="3"/>
  <c r="AJ151" i="3"/>
  <c r="AC151" i="3"/>
  <c r="AJ150" i="3"/>
  <c r="AC150" i="3"/>
  <c r="AJ149" i="3"/>
  <c r="AJ148" i="3"/>
  <c r="AJ147" i="3"/>
  <c r="AC147" i="3"/>
  <c r="AJ146" i="3"/>
  <c r="AC146" i="3"/>
  <c r="AJ145" i="3"/>
  <c r="AC145" i="3"/>
  <c r="AJ144" i="3"/>
  <c r="AJ143" i="3"/>
  <c r="AC143" i="3"/>
  <c r="AJ142" i="3"/>
  <c r="AC142" i="3"/>
  <c r="AJ141" i="3"/>
  <c r="AC141" i="3"/>
  <c r="AJ140" i="3"/>
  <c r="AJ139" i="3"/>
  <c r="AJ138" i="3"/>
  <c r="AJ137" i="3"/>
  <c r="AJ136" i="3"/>
  <c r="AC136" i="3"/>
  <c r="AJ135" i="3"/>
  <c r="AJ134" i="3"/>
  <c r="AC134" i="3"/>
  <c r="AJ133" i="3"/>
  <c r="AJ132" i="3"/>
  <c r="AC132" i="3"/>
  <c r="AJ131" i="3"/>
  <c r="AJ130" i="3"/>
  <c r="AC130" i="3"/>
  <c r="AJ129" i="3"/>
  <c r="AJ128" i="3"/>
  <c r="AC128" i="3"/>
  <c r="AJ127" i="3"/>
  <c r="AJ126" i="3"/>
  <c r="AC126" i="3"/>
  <c r="AJ125" i="3"/>
  <c r="AJ124" i="3"/>
  <c r="AJ123" i="3"/>
  <c r="AJ122" i="3"/>
  <c r="AJ121" i="3"/>
  <c r="AJ120" i="3"/>
  <c r="AJ119" i="3"/>
  <c r="AJ118" i="3"/>
  <c r="AJ117" i="3"/>
  <c r="AJ116" i="3"/>
  <c r="AJ115" i="3"/>
  <c r="AJ114" i="3"/>
  <c r="AJ113" i="3"/>
  <c r="AJ112" i="3"/>
  <c r="AJ111" i="3"/>
  <c r="AJ110" i="3"/>
  <c r="AC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N6" i="3" s="1"/>
  <c r="Z6" i="3"/>
  <c r="AC6" i="3" s="1"/>
  <c r="AC105" i="3" l="1"/>
  <c r="AC10" i="3"/>
  <c r="AC30" i="3"/>
  <c r="AC58" i="3"/>
  <c r="AD58" i="3" s="1"/>
  <c r="AK165" i="3"/>
  <c r="AL165" i="3" s="1"/>
  <c r="AC165" i="3"/>
  <c r="AD165" i="3" s="1"/>
  <c r="AN75" i="3"/>
  <c r="AC75" i="3"/>
  <c r="AD75" i="3" s="1"/>
  <c r="AE75" i="3" s="1"/>
  <c r="AF75" i="3" s="1"/>
  <c r="AG75" i="3" s="1"/>
  <c r="AC79" i="3"/>
  <c r="AD79" i="3" s="1"/>
  <c r="AN83" i="3"/>
  <c r="AC83" i="3"/>
  <c r="AC87" i="3"/>
  <c r="AD87" i="3" s="1"/>
  <c r="AK91" i="3"/>
  <c r="AL91" i="3" s="1"/>
  <c r="AC91" i="3"/>
  <c r="AD91" i="3" s="1"/>
  <c r="AE91" i="3" s="1"/>
  <c r="AF91" i="3" s="1"/>
  <c r="AG91" i="3" s="1"/>
  <c r="AC95" i="3"/>
  <c r="AD95" i="3" s="1"/>
  <c r="AN99" i="3"/>
  <c r="AC99" i="3"/>
  <c r="AC103" i="3"/>
  <c r="AD103" i="3" s="1"/>
  <c r="AK107" i="3"/>
  <c r="AL107" i="3" s="1"/>
  <c r="AC107" i="3"/>
  <c r="AC111" i="3"/>
  <c r="AD111" i="3" s="1"/>
  <c r="AN115" i="3"/>
  <c r="AC115" i="3"/>
  <c r="AD115" i="3" s="1"/>
  <c r="AE115" i="3" s="1"/>
  <c r="AF115" i="3" s="1"/>
  <c r="AG115" i="3" s="1"/>
  <c r="AC119" i="3"/>
  <c r="AD119" i="3" s="1"/>
  <c r="AN123" i="3"/>
  <c r="AC123" i="3"/>
  <c r="AC127" i="3"/>
  <c r="AD127" i="3" s="1"/>
  <c r="AN131" i="3"/>
  <c r="AC131" i="3"/>
  <c r="AC135" i="3"/>
  <c r="AD135" i="3" s="1"/>
  <c r="AC139" i="3"/>
  <c r="AD139" i="3" s="1"/>
  <c r="AC155" i="3"/>
  <c r="AN206" i="3"/>
  <c r="AC206" i="3"/>
  <c r="AC214" i="3"/>
  <c r="AC222" i="3"/>
  <c r="AD222" i="3" s="1"/>
  <c r="AC230" i="3"/>
  <c r="AC238" i="3"/>
  <c r="AD238" i="3" s="1"/>
  <c r="AC246" i="3"/>
  <c r="AD246" i="3" s="1"/>
  <c r="AE246" i="3" s="1"/>
  <c r="AF246" i="3" s="1"/>
  <c r="AG246" i="3" s="1"/>
  <c r="AC357" i="3"/>
  <c r="AD357" i="3" s="1"/>
  <c r="AC361" i="3"/>
  <c r="AC1750" i="3"/>
  <c r="AC1762" i="3"/>
  <c r="AC1770" i="3"/>
  <c r="AC1774" i="3"/>
  <c r="AD1774" i="3" s="1"/>
  <c r="AC1778" i="3"/>
  <c r="AD1778" i="3" s="1"/>
  <c r="AE1778" i="3" s="1"/>
  <c r="AF1778" i="3" s="1"/>
  <c r="AG1778" i="3" s="1"/>
  <c r="AC1782" i="3"/>
  <c r="AD1782" i="3" s="1"/>
  <c r="AE1782" i="3" s="1"/>
  <c r="AF1782" i="3" s="1"/>
  <c r="AG1782" i="3" s="1"/>
  <c r="AC1786" i="3"/>
  <c r="AD1786" i="3" s="1"/>
  <c r="AE1786" i="3" s="1"/>
  <c r="AF1786" i="3" s="1"/>
  <c r="AG1786" i="3" s="1"/>
  <c r="AC1794" i="3"/>
  <c r="AC1798" i="3"/>
  <c r="AC1802" i="3"/>
  <c r="AC1806" i="3"/>
  <c r="AC1810" i="3"/>
  <c r="AC1814" i="3"/>
  <c r="AC1818" i="3"/>
  <c r="AK1822" i="3"/>
  <c r="AL1822" i="3" s="1"/>
  <c r="AC1822" i="3"/>
  <c r="AC1826" i="3"/>
  <c r="AC89" i="3"/>
  <c r="AC14" i="3"/>
  <c r="AC42" i="3"/>
  <c r="AD42" i="3" s="1"/>
  <c r="AC173" i="3"/>
  <c r="AD173" i="3" s="1"/>
  <c r="AE173" i="3" s="1"/>
  <c r="AF173" i="3" s="1"/>
  <c r="AG173" i="3" s="1"/>
  <c r="AC12" i="3"/>
  <c r="AD12" i="3" s="1"/>
  <c r="AC24" i="3"/>
  <c r="AD24" i="3" s="1"/>
  <c r="AC32" i="3"/>
  <c r="AD32" i="3" s="1"/>
  <c r="AC40" i="3"/>
  <c r="AD40" i="3" s="1"/>
  <c r="AC48" i="3"/>
  <c r="AD48" i="3" s="1"/>
  <c r="AC56" i="3"/>
  <c r="AD56" i="3" s="1"/>
  <c r="AC163" i="3"/>
  <c r="AD163" i="3" s="1"/>
  <c r="AE163" i="3" s="1"/>
  <c r="AF163" i="3" s="1"/>
  <c r="AG163" i="3" s="1"/>
  <c r="AC171" i="3"/>
  <c r="AC175" i="3"/>
  <c r="AC179" i="3"/>
  <c r="AC183" i="3"/>
  <c r="AC191" i="3"/>
  <c r="AD191" i="3" s="1"/>
  <c r="AC195" i="3"/>
  <c r="AD195" i="3" s="1"/>
  <c r="AE195" i="3" s="1"/>
  <c r="AF195" i="3" s="1"/>
  <c r="AG195" i="3" s="1"/>
  <c r="AC254" i="3"/>
  <c r="AD254" i="3" s="1"/>
  <c r="AC262" i="3"/>
  <c r="AN270" i="3"/>
  <c r="AC270" i="3"/>
  <c r="AD270" i="3" s="1"/>
  <c r="AE270" i="3" s="1"/>
  <c r="AF270" i="3" s="1"/>
  <c r="AG270" i="3" s="1"/>
  <c r="AC278" i="3"/>
  <c r="AD278" i="3" s="1"/>
  <c r="AE278" i="3" s="1"/>
  <c r="AF278" i="3" s="1"/>
  <c r="AG278" i="3" s="1"/>
  <c r="AC286" i="3"/>
  <c r="AD286" i="3" s="1"/>
  <c r="AC437" i="3"/>
  <c r="AC441" i="3"/>
  <c r="AC445" i="3"/>
  <c r="AC449" i="3"/>
  <c r="AC453" i="3"/>
  <c r="AC457" i="3"/>
  <c r="AC461" i="3"/>
  <c r="AN465" i="3"/>
  <c r="AC465" i="3"/>
  <c r="AC469" i="3"/>
  <c r="AC473" i="3"/>
  <c r="AC481" i="3"/>
  <c r="AD481" i="3" s="1"/>
  <c r="AC485" i="3"/>
  <c r="AD485" i="3" s="1"/>
  <c r="AE485" i="3" s="1"/>
  <c r="AF485" i="3" s="1"/>
  <c r="AG485" i="3" s="1"/>
  <c r="AC493" i="3"/>
  <c r="AC497" i="3"/>
  <c r="AD497" i="3" s="1"/>
  <c r="AE497" i="3" s="1"/>
  <c r="AF497" i="3" s="1"/>
  <c r="AG497" i="3" s="1"/>
  <c r="AC509" i="3"/>
  <c r="AC513" i="3"/>
  <c r="AC517" i="3"/>
  <c r="AC521" i="3"/>
  <c r="AD521" i="3" s="1"/>
  <c r="AE521" i="3" s="1"/>
  <c r="AF521" i="3" s="1"/>
  <c r="AG521" i="3" s="1"/>
  <c r="AC525" i="3"/>
  <c r="AC529" i="3"/>
  <c r="AC533" i="3"/>
  <c r="AD533" i="3" s="1"/>
  <c r="AE533" i="3" s="1"/>
  <c r="AF533" i="3" s="1"/>
  <c r="AG533" i="3" s="1"/>
  <c r="AC537" i="3"/>
  <c r="AD537" i="3" s="1"/>
  <c r="AE537" i="3" s="1"/>
  <c r="AF537" i="3" s="1"/>
  <c r="AG537" i="3" s="1"/>
  <c r="AC545" i="3"/>
  <c r="AC553" i="3"/>
  <c r="AC557" i="3"/>
  <c r="AC85" i="3"/>
  <c r="AD85" i="3" s="1"/>
  <c r="AC109" i="3"/>
  <c r="AD109" i="3" s="1"/>
  <c r="AC121" i="3"/>
  <c r="AD121" i="3" s="1"/>
  <c r="AC129" i="3"/>
  <c r="AD129" i="3" s="1"/>
  <c r="AN149" i="3"/>
  <c r="AC149" i="3"/>
  <c r="AC18" i="3"/>
  <c r="AD18" i="3" s="1"/>
  <c r="AC38" i="3"/>
  <c r="AC50" i="3"/>
  <c r="AD50" i="3" s="1"/>
  <c r="AC62" i="3"/>
  <c r="AC70" i="3"/>
  <c r="AC8" i="3"/>
  <c r="AD8" i="3" s="1"/>
  <c r="AC16" i="3"/>
  <c r="AD16" i="3" s="1"/>
  <c r="AC20" i="3"/>
  <c r="AD20" i="3" s="1"/>
  <c r="AC28" i="3"/>
  <c r="AD28" i="3" s="1"/>
  <c r="AC36" i="3"/>
  <c r="AD36" i="3" s="1"/>
  <c r="AC44" i="3"/>
  <c r="AD44" i="3" s="1"/>
  <c r="AC52" i="3"/>
  <c r="AD52" i="3" s="1"/>
  <c r="AC60" i="3"/>
  <c r="AD60" i="3" s="1"/>
  <c r="AC64" i="3"/>
  <c r="AD64" i="3" s="1"/>
  <c r="AN68" i="3"/>
  <c r="AC68" i="3"/>
  <c r="AC72" i="3"/>
  <c r="AN72" i="3"/>
  <c r="AC76" i="3"/>
  <c r="AD76" i="3" s="1"/>
  <c r="AC80" i="3"/>
  <c r="AD80" i="3" s="1"/>
  <c r="AC84" i="3"/>
  <c r="AD84" i="3" s="1"/>
  <c r="AC88" i="3"/>
  <c r="AD88" i="3" s="1"/>
  <c r="AC92" i="3"/>
  <c r="AD92" i="3" s="1"/>
  <c r="AC96" i="3"/>
  <c r="AD96" i="3" s="1"/>
  <c r="AC100" i="3"/>
  <c r="AD100" i="3" s="1"/>
  <c r="AC104" i="3"/>
  <c r="AD104" i="3" s="1"/>
  <c r="AC108" i="3"/>
  <c r="AD108" i="3" s="1"/>
  <c r="AC112" i="3"/>
  <c r="AD112" i="3" s="1"/>
  <c r="AC116" i="3"/>
  <c r="AD116" i="3" s="1"/>
  <c r="AC120" i="3"/>
  <c r="AD120" i="3" s="1"/>
  <c r="AC124" i="3"/>
  <c r="AD124" i="3" s="1"/>
  <c r="AC140" i="3"/>
  <c r="AC144" i="3"/>
  <c r="AC148" i="3"/>
  <c r="AC199" i="3"/>
  <c r="AC203" i="3"/>
  <c r="AC207" i="3"/>
  <c r="AC211" i="3"/>
  <c r="AC215" i="3"/>
  <c r="AC219" i="3"/>
  <c r="AC223" i="3"/>
  <c r="AC227" i="3"/>
  <c r="AC231" i="3"/>
  <c r="AC235" i="3"/>
  <c r="AC239" i="3"/>
  <c r="AC243" i="3"/>
  <c r="AC247" i="3"/>
  <c r="AN557" i="3"/>
  <c r="AC1591" i="3"/>
  <c r="AC1599" i="3"/>
  <c r="AD1599" i="3" s="1"/>
  <c r="AC9" i="3"/>
  <c r="AD9" i="3" s="1"/>
  <c r="AC13" i="3"/>
  <c r="AD13" i="3" s="1"/>
  <c r="AC17" i="3"/>
  <c r="AD17" i="3" s="1"/>
  <c r="AC21" i="3"/>
  <c r="AD21" i="3" s="1"/>
  <c r="AC25" i="3"/>
  <c r="AD25" i="3" s="1"/>
  <c r="AC29" i="3"/>
  <c r="AD29" i="3" s="1"/>
  <c r="AC33" i="3"/>
  <c r="AD33" i="3" s="1"/>
  <c r="AC37" i="3"/>
  <c r="AC41" i="3"/>
  <c r="AD41" i="3" s="1"/>
  <c r="AC45" i="3"/>
  <c r="AD45" i="3" s="1"/>
  <c r="AC49" i="3"/>
  <c r="AD49" i="3" s="1"/>
  <c r="AC53" i="3"/>
  <c r="AD53" i="3" s="1"/>
  <c r="AC57" i="3"/>
  <c r="AD57" i="3" s="1"/>
  <c r="AC61" i="3"/>
  <c r="AC65" i="3"/>
  <c r="AD65" i="3" s="1"/>
  <c r="AC69" i="3"/>
  <c r="AD69" i="3" s="1"/>
  <c r="AC164" i="3"/>
  <c r="AD164" i="3" s="1"/>
  <c r="AE164" i="3" s="1"/>
  <c r="AF164" i="3" s="1"/>
  <c r="AG164" i="3" s="1"/>
  <c r="AC168" i="3"/>
  <c r="AN172" i="3"/>
  <c r="AC172" i="3"/>
  <c r="AD172" i="3" s="1"/>
  <c r="AC180" i="3"/>
  <c r="AD180" i="3" s="1"/>
  <c r="AC188" i="3"/>
  <c r="AC192" i="3"/>
  <c r="AC196" i="3"/>
  <c r="AC251" i="3"/>
  <c r="AC255" i="3"/>
  <c r="AC259" i="3"/>
  <c r="AC263" i="3"/>
  <c r="AC267" i="3"/>
  <c r="AC271" i="3"/>
  <c r="AC275" i="3"/>
  <c r="AC279" i="3"/>
  <c r="AC283" i="3"/>
  <c r="AC287" i="3"/>
  <c r="AC291" i="3"/>
  <c r="AC295" i="3"/>
  <c r="AC299" i="3"/>
  <c r="AC303" i="3"/>
  <c r="AC311" i="3"/>
  <c r="AD311" i="3" s="1"/>
  <c r="AC315" i="3"/>
  <c r="AD315" i="3" s="1"/>
  <c r="AC319" i="3"/>
  <c r="AD319" i="3" s="1"/>
  <c r="AC323" i="3"/>
  <c r="AD323" i="3" s="1"/>
  <c r="AN327" i="3"/>
  <c r="AC327" i="3"/>
  <c r="AD327" i="3" s="1"/>
  <c r="AE327" i="3" s="1"/>
  <c r="AF327" i="3" s="1"/>
  <c r="AG327" i="3" s="1"/>
  <c r="AN331" i="3"/>
  <c r="AC331" i="3"/>
  <c r="AC438" i="3"/>
  <c r="AD438" i="3" s="1"/>
  <c r="AC442" i="3"/>
  <c r="AD442" i="3" s="1"/>
  <c r="AC446" i="3"/>
  <c r="AD446" i="3" s="1"/>
  <c r="AC450" i="3"/>
  <c r="AD450" i="3" s="1"/>
  <c r="AC454" i="3"/>
  <c r="AD454" i="3" s="1"/>
  <c r="AC458" i="3"/>
  <c r="AD458" i="3" s="1"/>
  <c r="AE458" i="3" s="1"/>
  <c r="AF458" i="3" s="1"/>
  <c r="AG458" i="3" s="1"/>
  <c r="AC462" i="3"/>
  <c r="AD462" i="3" s="1"/>
  <c r="AC466" i="3"/>
  <c r="AC474" i="3"/>
  <c r="AD474" i="3" s="1"/>
  <c r="AE474" i="3" s="1"/>
  <c r="AF474" i="3" s="1"/>
  <c r="AG474" i="3" s="1"/>
  <c r="AC478" i="3"/>
  <c r="AC482" i="3"/>
  <c r="AD482" i="3" s="1"/>
  <c r="AC486" i="3"/>
  <c r="AC490" i="3"/>
  <c r="AC494" i="3"/>
  <c r="AD494" i="3" s="1"/>
  <c r="AE494" i="3" s="1"/>
  <c r="AF494" i="3" s="1"/>
  <c r="AG494" i="3" s="1"/>
  <c r="AC514" i="3"/>
  <c r="AD514" i="3" s="1"/>
  <c r="AE514" i="3" s="1"/>
  <c r="AF514" i="3" s="1"/>
  <c r="AG514" i="3" s="1"/>
  <c r="AN522" i="3"/>
  <c r="AC522" i="3"/>
  <c r="AC530" i="3"/>
  <c r="AC546" i="3"/>
  <c r="AC554" i="3"/>
  <c r="AC1520" i="3"/>
  <c r="AC81" i="3"/>
  <c r="AD81" i="3" s="1"/>
  <c r="AC113" i="3"/>
  <c r="AD113" i="3" s="1"/>
  <c r="AC133" i="3"/>
  <c r="AC200" i="3"/>
  <c r="AC204" i="3"/>
  <c r="AC208" i="3"/>
  <c r="AC212" i="3"/>
  <c r="AC216" i="3"/>
  <c r="AD216" i="3" s="1"/>
  <c r="AE216" i="3" s="1"/>
  <c r="AF216" i="3" s="1"/>
  <c r="AG216" i="3" s="1"/>
  <c r="AC220" i="3"/>
  <c r="AD220" i="3" s="1"/>
  <c r="AE220" i="3" s="1"/>
  <c r="AF220" i="3" s="1"/>
  <c r="AG220" i="3" s="1"/>
  <c r="AC228" i="3"/>
  <c r="AD228" i="3" s="1"/>
  <c r="AC232" i="3"/>
  <c r="AD232" i="3" s="1"/>
  <c r="AC236" i="3"/>
  <c r="AD236" i="3" s="1"/>
  <c r="AK240" i="3"/>
  <c r="AL240" i="3" s="1"/>
  <c r="AC240" i="3"/>
  <c r="AC248" i="3"/>
  <c r="AC359" i="3"/>
  <c r="AD359" i="3" s="1"/>
  <c r="AE359" i="3" s="1"/>
  <c r="AF359" i="3" s="1"/>
  <c r="AG359" i="3" s="1"/>
  <c r="AN363" i="3"/>
  <c r="AC363" i="3"/>
  <c r="AK1293" i="3"/>
  <c r="AL1293" i="3" s="1"/>
  <c r="AC1293" i="3"/>
  <c r="AC1297" i="3"/>
  <c r="AD1297" i="3" s="1"/>
  <c r="AC1305" i="3"/>
  <c r="AC1309" i="3"/>
  <c r="AC1317" i="3"/>
  <c r="AK1325" i="3"/>
  <c r="AL1325" i="3" s="1"/>
  <c r="AC1325" i="3"/>
  <c r="AD1325" i="3" s="1"/>
  <c r="AE1325" i="3" s="1"/>
  <c r="AF1325" i="3" s="1"/>
  <c r="AG1325" i="3" s="1"/>
  <c r="AC1329" i="3"/>
  <c r="AC1337" i="3"/>
  <c r="AD1337" i="3" s="1"/>
  <c r="AE1337" i="3" s="1"/>
  <c r="AF1337" i="3" s="1"/>
  <c r="AG1337" i="3" s="1"/>
  <c r="AK1345" i="3"/>
  <c r="AL1345" i="3" s="1"/>
  <c r="AC1345" i="3"/>
  <c r="AC1353" i="3"/>
  <c r="AC1361" i="3"/>
  <c r="AC73" i="3"/>
  <c r="AD73" i="3" s="1"/>
  <c r="AC101" i="3"/>
  <c r="AD101" i="3" s="1"/>
  <c r="AC34" i="3"/>
  <c r="AD34" i="3" s="1"/>
  <c r="AC181" i="3"/>
  <c r="AN189" i="3"/>
  <c r="AC189" i="3"/>
  <c r="AC197" i="3"/>
  <c r="AK252" i="3"/>
  <c r="AL252" i="3" s="1"/>
  <c r="AC252" i="3"/>
  <c r="AD252" i="3" s="1"/>
  <c r="AE252" i="3" s="1"/>
  <c r="AF252" i="3" s="1"/>
  <c r="AG252" i="3" s="1"/>
  <c r="AC256" i="3"/>
  <c r="AD256" i="3" s="1"/>
  <c r="AC260" i="3"/>
  <c r="AD260" i="3" s="1"/>
  <c r="AN264" i="3"/>
  <c r="AC264" i="3"/>
  <c r="AC272" i="3"/>
  <c r="AC276" i="3"/>
  <c r="AD276" i="3" s="1"/>
  <c r="AE276" i="3" s="1"/>
  <c r="AF276" i="3" s="1"/>
  <c r="AG276" i="3" s="1"/>
  <c r="AC280" i="3"/>
  <c r="AC288" i="3"/>
  <c r="AC439" i="3"/>
  <c r="AC443" i="3"/>
  <c r="AC447" i="3"/>
  <c r="AC451" i="3"/>
  <c r="AC455" i="3"/>
  <c r="AD455" i="3" s="1"/>
  <c r="AE455" i="3" s="1"/>
  <c r="AF455" i="3" s="1"/>
  <c r="AG455" i="3" s="1"/>
  <c r="AC459" i="3"/>
  <c r="AC471" i="3"/>
  <c r="AC475" i="3"/>
  <c r="AD475" i="3" s="1"/>
  <c r="AE475" i="3" s="1"/>
  <c r="AF475" i="3" s="1"/>
  <c r="AG475" i="3" s="1"/>
  <c r="AC479" i="3"/>
  <c r="AC483" i="3"/>
  <c r="AC487" i="3"/>
  <c r="AC495" i="3"/>
  <c r="AD495" i="3" s="1"/>
  <c r="AC499" i="3"/>
  <c r="AD499" i="3" s="1"/>
  <c r="AC503" i="3"/>
  <c r="AD503" i="3" s="1"/>
  <c r="AN507" i="3"/>
  <c r="AC507" i="3"/>
  <c r="AD507" i="3" s="1"/>
  <c r="AE507" i="3" s="1"/>
  <c r="AF507" i="3" s="1"/>
  <c r="AG507" i="3" s="1"/>
  <c r="AC515" i="3"/>
  <c r="AD515" i="3" s="1"/>
  <c r="AE515" i="3" s="1"/>
  <c r="AF515" i="3" s="1"/>
  <c r="AG515" i="3" s="1"/>
  <c r="AC519" i="3"/>
  <c r="AC527" i="3"/>
  <c r="AD527" i="3" s="1"/>
  <c r="AN535" i="3"/>
  <c r="AC535" i="3"/>
  <c r="AC539" i="3"/>
  <c r="AC543" i="3"/>
  <c r="AD543" i="3" s="1"/>
  <c r="AE543" i="3" s="1"/>
  <c r="AF543" i="3" s="1"/>
  <c r="AG543" i="3" s="1"/>
  <c r="AC547" i="3"/>
  <c r="AC1074" i="3"/>
  <c r="AD1074" i="3" s="1"/>
  <c r="AC1078" i="3"/>
  <c r="AD1078" i="3" s="1"/>
  <c r="AC1082" i="3"/>
  <c r="AD1082" i="3" s="1"/>
  <c r="AC1086" i="3"/>
  <c r="AD1086" i="3" s="1"/>
  <c r="AC1090" i="3"/>
  <c r="AD1090" i="3" s="1"/>
  <c r="AC1094" i="3"/>
  <c r="AD1094" i="3" s="1"/>
  <c r="AC1098" i="3"/>
  <c r="AD1098" i="3" s="1"/>
  <c r="AC1102" i="3"/>
  <c r="AD1102" i="3" s="1"/>
  <c r="AC1106" i="3"/>
  <c r="AD1106" i="3" s="1"/>
  <c r="AC1110" i="3"/>
  <c r="AD1110" i="3" s="1"/>
  <c r="AC1122" i="3"/>
  <c r="AD1122" i="3" s="1"/>
  <c r="AC77" i="3"/>
  <c r="AD77" i="3" s="1"/>
  <c r="AC97" i="3"/>
  <c r="AD97" i="3" s="1"/>
  <c r="AN137" i="3"/>
  <c r="AC137" i="3"/>
  <c r="AD137" i="3" s="1"/>
  <c r="AE137" i="3" s="1"/>
  <c r="AF137" i="3" s="1"/>
  <c r="AG137" i="3" s="1"/>
  <c r="AD6" i="3"/>
  <c r="AC22" i="3"/>
  <c r="AD22" i="3" s="1"/>
  <c r="AC46" i="3"/>
  <c r="AC66" i="3"/>
  <c r="AD66" i="3" s="1"/>
  <c r="AN70" i="3"/>
  <c r="AC74" i="3"/>
  <c r="AD74" i="3" s="1"/>
  <c r="AC78" i="3"/>
  <c r="AD78" i="3" s="1"/>
  <c r="AE78" i="3" s="1"/>
  <c r="AF78" i="3" s="1"/>
  <c r="AG78" i="3" s="1"/>
  <c r="AC82" i="3"/>
  <c r="AD82" i="3" s="1"/>
  <c r="AC86" i="3"/>
  <c r="AD86" i="3" s="1"/>
  <c r="AE86" i="3" s="1"/>
  <c r="AF86" i="3" s="1"/>
  <c r="AG86" i="3" s="1"/>
  <c r="AC90" i="3"/>
  <c r="AD90" i="3" s="1"/>
  <c r="AC94" i="3"/>
  <c r="AC98" i="3"/>
  <c r="AD98" i="3" s="1"/>
  <c r="AN102" i="3"/>
  <c r="AC102" i="3"/>
  <c r="AC106" i="3"/>
  <c r="AC114" i="3"/>
  <c r="AC118" i="3"/>
  <c r="AD118" i="3" s="1"/>
  <c r="AE118" i="3" s="1"/>
  <c r="AF118" i="3" s="1"/>
  <c r="AG118" i="3" s="1"/>
  <c r="AC122" i="3"/>
  <c r="AD122" i="3" s="1"/>
  <c r="AE122" i="3" s="1"/>
  <c r="AF122" i="3" s="1"/>
  <c r="AG122" i="3" s="1"/>
  <c r="AC138" i="3"/>
  <c r="AD138" i="3" s="1"/>
  <c r="AC154" i="3"/>
  <c r="AN201" i="3"/>
  <c r="AC201" i="3"/>
  <c r="AN205" i="3"/>
  <c r="AC205" i="3"/>
  <c r="AD205" i="3" s="1"/>
  <c r="AE205" i="3" s="1"/>
  <c r="AF205" i="3" s="1"/>
  <c r="AG205" i="3" s="1"/>
  <c r="AN209" i="3"/>
  <c r="AC209" i="3"/>
  <c r="AD209" i="3" s="1"/>
  <c r="AE209" i="3" s="1"/>
  <c r="AF209" i="3" s="1"/>
  <c r="AG209" i="3" s="1"/>
  <c r="AN213" i="3"/>
  <c r="AC213" i="3"/>
  <c r="AN217" i="3"/>
  <c r="AC217" i="3"/>
  <c r="AC221" i="3"/>
  <c r="AN225" i="3"/>
  <c r="AC225" i="3"/>
  <c r="AD225" i="3" s="1"/>
  <c r="AE225" i="3" s="1"/>
  <c r="AF225" i="3" s="1"/>
  <c r="AG225" i="3" s="1"/>
  <c r="AN229" i="3"/>
  <c r="AC229" i="3"/>
  <c r="AN233" i="3"/>
  <c r="AC233" i="3"/>
  <c r="AN237" i="3"/>
  <c r="AC237" i="3"/>
  <c r="AN241" i="3"/>
  <c r="AC241" i="3"/>
  <c r="AD241" i="3" s="1"/>
  <c r="AE241" i="3" s="1"/>
  <c r="AF241" i="3" s="1"/>
  <c r="AG241" i="3" s="1"/>
  <c r="AN245" i="3"/>
  <c r="AC245" i="3"/>
  <c r="AN248" i="3"/>
  <c r="AN288" i="3"/>
  <c r="AN392" i="3"/>
  <c r="AC392" i="3"/>
  <c r="AC400" i="3"/>
  <c r="AC408" i="3"/>
  <c r="AD408" i="3" s="1"/>
  <c r="AE408" i="3" s="1"/>
  <c r="AF408" i="3" s="1"/>
  <c r="AG408" i="3" s="1"/>
  <c r="AC416" i="3"/>
  <c r="AD416" i="3" s="1"/>
  <c r="AE416" i="3" s="1"/>
  <c r="AF416" i="3" s="1"/>
  <c r="AG416" i="3" s="1"/>
  <c r="AK424" i="3"/>
  <c r="AL424" i="3" s="1"/>
  <c r="AC424" i="3"/>
  <c r="AC432" i="3"/>
  <c r="AC771" i="3"/>
  <c r="AC783" i="3"/>
  <c r="AC787" i="3"/>
  <c r="AC791" i="3"/>
  <c r="AC795" i="3"/>
  <c r="AD795" i="3" s="1"/>
  <c r="AE795" i="3" s="1"/>
  <c r="AF795" i="3" s="1"/>
  <c r="AG795" i="3" s="1"/>
  <c r="AC807" i="3"/>
  <c r="AC827" i="3"/>
  <c r="AD827" i="3" s="1"/>
  <c r="AE827" i="3" s="1"/>
  <c r="AF827" i="3" s="1"/>
  <c r="AG827" i="3" s="1"/>
  <c r="AK831" i="3"/>
  <c r="AL831" i="3" s="1"/>
  <c r="AC831" i="3"/>
  <c r="AC835" i="3"/>
  <c r="AN839" i="3"/>
  <c r="AC839" i="3"/>
  <c r="AD839" i="3" s="1"/>
  <c r="AE839" i="3" s="1"/>
  <c r="AF839" i="3" s="1"/>
  <c r="AG839" i="3" s="1"/>
  <c r="AC843" i="3"/>
  <c r="AC847" i="3"/>
  <c r="AC859" i="3"/>
  <c r="AC863" i="3"/>
  <c r="AC867" i="3"/>
  <c r="AC93" i="3"/>
  <c r="AC117" i="3"/>
  <c r="AN125" i="3"/>
  <c r="AC125" i="3"/>
  <c r="AD125" i="3" s="1"/>
  <c r="AE125" i="3" s="1"/>
  <c r="AF125" i="3" s="1"/>
  <c r="AG125" i="3" s="1"/>
  <c r="AN157" i="3"/>
  <c r="AC157" i="3"/>
  <c r="AC26" i="3"/>
  <c r="AD26" i="3" s="1"/>
  <c r="AC54" i="3"/>
  <c r="AD54" i="3" s="1"/>
  <c r="AN133" i="3"/>
  <c r="AC7" i="3"/>
  <c r="AD7" i="3" s="1"/>
  <c r="AN11" i="3"/>
  <c r="AC11" i="3"/>
  <c r="AD11" i="3" s="1"/>
  <c r="AC15" i="3"/>
  <c r="AD15" i="3" s="1"/>
  <c r="AK19" i="3"/>
  <c r="AL19" i="3" s="1"/>
  <c r="AC19" i="3"/>
  <c r="AC23" i="3"/>
  <c r="AD23" i="3" s="1"/>
  <c r="AC27" i="3"/>
  <c r="AC31" i="3"/>
  <c r="AD31" i="3" s="1"/>
  <c r="AC35" i="3"/>
  <c r="AD35" i="3" s="1"/>
  <c r="AC39" i="3"/>
  <c r="AD39" i="3" s="1"/>
  <c r="AC43" i="3"/>
  <c r="AC47" i="3"/>
  <c r="AD47" i="3" s="1"/>
  <c r="AC51" i="3"/>
  <c r="AC55" i="3"/>
  <c r="AD55" i="3" s="1"/>
  <c r="AC59" i="3"/>
  <c r="AC63" i="3"/>
  <c r="AD63" i="3" s="1"/>
  <c r="AC67" i="3"/>
  <c r="AD67" i="3" s="1"/>
  <c r="AC71" i="3"/>
  <c r="AN170" i="3"/>
  <c r="AC170" i="3"/>
  <c r="AD170" i="3" s="1"/>
  <c r="AC174" i="3"/>
  <c r="AD174" i="3" s="1"/>
  <c r="AC178" i="3"/>
  <c r="AD178" i="3" s="1"/>
  <c r="AC182" i="3"/>
  <c r="AD182" i="3" s="1"/>
  <c r="AC186" i="3"/>
  <c r="AD186" i="3" s="1"/>
  <c r="AN190" i="3"/>
  <c r="AC190" i="3"/>
  <c r="AD190" i="3" s="1"/>
  <c r="AE190" i="3" s="1"/>
  <c r="AF190" i="3" s="1"/>
  <c r="AG190" i="3" s="1"/>
  <c r="AC194" i="3"/>
  <c r="AD194" i="3" s="1"/>
  <c r="AN198" i="3"/>
  <c r="AC198" i="3"/>
  <c r="AN221" i="3"/>
  <c r="AC249" i="3"/>
  <c r="AC253" i="3"/>
  <c r="AD253" i="3" s="1"/>
  <c r="AE253" i="3" s="1"/>
  <c r="AF253" i="3" s="1"/>
  <c r="AG253" i="3" s="1"/>
  <c r="AC257" i="3"/>
  <c r="AD257" i="3" s="1"/>
  <c r="AE257" i="3" s="1"/>
  <c r="AF257" i="3" s="1"/>
  <c r="AG257" i="3" s="1"/>
  <c r="AK261" i="3"/>
  <c r="AL261" i="3" s="1"/>
  <c r="AC261" i="3"/>
  <c r="AC265" i="3"/>
  <c r="AC269" i="3"/>
  <c r="AC273" i="3"/>
  <c r="AN277" i="3"/>
  <c r="AC277" i="3"/>
  <c r="AD277" i="3" s="1"/>
  <c r="AE277" i="3" s="1"/>
  <c r="AF277" i="3" s="1"/>
  <c r="AG277" i="3" s="1"/>
  <c r="AC281" i="3"/>
  <c r="AD281" i="3" s="1"/>
  <c r="AE281" i="3" s="1"/>
  <c r="AF281" i="3" s="1"/>
  <c r="AG281" i="3" s="1"/>
  <c r="AC285" i="3"/>
  <c r="AD285" i="3" s="1"/>
  <c r="AN289" i="3"/>
  <c r="AC289" i="3"/>
  <c r="AN293" i="3"/>
  <c r="AC293" i="3"/>
  <c r="AN297" i="3"/>
  <c r="AC297" i="3"/>
  <c r="AN301" i="3"/>
  <c r="AC301" i="3"/>
  <c r="AD301" i="3" s="1"/>
  <c r="AE301" i="3" s="1"/>
  <c r="AF301" i="3" s="1"/>
  <c r="AG301" i="3" s="1"/>
  <c r="AN305" i="3"/>
  <c r="AC305" i="3"/>
  <c r="AN309" i="3"/>
  <c r="AC309" i="3"/>
  <c r="AD309" i="3" s="1"/>
  <c r="AE309" i="3" s="1"/>
  <c r="AF309" i="3" s="1"/>
  <c r="AG309" i="3" s="1"/>
  <c r="AC313" i="3"/>
  <c r="AD313" i="3" s="1"/>
  <c r="AC317" i="3"/>
  <c r="AD317" i="3" s="1"/>
  <c r="AC325" i="3"/>
  <c r="AC329" i="3"/>
  <c r="AC333" i="3"/>
  <c r="AN341" i="3"/>
  <c r="AC341" i="3"/>
  <c r="AC349" i="3"/>
  <c r="AC353" i="3"/>
  <c r="AK440" i="3"/>
  <c r="AL440" i="3" s="1"/>
  <c r="AC440" i="3"/>
  <c r="AD440" i="3" s="1"/>
  <c r="AE440" i="3" s="1"/>
  <c r="AF440" i="3" s="1"/>
  <c r="AG440" i="3" s="1"/>
  <c r="AC448" i="3"/>
  <c r="AD448" i="3" s="1"/>
  <c r="AE448" i="3" s="1"/>
  <c r="AF448" i="3" s="1"/>
  <c r="AG448" i="3" s="1"/>
  <c r="AC460" i="3"/>
  <c r="AC464" i="3"/>
  <c r="AC468" i="3"/>
  <c r="AC472" i="3"/>
  <c r="AC480" i="3"/>
  <c r="AC492" i="3"/>
  <c r="AD492" i="3" s="1"/>
  <c r="AC496" i="3"/>
  <c r="AD496" i="3" s="1"/>
  <c r="AC500" i="3"/>
  <c r="AD500" i="3" s="1"/>
  <c r="AC504" i="3"/>
  <c r="AD504" i="3" s="1"/>
  <c r="AC512" i="3"/>
  <c r="AC528" i="3"/>
  <c r="AD528" i="3" s="1"/>
  <c r="AC536" i="3"/>
  <c r="AN656" i="3"/>
  <c r="AC656" i="3"/>
  <c r="AD656" i="3" s="1"/>
  <c r="AE656" i="3" s="1"/>
  <c r="AF656" i="3" s="1"/>
  <c r="AG656" i="3" s="1"/>
  <c r="AN664" i="3"/>
  <c r="AC664" i="3"/>
  <c r="AD664" i="3" s="1"/>
  <c r="AE664" i="3" s="1"/>
  <c r="AF664" i="3" s="1"/>
  <c r="AG664" i="3" s="1"/>
  <c r="AN672" i="3"/>
  <c r="AC672" i="3"/>
  <c r="AN676" i="3"/>
  <c r="AC676" i="3"/>
  <c r="AD676" i="3" s="1"/>
  <c r="AE676" i="3" s="1"/>
  <c r="AF676" i="3" s="1"/>
  <c r="AG676" i="3" s="1"/>
  <c r="AN680" i="3"/>
  <c r="AC680" i="3"/>
  <c r="AD680" i="3" s="1"/>
  <c r="AE680" i="3" s="1"/>
  <c r="AF680" i="3" s="1"/>
  <c r="AG680" i="3" s="1"/>
  <c r="AC684" i="3"/>
  <c r="AD684" i="3" s="1"/>
  <c r="AC688" i="3"/>
  <c r="AD688" i="3" s="1"/>
  <c r="AE688" i="3" s="1"/>
  <c r="AF688" i="3" s="1"/>
  <c r="AG688" i="3" s="1"/>
  <c r="AC692" i="3"/>
  <c r="AD692" i="3" s="1"/>
  <c r="AN696" i="3"/>
  <c r="AC696" i="3"/>
  <c r="AN700" i="3"/>
  <c r="AC700" i="3"/>
  <c r="AD700" i="3" s="1"/>
  <c r="AE700" i="3" s="1"/>
  <c r="AF700" i="3" s="1"/>
  <c r="AG700" i="3" s="1"/>
  <c r="AC708" i="3"/>
  <c r="AN712" i="3"/>
  <c r="AC712" i="3"/>
  <c r="AD712" i="3" s="1"/>
  <c r="AE712" i="3" s="1"/>
  <c r="AF712" i="3" s="1"/>
  <c r="AG712" i="3" s="1"/>
  <c r="AC716" i="3"/>
  <c r="AN720" i="3"/>
  <c r="AC720" i="3"/>
  <c r="AC724" i="3"/>
  <c r="AK728" i="3"/>
  <c r="AL728" i="3" s="1"/>
  <c r="AC728" i="3"/>
  <c r="AC732" i="3"/>
  <c r="AN740" i="3"/>
  <c r="AC740" i="3"/>
  <c r="AN748" i="3"/>
  <c r="AC748" i="3"/>
  <c r="AC756" i="3"/>
  <c r="AC335" i="3"/>
  <c r="AD335" i="3" s="1"/>
  <c r="AC339" i="3"/>
  <c r="AD339" i="3" s="1"/>
  <c r="AN343" i="3"/>
  <c r="AC343" i="3"/>
  <c r="AD343" i="3" s="1"/>
  <c r="AE343" i="3" s="1"/>
  <c r="AF343" i="3" s="1"/>
  <c r="AG343" i="3" s="1"/>
  <c r="AC347" i="3"/>
  <c r="AD347" i="3" s="1"/>
  <c r="AC355" i="3"/>
  <c r="AC386" i="3"/>
  <c r="AD386" i="3" s="1"/>
  <c r="AC394" i="3"/>
  <c r="AC398" i="3"/>
  <c r="AC402" i="3"/>
  <c r="AC406" i="3"/>
  <c r="AC410" i="3"/>
  <c r="AC414" i="3"/>
  <c r="AC418" i="3"/>
  <c r="AC422" i="3"/>
  <c r="AC426" i="3"/>
  <c r="AC430" i="3"/>
  <c r="AC434" i="3"/>
  <c r="AN533" i="3"/>
  <c r="AN537" i="3"/>
  <c r="AN545" i="3"/>
  <c r="AC561" i="3"/>
  <c r="AD561" i="3" s="1"/>
  <c r="AC565" i="3"/>
  <c r="AD565" i="3" s="1"/>
  <c r="AC569" i="3"/>
  <c r="AD569" i="3" s="1"/>
  <c r="AC573" i="3"/>
  <c r="AD573" i="3" s="1"/>
  <c r="AC581" i="3"/>
  <c r="AC597" i="3"/>
  <c r="AD597" i="3" s="1"/>
  <c r="AC601" i="3"/>
  <c r="AD601" i="3" s="1"/>
  <c r="AC605" i="3"/>
  <c r="AD605" i="3" s="1"/>
  <c r="AN609" i="3"/>
  <c r="AC609" i="3"/>
  <c r="AD609" i="3" s="1"/>
  <c r="AE609" i="3" s="1"/>
  <c r="AF609" i="3" s="1"/>
  <c r="AG609" i="3" s="1"/>
  <c r="AC625" i="3"/>
  <c r="AC633" i="3"/>
  <c r="AD633" i="3" s="1"/>
  <c r="AE633" i="3" s="1"/>
  <c r="AF633" i="3" s="1"/>
  <c r="AG633" i="3" s="1"/>
  <c r="AC641" i="3"/>
  <c r="AC649" i="3"/>
  <c r="AD649" i="3" s="1"/>
  <c r="AN688" i="3"/>
  <c r="AN771" i="3"/>
  <c r="AN787" i="3"/>
  <c r="AN795" i="3"/>
  <c r="AC871" i="3"/>
  <c r="AC875" i="3"/>
  <c r="AD875" i="3" s="1"/>
  <c r="AC883" i="3"/>
  <c r="AC887" i="3"/>
  <c r="AD887" i="3" s="1"/>
  <c r="AE887" i="3" s="1"/>
  <c r="AF887" i="3" s="1"/>
  <c r="AG887" i="3" s="1"/>
  <c r="AC891" i="3"/>
  <c r="AC903" i="3"/>
  <c r="AD903" i="3" s="1"/>
  <c r="AE903" i="3" s="1"/>
  <c r="AF903" i="3" s="1"/>
  <c r="AG903" i="3" s="1"/>
  <c r="AC911" i="3"/>
  <c r="AC915" i="3"/>
  <c r="AD915" i="3" s="1"/>
  <c r="AC923" i="3"/>
  <c r="AC927" i="3"/>
  <c r="AC931" i="3"/>
  <c r="AN935" i="3"/>
  <c r="AC935" i="3"/>
  <c r="AD935" i="3" s="1"/>
  <c r="AE935" i="3" s="1"/>
  <c r="AF935" i="3" s="1"/>
  <c r="AG935" i="3" s="1"/>
  <c r="AN939" i="3"/>
  <c r="AC939" i="3"/>
  <c r="AK943" i="3"/>
  <c r="AL943" i="3" s="1"/>
  <c r="AC943" i="3"/>
  <c r="AC947" i="3"/>
  <c r="AN951" i="3"/>
  <c r="AC951" i="3"/>
  <c r="AD951" i="3" s="1"/>
  <c r="AE951" i="3" s="1"/>
  <c r="AF951" i="3" s="1"/>
  <c r="AG951" i="3" s="1"/>
  <c r="AC959" i="3"/>
  <c r="AD959" i="3" s="1"/>
  <c r="AE959" i="3" s="1"/>
  <c r="AF959" i="3" s="1"/>
  <c r="AG959" i="3" s="1"/>
  <c r="AC967" i="3"/>
  <c r="AC971" i="3"/>
  <c r="AN975" i="3"/>
  <c r="AC975" i="3"/>
  <c r="AN979" i="3"/>
  <c r="AC979" i="3"/>
  <c r="AD979" i="3" s="1"/>
  <c r="AE979" i="3" s="1"/>
  <c r="AF979" i="3" s="1"/>
  <c r="AG979" i="3" s="1"/>
  <c r="AN983" i="3"/>
  <c r="AC983" i="3"/>
  <c r="AD983" i="3" s="1"/>
  <c r="AE983" i="3" s="1"/>
  <c r="AF983" i="3" s="1"/>
  <c r="AG983" i="3" s="1"/>
  <c r="AN995" i="3"/>
  <c r="AC995" i="3"/>
  <c r="AD995" i="3" s="1"/>
  <c r="AC1011" i="3"/>
  <c r="AD1011" i="3" s="1"/>
  <c r="AC1019" i="3"/>
  <c r="AD1019" i="3" s="1"/>
  <c r="AE1019" i="3" s="1"/>
  <c r="AF1019" i="3" s="1"/>
  <c r="AG1019" i="3" s="1"/>
  <c r="AC1023" i="3"/>
  <c r="AC1031" i="3"/>
  <c r="AD1031" i="3" s="1"/>
  <c r="AC1035" i="3"/>
  <c r="AD1035" i="3" s="1"/>
  <c r="AC1039" i="3"/>
  <c r="AD1039" i="3" s="1"/>
  <c r="AC1047" i="3"/>
  <c r="AC1055" i="3"/>
  <c r="AD1055" i="3" s="1"/>
  <c r="AE1055" i="3" s="1"/>
  <c r="AF1055" i="3" s="1"/>
  <c r="AG1055" i="3" s="1"/>
  <c r="AC1059" i="3"/>
  <c r="AD1059" i="3" s="1"/>
  <c r="AN1063" i="3"/>
  <c r="AC1063" i="3"/>
  <c r="AC1067" i="3"/>
  <c r="AD1067" i="3" s="1"/>
  <c r="AC1130" i="3"/>
  <c r="AC1138" i="3"/>
  <c r="AD1138" i="3" s="1"/>
  <c r="AC1142" i="3"/>
  <c r="AD1142" i="3" s="1"/>
  <c r="AN1146" i="3"/>
  <c r="AC1146" i="3"/>
  <c r="AC1154" i="3"/>
  <c r="AC1178" i="3"/>
  <c r="AD1178" i="3" s="1"/>
  <c r="AN1182" i="3"/>
  <c r="AC1182" i="3"/>
  <c r="AD1182" i="3" s="1"/>
  <c r="AE1182" i="3" s="1"/>
  <c r="AF1182" i="3" s="1"/>
  <c r="AG1182" i="3" s="1"/>
  <c r="AC1186" i="3"/>
  <c r="AD1186" i="3" s="1"/>
  <c r="AN1190" i="3"/>
  <c r="AC1190" i="3"/>
  <c r="AC1194" i="3"/>
  <c r="AD1194" i="3" s="1"/>
  <c r="AC1202" i="3"/>
  <c r="AC1210" i="3"/>
  <c r="AD1210" i="3" s="1"/>
  <c r="AN1214" i="3"/>
  <c r="AC1214" i="3"/>
  <c r="AD1214" i="3" s="1"/>
  <c r="AE1214" i="3" s="1"/>
  <c r="AF1214" i="3" s="1"/>
  <c r="AG1214" i="3" s="1"/>
  <c r="AC1218" i="3"/>
  <c r="AD1218" i="3" s="1"/>
  <c r="AN1222" i="3"/>
  <c r="AC1222" i="3"/>
  <c r="AD1222" i="3" s="1"/>
  <c r="AE1222" i="3" s="1"/>
  <c r="AF1222" i="3" s="1"/>
  <c r="AG1222" i="3" s="1"/>
  <c r="AC1226" i="3"/>
  <c r="AD1226" i="3" s="1"/>
  <c r="AN1230" i="3"/>
  <c r="AC1230" i="3"/>
  <c r="AC1234" i="3"/>
  <c r="AD1234" i="3" s="1"/>
  <c r="AC1238" i="3"/>
  <c r="AD1238" i="3" s="1"/>
  <c r="AE1238" i="3" s="1"/>
  <c r="AF1238" i="3" s="1"/>
  <c r="AG1238" i="3" s="1"/>
  <c r="AN1242" i="3"/>
  <c r="AC1242" i="3"/>
  <c r="AD1242" i="3" s="1"/>
  <c r="AE1242" i="3" s="1"/>
  <c r="AF1242" i="3" s="1"/>
  <c r="AG1242" i="3" s="1"/>
  <c r="AN1250" i="3"/>
  <c r="AC1250" i="3"/>
  <c r="AC1254" i="3"/>
  <c r="AC1262" i="3"/>
  <c r="AD1262" i="3" s="1"/>
  <c r="AN1266" i="3"/>
  <c r="AC1266" i="3"/>
  <c r="AD1266" i="3" s="1"/>
  <c r="AE1266" i="3" s="1"/>
  <c r="AF1266" i="3" s="1"/>
  <c r="AG1266" i="3" s="1"/>
  <c r="AN1274" i="3"/>
  <c r="AC1274" i="3"/>
  <c r="AD1274" i="3" s="1"/>
  <c r="AE1274" i="3" s="1"/>
  <c r="AF1274" i="3" s="1"/>
  <c r="AG1274" i="3" s="1"/>
  <c r="AC1278" i="3"/>
  <c r="AN1282" i="3"/>
  <c r="AC1282" i="3"/>
  <c r="AC1286" i="3"/>
  <c r="AN1353" i="3"/>
  <c r="AN1361" i="3"/>
  <c r="AC1369" i="3"/>
  <c r="AD1369" i="3" s="1"/>
  <c r="AE1369" i="3" s="1"/>
  <c r="AF1369" i="3" s="1"/>
  <c r="AG1369" i="3" s="1"/>
  <c r="AC1393" i="3"/>
  <c r="AK1397" i="3"/>
  <c r="AL1397" i="3" s="1"/>
  <c r="AC1397" i="3"/>
  <c r="AC1421" i="3"/>
  <c r="AD1421" i="3" s="1"/>
  <c r="AN1429" i="3"/>
  <c r="AC1429" i="3"/>
  <c r="AD1429" i="3" s="1"/>
  <c r="AE1429" i="3" s="1"/>
  <c r="AF1429" i="3" s="1"/>
  <c r="AG1429" i="3" s="1"/>
  <c r="AN1437" i="3"/>
  <c r="AC1437" i="3"/>
  <c r="AD1437" i="3" s="1"/>
  <c r="AE1437" i="3" s="1"/>
  <c r="AF1437" i="3" s="1"/>
  <c r="AG1437" i="3" s="1"/>
  <c r="AC1445" i="3"/>
  <c r="AC1453" i="3"/>
  <c r="AD1453" i="3" s="1"/>
  <c r="AC1461" i="3"/>
  <c r="AC1481" i="3"/>
  <c r="AC1485" i="3"/>
  <c r="AC1501" i="3"/>
  <c r="AD1501" i="3" s="1"/>
  <c r="AE1501" i="3" s="1"/>
  <c r="AF1501" i="3" s="1"/>
  <c r="AG1501" i="3" s="1"/>
  <c r="AC1505" i="3"/>
  <c r="AD1505" i="3" s="1"/>
  <c r="AC1513" i="3"/>
  <c r="AC1517" i="3"/>
  <c r="AC1528" i="3"/>
  <c r="AC1532" i="3"/>
  <c r="AC1536" i="3"/>
  <c r="AC1540" i="3"/>
  <c r="AC1544" i="3"/>
  <c r="AC1552" i="3"/>
  <c r="AD1552" i="3" s="1"/>
  <c r="AC1556" i="3"/>
  <c r="AD1556" i="3" s="1"/>
  <c r="AC1560" i="3"/>
  <c r="AD1560" i="3" s="1"/>
  <c r="AC1564" i="3"/>
  <c r="AD1564" i="3" s="1"/>
  <c r="AC1568" i="3"/>
  <c r="AD1568" i="3" s="1"/>
  <c r="AC1572" i="3"/>
  <c r="AD1572" i="3" s="1"/>
  <c r="AC1576" i="3"/>
  <c r="AD1576" i="3" s="1"/>
  <c r="AC1580" i="3"/>
  <c r="AD1580" i="3" s="1"/>
  <c r="AK1584" i="3"/>
  <c r="AL1584" i="3" s="1"/>
  <c r="AC1584" i="3"/>
  <c r="AD1584" i="3" s="1"/>
  <c r="AE1584" i="3" s="1"/>
  <c r="AF1584" i="3" s="1"/>
  <c r="AG1584" i="3" s="1"/>
  <c r="AC1588" i="3"/>
  <c r="AD1588" i="3" s="1"/>
  <c r="AE1588" i="3" s="1"/>
  <c r="AF1588" i="3" s="1"/>
  <c r="AG1588" i="3" s="1"/>
  <c r="AN1611" i="3"/>
  <c r="AC1611" i="3"/>
  <c r="AC1615" i="3"/>
  <c r="AD1615" i="3" s="1"/>
  <c r="AC1623" i="3"/>
  <c r="AC1631" i="3"/>
  <c r="AD1631" i="3" s="1"/>
  <c r="AC1639" i="3"/>
  <c r="AD1639" i="3" s="1"/>
  <c r="AE1639" i="3" s="1"/>
  <c r="AF1639" i="3" s="1"/>
  <c r="AG1639" i="3" s="1"/>
  <c r="AC1655" i="3"/>
  <c r="AD1655" i="3" s="1"/>
  <c r="AC1659" i="3"/>
  <c r="AD1659" i="3" s="1"/>
  <c r="AC1667" i="3"/>
  <c r="AC1679" i="3"/>
  <c r="AC1687" i="3"/>
  <c r="AD1687" i="3" s="1"/>
  <c r="AC1695" i="3"/>
  <c r="AC1715" i="3"/>
  <c r="AC1723" i="3"/>
  <c r="AD1723" i="3" s="1"/>
  <c r="AE1723" i="3" s="1"/>
  <c r="AF1723" i="3" s="1"/>
  <c r="AG1723" i="3" s="1"/>
  <c r="AC1727" i="3"/>
  <c r="AD1727" i="3" s="1"/>
  <c r="AE1727" i="3" s="1"/>
  <c r="AF1727" i="3" s="1"/>
  <c r="AG1727" i="3" s="1"/>
  <c r="AC1731" i="3"/>
  <c r="AD1731" i="3" s="1"/>
  <c r="AC1735" i="3"/>
  <c r="AC1739" i="3"/>
  <c r="AD1739" i="3" s="1"/>
  <c r="AC1747" i="3"/>
  <c r="AN1762" i="3"/>
  <c r="AN1770" i="3"/>
  <c r="AN1778" i="3"/>
  <c r="AN1782" i="3"/>
  <c r="AN1786" i="3"/>
  <c r="AC1830" i="3"/>
  <c r="AC1838" i="3"/>
  <c r="AD1838" i="3" s="1"/>
  <c r="AE1838" i="3" s="1"/>
  <c r="AF1838" i="3" s="1"/>
  <c r="AG1838" i="3" s="1"/>
  <c r="AC1842" i="3"/>
  <c r="AC1846" i="3"/>
  <c r="AC657" i="3"/>
  <c r="AC665" i="3"/>
  <c r="AD665" i="3" s="1"/>
  <c r="AE665" i="3" s="1"/>
  <c r="AF665" i="3" s="1"/>
  <c r="AG665" i="3" s="1"/>
  <c r="AC673" i="3"/>
  <c r="AC681" i="3"/>
  <c r="AD681" i="3" s="1"/>
  <c r="AC689" i="3"/>
  <c r="AC705" i="3"/>
  <c r="AD705" i="3" s="1"/>
  <c r="AC721" i="3"/>
  <c r="AC733" i="3"/>
  <c r="AC737" i="3"/>
  <c r="AK741" i="3"/>
  <c r="AL741" i="3" s="1"/>
  <c r="AC741" i="3"/>
  <c r="AD741" i="3" s="1"/>
  <c r="AE741" i="3" s="1"/>
  <c r="AF741" i="3" s="1"/>
  <c r="AG741" i="3" s="1"/>
  <c r="AC745" i="3"/>
  <c r="AC749" i="3"/>
  <c r="AN756" i="3"/>
  <c r="AC764" i="3"/>
  <c r="AC780" i="3"/>
  <c r="AC788" i="3"/>
  <c r="AD788" i="3" s="1"/>
  <c r="AN816" i="3"/>
  <c r="AC816" i="3"/>
  <c r="AD816" i="3" s="1"/>
  <c r="AE816" i="3" s="1"/>
  <c r="AF816" i="3" s="1"/>
  <c r="AG816" i="3" s="1"/>
  <c r="AC820" i="3"/>
  <c r="AD820" i="3" s="1"/>
  <c r="AC828" i="3"/>
  <c r="AC852" i="3"/>
  <c r="AD852" i="3" s="1"/>
  <c r="AN856" i="3"/>
  <c r="AC856" i="3"/>
  <c r="AN927" i="3"/>
  <c r="AN943" i="3"/>
  <c r="AN959" i="3"/>
  <c r="AN967" i="3"/>
  <c r="AN1019" i="3"/>
  <c r="AN1055" i="3"/>
  <c r="AC1071" i="3"/>
  <c r="AC1075" i="3"/>
  <c r="AK1079" i="3"/>
  <c r="AL1079" i="3" s="1"/>
  <c r="AC1079" i="3"/>
  <c r="AD1079" i="3" s="1"/>
  <c r="AE1079" i="3" s="1"/>
  <c r="AF1079" i="3" s="1"/>
  <c r="AG1079" i="3" s="1"/>
  <c r="AC1083" i="3"/>
  <c r="AC1091" i="3"/>
  <c r="AD1091" i="3" s="1"/>
  <c r="AC1095" i="3"/>
  <c r="AC1099" i="3"/>
  <c r="AD1099" i="3" s="1"/>
  <c r="AC1103" i="3"/>
  <c r="AD1103" i="3" s="1"/>
  <c r="AC1111" i="3"/>
  <c r="AC1115" i="3"/>
  <c r="AC1119" i="3"/>
  <c r="AC1123" i="3"/>
  <c r="AN1142" i="3"/>
  <c r="AN1238" i="3"/>
  <c r="AN1286" i="3"/>
  <c r="AN1298" i="3"/>
  <c r="AC1298" i="3"/>
  <c r="AC1302" i="3"/>
  <c r="AC1310" i="3"/>
  <c r="AD1310" i="3" s="1"/>
  <c r="AE1310" i="3" s="1"/>
  <c r="AF1310" i="3" s="1"/>
  <c r="AG1310" i="3" s="1"/>
  <c r="AC1318" i="3"/>
  <c r="AD1318" i="3" s="1"/>
  <c r="AE1318" i="3" s="1"/>
  <c r="AF1318" i="3" s="1"/>
  <c r="AG1318" i="3" s="1"/>
  <c r="AC1326" i="3"/>
  <c r="AD1326" i="3" s="1"/>
  <c r="AE1326" i="3" s="1"/>
  <c r="AF1326" i="3" s="1"/>
  <c r="AG1326" i="3" s="1"/>
  <c r="AC1330" i="3"/>
  <c r="AC1334" i="3"/>
  <c r="AD1334" i="3" s="1"/>
  <c r="AC1338" i="3"/>
  <c r="AD1338" i="3" s="1"/>
  <c r="AC1342" i="3"/>
  <c r="AC1346" i="3"/>
  <c r="AD1346" i="3" s="1"/>
  <c r="AC1350" i="3"/>
  <c r="AD1350" i="3" s="1"/>
  <c r="AC1354" i="3"/>
  <c r="AD1354" i="3" s="1"/>
  <c r="AN1358" i="3"/>
  <c r="AC1358" i="3"/>
  <c r="AC1362" i="3"/>
  <c r="AD1362" i="3" s="1"/>
  <c r="AE1362" i="3" s="1"/>
  <c r="AF1362" i="3" s="1"/>
  <c r="AG1362" i="3" s="1"/>
  <c r="AC1366" i="3"/>
  <c r="AC1521" i="3"/>
  <c r="AD1521" i="3" s="1"/>
  <c r="AE1521" i="3" s="1"/>
  <c r="AF1521" i="3" s="1"/>
  <c r="AG1521" i="3" s="1"/>
  <c r="AC1525" i="3"/>
  <c r="AD1525" i="3" s="1"/>
  <c r="AC1592" i="3"/>
  <c r="AD1592" i="3" s="1"/>
  <c r="AE1592" i="3" s="1"/>
  <c r="AF1592" i="3" s="1"/>
  <c r="AG1592" i="3" s="1"/>
  <c r="AC1600" i="3"/>
  <c r="AN1639" i="3"/>
  <c r="AN1735" i="3"/>
  <c r="AC1751" i="3"/>
  <c r="AC1755" i="3"/>
  <c r="AC1763" i="3"/>
  <c r="AD1763" i="3" s="1"/>
  <c r="AC1767" i="3"/>
  <c r="AD1767" i="3" s="1"/>
  <c r="AE1767" i="3" s="1"/>
  <c r="AF1767" i="3" s="1"/>
  <c r="AG1767" i="3" s="1"/>
  <c r="AC1771" i="3"/>
  <c r="AD1771" i="3" s="1"/>
  <c r="AC1783" i="3"/>
  <c r="AD1783" i="3" s="1"/>
  <c r="AC1787" i="3"/>
  <c r="AC1795" i="3"/>
  <c r="AD1795" i="3" s="1"/>
  <c r="AE1795" i="3" s="1"/>
  <c r="AF1795" i="3" s="1"/>
  <c r="AG1795" i="3" s="1"/>
  <c r="AC1799" i="3"/>
  <c r="AC1803" i="3"/>
  <c r="AC1815" i="3"/>
  <c r="AC1827" i="3"/>
  <c r="AD1827" i="3" s="1"/>
  <c r="AE1827" i="3" s="1"/>
  <c r="AF1827" i="3" s="1"/>
  <c r="AG1827" i="3" s="1"/>
  <c r="AN276" i="3"/>
  <c r="AC292" i="3"/>
  <c r="AD292" i="3" s="1"/>
  <c r="AC296" i="3"/>
  <c r="AD296" i="3" s="1"/>
  <c r="AE296" i="3" s="1"/>
  <c r="AF296" i="3" s="1"/>
  <c r="AG296" i="3" s="1"/>
  <c r="AC300" i="3"/>
  <c r="AD300" i="3" s="1"/>
  <c r="AN304" i="3"/>
  <c r="AC304" i="3"/>
  <c r="AD304" i="3" s="1"/>
  <c r="AE304" i="3" s="1"/>
  <c r="AF304" i="3" s="1"/>
  <c r="AG304" i="3" s="1"/>
  <c r="AC308" i="3"/>
  <c r="AC312" i="3"/>
  <c r="AD312" i="3" s="1"/>
  <c r="AC316" i="3"/>
  <c r="AD316" i="3" s="1"/>
  <c r="AC324" i="3"/>
  <c r="AD324" i="3" s="1"/>
  <c r="AC340" i="3"/>
  <c r="AD340" i="3" s="1"/>
  <c r="AN355" i="3"/>
  <c r="AN359" i="3"/>
  <c r="AC367" i="3"/>
  <c r="AC371" i="3"/>
  <c r="AN379" i="3"/>
  <c r="AC379" i="3"/>
  <c r="AD379" i="3" s="1"/>
  <c r="AN383" i="3"/>
  <c r="AC383" i="3"/>
  <c r="AD383" i="3" s="1"/>
  <c r="AE383" i="3" s="1"/>
  <c r="AF383" i="3" s="1"/>
  <c r="AG383" i="3" s="1"/>
  <c r="AN387" i="3"/>
  <c r="AC387" i="3"/>
  <c r="AC391" i="3"/>
  <c r="AD391" i="3" s="1"/>
  <c r="AC395" i="3"/>
  <c r="AN399" i="3"/>
  <c r="AC399" i="3"/>
  <c r="AD399" i="3" s="1"/>
  <c r="AE399" i="3" s="1"/>
  <c r="AF399" i="3" s="1"/>
  <c r="AG399" i="3" s="1"/>
  <c r="AN403" i="3"/>
  <c r="AC403" i="3"/>
  <c r="AD403" i="3" s="1"/>
  <c r="AE403" i="3" s="1"/>
  <c r="AF403" i="3" s="1"/>
  <c r="AG403" i="3" s="1"/>
  <c r="AN407" i="3"/>
  <c r="AC407" i="3"/>
  <c r="AC411" i="3"/>
  <c r="AC415" i="3"/>
  <c r="AD415" i="3" s="1"/>
  <c r="AC419" i="3"/>
  <c r="AD419" i="3" s="1"/>
  <c r="AN423" i="3"/>
  <c r="AC423" i="3"/>
  <c r="AD423" i="3" s="1"/>
  <c r="AE423" i="3" s="1"/>
  <c r="AF423" i="3" s="1"/>
  <c r="AG423" i="3" s="1"/>
  <c r="AN427" i="3"/>
  <c r="AC427" i="3"/>
  <c r="AC431" i="3"/>
  <c r="AD431" i="3" s="1"/>
  <c r="AC435" i="3"/>
  <c r="AD435" i="3" s="1"/>
  <c r="AE435" i="3" s="1"/>
  <c r="AF435" i="3" s="1"/>
  <c r="AG435" i="3" s="1"/>
  <c r="AN458" i="3"/>
  <c r="AN466" i="3"/>
  <c r="AN474" i="3"/>
  <c r="AN482" i="3"/>
  <c r="AN490" i="3"/>
  <c r="AN494" i="3"/>
  <c r="AN514" i="3"/>
  <c r="AN530" i="3"/>
  <c r="AN546" i="3"/>
  <c r="AN554" i="3"/>
  <c r="AC562" i="3"/>
  <c r="AD562" i="3" s="1"/>
  <c r="AE562" i="3" s="1"/>
  <c r="AF562" i="3" s="1"/>
  <c r="AG562" i="3" s="1"/>
  <c r="AC570" i="3"/>
  <c r="AD570" i="3" s="1"/>
  <c r="AE570" i="3" s="1"/>
  <c r="AF570" i="3" s="1"/>
  <c r="AG570" i="3" s="1"/>
  <c r="AC578" i="3"/>
  <c r="AD578" i="3" s="1"/>
  <c r="AE578" i="3" s="1"/>
  <c r="AF578" i="3" s="1"/>
  <c r="AG578" i="3" s="1"/>
  <c r="AC610" i="3"/>
  <c r="AC618" i="3"/>
  <c r="AD618" i="3" s="1"/>
  <c r="AC626" i="3"/>
  <c r="AD626" i="3" s="1"/>
  <c r="AC634" i="3"/>
  <c r="AD634" i="3" s="1"/>
  <c r="AC650" i="3"/>
  <c r="AD650" i="3" s="1"/>
  <c r="AN757" i="3"/>
  <c r="AC757" i="3"/>
  <c r="AD757" i="3" s="1"/>
  <c r="AE757" i="3" s="1"/>
  <c r="AF757" i="3" s="1"/>
  <c r="AG757" i="3" s="1"/>
  <c r="AC872" i="3"/>
  <c r="AD872" i="3" s="1"/>
  <c r="AE872" i="3" s="1"/>
  <c r="AF872" i="3" s="1"/>
  <c r="AG872" i="3" s="1"/>
  <c r="AC880" i="3"/>
  <c r="AD880" i="3" s="1"/>
  <c r="AE880" i="3" s="1"/>
  <c r="AF880" i="3" s="1"/>
  <c r="AG880" i="3" s="1"/>
  <c r="AC884" i="3"/>
  <c r="AD884" i="3" s="1"/>
  <c r="AC888" i="3"/>
  <c r="AC892" i="3"/>
  <c r="AC900" i="3"/>
  <c r="AC904" i="3"/>
  <c r="AD904" i="3" s="1"/>
  <c r="AE904" i="3" s="1"/>
  <c r="AF904" i="3" s="1"/>
  <c r="AG904" i="3" s="1"/>
  <c r="AC908" i="3"/>
  <c r="AD908" i="3" s="1"/>
  <c r="AC912" i="3"/>
  <c r="AD912" i="3" s="1"/>
  <c r="AC916" i="3"/>
  <c r="AC920" i="3"/>
  <c r="AD920" i="3" s="1"/>
  <c r="AC924" i="3"/>
  <c r="AD924" i="3" s="1"/>
  <c r="AC928" i="3"/>
  <c r="AD928" i="3" s="1"/>
  <c r="AE928" i="3" s="1"/>
  <c r="AF928" i="3" s="1"/>
  <c r="AG928" i="3" s="1"/>
  <c r="AC932" i="3"/>
  <c r="AC940" i="3"/>
  <c r="AC944" i="3"/>
  <c r="AC952" i="3"/>
  <c r="AC956" i="3"/>
  <c r="AD956" i="3" s="1"/>
  <c r="AC960" i="3"/>
  <c r="AD960" i="3" s="1"/>
  <c r="AN964" i="3"/>
  <c r="AC964" i="3"/>
  <c r="AC968" i="3"/>
  <c r="AN972" i="3"/>
  <c r="AC972" i="3"/>
  <c r="AD972" i="3" s="1"/>
  <c r="AC976" i="3"/>
  <c r="AD976" i="3" s="1"/>
  <c r="AE976" i="3" s="1"/>
  <c r="AF976" i="3" s="1"/>
  <c r="AG976" i="3" s="1"/>
  <c r="AN980" i="3"/>
  <c r="AC980" i="3"/>
  <c r="AC992" i="3"/>
  <c r="AD992" i="3" s="1"/>
  <c r="AC1000" i="3"/>
  <c r="AN1004" i="3"/>
  <c r="AC1004" i="3"/>
  <c r="AD1004" i="3" s="1"/>
  <c r="AE1004" i="3" s="1"/>
  <c r="AF1004" i="3" s="1"/>
  <c r="AG1004" i="3" s="1"/>
  <c r="AC1008" i="3"/>
  <c r="AD1008" i="3" s="1"/>
  <c r="AN1012" i="3"/>
  <c r="AC1012" i="3"/>
  <c r="AD1012" i="3" s="1"/>
  <c r="AC1016" i="3"/>
  <c r="AN1020" i="3"/>
  <c r="AC1020" i="3"/>
  <c r="AC1024" i="3"/>
  <c r="AD1024" i="3" s="1"/>
  <c r="AE1024" i="3" s="1"/>
  <c r="AF1024" i="3" s="1"/>
  <c r="AG1024" i="3" s="1"/>
  <c r="AN1028" i="3"/>
  <c r="AC1028" i="3"/>
  <c r="AD1028" i="3" s="1"/>
  <c r="AE1028" i="3" s="1"/>
  <c r="AF1028" i="3" s="1"/>
  <c r="AG1028" i="3" s="1"/>
  <c r="AC1036" i="3"/>
  <c r="AD1036" i="3" s="1"/>
  <c r="AN1040" i="3"/>
  <c r="AC1040" i="3"/>
  <c r="AC1052" i="3"/>
  <c r="AD1052" i="3" s="1"/>
  <c r="AC1060" i="3"/>
  <c r="AD1060" i="3" s="1"/>
  <c r="AN1064" i="3"/>
  <c r="AC1064" i="3"/>
  <c r="AD1064" i="3" s="1"/>
  <c r="AC1068" i="3"/>
  <c r="AN1095" i="3"/>
  <c r="AN1103" i="3"/>
  <c r="AC1131" i="3"/>
  <c r="AD1131" i="3" s="1"/>
  <c r="AC1135" i="3"/>
  <c r="AC1139" i="3"/>
  <c r="AK1143" i="3"/>
  <c r="AL1143" i="3" s="1"/>
  <c r="AC1143" i="3"/>
  <c r="AD1143" i="3" s="1"/>
  <c r="AE1143" i="3" s="1"/>
  <c r="AF1143" i="3" s="1"/>
  <c r="AG1143" i="3" s="1"/>
  <c r="AC1147" i="3"/>
  <c r="AD1147" i="3" s="1"/>
  <c r="AC1151" i="3"/>
  <c r="AC1155" i="3"/>
  <c r="AC1163" i="3"/>
  <c r="AN1171" i="3"/>
  <c r="AC1171" i="3"/>
  <c r="AC1175" i="3"/>
  <c r="AC1179" i="3"/>
  <c r="AD1179" i="3" s="1"/>
  <c r="AE1179" i="3" s="1"/>
  <c r="AF1179" i="3" s="1"/>
  <c r="AG1179" i="3" s="1"/>
  <c r="AC1199" i="3"/>
  <c r="AC1207" i="3"/>
  <c r="AC1215" i="3"/>
  <c r="AN1219" i="3"/>
  <c r="AC1219" i="3"/>
  <c r="AD1219" i="3" s="1"/>
  <c r="AC1223" i="3"/>
  <c r="AD1223" i="3" s="1"/>
  <c r="AC1227" i="3"/>
  <c r="AD1227" i="3" s="1"/>
  <c r="AE1227" i="3" s="1"/>
  <c r="AF1227" i="3" s="1"/>
  <c r="AG1227" i="3" s="1"/>
  <c r="AC1231" i="3"/>
  <c r="AN1235" i="3"/>
  <c r="AC1235" i="3"/>
  <c r="AC1239" i="3"/>
  <c r="AD1239" i="3" s="1"/>
  <c r="AC1247" i="3"/>
  <c r="AC1251" i="3"/>
  <c r="AD1251" i="3" s="1"/>
  <c r="AC1259" i="3"/>
  <c r="AC1263" i="3"/>
  <c r="AD1263" i="3" s="1"/>
  <c r="AC1267" i="3"/>
  <c r="AN1275" i="3"/>
  <c r="AC1275" i="3"/>
  <c r="AC1279" i="3"/>
  <c r="AC1287" i="3"/>
  <c r="AN1362" i="3"/>
  <c r="AK1370" i="3"/>
  <c r="AL1370" i="3" s="1"/>
  <c r="AC1370" i="3"/>
  <c r="AD1370" i="3" s="1"/>
  <c r="AC1378" i="3"/>
  <c r="AD1378" i="3" s="1"/>
  <c r="AN1390" i="3"/>
  <c r="AC1390" i="3"/>
  <c r="AC1394" i="3"/>
  <c r="AN1406" i="3"/>
  <c r="AC1406" i="3"/>
  <c r="AC1410" i="3"/>
  <c r="AD1410" i="3" s="1"/>
  <c r="AC1414" i="3"/>
  <c r="AC1418" i="3"/>
  <c r="AD1418" i="3" s="1"/>
  <c r="AE1418" i="3" s="1"/>
  <c r="AF1418" i="3" s="1"/>
  <c r="AG1418" i="3" s="1"/>
  <c r="AC1422" i="3"/>
  <c r="AD1422" i="3" s="1"/>
  <c r="AC1426" i="3"/>
  <c r="AD1426" i="3" s="1"/>
  <c r="AC1434" i="3"/>
  <c r="AD1434" i="3" s="1"/>
  <c r="AC1442" i="3"/>
  <c r="AD1442" i="3" s="1"/>
  <c r="AC1450" i="3"/>
  <c r="AC1458" i="3"/>
  <c r="AD1458" i="3" s="1"/>
  <c r="AN1462" i="3"/>
  <c r="AC1462" i="3"/>
  <c r="AD1462" i="3" s="1"/>
  <c r="AE1462" i="3" s="1"/>
  <c r="AF1462" i="3" s="1"/>
  <c r="AG1462" i="3" s="1"/>
  <c r="AC1470" i="3"/>
  <c r="AD1470" i="3" s="1"/>
  <c r="AC1482" i="3"/>
  <c r="AN1486" i="3"/>
  <c r="AC1486" i="3"/>
  <c r="AC1490" i="3"/>
  <c r="AD1490" i="3" s="1"/>
  <c r="AC1494" i="3"/>
  <c r="AC1498" i="3"/>
  <c r="AC1514" i="3"/>
  <c r="AC1518" i="3"/>
  <c r="AD1518" i="3" s="1"/>
  <c r="AE1518" i="3" s="1"/>
  <c r="AF1518" i="3" s="1"/>
  <c r="AG1518" i="3" s="1"/>
  <c r="AC1537" i="3"/>
  <c r="AD1537" i="3" s="1"/>
  <c r="AC1541" i="3"/>
  <c r="AC1545" i="3"/>
  <c r="AD1545" i="3" s="1"/>
  <c r="AC1549" i="3"/>
  <c r="AD1549" i="3" s="1"/>
  <c r="AC1553" i="3"/>
  <c r="AD1553" i="3" s="1"/>
  <c r="AC1569" i="3"/>
  <c r="AC1577" i="3"/>
  <c r="AD1577" i="3" s="1"/>
  <c r="AE1577" i="3" s="1"/>
  <c r="AF1577" i="3" s="1"/>
  <c r="AG1577" i="3" s="1"/>
  <c r="AC1585" i="3"/>
  <c r="AD1585" i="3" s="1"/>
  <c r="AN1588" i="3"/>
  <c r="AN1592" i="3"/>
  <c r="AC1604" i="3"/>
  <c r="AN1608" i="3"/>
  <c r="AC1608" i="3"/>
  <c r="AC1616" i="3"/>
  <c r="AD1616" i="3" s="1"/>
  <c r="AE1616" i="3" s="1"/>
  <c r="AF1616" i="3" s="1"/>
  <c r="AG1616" i="3" s="1"/>
  <c r="AC1620" i="3"/>
  <c r="AD1620" i="3" s="1"/>
  <c r="AE1620" i="3" s="1"/>
  <c r="AF1620" i="3" s="1"/>
  <c r="AG1620" i="3" s="1"/>
  <c r="AC1624" i="3"/>
  <c r="AD1624" i="3" s="1"/>
  <c r="AE1624" i="3" s="1"/>
  <c r="AF1624" i="3" s="1"/>
  <c r="AG1624" i="3" s="1"/>
  <c r="AN1628" i="3"/>
  <c r="AC1628" i="3"/>
  <c r="AD1628" i="3" s="1"/>
  <c r="AE1628" i="3" s="1"/>
  <c r="AF1628" i="3" s="1"/>
  <c r="AG1628" i="3" s="1"/>
  <c r="AC1632" i="3"/>
  <c r="AC1636" i="3"/>
  <c r="AD1636" i="3" s="1"/>
  <c r="AE1636" i="3" s="1"/>
  <c r="AF1636" i="3" s="1"/>
  <c r="AG1636" i="3" s="1"/>
  <c r="AC1640" i="3"/>
  <c r="AN1644" i="3"/>
  <c r="AC1644" i="3"/>
  <c r="AD1644" i="3" s="1"/>
  <c r="AE1644" i="3" s="1"/>
  <c r="AF1644" i="3" s="1"/>
  <c r="AG1644" i="3" s="1"/>
  <c r="AC1652" i="3"/>
  <c r="AC1660" i="3"/>
  <c r="AD1660" i="3" s="1"/>
  <c r="AC1664" i="3"/>
  <c r="AD1664" i="3" s="1"/>
  <c r="AE1664" i="3" s="1"/>
  <c r="AF1664" i="3" s="1"/>
  <c r="AG1664" i="3" s="1"/>
  <c r="AC1672" i="3"/>
  <c r="AC1676" i="3"/>
  <c r="AC1680" i="3"/>
  <c r="AD1680" i="3" s="1"/>
  <c r="AC1684" i="3"/>
  <c r="AD1684" i="3" s="1"/>
  <c r="AC1692" i="3"/>
  <c r="AD1692" i="3" s="1"/>
  <c r="AC1696" i="3"/>
  <c r="AD1696" i="3" s="1"/>
  <c r="AE1696" i="3" s="1"/>
  <c r="AF1696" i="3" s="1"/>
  <c r="AG1696" i="3" s="1"/>
  <c r="AC1700" i="3"/>
  <c r="AC1704" i="3"/>
  <c r="AD1704" i="3" s="1"/>
  <c r="AC1712" i="3"/>
  <c r="AC1720" i="3"/>
  <c r="AC1724" i="3"/>
  <c r="AC1728" i="3"/>
  <c r="AD1728" i="3" s="1"/>
  <c r="AC1736" i="3"/>
  <c r="AD1736" i="3" s="1"/>
  <c r="AE1736" i="3" s="1"/>
  <c r="AF1736" i="3" s="1"/>
  <c r="AG1736" i="3" s="1"/>
  <c r="AC1740" i="3"/>
  <c r="AD1740" i="3" s="1"/>
  <c r="AE1740" i="3" s="1"/>
  <c r="AF1740" i="3" s="1"/>
  <c r="AG1740" i="3" s="1"/>
  <c r="AC1744" i="3"/>
  <c r="AN1767" i="3"/>
  <c r="AN1795" i="3"/>
  <c r="AN1803" i="3"/>
  <c r="AN1815" i="3"/>
  <c r="AN1827" i="3"/>
  <c r="AN1831" i="3"/>
  <c r="AC1831" i="3"/>
  <c r="AD1831" i="3" s="1"/>
  <c r="AE1831" i="3" s="1"/>
  <c r="AF1831" i="3" s="1"/>
  <c r="AG1831" i="3" s="1"/>
  <c r="AN610" i="3"/>
  <c r="AC666" i="3"/>
  <c r="AC678" i="3"/>
  <c r="AC682" i="3"/>
  <c r="AC686" i="3"/>
  <c r="AC694" i="3"/>
  <c r="AD694" i="3" s="1"/>
  <c r="AE694" i="3" s="1"/>
  <c r="AF694" i="3" s="1"/>
  <c r="AG694" i="3" s="1"/>
  <c r="AC702" i="3"/>
  <c r="AC706" i="3"/>
  <c r="AC726" i="3"/>
  <c r="AC730" i="3"/>
  <c r="AC734" i="3"/>
  <c r="AD734" i="3" s="1"/>
  <c r="AC738" i="3"/>
  <c r="AD738" i="3" s="1"/>
  <c r="AC750" i="3"/>
  <c r="AC761" i="3"/>
  <c r="AD761" i="3" s="1"/>
  <c r="AC765" i="3"/>
  <c r="AD765" i="3" s="1"/>
  <c r="AE765" i="3" s="1"/>
  <c r="AF765" i="3" s="1"/>
  <c r="AG765" i="3" s="1"/>
  <c r="AC769" i="3"/>
  <c r="AC773" i="3"/>
  <c r="AC777" i="3"/>
  <c r="AD777" i="3" s="1"/>
  <c r="AC781" i="3"/>
  <c r="AC789" i="3"/>
  <c r="AD789" i="3" s="1"/>
  <c r="AE789" i="3" s="1"/>
  <c r="AF789" i="3" s="1"/>
  <c r="AG789" i="3" s="1"/>
  <c r="AC797" i="3"/>
  <c r="AC801" i="3"/>
  <c r="AK805" i="3"/>
  <c r="AL805" i="3" s="1"/>
  <c r="AC805" i="3"/>
  <c r="AD805" i="3" s="1"/>
  <c r="AE805" i="3" s="1"/>
  <c r="AF805" i="3" s="1"/>
  <c r="AG805" i="3" s="1"/>
  <c r="AC813" i="3"/>
  <c r="AC817" i="3"/>
  <c r="AD817" i="3" s="1"/>
  <c r="AE817" i="3" s="1"/>
  <c r="AF817" i="3" s="1"/>
  <c r="AG817" i="3" s="1"/>
  <c r="AC821" i="3"/>
  <c r="AD821" i="3" s="1"/>
  <c r="AC829" i="3"/>
  <c r="AD829" i="3" s="1"/>
  <c r="AC833" i="3"/>
  <c r="AD833" i="3" s="1"/>
  <c r="AN837" i="3"/>
  <c r="AC837" i="3"/>
  <c r="AD837" i="3" s="1"/>
  <c r="AE837" i="3" s="1"/>
  <c r="AF837" i="3" s="1"/>
  <c r="AG837" i="3" s="1"/>
  <c r="AC845" i="3"/>
  <c r="AD845" i="3" s="1"/>
  <c r="AC849" i="3"/>
  <c r="AC853" i="3"/>
  <c r="AD853" i="3" s="1"/>
  <c r="AE853" i="3" s="1"/>
  <c r="AF853" i="3" s="1"/>
  <c r="AG853" i="3" s="1"/>
  <c r="AC857" i="3"/>
  <c r="AD857" i="3" s="1"/>
  <c r="AC861" i="3"/>
  <c r="AD861" i="3" s="1"/>
  <c r="AC865" i="3"/>
  <c r="AC869" i="3"/>
  <c r="AD869" i="3" s="1"/>
  <c r="AN976" i="3"/>
  <c r="AN1016" i="3"/>
  <c r="AN1024" i="3"/>
  <c r="AC1072" i="3"/>
  <c r="AD1072" i="3" s="1"/>
  <c r="AE1072" i="3" s="1"/>
  <c r="AF1072" i="3" s="1"/>
  <c r="AG1072" i="3" s="1"/>
  <c r="AC1080" i="3"/>
  <c r="AD1080" i="3" s="1"/>
  <c r="AC1084" i="3"/>
  <c r="AC1092" i="3"/>
  <c r="AC1100" i="3"/>
  <c r="AN1104" i="3"/>
  <c r="AC1104" i="3"/>
  <c r="AD1104" i="3" s="1"/>
  <c r="AE1104" i="3" s="1"/>
  <c r="AF1104" i="3" s="1"/>
  <c r="AG1104" i="3" s="1"/>
  <c r="AC1108" i="3"/>
  <c r="AD1108" i="3" s="1"/>
  <c r="AN1112" i="3"/>
  <c r="AC1112" i="3"/>
  <c r="AD1112" i="3" s="1"/>
  <c r="AC1116" i="3"/>
  <c r="AD1116" i="3" s="1"/>
  <c r="AE1116" i="3" s="1"/>
  <c r="AF1116" i="3" s="1"/>
  <c r="AG1116" i="3" s="1"/>
  <c r="AN1120" i="3"/>
  <c r="AC1120" i="3"/>
  <c r="AD1120" i="3" s="1"/>
  <c r="AE1120" i="3" s="1"/>
  <c r="AF1120" i="3" s="1"/>
  <c r="AG1120" i="3" s="1"/>
  <c r="AN1179" i="3"/>
  <c r="AN1227" i="3"/>
  <c r="AN1247" i="3"/>
  <c r="AC1295" i="3"/>
  <c r="AD1295" i="3" s="1"/>
  <c r="AC1299" i="3"/>
  <c r="AD1299" i="3" s="1"/>
  <c r="AC1307" i="3"/>
  <c r="AD1307" i="3" s="1"/>
  <c r="AK1315" i="3"/>
  <c r="AL1315" i="3" s="1"/>
  <c r="AC1315" i="3"/>
  <c r="AD1315" i="3" s="1"/>
  <c r="AE1315" i="3" s="1"/>
  <c r="AF1315" i="3" s="1"/>
  <c r="AG1315" i="3" s="1"/>
  <c r="AC1323" i="3"/>
  <c r="AD1323" i="3" s="1"/>
  <c r="AC1327" i="3"/>
  <c r="AD1327" i="3" s="1"/>
  <c r="AN1331" i="3"/>
  <c r="AC1331" i="3"/>
  <c r="AD1331" i="3" s="1"/>
  <c r="AE1331" i="3" s="1"/>
  <c r="AF1331" i="3" s="1"/>
  <c r="AG1331" i="3" s="1"/>
  <c r="AC1343" i="3"/>
  <c r="AD1343" i="3" s="1"/>
  <c r="AC1359" i="3"/>
  <c r="AD1359" i="3" s="1"/>
  <c r="AC1367" i="3"/>
  <c r="AD1367" i="3" s="1"/>
  <c r="AN1450" i="3"/>
  <c r="AN1494" i="3"/>
  <c r="AN1518" i="3"/>
  <c r="AC1522" i="3"/>
  <c r="AD1522" i="3" s="1"/>
  <c r="AC1526" i="3"/>
  <c r="AC1589" i="3"/>
  <c r="AC1593" i="3"/>
  <c r="AN1736" i="3"/>
  <c r="AN1740" i="3"/>
  <c r="AN1744" i="3"/>
  <c r="AC1752" i="3"/>
  <c r="AC1780" i="3"/>
  <c r="AC1784" i="3"/>
  <c r="AC1792" i="3"/>
  <c r="AC1796" i="3"/>
  <c r="AD1796" i="3" s="1"/>
  <c r="AC1804" i="3"/>
  <c r="AC1812" i="3"/>
  <c r="AD1812" i="3" s="1"/>
  <c r="AE1812" i="3" s="1"/>
  <c r="AF1812" i="3" s="1"/>
  <c r="AG1812" i="3" s="1"/>
  <c r="AC1824" i="3"/>
  <c r="AD1824" i="3" s="1"/>
  <c r="AC1828" i="3"/>
  <c r="AD1828" i="3" s="1"/>
  <c r="AE1828" i="3" s="1"/>
  <c r="AF1828" i="3" s="1"/>
  <c r="AG1828" i="3" s="1"/>
  <c r="AN539" i="3"/>
  <c r="AN543" i="3"/>
  <c r="AC559" i="3"/>
  <c r="AC563" i="3"/>
  <c r="AD563" i="3" s="1"/>
  <c r="AE563" i="3" s="1"/>
  <c r="AF563" i="3" s="1"/>
  <c r="AG563" i="3" s="1"/>
  <c r="AC567" i="3"/>
  <c r="AD567" i="3" s="1"/>
  <c r="AC571" i="3"/>
  <c r="AC575" i="3"/>
  <c r="AC579" i="3"/>
  <c r="AD579" i="3" s="1"/>
  <c r="AC583" i="3"/>
  <c r="AD583" i="3" s="1"/>
  <c r="AC587" i="3"/>
  <c r="AC591" i="3"/>
  <c r="AC595" i="3"/>
  <c r="AD595" i="3" s="1"/>
  <c r="AC603" i="3"/>
  <c r="AD603" i="3" s="1"/>
  <c r="AC607" i="3"/>
  <c r="AD607" i="3" s="1"/>
  <c r="AC611" i="3"/>
  <c r="AN615" i="3"/>
  <c r="AC615" i="3"/>
  <c r="AD615" i="3" s="1"/>
  <c r="AC619" i="3"/>
  <c r="AD619" i="3" s="1"/>
  <c r="AE619" i="3" s="1"/>
  <c r="AF619" i="3" s="1"/>
  <c r="AG619" i="3" s="1"/>
  <c r="AC623" i="3"/>
  <c r="AD623" i="3" s="1"/>
  <c r="AC627" i="3"/>
  <c r="AD627" i="3" s="1"/>
  <c r="AE627" i="3" s="1"/>
  <c r="AF627" i="3" s="1"/>
  <c r="AG627" i="3" s="1"/>
  <c r="AC631" i="3"/>
  <c r="AN635" i="3"/>
  <c r="AC635" i="3"/>
  <c r="AD635" i="3" s="1"/>
  <c r="AE635" i="3" s="1"/>
  <c r="AF635" i="3" s="1"/>
  <c r="AG635" i="3" s="1"/>
  <c r="AC643" i="3"/>
  <c r="AD643" i="3" s="1"/>
  <c r="AE643" i="3" s="1"/>
  <c r="AF643" i="3" s="1"/>
  <c r="AG643" i="3" s="1"/>
  <c r="AC647" i="3"/>
  <c r="AD647" i="3" s="1"/>
  <c r="AN651" i="3"/>
  <c r="AC651" i="3"/>
  <c r="AC655" i="3"/>
  <c r="AC758" i="3"/>
  <c r="AC873" i="3"/>
  <c r="AD873" i="3" s="1"/>
  <c r="AC889" i="3"/>
  <c r="AD889" i="3" s="1"/>
  <c r="AC893" i="3"/>
  <c r="AD893" i="3" s="1"/>
  <c r="AE893" i="3" s="1"/>
  <c r="AF893" i="3" s="1"/>
  <c r="AG893" i="3" s="1"/>
  <c r="AC897" i="3"/>
  <c r="AC913" i="3"/>
  <c r="AK933" i="3"/>
  <c r="AL933" i="3" s="1"/>
  <c r="AC933" i="3"/>
  <c r="AC945" i="3"/>
  <c r="AD945" i="3" s="1"/>
  <c r="AC949" i="3"/>
  <c r="AD949" i="3" s="1"/>
  <c r="AC953" i="3"/>
  <c r="AC957" i="3"/>
  <c r="AC961" i="3"/>
  <c r="AD961" i="3" s="1"/>
  <c r="AC969" i="3"/>
  <c r="AD969" i="3" s="1"/>
  <c r="AK973" i="3"/>
  <c r="AL973" i="3" s="1"/>
  <c r="AC973" i="3"/>
  <c r="AD973" i="3" s="1"/>
  <c r="AC977" i="3"/>
  <c r="AD977" i="3" s="1"/>
  <c r="AC981" i="3"/>
  <c r="AC985" i="3"/>
  <c r="AD985" i="3" s="1"/>
  <c r="AC989" i="3"/>
  <c r="AD989" i="3" s="1"/>
  <c r="AC993" i="3"/>
  <c r="AC1001" i="3"/>
  <c r="AD1001" i="3" s="1"/>
  <c r="AC1009" i="3"/>
  <c r="AD1009" i="3" s="1"/>
  <c r="AC1017" i="3"/>
  <c r="AD1017" i="3" s="1"/>
  <c r="AC1025" i="3"/>
  <c r="AD1025" i="3" s="1"/>
  <c r="AC1033" i="3"/>
  <c r="AK1037" i="3"/>
  <c r="AL1037" i="3" s="1"/>
  <c r="AC1037" i="3"/>
  <c r="AD1037" i="3" s="1"/>
  <c r="AN1041" i="3"/>
  <c r="AC1041" i="3"/>
  <c r="AC1045" i="3"/>
  <c r="AC1049" i="3"/>
  <c r="AC1053" i="3"/>
  <c r="AD1053" i="3" s="1"/>
  <c r="AC1057" i="3"/>
  <c r="AD1057" i="3" s="1"/>
  <c r="AN1116" i="3"/>
  <c r="AC1124" i="3"/>
  <c r="AD1124" i="3" s="1"/>
  <c r="AC1128" i="3"/>
  <c r="AD1128" i="3" s="1"/>
  <c r="AE1128" i="3" s="1"/>
  <c r="AF1128" i="3" s="1"/>
  <c r="AG1128" i="3" s="1"/>
  <c r="AC1132" i="3"/>
  <c r="AD1132" i="3" s="1"/>
  <c r="AN1136" i="3"/>
  <c r="AC1136" i="3"/>
  <c r="AC1140" i="3"/>
  <c r="AD1140" i="3" s="1"/>
  <c r="AC1144" i="3"/>
  <c r="AD1144" i="3" s="1"/>
  <c r="AC1148" i="3"/>
  <c r="AD1148" i="3" s="1"/>
  <c r="AC1152" i="3"/>
  <c r="AC1156" i="3"/>
  <c r="AD1156" i="3" s="1"/>
  <c r="AN1164" i="3"/>
  <c r="AC1164" i="3"/>
  <c r="AC1172" i="3"/>
  <c r="AC1180" i="3"/>
  <c r="AC1188" i="3"/>
  <c r="AC1196" i="3"/>
  <c r="AD1196" i="3" s="1"/>
  <c r="AC1204" i="3"/>
  <c r="AD1204" i="3" s="1"/>
  <c r="AC1212" i="3"/>
  <c r="AD1212" i="3" s="1"/>
  <c r="AC1220" i="3"/>
  <c r="AD1220" i="3" s="1"/>
  <c r="AC1244" i="3"/>
  <c r="AD1244" i="3" s="1"/>
  <c r="AC1252" i="3"/>
  <c r="AD1252" i="3" s="1"/>
  <c r="AN1256" i="3"/>
  <c r="AC1256" i="3"/>
  <c r="AC1260" i="3"/>
  <c r="AC1264" i="3"/>
  <c r="AD1264" i="3" s="1"/>
  <c r="AC1284" i="3"/>
  <c r="AC1288" i="3"/>
  <c r="AD1288" i="3" s="1"/>
  <c r="AC1375" i="3"/>
  <c r="AD1375" i="3" s="1"/>
  <c r="AC1383" i="3"/>
  <c r="AD1383" i="3" s="1"/>
  <c r="AC1391" i="3"/>
  <c r="AC1395" i="3"/>
  <c r="AD1395" i="3" s="1"/>
  <c r="AK1399" i="3"/>
  <c r="AL1399" i="3" s="1"/>
  <c r="AC1399" i="3"/>
  <c r="AD1399" i="3" s="1"/>
  <c r="AE1399" i="3" s="1"/>
  <c r="AF1399" i="3" s="1"/>
  <c r="AG1399" i="3" s="1"/>
  <c r="AC1403" i="3"/>
  <c r="AC1407" i="3"/>
  <c r="AD1407" i="3" s="1"/>
  <c r="AE1407" i="3" s="1"/>
  <c r="AF1407" i="3" s="1"/>
  <c r="AG1407" i="3" s="1"/>
  <c r="AC1423" i="3"/>
  <c r="AN1439" i="3"/>
  <c r="AC1439" i="3"/>
  <c r="AD1439" i="3" s="1"/>
  <c r="AE1439" i="3" s="1"/>
  <c r="AF1439" i="3" s="1"/>
  <c r="AG1439" i="3" s="1"/>
  <c r="AC1443" i="3"/>
  <c r="AD1443" i="3" s="1"/>
  <c r="AC1451" i="3"/>
  <c r="AD1451" i="3" s="1"/>
  <c r="AN1455" i="3"/>
  <c r="AC1455" i="3"/>
  <c r="AC1467" i="3"/>
  <c r="AD1467" i="3" s="1"/>
  <c r="AC1475" i="3"/>
  <c r="AC1479" i="3"/>
  <c r="AD1479" i="3" s="1"/>
  <c r="AN1483" i="3"/>
  <c r="AC1483" i="3"/>
  <c r="AC1495" i="3"/>
  <c r="AD1495" i="3" s="1"/>
  <c r="AE1495" i="3" s="1"/>
  <c r="AF1495" i="3" s="1"/>
  <c r="AG1495" i="3" s="1"/>
  <c r="AN1499" i="3"/>
  <c r="AC1499" i="3"/>
  <c r="AD1499" i="3" s="1"/>
  <c r="AE1499" i="3" s="1"/>
  <c r="AF1499" i="3" s="1"/>
  <c r="AG1499" i="3" s="1"/>
  <c r="AN1503" i="3"/>
  <c r="AC1503" i="3"/>
  <c r="AD1503" i="3" s="1"/>
  <c r="AN1507" i="3"/>
  <c r="AC1507" i="3"/>
  <c r="AC1519" i="3"/>
  <c r="AD1519" i="3" s="1"/>
  <c r="AE1519" i="3" s="1"/>
  <c r="AF1519" i="3" s="1"/>
  <c r="AG1519" i="3" s="1"/>
  <c r="AN1526" i="3"/>
  <c r="AC1530" i="3"/>
  <c r="AD1530" i="3" s="1"/>
  <c r="AC1554" i="3"/>
  <c r="AD1554" i="3" s="1"/>
  <c r="AC1562" i="3"/>
  <c r="AD1562" i="3" s="1"/>
  <c r="AE1562" i="3" s="1"/>
  <c r="AF1562" i="3" s="1"/>
  <c r="AG1562" i="3" s="1"/>
  <c r="AC1570" i="3"/>
  <c r="AD1570" i="3" s="1"/>
  <c r="AC1578" i="3"/>
  <c r="AD1578" i="3" s="1"/>
  <c r="AE1578" i="3" s="1"/>
  <c r="AF1578" i="3" s="1"/>
  <c r="AG1578" i="3" s="1"/>
  <c r="AC1582" i="3"/>
  <c r="AD1582" i="3" s="1"/>
  <c r="AN1593" i="3"/>
  <c r="AC1613" i="3"/>
  <c r="AC1621" i="3"/>
  <c r="AD1621" i="3" s="1"/>
  <c r="AK1625" i="3"/>
  <c r="AL1625" i="3" s="1"/>
  <c r="AC1625" i="3"/>
  <c r="AD1625" i="3" s="1"/>
  <c r="AC1633" i="3"/>
  <c r="AC1665" i="3"/>
  <c r="AC1673" i="3"/>
  <c r="AC1677" i="3"/>
  <c r="AD1677" i="3" s="1"/>
  <c r="AC1681" i="3"/>
  <c r="AD1681" i="3" s="1"/>
  <c r="AE1681" i="3" s="1"/>
  <c r="AF1681" i="3" s="1"/>
  <c r="AG1681" i="3" s="1"/>
  <c r="AC1685" i="3"/>
  <c r="AC1693" i="3"/>
  <c r="AC1701" i="3"/>
  <c r="AC1709" i="3"/>
  <c r="AD1709" i="3" s="1"/>
  <c r="AC1713" i="3"/>
  <c r="AC1717" i="3"/>
  <c r="AD1717" i="3" s="1"/>
  <c r="AC1725" i="3"/>
  <c r="AC1749" i="3"/>
  <c r="AN1812" i="3"/>
  <c r="AC1836" i="3"/>
  <c r="AN619" i="3"/>
  <c r="AN627" i="3"/>
  <c r="AN643" i="3"/>
  <c r="AC659" i="3"/>
  <c r="AK663" i="3"/>
  <c r="AL663" i="3" s="1"/>
  <c r="AC663" i="3"/>
  <c r="AC667" i="3"/>
  <c r="AD667" i="3" s="1"/>
  <c r="AE667" i="3" s="1"/>
  <c r="AF667" i="3" s="1"/>
  <c r="AG667" i="3" s="1"/>
  <c r="AC671" i="3"/>
  <c r="AD671" i="3" s="1"/>
  <c r="AE671" i="3" s="1"/>
  <c r="AF671" i="3" s="1"/>
  <c r="AG671" i="3" s="1"/>
  <c r="AC675" i="3"/>
  <c r="AD675" i="3" s="1"/>
  <c r="AE675" i="3" s="1"/>
  <c r="AF675" i="3" s="1"/>
  <c r="AG675" i="3" s="1"/>
  <c r="AN683" i="3"/>
  <c r="AC683" i="3"/>
  <c r="AD683" i="3" s="1"/>
  <c r="AE683" i="3" s="1"/>
  <c r="AF683" i="3" s="1"/>
  <c r="AG683" i="3" s="1"/>
  <c r="AC691" i="3"/>
  <c r="AC695" i="3"/>
  <c r="AD695" i="3" s="1"/>
  <c r="AE695" i="3" s="1"/>
  <c r="AF695" i="3" s="1"/>
  <c r="AG695" i="3" s="1"/>
  <c r="AC699" i="3"/>
  <c r="AD699" i="3" s="1"/>
  <c r="AE699" i="3" s="1"/>
  <c r="AF699" i="3" s="1"/>
  <c r="AG699" i="3" s="1"/>
  <c r="AN703" i="3"/>
  <c r="AC703" i="3"/>
  <c r="AD703" i="3" s="1"/>
  <c r="AC707" i="3"/>
  <c r="AD707" i="3" s="1"/>
  <c r="AE707" i="3" s="1"/>
  <c r="AF707" i="3" s="1"/>
  <c r="AG707" i="3" s="1"/>
  <c r="AC715" i="3"/>
  <c r="AC727" i="3"/>
  <c r="AK735" i="3"/>
  <c r="AL735" i="3" s="1"/>
  <c r="AC735" i="3"/>
  <c r="AD735" i="3" s="1"/>
  <c r="AE735" i="3" s="1"/>
  <c r="AF735" i="3" s="1"/>
  <c r="AG735" i="3" s="1"/>
  <c r="AC739" i="3"/>
  <c r="AD739" i="3" s="1"/>
  <c r="AE739" i="3" s="1"/>
  <c r="AF739" i="3" s="1"/>
  <c r="AG739" i="3" s="1"/>
  <c r="AC743" i="3"/>
  <c r="AD743" i="3" s="1"/>
  <c r="AE743" i="3" s="1"/>
  <c r="AF743" i="3" s="1"/>
  <c r="AG743" i="3" s="1"/>
  <c r="AC747" i="3"/>
  <c r="AD747" i="3" s="1"/>
  <c r="AE747" i="3" s="1"/>
  <c r="AF747" i="3" s="1"/>
  <c r="AG747" i="3" s="1"/>
  <c r="AK755" i="3"/>
  <c r="AL755" i="3" s="1"/>
  <c r="AC755" i="3"/>
  <c r="AC762" i="3"/>
  <c r="AD762" i="3" s="1"/>
  <c r="AC770" i="3"/>
  <c r="AD770" i="3" s="1"/>
  <c r="AC774" i="3"/>
  <c r="AD774" i="3" s="1"/>
  <c r="AE774" i="3" s="1"/>
  <c r="AF774" i="3" s="1"/>
  <c r="AG774" i="3" s="1"/>
  <c r="AC782" i="3"/>
  <c r="AD782" i="3" s="1"/>
  <c r="AE782" i="3" s="1"/>
  <c r="AF782" i="3" s="1"/>
  <c r="AG782" i="3" s="1"/>
  <c r="AC786" i="3"/>
  <c r="AC794" i="3"/>
  <c r="AC798" i="3"/>
  <c r="AD798" i="3" s="1"/>
  <c r="AE798" i="3" s="1"/>
  <c r="AF798" i="3" s="1"/>
  <c r="AG798" i="3" s="1"/>
  <c r="AC806" i="3"/>
  <c r="AC810" i="3"/>
  <c r="AN818" i="3"/>
  <c r="AC818" i="3"/>
  <c r="AD818" i="3" s="1"/>
  <c r="AE818" i="3" s="1"/>
  <c r="AF818" i="3" s="1"/>
  <c r="AG818" i="3" s="1"/>
  <c r="AC822" i="3"/>
  <c r="AD822" i="3" s="1"/>
  <c r="AC826" i="3"/>
  <c r="AD826" i="3" s="1"/>
  <c r="AE826" i="3" s="1"/>
  <c r="AF826" i="3" s="1"/>
  <c r="AG826" i="3" s="1"/>
  <c r="AC830" i="3"/>
  <c r="AK838" i="3"/>
  <c r="AL838" i="3" s="1"/>
  <c r="AC838" i="3"/>
  <c r="AC842" i="3"/>
  <c r="AD842" i="3" s="1"/>
  <c r="AE842" i="3" s="1"/>
  <c r="AF842" i="3" s="1"/>
  <c r="AG842" i="3" s="1"/>
  <c r="AC846" i="3"/>
  <c r="AD846" i="3" s="1"/>
  <c r="AE846" i="3" s="1"/>
  <c r="AF846" i="3" s="1"/>
  <c r="AG846" i="3" s="1"/>
  <c r="AC854" i="3"/>
  <c r="AC858" i="3"/>
  <c r="AD858" i="3" s="1"/>
  <c r="AE858" i="3" s="1"/>
  <c r="AF858" i="3" s="1"/>
  <c r="AG858" i="3" s="1"/>
  <c r="AC870" i="3"/>
  <c r="AD870" i="3" s="1"/>
  <c r="AC1073" i="3"/>
  <c r="AD1073" i="3" s="1"/>
  <c r="AN1089" i="3"/>
  <c r="AC1089" i="3"/>
  <c r="AD1089" i="3" s="1"/>
  <c r="AC1105" i="3"/>
  <c r="AD1105" i="3" s="1"/>
  <c r="AE1105" i="3" s="1"/>
  <c r="AF1105" i="3" s="1"/>
  <c r="AG1105" i="3" s="1"/>
  <c r="AC1109" i="3"/>
  <c r="AN1117" i="3"/>
  <c r="AC1117" i="3"/>
  <c r="AD1117" i="3" s="1"/>
  <c r="AE1117" i="3" s="1"/>
  <c r="AF1117" i="3" s="1"/>
  <c r="AG1117" i="3" s="1"/>
  <c r="AN1121" i="3"/>
  <c r="AC1121" i="3"/>
  <c r="AN1128" i="3"/>
  <c r="AN1212" i="3"/>
  <c r="AC1292" i="3"/>
  <c r="AD1292" i="3" s="1"/>
  <c r="AC1296" i="3"/>
  <c r="AD1296" i="3" s="1"/>
  <c r="AC1300" i="3"/>
  <c r="AC1304" i="3"/>
  <c r="AD1304" i="3" s="1"/>
  <c r="AE1304" i="3" s="1"/>
  <c r="AF1304" i="3" s="1"/>
  <c r="AG1304" i="3" s="1"/>
  <c r="AC1308" i="3"/>
  <c r="AD1308" i="3" s="1"/>
  <c r="AC1324" i="3"/>
  <c r="AD1324" i="3" s="1"/>
  <c r="AC1336" i="3"/>
  <c r="AD1336" i="3" s="1"/>
  <c r="AE1336" i="3" s="1"/>
  <c r="AF1336" i="3" s="1"/>
  <c r="AG1336" i="3" s="1"/>
  <c r="AC1344" i="3"/>
  <c r="AC1348" i="3"/>
  <c r="AD1348" i="3" s="1"/>
  <c r="AE1348" i="3" s="1"/>
  <c r="AF1348" i="3" s="1"/>
  <c r="AG1348" i="3" s="1"/>
  <c r="AC1352" i="3"/>
  <c r="AD1352" i="3" s="1"/>
  <c r="AC1360" i="3"/>
  <c r="AD1360" i="3" s="1"/>
  <c r="AN1368" i="3"/>
  <c r="AC1368" i="3"/>
  <c r="AN1423" i="3"/>
  <c r="AN1495" i="3"/>
  <c r="AC1527" i="3"/>
  <c r="AD1527" i="3" s="1"/>
  <c r="AC1594" i="3"/>
  <c r="AC1757" i="3"/>
  <c r="AD1757" i="3" s="1"/>
  <c r="AC1765" i="3"/>
  <c r="AD1765" i="3" s="1"/>
  <c r="AE1765" i="3" s="1"/>
  <c r="AF1765" i="3" s="1"/>
  <c r="AG1765" i="3" s="1"/>
  <c r="AC1769" i="3"/>
  <c r="AD1769" i="3" s="1"/>
  <c r="AC1773" i="3"/>
  <c r="AN1777" i="3"/>
  <c r="AC1777" i="3"/>
  <c r="AD1777" i="3" s="1"/>
  <c r="AE1777" i="3" s="1"/>
  <c r="AF1777" i="3" s="1"/>
  <c r="AG1777" i="3" s="1"/>
  <c r="AC1781" i="3"/>
  <c r="AD1781" i="3" s="1"/>
  <c r="AN1793" i="3"/>
  <c r="AC1793" i="3"/>
  <c r="AC1797" i="3"/>
  <c r="AD1797" i="3" s="1"/>
  <c r="AC1805" i="3"/>
  <c r="AC1825" i="3"/>
  <c r="AD1825" i="3" s="1"/>
  <c r="AN278" i="3"/>
  <c r="AC290" i="3"/>
  <c r="AD290" i="3" s="1"/>
  <c r="AC294" i="3"/>
  <c r="AC298" i="3"/>
  <c r="AD298" i="3" s="1"/>
  <c r="AC302" i="3"/>
  <c r="AD302" i="3" s="1"/>
  <c r="AC306" i="3"/>
  <c r="AC310" i="3"/>
  <c r="AD310" i="3" s="1"/>
  <c r="AC314" i="3"/>
  <c r="AD314" i="3" s="1"/>
  <c r="AC318" i="3"/>
  <c r="AD318" i="3" s="1"/>
  <c r="AE318" i="3" s="1"/>
  <c r="AF318" i="3" s="1"/>
  <c r="AG318" i="3" s="1"/>
  <c r="AC326" i="3"/>
  <c r="AD326" i="3" s="1"/>
  <c r="AE326" i="3" s="1"/>
  <c r="AF326" i="3" s="1"/>
  <c r="AG326" i="3" s="1"/>
  <c r="AC334" i="3"/>
  <c r="AD334" i="3" s="1"/>
  <c r="AC342" i="3"/>
  <c r="AD342" i="3" s="1"/>
  <c r="AE342" i="3" s="1"/>
  <c r="AF342" i="3" s="1"/>
  <c r="AG342" i="3" s="1"/>
  <c r="AN361" i="3"/>
  <c r="AC365" i="3"/>
  <c r="AD365" i="3" s="1"/>
  <c r="AC373" i="3"/>
  <c r="AD373" i="3" s="1"/>
  <c r="AC377" i="3"/>
  <c r="AC381" i="3"/>
  <c r="AD381" i="3" s="1"/>
  <c r="AC385" i="3"/>
  <c r="AD385" i="3" s="1"/>
  <c r="AE385" i="3" s="1"/>
  <c r="AF385" i="3" s="1"/>
  <c r="AG385" i="3" s="1"/>
  <c r="AK389" i="3"/>
  <c r="AL389" i="3" s="1"/>
  <c r="AC389" i="3"/>
  <c r="AD389" i="3" s="1"/>
  <c r="AC393" i="3"/>
  <c r="AC397" i="3"/>
  <c r="AD397" i="3" s="1"/>
  <c r="AC401" i="3"/>
  <c r="AD401" i="3" s="1"/>
  <c r="AC405" i="3"/>
  <c r="AC409" i="3"/>
  <c r="AD409" i="3" s="1"/>
  <c r="AE409" i="3" s="1"/>
  <c r="AF409" i="3" s="1"/>
  <c r="AG409" i="3" s="1"/>
  <c r="AC413" i="3"/>
  <c r="AD413" i="3" s="1"/>
  <c r="AE413" i="3" s="1"/>
  <c r="AF413" i="3" s="1"/>
  <c r="AG413" i="3" s="1"/>
  <c r="AK417" i="3"/>
  <c r="AL417" i="3" s="1"/>
  <c r="AC417" i="3"/>
  <c r="AD417" i="3" s="1"/>
  <c r="AC421" i="3"/>
  <c r="AC425" i="3"/>
  <c r="AD425" i="3" s="1"/>
  <c r="AE425" i="3" s="1"/>
  <c r="AF425" i="3" s="1"/>
  <c r="AG425" i="3" s="1"/>
  <c r="AC429" i="3"/>
  <c r="AD429" i="3" s="1"/>
  <c r="AN433" i="3"/>
  <c r="AC433" i="3"/>
  <c r="AD433" i="3" s="1"/>
  <c r="AE433" i="3" s="1"/>
  <c r="AF433" i="3" s="1"/>
  <c r="AG433" i="3" s="1"/>
  <c r="AN440" i="3"/>
  <c r="AN448" i="3"/>
  <c r="AN464" i="3"/>
  <c r="AN480" i="3"/>
  <c r="AC576" i="3"/>
  <c r="AD576" i="3" s="1"/>
  <c r="AC584" i="3"/>
  <c r="AD584" i="3" s="1"/>
  <c r="AC592" i="3"/>
  <c r="AD592" i="3" s="1"/>
  <c r="AE592" i="3" s="1"/>
  <c r="AF592" i="3" s="1"/>
  <c r="AG592" i="3" s="1"/>
  <c r="AC608" i="3"/>
  <c r="AD608" i="3" s="1"/>
  <c r="AN616" i="3"/>
  <c r="AC616" i="3"/>
  <c r="AN624" i="3"/>
  <c r="AC624" i="3"/>
  <c r="AN632" i="3"/>
  <c r="AC632" i="3"/>
  <c r="AD632" i="3" s="1"/>
  <c r="AE632" i="3" s="1"/>
  <c r="AF632" i="3" s="1"/>
  <c r="AG632" i="3" s="1"/>
  <c r="AC636" i="3"/>
  <c r="AD636" i="3" s="1"/>
  <c r="AE636" i="3" s="1"/>
  <c r="AF636" i="3" s="1"/>
  <c r="AG636" i="3" s="1"/>
  <c r="AN640" i="3"/>
  <c r="AC640" i="3"/>
  <c r="AD640" i="3" s="1"/>
  <c r="AE640" i="3" s="1"/>
  <c r="AF640" i="3" s="1"/>
  <c r="AG640" i="3" s="1"/>
  <c r="AC644" i="3"/>
  <c r="AN648" i="3"/>
  <c r="AC648" i="3"/>
  <c r="AN759" i="3"/>
  <c r="AC759" i="3"/>
  <c r="AK870" i="3"/>
  <c r="AL870" i="3" s="1"/>
  <c r="AC886" i="3"/>
  <c r="AD886" i="3" s="1"/>
  <c r="AE886" i="3" s="1"/>
  <c r="AF886" i="3" s="1"/>
  <c r="AG886" i="3" s="1"/>
  <c r="AC894" i="3"/>
  <c r="AD894" i="3" s="1"/>
  <c r="AC902" i="3"/>
  <c r="AD902" i="3" s="1"/>
  <c r="AC918" i="3"/>
  <c r="AN938" i="3"/>
  <c r="AC938" i="3"/>
  <c r="AD938" i="3" s="1"/>
  <c r="AC942" i="3"/>
  <c r="AD942" i="3" s="1"/>
  <c r="AC950" i="3"/>
  <c r="AD950" i="3" s="1"/>
  <c r="AC954" i="3"/>
  <c r="AN962" i="3"/>
  <c r="AC962" i="3"/>
  <c r="AC970" i="3"/>
  <c r="AD970" i="3" s="1"/>
  <c r="AC974" i="3"/>
  <c r="AC978" i="3"/>
  <c r="AN990" i="3"/>
  <c r="AC990" i="3"/>
  <c r="AD990" i="3" s="1"/>
  <c r="AC994" i="3"/>
  <c r="AN1006" i="3"/>
  <c r="AC1006" i="3"/>
  <c r="AC1010" i="3"/>
  <c r="AD1010" i="3" s="1"/>
  <c r="AC1014" i="3"/>
  <c r="AC1018" i="3"/>
  <c r="AN1022" i="3"/>
  <c r="AC1022" i="3"/>
  <c r="AD1022" i="3" s="1"/>
  <c r="AC1026" i="3"/>
  <c r="AD1026" i="3" s="1"/>
  <c r="AC1030" i="3"/>
  <c r="AC1038" i="3"/>
  <c r="AC1042" i="3"/>
  <c r="AN1046" i="3"/>
  <c r="AC1046" i="3"/>
  <c r="AD1046" i="3" s="1"/>
  <c r="AC1050" i="3"/>
  <c r="AD1050" i="3" s="1"/>
  <c r="AC1058" i="3"/>
  <c r="AD1058" i="3" s="1"/>
  <c r="AN1062" i="3"/>
  <c r="AC1062" i="3"/>
  <c r="AD1062" i="3" s="1"/>
  <c r="AC1066" i="3"/>
  <c r="AC1070" i="3"/>
  <c r="AN1105" i="3"/>
  <c r="AN1109" i="3"/>
  <c r="AN1125" i="3"/>
  <c r="AC1125" i="3"/>
  <c r="AD1125" i="3" s="1"/>
  <c r="AN1133" i="3"/>
  <c r="AC1133" i="3"/>
  <c r="AD1133" i="3" s="1"/>
  <c r="AE1133" i="3" s="1"/>
  <c r="AF1133" i="3" s="1"/>
  <c r="AG1133" i="3" s="1"/>
  <c r="AN1137" i="3"/>
  <c r="AC1137" i="3"/>
  <c r="AD1137" i="3" s="1"/>
  <c r="AE1137" i="3" s="1"/>
  <c r="AF1137" i="3" s="1"/>
  <c r="AG1137" i="3" s="1"/>
  <c r="AN1149" i="3"/>
  <c r="AC1149" i="3"/>
  <c r="AD1149" i="3" s="1"/>
  <c r="AE1149" i="3" s="1"/>
  <c r="AF1149" i="3" s="1"/>
  <c r="AG1149" i="3" s="1"/>
  <c r="AN1153" i="3"/>
  <c r="AC1153" i="3"/>
  <c r="AD1153" i="3" s="1"/>
  <c r="AC1157" i="3"/>
  <c r="AC1161" i="3"/>
  <c r="AN1169" i="3"/>
  <c r="AC1169" i="3"/>
  <c r="AC1173" i="3"/>
  <c r="AC1177" i="3"/>
  <c r="AD1177" i="3" s="1"/>
  <c r="AC1181" i="3"/>
  <c r="AD1181" i="3" s="1"/>
  <c r="AE1181" i="3" s="1"/>
  <c r="AF1181" i="3" s="1"/>
  <c r="AG1181" i="3" s="1"/>
  <c r="AC1185" i="3"/>
  <c r="AN1193" i="3"/>
  <c r="AC1193" i="3"/>
  <c r="AD1193" i="3" s="1"/>
  <c r="AE1193" i="3" s="1"/>
  <c r="AF1193" i="3" s="1"/>
  <c r="AG1193" i="3" s="1"/>
  <c r="AC1197" i="3"/>
  <c r="AN1201" i="3"/>
  <c r="AC1201" i="3"/>
  <c r="AC1205" i="3"/>
  <c r="AD1205" i="3" s="1"/>
  <c r="AC1209" i="3"/>
  <c r="AN1213" i="3"/>
  <c r="AC1213" i="3"/>
  <c r="AD1213" i="3" s="1"/>
  <c r="AC1217" i="3"/>
  <c r="AN1221" i="3"/>
  <c r="AC1221" i="3"/>
  <c r="AD1221" i="3" s="1"/>
  <c r="AE1221" i="3" s="1"/>
  <c r="AF1221" i="3" s="1"/>
  <c r="AG1221" i="3" s="1"/>
  <c r="AC1225" i="3"/>
  <c r="AN1229" i="3"/>
  <c r="AC1229" i="3"/>
  <c r="AD1229" i="3" s="1"/>
  <c r="AE1229" i="3" s="1"/>
  <c r="AF1229" i="3" s="1"/>
  <c r="AG1229" i="3" s="1"/>
  <c r="AN1237" i="3"/>
  <c r="AC1237" i="3"/>
  <c r="AD1237" i="3" s="1"/>
  <c r="AC1241" i="3"/>
  <c r="AC1245" i="3"/>
  <c r="AD1245" i="3" s="1"/>
  <c r="AC1249" i="3"/>
  <c r="AD1249" i="3" s="1"/>
  <c r="AN1261" i="3"/>
  <c r="AC1261" i="3"/>
  <c r="AD1261" i="3" s="1"/>
  <c r="AN1265" i="3"/>
  <c r="AC1265" i="3"/>
  <c r="AD1265" i="3" s="1"/>
  <c r="AE1265" i="3" s="1"/>
  <c r="AF1265" i="3" s="1"/>
  <c r="AG1265" i="3" s="1"/>
  <c r="AN1277" i="3"/>
  <c r="AC1277" i="3"/>
  <c r="AD1277" i="3" s="1"/>
  <c r="AE1277" i="3" s="1"/>
  <c r="AF1277" i="3" s="1"/>
  <c r="AG1277" i="3" s="1"/>
  <c r="AN1281" i="3"/>
  <c r="AC1281" i="3"/>
  <c r="AD1281" i="3" s="1"/>
  <c r="AE1281" i="3" s="1"/>
  <c r="AF1281" i="3" s="1"/>
  <c r="AG1281" i="3" s="1"/>
  <c r="AN1285" i="3"/>
  <c r="AC1285" i="3"/>
  <c r="AD1285" i="3" s="1"/>
  <c r="AN1289" i="3"/>
  <c r="AC1289" i="3"/>
  <c r="AC1372" i="3"/>
  <c r="AC1376" i="3"/>
  <c r="AC1380" i="3"/>
  <c r="AD1380" i="3" s="1"/>
  <c r="AC1388" i="3"/>
  <c r="AC1392" i="3"/>
  <c r="AD1392" i="3" s="1"/>
  <c r="AE1392" i="3" s="1"/>
  <c r="AF1392" i="3" s="1"/>
  <c r="AG1392" i="3" s="1"/>
  <c r="AC1404" i="3"/>
  <c r="AC1408" i="3"/>
  <c r="AN1416" i="3"/>
  <c r="AC1416" i="3"/>
  <c r="AC1424" i="3"/>
  <c r="AN1432" i="3"/>
  <c r="AC1432" i="3"/>
  <c r="AD1432" i="3" s="1"/>
  <c r="AC1436" i="3"/>
  <c r="AN1440" i="3"/>
  <c r="AC1440" i="3"/>
  <c r="AD1440" i="3" s="1"/>
  <c r="AE1440" i="3" s="1"/>
  <c r="AF1440" i="3" s="1"/>
  <c r="AG1440" i="3" s="1"/>
  <c r="AN1448" i="3"/>
  <c r="AC1448" i="3"/>
  <c r="AN1456" i="3"/>
  <c r="AC1456" i="3"/>
  <c r="AD1456" i="3" s="1"/>
  <c r="AN1464" i="3"/>
  <c r="AC1464" i="3"/>
  <c r="AD1464" i="3" s="1"/>
  <c r="AE1464" i="3" s="1"/>
  <c r="AF1464" i="3" s="1"/>
  <c r="AG1464" i="3" s="1"/>
  <c r="AN1472" i="3"/>
  <c r="AC1472" i="3"/>
  <c r="AD1472" i="3" s="1"/>
  <c r="AE1472" i="3" s="1"/>
  <c r="AF1472" i="3" s="1"/>
  <c r="AG1472" i="3" s="1"/>
  <c r="AC1476" i="3"/>
  <c r="AC1492" i="3"/>
  <c r="AC1508" i="3"/>
  <c r="AD1508" i="3" s="1"/>
  <c r="AC1512" i="3"/>
  <c r="AD1512" i="3" s="1"/>
  <c r="AC1516" i="3"/>
  <c r="AD1516" i="3" s="1"/>
  <c r="AC1543" i="3"/>
  <c r="AD1543" i="3" s="1"/>
  <c r="AC1547" i="3"/>
  <c r="AC1551" i="3"/>
  <c r="AD1551" i="3" s="1"/>
  <c r="AC1555" i="3"/>
  <c r="AD1555" i="3" s="1"/>
  <c r="AK1583" i="3"/>
  <c r="AL1583" i="3" s="1"/>
  <c r="AC1583" i="3"/>
  <c r="AD1583" i="3" s="1"/>
  <c r="AC1602" i="3"/>
  <c r="AC1606" i="3"/>
  <c r="AC1610" i="3"/>
  <c r="AD1610" i="3" s="1"/>
  <c r="AC1614" i="3"/>
  <c r="AC1618" i="3"/>
  <c r="AC1622" i="3"/>
  <c r="AC1630" i="3"/>
  <c r="AD1630" i="3" s="1"/>
  <c r="AC1634" i="3"/>
  <c r="AD1634" i="3" s="1"/>
  <c r="AE1634" i="3" s="1"/>
  <c r="AF1634" i="3" s="1"/>
  <c r="AG1634" i="3" s="1"/>
  <c r="AC1638" i="3"/>
  <c r="AD1638" i="3" s="1"/>
  <c r="AN1646" i="3"/>
  <c r="AC1646" i="3"/>
  <c r="AC1650" i="3"/>
  <c r="AD1650" i="3" s="1"/>
  <c r="AC1654" i="3"/>
  <c r="AC1662" i="3"/>
  <c r="AC1670" i="3"/>
  <c r="AC1674" i="3"/>
  <c r="AC1678" i="3"/>
  <c r="AD1678" i="3" s="1"/>
  <c r="AC1682" i="3"/>
  <c r="AN1686" i="3"/>
  <c r="AC1686" i="3"/>
  <c r="AD1686" i="3" s="1"/>
  <c r="AC1690" i="3"/>
  <c r="AC1702" i="3"/>
  <c r="AD1702" i="3" s="1"/>
  <c r="AE1702" i="3" s="1"/>
  <c r="AF1702" i="3" s="1"/>
  <c r="AG1702" i="3" s="1"/>
  <c r="AN1710" i="3"/>
  <c r="AC1710" i="3"/>
  <c r="AD1710" i="3" s="1"/>
  <c r="AE1710" i="3" s="1"/>
  <c r="AF1710" i="3" s="1"/>
  <c r="AG1710" i="3" s="1"/>
  <c r="AC1714" i="3"/>
  <c r="AD1714" i="3" s="1"/>
  <c r="AC1718" i="3"/>
  <c r="AD1718" i="3" s="1"/>
  <c r="AC1722" i="3"/>
  <c r="AD1722" i="3" s="1"/>
  <c r="AE1722" i="3" s="1"/>
  <c r="AF1722" i="3" s="1"/>
  <c r="AG1722" i="3" s="1"/>
  <c r="AC1726" i="3"/>
  <c r="AD1726" i="3" s="1"/>
  <c r="AE1726" i="3" s="1"/>
  <c r="AF1726" i="3" s="1"/>
  <c r="AG1726" i="3" s="1"/>
  <c r="AC1734" i="3"/>
  <c r="AD1734" i="3" s="1"/>
  <c r="AC1738" i="3"/>
  <c r="AD1738" i="3" s="1"/>
  <c r="AC1742" i="3"/>
  <c r="AD1742" i="3" s="1"/>
  <c r="AC1746" i="3"/>
  <c r="AN1765" i="3"/>
  <c r="AC1829" i="3"/>
  <c r="AD1829" i="3" s="1"/>
  <c r="AC1837" i="3"/>
  <c r="AC1845" i="3"/>
  <c r="AD1845" i="3" s="1"/>
  <c r="AC1849" i="3"/>
  <c r="AD1849" i="3" s="1"/>
  <c r="AN27" i="3"/>
  <c r="AN35" i="3"/>
  <c r="AN43" i="3"/>
  <c r="AN51" i="3"/>
  <c r="AN59" i="3"/>
  <c r="AN67" i="3"/>
  <c r="AN12" i="3"/>
  <c r="AN106" i="3"/>
  <c r="AN118" i="3"/>
  <c r="AN122" i="3"/>
  <c r="AN154" i="3"/>
  <c r="AN173" i="3"/>
  <c r="AN181" i="3"/>
  <c r="AN197" i="3"/>
  <c r="AN216" i="3"/>
  <c r="AN220" i="3"/>
  <c r="AN437" i="3"/>
  <c r="AK445" i="3"/>
  <c r="AL445" i="3" s="1"/>
  <c r="AN16" i="3"/>
  <c r="AD864" i="3"/>
  <c r="AN69" i="3"/>
  <c r="AN10" i="3"/>
  <c r="AN14" i="3"/>
  <c r="AN140" i="3"/>
  <c r="AN144" i="3"/>
  <c r="AN148" i="3"/>
  <c r="AN214" i="3"/>
  <c r="AN249" i="3"/>
  <c r="AN253" i="3"/>
  <c r="AN257" i="3"/>
  <c r="AN265" i="3"/>
  <c r="AN269" i="3"/>
  <c r="AN273" i="3"/>
  <c r="AN281" i="3"/>
  <c r="AN285" i="3"/>
  <c r="AN435" i="3"/>
  <c r="AD523" i="3"/>
  <c r="AN37" i="3"/>
  <c r="AN61" i="3"/>
  <c r="AN18" i="3"/>
  <c r="AN22" i="3"/>
  <c r="AN30" i="3"/>
  <c r="AN38" i="3"/>
  <c r="AN42" i="3"/>
  <c r="AN46" i="3"/>
  <c r="AN50" i="3"/>
  <c r="AN54" i="3"/>
  <c r="AN62" i="3"/>
  <c r="AN93" i="3"/>
  <c r="AN101" i="3"/>
  <c r="AN164" i="3"/>
  <c r="AN246" i="3"/>
  <c r="AN523" i="3"/>
  <c r="AN19" i="3"/>
  <c r="AN78" i="3"/>
  <c r="AN86" i="3"/>
  <c r="AN94" i="3"/>
  <c r="AN200" i="3"/>
  <c r="AN204" i="3"/>
  <c r="AN310" i="3"/>
  <c r="AN318" i="3"/>
  <c r="AN326" i="3"/>
  <c r="AN334" i="3"/>
  <c r="AN342" i="3"/>
  <c r="AN385" i="3"/>
  <c r="AN409" i="3"/>
  <c r="AN413" i="3"/>
  <c r="AN421" i="3"/>
  <c r="AN425" i="3"/>
  <c r="AN600" i="3"/>
  <c r="AD600" i="3"/>
  <c r="AN400" i="3"/>
  <c r="AN408" i="3"/>
  <c r="AN416" i="3"/>
  <c r="AN432" i="3"/>
  <c r="AN455" i="3"/>
  <c r="AN459" i="3"/>
  <c r="AN475" i="3"/>
  <c r="AN487" i="3"/>
  <c r="AN515" i="3"/>
  <c r="AN562" i="3"/>
  <c r="AN570" i="3"/>
  <c r="AN578" i="3"/>
  <c r="AN733" i="3"/>
  <c r="AN741" i="3"/>
  <c r="AN749" i="3"/>
  <c r="AN764" i="3"/>
  <c r="AN871" i="3"/>
  <c r="AN887" i="3"/>
  <c r="AN903" i="3"/>
  <c r="AN911" i="3"/>
  <c r="AN1070" i="3"/>
  <c r="AN1304" i="3"/>
  <c r="AN1336" i="3"/>
  <c r="AN1348" i="3"/>
  <c r="AN1352" i="3"/>
  <c r="AN1522" i="3"/>
  <c r="AN1577" i="3"/>
  <c r="AN1600" i="3"/>
  <c r="AN1616" i="3"/>
  <c r="AN1620" i="3"/>
  <c r="AN1624" i="3"/>
  <c r="AN1632" i="3"/>
  <c r="AN1636" i="3"/>
  <c r="AN1640" i="3"/>
  <c r="AN1664" i="3"/>
  <c r="AN1672" i="3"/>
  <c r="AN1696" i="3"/>
  <c r="AN1724" i="3"/>
  <c r="AN1751" i="3"/>
  <c r="AN1830" i="3"/>
  <c r="AN1838" i="3"/>
  <c r="AN864" i="3"/>
  <c r="AN1407" i="3"/>
  <c r="AN559" i="3"/>
  <c r="AN563" i="3"/>
  <c r="AN678" i="3"/>
  <c r="AN686" i="3"/>
  <c r="AN694" i="3"/>
  <c r="AN750" i="3"/>
  <c r="AN765" i="3"/>
  <c r="AN773" i="3"/>
  <c r="AN781" i="3"/>
  <c r="AN789" i="3"/>
  <c r="AN797" i="3"/>
  <c r="AN813" i="3"/>
  <c r="AN853" i="3"/>
  <c r="AN872" i="3"/>
  <c r="AN880" i="3"/>
  <c r="AN904" i="3"/>
  <c r="AN1309" i="3"/>
  <c r="AN1317" i="3"/>
  <c r="AN1325" i="3"/>
  <c r="AN1337" i="3"/>
  <c r="AN1372" i="3"/>
  <c r="AN1392" i="3"/>
  <c r="AN1519" i="3"/>
  <c r="AN1562" i="3"/>
  <c r="AN1578" i="3"/>
  <c r="AN1621" i="3"/>
  <c r="AN1625" i="3"/>
  <c r="AN1633" i="3"/>
  <c r="AN1665" i="3"/>
  <c r="AN1673" i="3"/>
  <c r="AN1681" i="3"/>
  <c r="AN1713" i="3"/>
  <c r="AN1725" i="3"/>
  <c r="AN449" i="3"/>
  <c r="AN453" i="3"/>
  <c r="AN473" i="3"/>
  <c r="AN485" i="3"/>
  <c r="AN497" i="3"/>
  <c r="AN521" i="3"/>
  <c r="AN592" i="3"/>
  <c r="AN655" i="3"/>
  <c r="AN659" i="3"/>
  <c r="AN667" i="3"/>
  <c r="AN671" i="3"/>
  <c r="AN675" i="3"/>
  <c r="AN691" i="3"/>
  <c r="AN695" i="3"/>
  <c r="AN699" i="3"/>
  <c r="AN707" i="3"/>
  <c r="AN715" i="3"/>
  <c r="AN727" i="3"/>
  <c r="AN739" i="3"/>
  <c r="AN743" i="3"/>
  <c r="AN747" i="3"/>
  <c r="AN774" i="3"/>
  <c r="AN782" i="3"/>
  <c r="AN798" i="3"/>
  <c r="AN810" i="3"/>
  <c r="AN826" i="3"/>
  <c r="AN830" i="3"/>
  <c r="AN842" i="3"/>
  <c r="AN846" i="3"/>
  <c r="AN858" i="3"/>
  <c r="AN893" i="3"/>
  <c r="AN913" i="3"/>
  <c r="AN1072" i="3"/>
  <c r="AN1080" i="3"/>
  <c r="AN1123" i="3"/>
  <c r="AN1310" i="3"/>
  <c r="AN1318" i="3"/>
  <c r="AN1326" i="3"/>
  <c r="AN1330" i="3"/>
  <c r="AN1342" i="3"/>
  <c r="AN1369" i="3"/>
  <c r="AN1527" i="3"/>
  <c r="AN1702" i="3"/>
  <c r="AN1722" i="3"/>
  <c r="AN1734" i="3"/>
  <c r="AN1749" i="3"/>
  <c r="AN1828" i="3"/>
  <c r="AN1259" i="3"/>
  <c r="AK12" i="3"/>
  <c r="AL12" i="3" s="1"/>
  <c r="AK16" i="3"/>
  <c r="AL16" i="3" s="1"/>
  <c r="AK22" i="3"/>
  <c r="AL22" i="3" s="1"/>
  <c r="AK30" i="3"/>
  <c r="AL30" i="3" s="1"/>
  <c r="AK38" i="3"/>
  <c r="AL38" i="3" s="1"/>
  <c r="AK46" i="3"/>
  <c r="AL46" i="3" s="1"/>
  <c r="AK54" i="3"/>
  <c r="AL54" i="3" s="1"/>
  <c r="AK62" i="3"/>
  <c r="AL62" i="3" s="1"/>
  <c r="AK70" i="3"/>
  <c r="AL70" i="3" s="1"/>
  <c r="AK78" i="3"/>
  <c r="AL78" i="3" s="1"/>
  <c r="AK86" i="3"/>
  <c r="AL86" i="3" s="1"/>
  <c r="AK94" i="3"/>
  <c r="AL94" i="3" s="1"/>
  <c r="AK118" i="3"/>
  <c r="AL118" i="3" s="1"/>
  <c r="AK190" i="3"/>
  <c r="AL190" i="3" s="1"/>
  <c r="AK198" i="3"/>
  <c r="AL198" i="3" s="1"/>
  <c r="AK214" i="3"/>
  <c r="AL214" i="3" s="1"/>
  <c r="AK246" i="3"/>
  <c r="AL246" i="3" s="1"/>
  <c r="AK270" i="3"/>
  <c r="AL270" i="3" s="1"/>
  <c r="AK278" i="3"/>
  <c r="AL278" i="3" s="1"/>
  <c r="AK310" i="3"/>
  <c r="AL310" i="3" s="1"/>
  <c r="AK318" i="3"/>
  <c r="AL318" i="3" s="1"/>
  <c r="AK326" i="3"/>
  <c r="AL326" i="3" s="1"/>
  <c r="AK334" i="3"/>
  <c r="AL334" i="3" s="1"/>
  <c r="AK342" i="3"/>
  <c r="AL342" i="3" s="1"/>
  <c r="AK137" i="3"/>
  <c r="AL137" i="3" s="1"/>
  <c r="AK201" i="3"/>
  <c r="AL201" i="3" s="1"/>
  <c r="AK217" i="3"/>
  <c r="AL217" i="3" s="1"/>
  <c r="AK233" i="3"/>
  <c r="AL233" i="3" s="1"/>
  <c r="AK249" i="3"/>
  <c r="AL249" i="3" s="1"/>
  <c r="AK257" i="3"/>
  <c r="AL257" i="3" s="1"/>
  <c r="AK265" i="3"/>
  <c r="AL265" i="3" s="1"/>
  <c r="AK273" i="3"/>
  <c r="AL273" i="3" s="1"/>
  <c r="AK281" i="3"/>
  <c r="AL281" i="3" s="1"/>
  <c r="AK289" i="3"/>
  <c r="AL289" i="3" s="1"/>
  <c r="AK297" i="3"/>
  <c r="AL297" i="3" s="1"/>
  <c r="AK305" i="3"/>
  <c r="AL305" i="3" s="1"/>
  <c r="AK361" i="3"/>
  <c r="AL361" i="3" s="1"/>
  <c r="AK385" i="3"/>
  <c r="AL385" i="3" s="1"/>
  <c r="AK409" i="3"/>
  <c r="AL409" i="3" s="1"/>
  <c r="AK425" i="3"/>
  <c r="AL425" i="3" s="1"/>
  <c r="AK433" i="3"/>
  <c r="AL433" i="3" s="1"/>
  <c r="AK59" i="3"/>
  <c r="AL59" i="3" s="1"/>
  <c r="AK123" i="3"/>
  <c r="AL123" i="3" s="1"/>
  <c r="AK148" i="3"/>
  <c r="AL148" i="3" s="1"/>
  <c r="AK173" i="3"/>
  <c r="AL173" i="3" s="1"/>
  <c r="AK200" i="3"/>
  <c r="AL200" i="3" s="1"/>
  <c r="AK237" i="3"/>
  <c r="AL237" i="3" s="1"/>
  <c r="AK276" i="3"/>
  <c r="AL276" i="3" s="1"/>
  <c r="AK301" i="3"/>
  <c r="AL301" i="3" s="1"/>
  <c r="AK327" i="3"/>
  <c r="AL327" i="3" s="1"/>
  <c r="AK359" i="3"/>
  <c r="AL359" i="3" s="1"/>
  <c r="AK423" i="3"/>
  <c r="AL423" i="3" s="1"/>
  <c r="AK458" i="3"/>
  <c r="AL458" i="3" s="1"/>
  <c r="AK466" i="3"/>
  <c r="AL466" i="3" s="1"/>
  <c r="AK474" i="3"/>
  <c r="AL474" i="3" s="1"/>
  <c r="AK482" i="3"/>
  <c r="AL482" i="3" s="1"/>
  <c r="AK490" i="3"/>
  <c r="AL490" i="3" s="1"/>
  <c r="AK514" i="3"/>
  <c r="AL514" i="3" s="1"/>
  <c r="AK522" i="3"/>
  <c r="AL522" i="3" s="1"/>
  <c r="AK530" i="3"/>
  <c r="AL530" i="3" s="1"/>
  <c r="AK546" i="3"/>
  <c r="AL546" i="3" s="1"/>
  <c r="AK554" i="3"/>
  <c r="AL554" i="3" s="1"/>
  <c r="AK562" i="3"/>
  <c r="AL562" i="3" s="1"/>
  <c r="AK570" i="3"/>
  <c r="AL570" i="3" s="1"/>
  <c r="AK578" i="3"/>
  <c r="AL578" i="3" s="1"/>
  <c r="AK610" i="3"/>
  <c r="AL610" i="3" s="1"/>
  <c r="AK10" i="3"/>
  <c r="AL10" i="3" s="1"/>
  <c r="AK27" i="3"/>
  <c r="AL27" i="3" s="1"/>
  <c r="AK205" i="3"/>
  <c r="AL205" i="3" s="1"/>
  <c r="AK269" i="3"/>
  <c r="AL269" i="3" s="1"/>
  <c r="AK343" i="3"/>
  <c r="AL343" i="3" s="1"/>
  <c r="AK407" i="3"/>
  <c r="AL407" i="3" s="1"/>
  <c r="AK494" i="3"/>
  <c r="AL494" i="3" s="1"/>
  <c r="AK678" i="3"/>
  <c r="AL678" i="3" s="1"/>
  <c r="AK686" i="3"/>
  <c r="AL686" i="3" s="1"/>
  <c r="AK694" i="3"/>
  <c r="AL694" i="3" s="1"/>
  <c r="AK61" i="3"/>
  <c r="AL61" i="3" s="1"/>
  <c r="AK131" i="3"/>
  <c r="AL131" i="3" s="1"/>
  <c r="AK164" i="3"/>
  <c r="AL164" i="3" s="1"/>
  <c r="AK181" i="3"/>
  <c r="AL181" i="3" s="1"/>
  <c r="AK197" i="3"/>
  <c r="AL197" i="3" s="1"/>
  <c r="AK216" i="3"/>
  <c r="AL216" i="3" s="1"/>
  <c r="AK432" i="3"/>
  <c r="AL432" i="3" s="1"/>
  <c r="AK455" i="3"/>
  <c r="AL455" i="3" s="1"/>
  <c r="AK487" i="3"/>
  <c r="AL487" i="3" s="1"/>
  <c r="AK497" i="3"/>
  <c r="AL497" i="3" s="1"/>
  <c r="AK700" i="3"/>
  <c r="AL700" i="3" s="1"/>
  <c r="AK99" i="3"/>
  <c r="AL99" i="3" s="1"/>
  <c r="AK115" i="3"/>
  <c r="AL115" i="3" s="1"/>
  <c r="AK149" i="3"/>
  <c r="AL149" i="3" s="1"/>
  <c r="AK285" i="3"/>
  <c r="AL285" i="3" s="1"/>
  <c r="AK304" i="3"/>
  <c r="AL304" i="3" s="1"/>
  <c r="AK392" i="3"/>
  <c r="AL392" i="3" s="1"/>
  <c r="AK435" i="3"/>
  <c r="AL435" i="3" s="1"/>
  <c r="AK563" i="3"/>
  <c r="AL563" i="3" s="1"/>
  <c r="AK616" i="3"/>
  <c r="AL616" i="3" s="1"/>
  <c r="AK627" i="3"/>
  <c r="AL627" i="3" s="1"/>
  <c r="AK648" i="3"/>
  <c r="AL648" i="3" s="1"/>
  <c r="AK659" i="3"/>
  <c r="AL659" i="3" s="1"/>
  <c r="AK680" i="3"/>
  <c r="AL680" i="3" s="1"/>
  <c r="AK691" i="3"/>
  <c r="AL691" i="3" s="1"/>
  <c r="AK14" i="3"/>
  <c r="AL14" i="3" s="1"/>
  <c r="AK50" i="3"/>
  <c r="AL50" i="3" s="1"/>
  <c r="AK67" i="3"/>
  <c r="AL67" i="3" s="1"/>
  <c r="AK83" i="3"/>
  <c r="AL83" i="3" s="1"/>
  <c r="AK133" i="3"/>
  <c r="AL133" i="3" s="1"/>
  <c r="AK220" i="3"/>
  <c r="AL220" i="3" s="1"/>
  <c r="AK253" i="3"/>
  <c r="AL253" i="3" s="1"/>
  <c r="AK288" i="3"/>
  <c r="AL288" i="3" s="1"/>
  <c r="AK408" i="3"/>
  <c r="AL408" i="3" s="1"/>
  <c r="AK421" i="3"/>
  <c r="AL421" i="3" s="1"/>
  <c r="AK521" i="3"/>
  <c r="AL521" i="3" s="1"/>
  <c r="AK543" i="3"/>
  <c r="AL543" i="3" s="1"/>
  <c r="AK671" i="3"/>
  <c r="AL671" i="3" s="1"/>
  <c r="AK35" i="3"/>
  <c r="AL35" i="3" s="1"/>
  <c r="AK51" i="3"/>
  <c r="AL51" i="3" s="1"/>
  <c r="AK68" i="3"/>
  <c r="AL68" i="3" s="1"/>
  <c r="AK101" i="3"/>
  <c r="AL101" i="3" s="1"/>
  <c r="AK154" i="3"/>
  <c r="AL154" i="3" s="1"/>
  <c r="AK204" i="3"/>
  <c r="AL204" i="3" s="1"/>
  <c r="AK221" i="3"/>
  <c r="AL221" i="3" s="1"/>
  <c r="AK437" i="3"/>
  <c r="AL437" i="3" s="1"/>
  <c r="AK448" i="3"/>
  <c r="AL448" i="3" s="1"/>
  <c r="AK459" i="3"/>
  <c r="AL459" i="3" s="1"/>
  <c r="AK480" i="3"/>
  <c r="AL480" i="3" s="1"/>
  <c r="AK523" i="3"/>
  <c r="AL523" i="3" s="1"/>
  <c r="AK533" i="3"/>
  <c r="AL533" i="3" s="1"/>
  <c r="AK619" i="3"/>
  <c r="AL619" i="3" s="1"/>
  <c r="AK640" i="3"/>
  <c r="AL640" i="3" s="1"/>
  <c r="AK651" i="3"/>
  <c r="AL651" i="3" s="1"/>
  <c r="AK672" i="3"/>
  <c r="AL672" i="3" s="1"/>
  <c r="AK715" i="3"/>
  <c r="AL715" i="3" s="1"/>
  <c r="AK740" i="3"/>
  <c r="AL740" i="3" s="1"/>
  <c r="AK748" i="3"/>
  <c r="AL748" i="3" s="1"/>
  <c r="AK756" i="3"/>
  <c r="AL756" i="3" s="1"/>
  <c r="AK764" i="3"/>
  <c r="AL764" i="3" s="1"/>
  <c r="AK964" i="3"/>
  <c r="AL964" i="3" s="1"/>
  <c r="AK980" i="3"/>
  <c r="AL980" i="3" s="1"/>
  <c r="AK1020" i="3"/>
  <c r="AL1020" i="3" s="1"/>
  <c r="AK1116" i="3"/>
  <c r="AL1116" i="3" s="1"/>
  <c r="AK1164" i="3"/>
  <c r="AL1164" i="3" s="1"/>
  <c r="AK1212" i="3"/>
  <c r="AL1212" i="3" s="1"/>
  <c r="AK1348" i="3"/>
  <c r="AL1348" i="3" s="1"/>
  <c r="AK1372" i="3"/>
  <c r="AL1372" i="3" s="1"/>
  <c r="AK18" i="3"/>
  <c r="AL18" i="3" s="1"/>
  <c r="AK69" i="3"/>
  <c r="AL69" i="3" s="1"/>
  <c r="AK106" i="3"/>
  <c r="AL106" i="3" s="1"/>
  <c r="AK122" i="3"/>
  <c r="AL122" i="3" s="1"/>
  <c r="AK172" i="3"/>
  <c r="AL172" i="3" s="1"/>
  <c r="AK355" i="3"/>
  <c r="AL355" i="3" s="1"/>
  <c r="AK383" i="3"/>
  <c r="AL383" i="3" s="1"/>
  <c r="AK449" i="3"/>
  <c r="AL449" i="3" s="1"/>
  <c r="AK545" i="3"/>
  <c r="AL545" i="3" s="1"/>
  <c r="AK609" i="3"/>
  <c r="AL609" i="3" s="1"/>
  <c r="AK695" i="3"/>
  <c r="AL695" i="3" s="1"/>
  <c r="AK733" i="3"/>
  <c r="AL733" i="3" s="1"/>
  <c r="AK749" i="3"/>
  <c r="AL749" i="3" s="1"/>
  <c r="AK765" i="3"/>
  <c r="AL765" i="3" s="1"/>
  <c r="AK773" i="3"/>
  <c r="AL773" i="3" s="1"/>
  <c r="AK781" i="3"/>
  <c r="AL781" i="3" s="1"/>
  <c r="AK789" i="3"/>
  <c r="AL789" i="3" s="1"/>
  <c r="AK797" i="3"/>
  <c r="AL797" i="3" s="1"/>
  <c r="AK813" i="3"/>
  <c r="AL813" i="3" s="1"/>
  <c r="AK853" i="3"/>
  <c r="AL853" i="3" s="1"/>
  <c r="AK37" i="3"/>
  <c r="AL37" i="3" s="1"/>
  <c r="AK140" i="3"/>
  <c r="AL140" i="3" s="1"/>
  <c r="AK157" i="3"/>
  <c r="AL157" i="3" s="1"/>
  <c r="AK293" i="3"/>
  <c r="AL293" i="3" s="1"/>
  <c r="AK413" i="3"/>
  <c r="AL413" i="3" s="1"/>
  <c r="AK427" i="3"/>
  <c r="AL427" i="3" s="1"/>
  <c r="AK515" i="3"/>
  <c r="AL515" i="3" s="1"/>
  <c r="AK557" i="3"/>
  <c r="AL557" i="3" s="1"/>
  <c r="AK600" i="3"/>
  <c r="AL600" i="3" s="1"/>
  <c r="AK632" i="3"/>
  <c r="AL632" i="3" s="1"/>
  <c r="AK643" i="3"/>
  <c r="AL643" i="3" s="1"/>
  <c r="AK664" i="3"/>
  <c r="AL664" i="3" s="1"/>
  <c r="AK675" i="3"/>
  <c r="AL675" i="3" s="1"/>
  <c r="AK696" i="3"/>
  <c r="AL696" i="3" s="1"/>
  <c r="AK707" i="3"/>
  <c r="AL707" i="3" s="1"/>
  <c r="AK42" i="3"/>
  <c r="AL42" i="3" s="1"/>
  <c r="AK75" i="3"/>
  <c r="AL75" i="3" s="1"/>
  <c r="AK125" i="3"/>
  <c r="AL125" i="3" s="1"/>
  <c r="AK144" i="3"/>
  <c r="AL144" i="3" s="1"/>
  <c r="AK245" i="3"/>
  <c r="AL245" i="3" s="1"/>
  <c r="AK387" i="3"/>
  <c r="AL387" i="3" s="1"/>
  <c r="AK400" i="3"/>
  <c r="AL400" i="3" s="1"/>
  <c r="AK473" i="3"/>
  <c r="AL473" i="3" s="1"/>
  <c r="AK537" i="3"/>
  <c r="AL537" i="3" s="1"/>
  <c r="AK559" i="3"/>
  <c r="AL559" i="3" s="1"/>
  <c r="AK655" i="3"/>
  <c r="AL655" i="3" s="1"/>
  <c r="AK676" i="3"/>
  <c r="AL676" i="3" s="1"/>
  <c r="AK727" i="3"/>
  <c r="AL727" i="3" s="1"/>
  <c r="AK43" i="3"/>
  <c r="AL43" i="3" s="1"/>
  <c r="AK93" i="3"/>
  <c r="AL93" i="3" s="1"/>
  <c r="AK213" i="3"/>
  <c r="AL213" i="3" s="1"/>
  <c r="AK229" i="3"/>
  <c r="AL229" i="3" s="1"/>
  <c r="AK248" i="3"/>
  <c r="AL248" i="3" s="1"/>
  <c r="AK331" i="3"/>
  <c r="AL331" i="3" s="1"/>
  <c r="AK403" i="3"/>
  <c r="AL403" i="3" s="1"/>
  <c r="AK416" i="3"/>
  <c r="AL416" i="3" s="1"/>
  <c r="AK453" i="3"/>
  <c r="AL453" i="3" s="1"/>
  <c r="AK464" i="3"/>
  <c r="AL464" i="3" s="1"/>
  <c r="AK475" i="3"/>
  <c r="AL475" i="3" s="1"/>
  <c r="AK485" i="3"/>
  <c r="AL485" i="3" s="1"/>
  <c r="AK539" i="3"/>
  <c r="AL539" i="3" s="1"/>
  <c r="AK592" i="3"/>
  <c r="AL592" i="3" s="1"/>
  <c r="AK656" i="3"/>
  <c r="AL656" i="3" s="1"/>
  <c r="AK667" i="3"/>
  <c r="AL667" i="3" s="1"/>
  <c r="AK688" i="3"/>
  <c r="AL688" i="3" s="1"/>
  <c r="AK699" i="3"/>
  <c r="AL699" i="3" s="1"/>
  <c r="AK720" i="3"/>
  <c r="AL720" i="3" s="1"/>
  <c r="AK864" i="3"/>
  <c r="AL864" i="3" s="1"/>
  <c r="AK872" i="3"/>
  <c r="AL872" i="3" s="1"/>
  <c r="AK880" i="3"/>
  <c r="AL880" i="3" s="1"/>
  <c r="AK904" i="3"/>
  <c r="AL904" i="3" s="1"/>
  <c r="AK976" i="3"/>
  <c r="AL976" i="3" s="1"/>
  <c r="AK1016" i="3"/>
  <c r="AL1016" i="3" s="1"/>
  <c r="AK1024" i="3"/>
  <c r="AL1024" i="3" s="1"/>
  <c r="AK1072" i="3"/>
  <c r="AL1072" i="3" s="1"/>
  <c r="AK1080" i="3"/>
  <c r="AL1080" i="3" s="1"/>
  <c r="AK1104" i="3"/>
  <c r="AL1104" i="3" s="1"/>
  <c r="AK1112" i="3"/>
  <c r="AL1112" i="3" s="1"/>
  <c r="AK1120" i="3"/>
  <c r="AL1120" i="3" s="1"/>
  <c r="AK1128" i="3"/>
  <c r="AL1128" i="3" s="1"/>
  <c r="AK1136" i="3"/>
  <c r="AL1136" i="3" s="1"/>
  <c r="AK1256" i="3"/>
  <c r="AL1256" i="3" s="1"/>
  <c r="AK1304" i="3"/>
  <c r="AL1304" i="3" s="1"/>
  <c r="AK1336" i="3"/>
  <c r="AL1336" i="3" s="1"/>
  <c r="AK1352" i="3"/>
  <c r="AL1352" i="3" s="1"/>
  <c r="AK1368" i="3"/>
  <c r="AL1368" i="3" s="1"/>
  <c r="AK1392" i="3"/>
  <c r="AL1392" i="3" s="1"/>
  <c r="AK1416" i="3"/>
  <c r="AL1416" i="3" s="1"/>
  <c r="AK1440" i="3"/>
  <c r="AL1440" i="3" s="1"/>
  <c r="AK1448" i="3"/>
  <c r="AL1448" i="3" s="1"/>
  <c r="AK1456" i="3"/>
  <c r="AL1456" i="3" s="1"/>
  <c r="AK1464" i="3"/>
  <c r="AL1464" i="3" s="1"/>
  <c r="AK1472" i="3"/>
  <c r="AL1472" i="3" s="1"/>
  <c r="AK712" i="3"/>
  <c r="AL712" i="3" s="1"/>
  <c r="AK739" i="3"/>
  <c r="AL739" i="3" s="1"/>
  <c r="AK771" i="3"/>
  <c r="AL771" i="3" s="1"/>
  <c r="AK787" i="3"/>
  <c r="AL787" i="3" s="1"/>
  <c r="AK927" i="3"/>
  <c r="AL927" i="3" s="1"/>
  <c r="AK938" i="3"/>
  <c r="AL938" i="3" s="1"/>
  <c r="AK959" i="3"/>
  <c r="AL959" i="3" s="1"/>
  <c r="AK1055" i="3"/>
  <c r="AL1055" i="3" s="1"/>
  <c r="AK1109" i="3"/>
  <c r="AL1109" i="3" s="1"/>
  <c r="AK1247" i="3"/>
  <c r="AL1247" i="3" s="1"/>
  <c r="AK1407" i="3"/>
  <c r="AL1407" i="3" s="1"/>
  <c r="AK1429" i="3"/>
  <c r="AL1429" i="3" s="1"/>
  <c r="AK1439" i="3"/>
  <c r="AL1439" i="3" s="1"/>
  <c r="AK1450" i="3"/>
  <c r="AL1450" i="3" s="1"/>
  <c r="AK1503" i="3"/>
  <c r="AL1503" i="3" s="1"/>
  <c r="AK1621" i="3"/>
  <c r="AL1621" i="3" s="1"/>
  <c r="AK1725" i="3"/>
  <c r="AL1725" i="3" s="1"/>
  <c r="AK774" i="3"/>
  <c r="AL774" i="3" s="1"/>
  <c r="AK886" i="3"/>
  <c r="AL886" i="3" s="1"/>
  <c r="AK1121" i="3"/>
  <c r="AL1121" i="3" s="1"/>
  <c r="AK1142" i="3"/>
  <c r="AL1142" i="3" s="1"/>
  <c r="AK1227" i="3"/>
  <c r="AL1227" i="3" s="1"/>
  <c r="AK1238" i="3"/>
  <c r="AL1238" i="3" s="1"/>
  <c r="AK1259" i="3"/>
  <c r="AL1259" i="3" s="1"/>
  <c r="AK1281" i="3"/>
  <c r="AL1281" i="3" s="1"/>
  <c r="AK1462" i="3"/>
  <c r="AL1462" i="3" s="1"/>
  <c r="AK1483" i="3"/>
  <c r="AL1483" i="3" s="1"/>
  <c r="AK1494" i="3"/>
  <c r="AL1494" i="3" s="1"/>
  <c r="AK1526" i="3"/>
  <c r="AL1526" i="3" s="1"/>
  <c r="AK743" i="3"/>
  <c r="AL743" i="3" s="1"/>
  <c r="AK759" i="3"/>
  <c r="AL759" i="3" s="1"/>
  <c r="AK807" i="3"/>
  <c r="AL807" i="3" s="1"/>
  <c r="AK871" i="3"/>
  <c r="AL871" i="3" s="1"/>
  <c r="AK887" i="3"/>
  <c r="AL887" i="3" s="1"/>
  <c r="AK951" i="3"/>
  <c r="AL951" i="3" s="1"/>
  <c r="AK983" i="3"/>
  <c r="AL983" i="3" s="1"/>
  <c r="AK1133" i="3"/>
  <c r="AL1133" i="3" s="1"/>
  <c r="AK1229" i="3"/>
  <c r="AL1229" i="3" s="1"/>
  <c r="AK1250" i="3"/>
  <c r="AL1250" i="3" s="1"/>
  <c r="AK1282" i="3"/>
  <c r="AL1282" i="3" s="1"/>
  <c r="AK1495" i="3"/>
  <c r="AL1495" i="3" s="1"/>
  <c r="AK1527" i="3"/>
  <c r="AL1527" i="3" s="1"/>
  <c r="AK1639" i="3"/>
  <c r="AL1639" i="3" s="1"/>
  <c r="AK1727" i="3"/>
  <c r="AL1727" i="3" s="1"/>
  <c r="AK810" i="3"/>
  <c r="AL810" i="3" s="1"/>
  <c r="AK826" i="3"/>
  <c r="AL826" i="3" s="1"/>
  <c r="AK842" i="3"/>
  <c r="AL842" i="3" s="1"/>
  <c r="AK858" i="3"/>
  <c r="AL858" i="3" s="1"/>
  <c r="AK1006" i="3"/>
  <c r="AL1006" i="3" s="1"/>
  <c r="AK1070" i="3"/>
  <c r="AL1070" i="3" s="1"/>
  <c r="AK1123" i="3"/>
  <c r="AL1123" i="3" s="1"/>
  <c r="AK1219" i="3"/>
  <c r="AL1219" i="3" s="1"/>
  <c r="AK1230" i="3"/>
  <c r="AL1230" i="3" s="1"/>
  <c r="AK1326" i="3"/>
  <c r="AL1326" i="3" s="1"/>
  <c r="AK1337" i="3"/>
  <c r="AL1337" i="3" s="1"/>
  <c r="AK1358" i="3"/>
  <c r="AL1358" i="3" s="1"/>
  <c r="AK1369" i="3"/>
  <c r="AL1369" i="3" s="1"/>
  <c r="AK1486" i="3"/>
  <c r="AL1486" i="3" s="1"/>
  <c r="AK1507" i="3"/>
  <c r="AL1507" i="3" s="1"/>
  <c r="AK1518" i="3"/>
  <c r="AL1518" i="3" s="1"/>
  <c r="AK1592" i="3"/>
  <c r="AL1592" i="3" s="1"/>
  <c r="AK1600" i="3"/>
  <c r="AL1600" i="3" s="1"/>
  <c r="AK1616" i="3"/>
  <c r="AL1616" i="3" s="1"/>
  <c r="AK1624" i="3"/>
  <c r="AL1624" i="3" s="1"/>
  <c r="AK1632" i="3"/>
  <c r="AL1632" i="3" s="1"/>
  <c r="AK1640" i="3"/>
  <c r="AL1640" i="3" s="1"/>
  <c r="AK1664" i="3"/>
  <c r="AL1664" i="3" s="1"/>
  <c r="AK1672" i="3"/>
  <c r="AL1672" i="3" s="1"/>
  <c r="AK1696" i="3"/>
  <c r="AL1696" i="3" s="1"/>
  <c r="AK1736" i="3"/>
  <c r="AL1736" i="3" s="1"/>
  <c r="AK1744" i="3"/>
  <c r="AL1744" i="3" s="1"/>
  <c r="AK747" i="3"/>
  <c r="AL747" i="3" s="1"/>
  <c r="AK795" i="3"/>
  <c r="AL795" i="3" s="1"/>
  <c r="AK827" i="3"/>
  <c r="AL827" i="3" s="1"/>
  <c r="AK911" i="3"/>
  <c r="AL911" i="3" s="1"/>
  <c r="AK975" i="3"/>
  <c r="AL975" i="3" s="1"/>
  <c r="AK1103" i="3"/>
  <c r="AL1103" i="3" s="1"/>
  <c r="AK1146" i="3"/>
  <c r="AL1146" i="3" s="1"/>
  <c r="AK1221" i="3"/>
  <c r="AL1221" i="3" s="1"/>
  <c r="AK1242" i="3"/>
  <c r="AL1242" i="3" s="1"/>
  <c r="AK1274" i="3"/>
  <c r="AL1274" i="3" s="1"/>
  <c r="AK1317" i="3"/>
  <c r="AL1317" i="3" s="1"/>
  <c r="AK1423" i="3"/>
  <c r="AL1423" i="3" s="1"/>
  <c r="AK1455" i="3"/>
  <c r="AL1455" i="3" s="1"/>
  <c r="AK1519" i="3"/>
  <c r="AL1519" i="3" s="1"/>
  <c r="AK1577" i="3"/>
  <c r="AL1577" i="3" s="1"/>
  <c r="AK1593" i="3"/>
  <c r="AL1593" i="3" s="1"/>
  <c r="AK1633" i="3"/>
  <c r="AL1633" i="3" s="1"/>
  <c r="AK1665" i="3"/>
  <c r="AL1665" i="3" s="1"/>
  <c r="AK1673" i="3"/>
  <c r="AL1673" i="3" s="1"/>
  <c r="AK1681" i="3"/>
  <c r="AL1681" i="3" s="1"/>
  <c r="AK1713" i="3"/>
  <c r="AL1713" i="3" s="1"/>
  <c r="AK750" i="3"/>
  <c r="AL750" i="3" s="1"/>
  <c r="AK782" i="3"/>
  <c r="AL782" i="3" s="1"/>
  <c r="AK798" i="3"/>
  <c r="AL798" i="3" s="1"/>
  <c r="AK830" i="3"/>
  <c r="AL830" i="3" s="1"/>
  <c r="AK846" i="3"/>
  <c r="AL846" i="3" s="1"/>
  <c r="AK913" i="3"/>
  <c r="AL913" i="3" s="1"/>
  <c r="AK1019" i="3"/>
  <c r="AL1019" i="3" s="1"/>
  <c r="AK1041" i="3"/>
  <c r="AL1041" i="3" s="1"/>
  <c r="AK1105" i="3"/>
  <c r="AL1105" i="3" s="1"/>
  <c r="AK1137" i="3"/>
  <c r="AL1137" i="3" s="1"/>
  <c r="AK1169" i="3"/>
  <c r="AL1169" i="3" s="1"/>
  <c r="AK1179" i="3"/>
  <c r="AL1179" i="3" s="1"/>
  <c r="AK1190" i="3"/>
  <c r="AL1190" i="3" s="1"/>
  <c r="AK1201" i="3"/>
  <c r="AL1201" i="3" s="1"/>
  <c r="AK1222" i="3"/>
  <c r="AL1222" i="3" s="1"/>
  <c r="AK1265" i="3"/>
  <c r="AL1265" i="3" s="1"/>
  <c r="AK1275" i="3"/>
  <c r="AL1275" i="3" s="1"/>
  <c r="AK1286" i="3"/>
  <c r="AL1286" i="3" s="1"/>
  <c r="AK1318" i="3"/>
  <c r="AL1318" i="3" s="1"/>
  <c r="AK1361" i="3"/>
  <c r="AL1361" i="3" s="1"/>
  <c r="AK1499" i="3"/>
  <c r="AL1499" i="3" s="1"/>
  <c r="AK1562" i="3"/>
  <c r="AL1562" i="3" s="1"/>
  <c r="AK1578" i="3"/>
  <c r="AL1578" i="3" s="1"/>
  <c r="AK847" i="3"/>
  <c r="AL847" i="3" s="1"/>
  <c r="AK863" i="3"/>
  <c r="AL863" i="3" s="1"/>
  <c r="AK893" i="3"/>
  <c r="AL893" i="3" s="1"/>
  <c r="AK903" i="3"/>
  <c r="AL903" i="3" s="1"/>
  <c r="AK935" i="3"/>
  <c r="AL935" i="3" s="1"/>
  <c r="AK967" i="3"/>
  <c r="AL967" i="3" s="1"/>
  <c r="AK1063" i="3"/>
  <c r="AL1063" i="3" s="1"/>
  <c r="AK1095" i="3"/>
  <c r="AL1095" i="3" s="1"/>
  <c r="AK1117" i="3"/>
  <c r="AL1117" i="3" s="1"/>
  <c r="AK1149" i="3"/>
  <c r="AL1149" i="3" s="1"/>
  <c r="AK1266" i="3"/>
  <c r="AL1266" i="3" s="1"/>
  <c r="AK1277" i="3"/>
  <c r="AL1277" i="3" s="1"/>
  <c r="AK1309" i="3"/>
  <c r="AL1309" i="3" s="1"/>
  <c r="AK1330" i="3"/>
  <c r="AL1330" i="3" s="1"/>
  <c r="AK1362" i="3"/>
  <c r="AL1362" i="3" s="1"/>
  <c r="AK1437" i="3"/>
  <c r="AL1437" i="3" s="1"/>
  <c r="AK1611" i="3"/>
  <c r="AL1611" i="3" s="1"/>
  <c r="AK1723" i="3"/>
  <c r="AL1723" i="3" s="1"/>
  <c r="AK979" i="3"/>
  <c r="AL979" i="3" s="1"/>
  <c r="AK1235" i="3"/>
  <c r="AL1235" i="3" s="1"/>
  <c r="AK1289" i="3"/>
  <c r="AL1289" i="3" s="1"/>
  <c r="AK1310" i="3"/>
  <c r="AL1310" i="3" s="1"/>
  <c r="AK1331" i="3"/>
  <c r="AL1331" i="3" s="1"/>
  <c r="AK1342" i="3"/>
  <c r="AL1342" i="3" s="1"/>
  <c r="AK1353" i="3"/>
  <c r="AL1353" i="3" s="1"/>
  <c r="AK1406" i="3"/>
  <c r="AL1406" i="3" s="1"/>
  <c r="AK1588" i="3"/>
  <c r="AL1588" i="3" s="1"/>
  <c r="AK1620" i="3"/>
  <c r="AL1620" i="3" s="1"/>
  <c r="AK1628" i="3"/>
  <c r="AL1628" i="3" s="1"/>
  <c r="AK1636" i="3"/>
  <c r="AL1636" i="3" s="1"/>
  <c r="AK1724" i="3"/>
  <c r="AL1724" i="3" s="1"/>
  <c r="AK1740" i="3"/>
  <c r="AL1740" i="3" s="1"/>
  <c r="AK1812" i="3"/>
  <c r="AL1812" i="3" s="1"/>
  <c r="AK1828" i="3"/>
  <c r="AL1828" i="3" s="1"/>
  <c r="AK1646" i="3"/>
  <c r="AL1646" i="3" s="1"/>
  <c r="AK1710" i="3"/>
  <c r="AL1710" i="3" s="1"/>
  <c r="AK1735" i="3"/>
  <c r="AL1735" i="3" s="1"/>
  <c r="AK1767" i="3"/>
  <c r="AL1767" i="3" s="1"/>
  <c r="AK1778" i="3"/>
  <c r="AL1778" i="3" s="1"/>
  <c r="AK1686" i="3"/>
  <c r="AL1686" i="3" s="1"/>
  <c r="AK1749" i="3"/>
  <c r="AL1749" i="3" s="1"/>
  <c r="AK1770" i="3"/>
  <c r="AL1770" i="3" s="1"/>
  <c r="AK1722" i="3"/>
  <c r="AL1722" i="3" s="1"/>
  <c r="AK1782" i="3"/>
  <c r="AL1782" i="3" s="1"/>
  <c r="AK1803" i="3"/>
  <c r="AL1803" i="3" s="1"/>
  <c r="AK1751" i="3"/>
  <c r="AL1751" i="3" s="1"/>
  <c r="AK1762" i="3"/>
  <c r="AL1762" i="3" s="1"/>
  <c r="AK1815" i="3"/>
  <c r="AL1815" i="3" s="1"/>
  <c r="AK1826" i="3"/>
  <c r="AL1826" i="3" s="1"/>
  <c r="AK1795" i="3"/>
  <c r="AL1795" i="3" s="1"/>
  <c r="AK1827" i="3"/>
  <c r="AL1827" i="3" s="1"/>
  <c r="AK1838" i="3"/>
  <c r="AL1838" i="3" s="1"/>
  <c r="AK1702" i="3"/>
  <c r="AL1702" i="3" s="1"/>
  <c r="AK1765" i="3"/>
  <c r="AL1765" i="3" s="1"/>
  <c r="AK1786" i="3"/>
  <c r="AL1786" i="3" s="1"/>
  <c r="AK1734" i="3"/>
  <c r="AL1734" i="3" s="1"/>
  <c r="AK1777" i="3"/>
  <c r="AL1777" i="3" s="1"/>
  <c r="AK1830" i="3"/>
  <c r="AL1830" i="3" s="1"/>
  <c r="AN807" i="3"/>
  <c r="AN827" i="3"/>
  <c r="AN847" i="3"/>
  <c r="AN863" i="3"/>
  <c r="AN886" i="3"/>
  <c r="AN1723" i="3"/>
  <c r="AN1727" i="3"/>
  <c r="AD1762" i="3"/>
  <c r="AE1762" i="3" s="1"/>
  <c r="AF1762" i="3" s="1"/>
  <c r="AG1762" i="3" s="1"/>
  <c r="AN1826" i="3"/>
  <c r="AN835" i="3"/>
  <c r="AN1475" i="3"/>
  <c r="AD1751" i="3"/>
  <c r="AE1751" i="3" s="1"/>
  <c r="AF1751" i="3" s="1"/>
  <c r="AG1751" i="3" s="1"/>
  <c r="AN1774" i="3"/>
  <c r="AN1014" i="3"/>
  <c r="AD1406" i="3"/>
  <c r="AE1406" i="3" s="1"/>
  <c r="AF1406" i="3" s="1"/>
  <c r="AG1406" i="3" s="1"/>
  <c r="AN1521" i="3"/>
  <c r="AK1678" i="3"/>
  <c r="AD1826" i="3"/>
  <c r="AE1826" i="3" s="1"/>
  <c r="AF1826" i="3" s="1"/>
  <c r="AG1826" i="3" s="1"/>
  <c r="AD1507" i="3"/>
  <c r="AN1532" i="3"/>
  <c r="AN1726" i="3"/>
  <c r="AK256" i="3"/>
  <c r="AD856" i="3"/>
  <c r="AE856" i="3" s="1"/>
  <c r="AF856" i="3" s="1"/>
  <c r="AG856" i="3" s="1"/>
  <c r="AN867" i="3"/>
  <c r="AN1410" i="3"/>
  <c r="AD1640" i="3"/>
  <c r="AE1640" i="3" s="1"/>
  <c r="AF1640" i="3" s="1"/>
  <c r="AG1640" i="3" s="1"/>
  <c r="AN1842" i="3"/>
  <c r="AD264" i="3"/>
  <c r="AE264" i="3" s="1"/>
  <c r="AF264" i="3" s="1"/>
  <c r="AG264" i="3" s="1"/>
  <c r="AD1247" i="3"/>
  <c r="AE1247" i="3" s="1"/>
  <c r="AF1247" i="3" s="1"/>
  <c r="AG1247" i="3" s="1"/>
  <c r="AN1602" i="3"/>
  <c r="AD871" i="3"/>
  <c r="AE871" i="3" s="1"/>
  <c r="AF871" i="3" s="1"/>
  <c r="AG871" i="3" s="1"/>
  <c r="AD1353" i="3"/>
  <c r="AE1353" i="3" s="1"/>
  <c r="AF1353" i="3" s="1"/>
  <c r="AG1353" i="3" s="1"/>
  <c r="AK1634" i="3"/>
  <c r="AK1569" i="3"/>
  <c r="AD545" i="3"/>
  <c r="AE545" i="3" s="1"/>
  <c r="AF545" i="3" s="1"/>
  <c r="AG545" i="3" s="1"/>
  <c r="AD465" i="3"/>
  <c r="AE465" i="3" s="1"/>
  <c r="AF465" i="3" s="1"/>
  <c r="AG465" i="3" s="1"/>
  <c r="AD10" i="3"/>
  <c r="AD93" i="3"/>
  <c r="AE93" i="3" s="1"/>
  <c r="AF93" i="3" s="1"/>
  <c r="AG93" i="3" s="1"/>
  <c r="AD559" i="3"/>
  <c r="AE559" i="3" s="1"/>
  <c r="AF559" i="3" s="1"/>
  <c r="AG559" i="3" s="1"/>
  <c r="AD748" i="3"/>
  <c r="AE748" i="3" s="1"/>
  <c r="AF748" i="3" s="1"/>
  <c r="AG748" i="3" s="1"/>
  <c r="AK978" i="3"/>
  <c r="AD1259" i="3"/>
  <c r="AE1259" i="3" s="1"/>
  <c r="AF1259" i="3" s="1"/>
  <c r="AG1259" i="3" s="1"/>
  <c r="AD1672" i="3"/>
  <c r="AE1672" i="3" s="1"/>
  <c r="AF1672" i="3" s="1"/>
  <c r="AG1672" i="3" s="1"/>
  <c r="AN1525" i="3"/>
  <c r="AD148" i="3"/>
  <c r="AE148" i="3" s="1"/>
  <c r="AF148" i="3" s="1"/>
  <c r="AG148" i="3" s="1"/>
  <c r="AD616" i="3"/>
  <c r="AE616" i="3" s="1"/>
  <c r="AF616" i="3" s="1"/>
  <c r="AG616" i="3" s="1"/>
  <c r="AD678" i="3"/>
  <c r="AE678" i="3" s="1"/>
  <c r="AF678" i="3" s="1"/>
  <c r="AG678" i="3" s="1"/>
  <c r="AD1006" i="3"/>
  <c r="AE1006" i="3" s="1"/>
  <c r="AF1006" i="3" s="1"/>
  <c r="AG1006" i="3" s="1"/>
  <c r="AN1414" i="3"/>
  <c r="AD449" i="3"/>
  <c r="AE449" i="3" s="1"/>
  <c r="AF449" i="3" s="1"/>
  <c r="AG449" i="3" s="1"/>
  <c r="AD686" i="3"/>
  <c r="AE686" i="3" s="1"/>
  <c r="AF686" i="3" s="1"/>
  <c r="AG686" i="3" s="1"/>
  <c r="AN732" i="3"/>
  <c r="AN1010" i="3"/>
  <c r="AK1780" i="3"/>
  <c r="AD387" i="3"/>
  <c r="AE387" i="3" s="1"/>
  <c r="AF387" i="3" s="1"/>
  <c r="AG387" i="3" s="1"/>
  <c r="AD939" i="3"/>
  <c r="AN1148" i="3"/>
  <c r="AD1044" i="3"/>
  <c r="AD1567" i="3"/>
  <c r="AD1711" i="3"/>
  <c r="AN1711" i="3"/>
  <c r="AD628" i="3"/>
  <c r="AD711" i="3"/>
  <c r="AD1034" i="3"/>
  <c r="AD144" i="3"/>
  <c r="AE144" i="3" s="1"/>
  <c r="AF144" i="3" s="1"/>
  <c r="AG144" i="3" s="1"/>
  <c r="AD361" i="3"/>
  <c r="AE361" i="3" s="1"/>
  <c r="AF361" i="3" s="1"/>
  <c r="AG361" i="3" s="1"/>
  <c r="AD437" i="3"/>
  <c r="AE437" i="3" s="1"/>
  <c r="AF437" i="3" s="1"/>
  <c r="AG437" i="3" s="1"/>
  <c r="AD453" i="3"/>
  <c r="AE453" i="3" s="1"/>
  <c r="AF453" i="3" s="1"/>
  <c r="AG453" i="3" s="1"/>
  <c r="AD895" i="3"/>
  <c r="AD1097" i="3"/>
  <c r="AD1165" i="3"/>
  <c r="AD1813" i="3"/>
  <c r="AK1813" i="3"/>
  <c r="AD1706" i="3"/>
  <c r="AD549" i="3"/>
  <c r="AD754" i="3"/>
  <c r="AK754" i="3"/>
  <c r="AD1032" i="3"/>
  <c r="AD1127" i="3"/>
  <c r="AD1294" i="3"/>
  <c r="AD1427" i="3"/>
  <c r="AK1427" i="3"/>
  <c r="AD1642" i="3"/>
  <c r="AD589" i="3"/>
  <c r="AD668" i="3"/>
  <c r="AD1088" i="3"/>
  <c r="AD1511" i="3"/>
  <c r="AK1511" i="3"/>
  <c r="AD1538" i="3"/>
  <c r="AD14" i="3"/>
  <c r="AD133" i="3"/>
  <c r="AE133" i="3" s="1"/>
  <c r="AF133" i="3" s="1"/>
  <c r="AG133" i="3" s="1"/>
  <c r="AD140" i="3"/>
  <c r="AE140" i="3" s="1"/>
  <c r="AF140" i="3" s="1"/>
  <c r="AG140" i="3" s="1"/>
  <c r="AD214" i="3"/>
  <c r="AE214" i="3" s="1"/>
  <c r="AF214" i="3" s="1"/>
  <c r="AG214" i="3" s="1"/>
  <c r="AD240" i="3"/>
  <c r="AE240" i="3" s="1"/>
  <c r="AF240" i="3" s="1"/>
  <c r="AG240" i="3" s="1"/>
  <c r="AD341" i="3"/>
  <c r="AE341" i="3" s="1"/>
  <c r="AF341" i="3" s="1"/>
  <c r="AG341" i="3" s="1"/>
  <c r="AD602" i="3"/>
  <c r="AD697" i="3"/>
  <c r="AD1113" i="3"/>
  <c r="AD1509" i="3"/>
  <c r="AD1529" i="3"/>
  <c r="AD1546" i="3"/>
  <c r="AD1579" i="3"/>
  <c r="AD1730" i="3"/>
  <c r="AD1791" i="3"/>
  <c r="AE52" i="3"/>
  <c r="AF52" i="3" s="1"/>
  <c r="AG52" i="3" s="1"/>
  <c r="AD200" i="3"/>
  <c r="AE200" i="3" s="1"/>
  <c r="AF200" i="3" s="1"/>
  <c r="AG200" i="3" s="1"/>
  <c r="AD925" i="3"/>
  <c r="AD1051" i="3"/>
  <c r="AN1081" i="3"/>
  <c r="AD1081" i="3"/>
  <c r="AD1283" i="3"/>
  <c r="AD1469" i="3"/>
  <c r="AD1834" i="3"/>
  <c r="AD577" i="3"/>
  <c r="AD652" i="3"/>
  <c r="AD790" i="3"/>
  <c r="AD1187" i="3"/>
  <c r="AN974" i="3"/>
  <c r="AN1156" i="3"/>
  <c r="AD750" i="3"/>
  <c r="AE750" i="3" s="1"/>
  <c r="AF750" i="3" s="1"/>
  <c r="AG750" i="3" s="1"/>
  <c r="AD1611" i="3"/>
  <c r="AE1611" i="3" s="1"/>
  <c r="AF1611" i="3" s="1"/>
  <c r="AG1611" i="3" s="1"/>
  <c r="AN1837" i="3"/>
  <c r="AN1367" i="3"/>
  <c r="AK1426" i="3"/>
  <c r="AD1483" i="3"/>
  <c r="AK1738" i="3"/>
  <c r="AD610" i="3"/>
  <c r="AE610" i="3" s="1"/>
  <c r="AF610" i="3" s="1"/>
  <c r="AG610" i="3" s="1"/>
  <c r="AD37" i="3"/>
  <c r="AD132" i="3"/>
  <c r="AD224" i="3"/>
  <c r="AD284" i="3"/>
  <c r="AD337" i="3"/>
  <c r="AD141" i="3"/>
  <c r="AD158" i="3"/>
  <c r="AD332" i="3"/>
  <c r="AD375" i="3"/>
  <c r="AE44" i="3"/>
  <c r="AF44" i="3" s="1"/>
  <c r="AG44" i="3" s="1"/>
  <c r="AD46" i="3"/>
  <c r="AD61" i="3"/>
  <c r="AD244" i="3"/>
  <c r="AD307" i="3"/>
  <c r="AD351" i="3"/>
  <c r="AD206" i="3"/>
  <c r="AE206" i="3" s="1"/>
  <c r="AF206" i="3" s="1"/>
  <c r="AG206" i="3" s="1"/>
  <c r="AD110" i="3"/>
  <c r="AD268" i="3"/>
  <c r="AD321" i="3"/>
  <c r="AD369" i="3"/>
  <c r="AD68" i="3"/>
  <c r="AD106" i="3"/>
  <c r="AE106" i="3" s="1"/>
  <c r="AF106" i="3" s="1"/>
  <c r="AG106" i="3" s="1"/>
  <c r="AD152" i="3"/>
  <c r="AD166" i="3"/>
  <c r="AD345" i="3"/>
  <c r="AD162" i="3"/>
  <c r="AD70" i="3"/>
  <c r="AE70" i="3" s="1"/>
  <c r="AF70" i="3" s="1"/>
  <c r="AG70" i="3" s="1"/>
  <c r="AD150" i="3"/>
  <c r="AD160" i="3"/>
  <c r="AD459" i="3"/>
  <c r="AE459" i="3" s="1"/>
  <c r="AF459" i="3" s="1"/>
  <c r="AG459" i="3" s="1"/>
  <c r="AD539" i="3"/>
  <c r="AE539" i="3" s="1"/>
  <c r="AF539" i="3" s="1"/>
  <c r="AG539" i="3" s="1"/>
  <c r="AD554" i="3"/>
  <c r="AE554" i="3" s="1"/>
  <c r="AF554" i="3" s="1"/>
  <c r="AG554" i="3" s="1"/>
  <c r="AD832" i="3"/>
  <c r="AD911" i="3"/>
  <c r="AE911" i="3" s="1"/>
  <c r="AF911" i="3" s="1"/>
  <c r="AG911" i="3" s="1"/>
  <c r="AD984" i="3"/>
  <c r="AD1141" i="3"/>
  <c r="AD1273" i="3"/>
  <c r="AD718" i="3"/>
  <c r="AD966" i="3"/>
  <c r="AD982" i="3"/>
  <c r="AD1246" i="3"/>
  <c r="AD490" i="3"/>
  <c r="AE490" i="3" s="1"/>
  <c r="AF490" i="3" s="1"/>
  <c r="AG490" i="3" s="1"/>
  <c r="AE634" i="3"/>
  <c r="AF634" i="3" s="1"/>
  <c r="AG634" i="3" s="1"/>
  <c r="AN716" i="3"/>
  <c r="AD848" i="3"/>
  <c r="AD1452" i="3"/>
  <c r="AD1596" i="3"/>
  <c r="AD1617" i="3"/>
  <c r="AD714" i="3"/>
  <c r="AD905" i="3"/>
  <c r="AD948" i="3"/>
  <c r="AD1107" i="3"/>
  <c r="AD1159" i="3"/>
  <c r="AD1384" i="3"/>
  <c r="AN1402" i="3"/>
  <c r="AD1402" i="3"/>
  <c r="AD1419" i="3"/>
  <c r="AD1563" i="3"/>
  <c r="AD1575" i="3"/>
  <c r="AN565" i="3"/>
  <c r="AD710" i="3"/>
  <c r="AD929" i="3"/>
  <c r="AD946" i="3"/>
  <c r="AD1043" i="3"/>
  <c r="AD1076" i="3"/>
  <c r="AD1087" i="3"/>
  <c r="AD1096" i="3"/>
  <c r="AD530" i="3"/>
  <c r="AE530" i="3" s="1"/>
  <c r="AF530" i="3" s="1"/>
  <c r="AG530" i="3" s="1"/>
  <c r="AD731" i="3"/>
  <c r="AD927" i="3"/>
  <c r="AE927" i="3" s="1"/>
  <c r="AF927" i="3" s="1"/>
  <c r="AG927" i="3" s="1"/>
  <c r="AD1003" i="3"/>
  <c r="AD1506" i="3"/>
  <c r="AN1506" i="3"/>
  <c r="AD751" i="3"/>
  <c r="AD767" i="3"/>
  <c r="AD986" i="3"/>
  <c r="AN986" i="3"/>
  <c r="AD1027" i="3"/>
  <c r="AD1189" i="3"/>
  <c r="AD1291" i="3"/>
  <c r="AD1319" i="3"/>
  <c r="AK1319" i="3"/>
  <c r="AD1444" i="3"/>
  <c r="AD1454" i="3"/>
  <c r="AD1598" i="3"/>
  <c r="AD1754" i="3"/>
  <c r="AD1561" i="3"/>
  <c r="AD1675" i="3"/>
  <c r="AD1733" i="3"/>
  <c r="AD1801" i="3"/>
  <c r="AD962" i="3"/>
  <c r="AN994" i="3"/>
  <c r="AD1250" i="3"/>
  <c r="AE1250" i="3" s="1"/>
  <c r="AF1250" i="3" s="1"/>
  <c r="AG1250" i="3" s="1"/>
  <c r="AN1260" i="3"/>
  <c r="AN1295" i="3"/>
  <c r="AD1313" i="3"/>
  <c r="AD1332" i="3"/>
  <c r="AD1356" i="3"/>
  <c r="AD1400" i="3"/>
  <c r="AD1405" i="3"/>
  <c r="AK1405" i="3"/>
  <c r="AD1533" i="3"/>
  <c r="AD830" i="3"/>
  <c r="AE830" i="3" s="1"/>
  <c r="AF830" i="3" s="1"/>
  <c r="AG830" i="3" s="1"/>
  <c r="AN950" i="3"/>
  <c r="AN954" i="3"/>
  <c r="AD1063" i="3"/>
  <c r="AE1063" i="3" s="1"/>
  <c r="AF1063" i="3" s="1"/>
  <c r="AG1063" i="3" s="1"/>
  <c r="AD1438" i="3"/>
  <c r="AD1460" i="3"/>
  <c r="AK1491" i="3"/>
  <c r="AD1491" i="3"/>
  <c r="AD1559" i="3"/>
  <c r="AD1743" i="3"/>
  <c r="AD1844" i="3"/>
  <c r="AD847" i="3"/>
  <c r="AE847" i="3" s="1"/>
  <c r="AF847" i="3" s="1"/>
  <c r="AG847" i="3" s="1"/>
  <c r="AE864" i="3"/>
  <c r="AF864" i="3" s="1"/>
  <c r="AG864" i="3" s="1"/>
  <c r="AD1095" i="3"/>
  <c r="AE1095" i="3" s="1"/>
  <c r="AF1095" i="3" s="1"/>
  <c r="AG1095" i="3" s="1"/>
  <c r="AK1106" i="3"/>
  <c r="AD1136" i="3"/>
  <c r="AE1136" i="3" s="1"/>
  <c r="AF1136" i="3" s="1"/>
  <c r="AG1136" i="3" s="1"/>
  <c r="AD1311" i="3"/>
  <c r="AD1316" i="3"/>
  <c r="AD1351" i="3"/>
  <c r="AN1351" i="3"/>
  <c r="AD1398" i="3"/>
  <c r="AN1398" i="3"/>
  <c r="AD1489" i="3"/>
  <c r="AD1557" i="3"/>
  <c r="AD1671" i="3"/>
  <c r="AD1688" i="3"/>
  <c r="AD1776" i="3"/>
  <c r="AD1321" i="3"/>
  <c r="AD1364" i="3"/>
  <c r="AD1374" i="3"/>
  <c r="AN1446" i="3"/>
  <c r="AD1446" i="3"/>
  <c r="AD1607" i="3"/>
  <c r="AN1607" i="3"/>
  <c r="AD1703" i="3"/>
  <c r="AD1741" i="3"/>
  <c r="AD838" i="3"/>
  <c r="AE838" i="3" s="1"/>
  <c r="AF838" i="3" s="1"/>
  <c r="AG838" i="3" s="1"/>
  <c r="AD943" i="3"/>
  <c r="AE943" i="3" s="1"/>
  <c r="AF943" i="3" s="1"/>
  <c r="AG943" i="3" s="1"/>
  <c r="AD1040" i="3"/>
  <c r="AD1340" i="3"/>
  <c r="AN1386" i="3"/>
  <c r="AD1386" i="3"/>
  <c r="AD1468" i="3"/>
  <c r="AK1619" i="3"/>
  <c r="AD1619" i="3"/>
  <c r="AD1808" i="3"/>
  <c r="AD1317" i="3"/>
  <c r="AE1317" i="3" s="1"/>
  <c r="AF1317" i="3" s="1"/>
  <c r="AG1317" i="3" s="1"/>
  <c r="AD1448" i="3"/>
  <c r="AE1448" i="3" s="1"/>
  <c r="AF1448" i="3" s="1"/>
  <c r="AG1448" i="3" s="1"/>
  <c r="AD1735" i="3"/>
  <c r="AE1735" i="3" s="1"/>
  <c r="AF1735" i="3" s="1"/>
  <c r="AG1735" i="3" s="1"/>
  <c r="AK1818" i="3"/>
  <c r="AD1494" i="3"/>
  <c r="AE1494" i="3" s="1"/>
  <c r="AF1494" i="3" s="1"/>
  <c r="AG1494" i="3" s="1"/>
  <c r="AD1822" i="3"/>
  <c r="AE1822" i="3" s="1"/>
  <c r="AF1822" i="3" s="1"/>
  <c r="AG1822" i="3" s="1"/>
  <c r="AD1608" i="3"/>
  <c r="AD1646" i="3"/>
  <c r="AE1646" i="3" s="1"/>
  <c r="AF1646" i="3" s="1"/>
  <c r="AG1646" i="3" s="1"/>
  <c r="AD1744" i="3"/>
  <c r="AE1744" i="3" s="1"/>
  <c r="AF1744" i="3" s="1"/>
  <c r="AG1744" i="3" s="1"/>
  <c r="AD130" i="3"/>
  <c r="AD184" i="3"/>
  <c r="AD30" i="3"/>
  <c r="AD94" i="3"/>
  <c r="AE94" i="3" s="1"/>
  <c r="AF94" i="3" s="1"/>
  <c r="AG94" i="3" s="1"/>
  <c r="AD128" i="3"/>
  <c r="AD126" i="3"/>
  <c r="AD146" i="3"/>
  <c r="AD187" i="3"/>
  <c r="AD136" i="3"/>
  <c r="AD142" i="3"/>
  <c r="AD176" i="3"/>
  <c r="AD62" i="3"/>
  <c r="AD38" i="3"/>
  <c r="AD102" i="3"/>
  <c r="AE102" i="3" s="1"/>
  <c r="AF102" i="3" s="1"/>
  <c r="AG102" i="3" s="1"/>
  <c r="AD134" i="3"/>
  <c r="AD147" i="3"/>
  <c r="AD156" i="3"/>
  <c r="AD331" i="3"/>
  <c r="AE331" i="3" s="1"/>
  <c r="AF331" i="3" s="1"/>
  <c r="AG331" i="3" s="1"/>
  <c r="AD427" i="3"/>
  <c r="AE427" i="3" s="1"/>
  <c r="AF427" i="3" s="1"/>
  <c r="AG427" i="3" s="1"/>
  <c r="AD476" i="3"/>
  <c r="AD480" i="3"/>
  <c r="AE480" i="3" s="1"/>
  <c r="AF480" i="3" s="1"/>
  <c r="AG480" i="3" s="1"/>
  <c r="AD488" i="3"/>
  <c r="AD498" i="3"/>
  <c r="AD538" i="3"/>
  <c r="AD568" i="3"/>
  <c r="AD639" i="3"/>
  <c r="AD687" i="3"/>
  <c r="AD613" i="3"/>
  <c r="AD293" i="3"/>
  <c r="AE293" i="3" s="1"/>
  <c r="AF293" i="3" s="1"/>
  <c r="AG293" i="3" s="1"/>
  <c r="AD501" i="3"/>
  <c r="AD541" i="3"/>
  <c r="AD593" i="3"/>
  <c r="AD617" i="3"/>
  <c r="AD642" i="3"/>
  <c r="AD473" i="3"/>
  <c r="AE473" i="3" s="1"/>
  <c r="AF473" i="3" s="1"/>
  <c r="AG473" i="3" s="1"/>
  <c r="AD555" i="3"/>
  <c r="AD585" i="3"/>
  <c r="AN585" i="3"/>
  <c r="AD660" i="3"/>
  <c r="AN660" i="3"/>
  <c r="AD489" i="3"/>
  <c r="AD505" i="3"/>
  <c r="AD544" i="3"/>
  <c r="AD552" i="3"/>
  <c r="AD658" i="3"/>
  <c r="AD487" i="3"/>
  <c r="AE487" i="3" s="1"/>
  <c r="AF487" i="3" s="1"/>
  <c r="AG487" i="3" s="1"/>
  <c r="AD502" i="3"/>
  <c r="AD511" i="3"/>
  <c r="AD690" i="3"/>
  <c r="AD407" i="3"/>
  <c r="AE407" i="3" s="1"/>
  <c r="AF407" i="3" s="1"/>
  <c r="AG407" i="3" s="1"/>
  <c r="AD464" i="3"/>
  <c r="AE464" i="3" s="1"/>
  <c r="AF464" i="3" s="1"/>
  <c r="AG464" i="3" s="1"/>
  <c r="AD531" i="3"/>
  <c r="AD560" i="3"/>
  <c r="AD594" i="3"/>
  <c r="AD506" i="3"/>
  <c r="AD586" i="3"/>
  <c r="AN763" i="3"/>
  <c r="AD763" i="3"/>
  <c r="AD793" i="3"/>
  <c r="AD799" i="3"/>
  <c r="AD812" i="3"/>
  <c r="AD814" i="3"/>
  <c r="AD704" i="3"/>
  <c r="AD722" i="3"/>
  <c r="AN724" i="3"/>
  <c r="AD729" i="3"/>
  <c r="AD742" i="3"/>
  <c r="AD746" i="3"/>
  <c r="AD778" i="3"/>
  <c r="AD862" i="3"/>
  <c r="AD713" i="3"/>
  <c r="AD766" i="3"/>
  <c r="AD679" i="3"/>
  <c r="AD740" i="3"/>
  <c r="AE740" i="3" s="1"/>
  <c r="AF740" i="3" s="1"/>
  <c r="AG740" i="3" s="1"/>
  <c r="AD772" i="3"/>
  <c r="AD802" i="3"/>
  <c r="AK802" i="3"/>
  <c r="AD824" i="3"/>
  <c r="AD841" i="3"/>
  <c r="AD850" i="3"/>
  <c r="AN597" i="3"/>
  <c r="AN684" i="3"/>
  <c r="AD696" i="3"/>
  <c r="AE696" i="3" s="1"/>
  <c r="AF696" i="3" s="1"/>
  <c r="AG696" i="3" s="1"/>
  <c r="AD719" i="3"/>
  <c r="AD753" i="3"/>
  <c r="AD764" i="3"/>
  <c r="AE764" i="3" s="1"/>
  <c r="AF764" i="3" s="1"/>
  <c r="AG764" i="3" s="1"/>
  <c r="AD815" i="3"/>
  <c r="AD698" i="3"/>
  <c r="AD723" i="3"/>
  <c r="AN779" i="3"/>
  <c r="AD779" i="3"/>
  <c r="AD796" i="3"/>
  <c r="AD809" i="3"/>
  <c r="AD811" i="3"/>
  <c r="AD674" i="3"/>
  <c r="AD775" i="3"/>
  <c r="AD785" i="3"/>
  <c r="AD803" i="3"/>
  <c r="AD825" i="3"/>
  <c r="AD851" i="3"/>
  <c r="AN851" i="3"/>
  <c r="AD878" i="3"/>
  <c r="AD936" i="3"/>
  <c r="AD955" i="3"/>
  <c r="AD963" i="3"/>
  <c r="AD965" i="3"/>
  <c r="AD728" i="3"/>
  <c r="AE728" i="3" s="1"/>
  <c r="AF728" i="3" s="1"/>
  <c r="AG728" i="3" s="1"/>
  <c r="AD899" i="3"/>
  <c r="AD933" i="3"/>
  <c r="AE933" i="3" s="1"/>
  <c r="AF933" i="3" s="1"/>
  <c r="AG933" i="3" s="1"/>
  <c r="AD988" i="3"/>
  <c r="AK879" i="3"/>
  <c r="AD879" i="3"/>
  <c r="AD998" i="3"/>
  <c r="AD896" i="3"/>
  <c r="AD909" i="3"/>
  <c r="AD919" i="3"/>
  <c r="AD926" i="3"/>
  <c r="AK926" i="3"/>
  <c r="AD941" i="3"/>
  <c r="AD996" i="3"/>
  <c r="AD881" i="3"/>
  <c r="AK902" i="3"/>
  <c r="AD907" i="3"/>
  <c r="AD964" i="3"/>
  <c r="AE964" i="3" s="1"/>
  <c r="AF964" i="3" s="1"/>
  <c r="AG964" i="3" s="1"/>
  <c r="AD987" i="3"/>
  <c r="AK987" i="3"/>
  <c r="AD934" i="3"/>
  <c r="AD958" i="3"/>
  <c r="AD910" i="3"/>
  <c r="AD921" i="3"/>
  <c r="AD1002" i="3"/>
  <c r="AD1198" i="3"/>
  <c r="AD1257" i="3"/>
  <c r="AD1276" i="3"/>
  <c r="AN1276" i="3"/>
  <c r="AK1157" i="3"/>
  <c r="AD1167" i="3"/>
  <c r="AD1171" i="3"/>
  <c r="AE1171" i="3" s="1"/>
  <c r="AF1171" i="3" s="1"/>
  <c r="AG1171" i="3" s="1"/>
  <c r="AD1183" i="3"/>
  <c r="AD1228" i="3"/>
  <c r="AD1270" i="3"/>
  <c r="AD980" i="3"/>
  <c r="AE980" i="3" s="1"/>
  <c r="AF980" i="3" s="1"/>
  <c r="AG980" i="3" s="1"/>
  <c r="AD1020" i="3"/>
  <c r="AE1020" i="3" s="1"/>
  <c r="AF1020" i="3" s="1"/>
  <c r="AG1020" i="3" s="1"/>
  <c r="AN1066" i="3"/>
  <c r="AD1191" i="3"/>
  <c r="AK1191" i="3"/>
  <c r="AD1233" i="3"/>
  <c r="AD1268" i="3"/>
  <c r="AD1203" i="3"/>
  <c r="AD1236" i="3"/>
  <c r="AD1041" i="3"/>
  <c r="AE1041" i="3" s="1"/>
  <c r="AF1041" i="3" s="1"/>
  <c r="AG1041" i="3" s="1"/>
  <c r="AD1166" i="3"/>
  <c r="AD1109" i="3"/>
  <c r="AE1109" i="3" s="1"/>
  <c r="AF1109" i="3" s="1"/>
  <c r="AG1109" i="3" s="1"/>
  <c r="AD1146" i="3"/>
  <c r="AE1146" i="3" s="1"/>
  <c r="AF1146" i="3" s="1"/>
  <c r="AG1146" i="3" s="1"/>
  <c r="AD1201" i="3"/>
  <c r="AE1201" i="3" s="1"/>
  <c r="AF1201" i="3" s="1"/>
  <c r="AG1201" i="3" s="1"/>
  <c r="AD1342" i="3"/>
  <c r="AE1342" i="3" s="1"/>
  <c r="AF1342" i="3" s="1"/>
  <c r="AG1342" i="3" s="1"/>
  <c r="AD1412" i="3"/>
  <c r="AD1416" i="3"/>
  <c r="AE1416" i="3" s="1"/>
  <c r="AF1416" i="3" s="1"/>
  <c r="AG1416" i="3" s="1"/>
  <c r="AD1430" i="3"/>
  <c r="AN1430" i="3"/>
  <c r="AD1477" i="3"/>
  <c r="AD1535" i="3"/>
  <c r="AD1397" i="3"/>
  <c r="AE1397" i="3" s="1"/>
  <c r="AF1397" i="3" s="1"/>
  <c r="AG1397" i="3" s="1"/>
  <c r="AN1482" i="3"/>
  <c r="AK1490" i="3"/>
  <c r="AD1413" i="3"/>
  <c r="AK1413" i="3"/>
  <c r="AD1474" i="3"/>
  <c r="AD1478" i="3"/>
  <c r="AD1282" i="3"/>
  <c r="AE1282" i="3" s="1"/>
  <c r="AF1282" i="3" s="1"/>
  <c r="AG1282" i="3" s="1"/>
  <c r="AE1343" i="3"/>
  <c r="AF1343" i="3" s="1"/>
  <c r="AG1343" i="3" s="1"/>
  <c r="AD1390" i="3"/>
  <c r="AE1390" i="3" s="1"/>
  <c r="AF1390" i="3" s="1"/>
  <c r="AG1390" i="3" s="1"/>
  <c r="AD1411" i="3"/>
  <c r="AD1431" i="3"/>
  <c r="AN1502" i="3"/>
  <c r="AD1502" i="3"/>
  <c r="AD1510" i="3"/>
  <c r="AD1293" i="3"/>
  <c r="AE1293" i="3" s="1"/>
  <c r="AF1293" i="3" s="1"/>
  <c r="AG1293" i="3" s="1"/>
  <c r="AD1463" i="3"/>
  <c r="AD1534" i="3"/>
  <c r="AD1435" i="3"/>
  <c r="AD1487" i="3"/>
  <c r="AD1493" i="3"/>
  <c r="AD1548" i="3"/>
  <c r="AD1571" i="3"/>
  <c r="AD1581" i="3"/>
  <c r="AK1594" i="3"/>
  <c r="AD1633" i="3"/>
  <c r="AE1633" i="3" s="1"/>
  <c r="AF1633" i="3" s="1"/>
  <c r="AG1633" i="3" s="1"/>
  <c r="AD1658" i="3"/>
  <c r="AD1656" i="3"/>
  <c r="AD1663" i="3"/>
  <c r="AK1748" i="3"/>
  <c r="AD1748" i="3"/>
  <c r="AD1647" i="3"/>
  <c r="AN1647" i="3"/>
  <c r="AD1694" i="3"/>
  <c r="AD1632" i="3"/>
  <c r="AE1632" i="3" s="1"/>
  <c r="AF1632" i="3" s="1"/>
  <c r="AG1632" i="3" s="1"/>
  <c r="AD1668" i="3"/>
  <c r="AD1785" i="3"/>
  <c r="AD1666" i="3"/>
  <c r="AD1698" i="3"/>
  <c r="AK1698" i="3"/>
  <c r="AD1732" i="3"/>
  <c r="AD1761" i="3"/>
  <c r="AD1775" i="3"/>
  <c r="AD1779" i="3"/>
  <c r="AK1779" i="3"/>
  <c r="AD1790" i="3"/>
  <c r="AK1790" i="3"/>
  <c r="AD1486" i="3"/>
  <c r="AE1486" i="3" s="1"/>
  <c r="AF1486" i="3" s="1"/>
  <c r="AG1486" i="3" s="1"/>
  <c r="AD1565" i="3"/>
  <c r="AD1586" i="3"/>
  <c r="AD1759" i="3"/>
  <c r="AD1648" i="3"/>
  <c r="AD1573" i="3"/>
  <c r="AD1803" i="3"/>
  <c r="AE1803" i="3" s="1"/>
  <c r="AF1803" i="3" s="1"/>
  <c r="AG1803" i="3" s="1"/>
  <c r="AD1815" i="3"/>
  <c r="AE1815" i="3" s="1"/>
  <c r="AF1815" i="3" s="1"/>
  <c r="AG1815" i="3" s="1"/>
  <c r="AD1830" i="3"/>
  <c r="AE1830" i="3" s="1"/>
  <c r="AF1830" i="3" s="1"/>
  <c r="AG1830" i="3" s="1"/>
  <c r="AK1660" i="3"/>
  <c r="AN1750" i="3"/>
  <c r="AN1810" i="3"/>
  <c r="AK1849" i="3"/>
  <c r="AK1652" i="3"/>
  <c r="AN1739" i="3"/>
  <c r="AN1747" i="3"/>
  <c r="AK1755" i="3"/>
  <c r="AK1783" i="3"/>
  <c r="AK1802" i="3"/>
  <c r="AK1825" i="3"/>
  <c r="AN1829" i="3"/>
  <c r="AD1793" i="3"/>
  <c r="AE1793" i="3" s="1"/>
  <c r="AF1793" i="3" s="1"/>
  <c r="AG1793" i="3" s="1"/>
  <c r="AD149" i="3"/>
  <c r="AE149" i="3" s="1"/>
  <c r="AF149" i="3" s="1"/>
  <c r="AG149" i="3" s="1"/>
  <c r="AD197" i="3"/>
  <c r="AE197" i="3" s="1"/>
  <c r="AF197" i="3" s="1"/>
  <c r="AG197" i="3" s="1"/>
  <c r="AD274" i="3"/>
  <c r="AD19" i="3"/>
  <c r="AD27" i="3"/>
  <c r="AD43" i="3"/>
  <c r="AD51" i="3"/>
  <c r="AD59" i="3"/>
  <c r="AD83" i="3"/>
  <c r="AE83" i="3" s="1"/>
  <c r="AF83" i="3" s="1"/>
  <c r="AG83" i="3" s="1"/>
  <c r="AD99" i="3"/>
  <c r="AE99" i="3" s="1"/>
  <c r="AF99" i="3" s="1"/>
  <c r="AG99" i="3" s="1"/>
  <c r="AD107" i="3"/>
  <c r="AE107" i="3" s="1"/>
  <c r="AF107" i="3" s="1"/>
  <c r="AG107" i="3" s="1"/>
  <c r="AD123" i="3"/>
  <c r="AE123" i="3" s="1"/>
  <c r="AF123" i="3" s="1"/>
  <c r="AG123" i="3" s="1"/>
  <c r="AD131" i="3"/>
  <c r="AE131" i="3" s="1"/>
  <c r="AF131" i="3" s="1"/>
  <c r="AG131" i="3" s="1"/>
  <c r="AD154" i="3"/>
  <c r="AE154" i="3" s="1"/>
  <c r="AF154" i="3" s="1"/>
  <c r="AG154" i="3" s="1"/>
  <c r="AD169" i="3"/>
  <c r="AD189" i="3"/>
  <c r="AE189" i="3" s="1"/>
  <c r="AF189" i="3" s="1"/>
  <c r="AG189" i="3" s="1"/>
  <c r="AD282" i="3"/>
  <c r="Z1851" i="3"/>
  <c r="AD161" i="3"/>
  <c r="AD167" i="3"/>
  <c r="AD193" i="3"/>
  <c r="AD202" i="3"/>
  <c r="AD218" i="3"/>
  <c r="AD221" i="3"/>
  <c r="AE221" i="3" s="1"/>
  <c r="AF221" i="3" s="1"/>
  <c r="AG221" i="3" s="1"/>
  <c r="AD234" i="3"/>
  <c r="AD237" i="3"/>
  <c r="AE237" i="3" s="1"/>
  <c r="AF237" i="3" s="1"/>
  <c r="AG237" i="3" s="1"/>
  <c r="AD250" i="3"/>
  <c r="AD266" i="3"/>
  <c r="AD269" i="3"/>
  <c r="AE269" i="3" s="1"/>
  <c r="AF269" i="3" s="1"/>
  <c r="AG269" i="3" s="1"/>
  <c r="AA6" i="3"/>
  <c r="AD153" i="3"/>
  <c r="AD159" i="3"/>
  <c r="AD181" i="3"/>
  <c r="AE181" i="3" s="1"/>
  <c r="AF181" i="3" s="1"/>
  <c r="AG181" i="3" s="1"/>
  <c r="AD145" i="3"/>
  <c r="AD151" i="3"/>
  <c r="AD185" i="3"/>
  <c r="AD143" i="3"/>
  <c r="AD177" i="3"/>
  <c r="AD210" i="3"/>
  <c r="AD213" i="3"/>
  <c r="AE213" i="3" s="1"/>
  <c r="AF213" i="3" s="1"/>
  <c r="AG213" i="3" s="1"/>
  <c r="AD226" i="3"/>
  <c r="AD229" i="3"/>
  <c r="AE229" i="3" s="1"/>
  <c r="AF229" i="3" s="1"/>
  <c r="AG229" i="3" s="1"/>
  <c r="AD242" i="3"/>
  <c r="AD245" i="3"/>
  <c r="AE245" i="3" s="1"/>
  <c r="AF245" i="3" s="1"/>
  <c r="AG245" i="3" s="1"/>
  <c r="AD258" i="3"/>
  <c r="AD261" i="3"/>
  <c r="AE261" i="3" s="1"/>
  <c r="AF261" i="3" s="1"/>
  <c r="AG261" i="3" s="1"/>
  <c r="AD201" i="3"/>
  <c r="AE201" i="3" s="1"/>
  <c r="AF201" i="3" s="1"/>
  <c r="AG201" i="3" s="1"/>
  <c r="AD217" i="3"/>
  <c r="AE217" i="3" s="1"/>
  <c r="AF217" i="3" s="1"/>
  <c r="AG217" i="3" s="1"/>
  <c r="AD233" i="3"/>
  <c r="AE233" i="3" s="1"/>
  <c r="AF233" i="3" s="1"/>
  <c r="AG233" i="3" s="1"/>
  <c r="AD249" i="3"/>
  <c r="AE249" i="3" s="1"/>
  <c r="AF249" i="3" s="1"/>
  <c r="AG249" i="3" s="1"/>
  <c r="AD265" i="3"/>
  <c r="AE265" i="3" s="1"/>
  <c r="AF265" i="3" s="1"/>
  <c r="AG265" i="3" s="1"/>
  <c r="AD273" i="3"/>
  <c r="AE273" i="3" s="1"/>
  <c r="AF273" i="3" s="1"/>
  <c r="AG273" i="3" s="1"/>
  <c r="AD289" i="3"/>
  <c r="AE289" i="3" s="1"/>
  <c r="AF289" i="3" s="1"/>
  <c r="AG289" i="3" s="1"/>
  <c r="AD297" i="3"/>
  <c r="AE297" i="3" s="1"/>
  <c r="AF297" i="3" s="1"/>
  <c r="AG297" i="3" s="1"/>
  <c r="AD305" i="3"/>
  <c r="AE305" i="3" s="1"/>
  <c r="AF305" i="3" s="1"/>
  <c r="AG305" i="3" s="1"/>
  <c r="AD322" i="3"/>
  <c r="AD328" i="3"/>
  <c r="AD348" i="3"/>
  <c r="AD364" i="3"/>
  <c r="AD380" i="3"/>
  <c r="AD420" i="3"/>
  <c r="AD470" i="3"/>
  <c r="AD477" i="3"/>
  <c r="AD520" i="3"/>
  <c r="AD320" i="3"/>
  <c r="AD354" i="3"/>
  <c r="AD370" i="3"/>
  <c r="AD396" i="3"/>
  <c r="AD360" i="3"/>
  <c r="AD376" i="3"/>
  <c r="AD436" i="3"/>
  <c r="AD572" i="3"/>
  <c r="AD350" i="3"/>
  <c r="AD366" i="3"/>
  <c r="AD382" i="3"/>
  <c r="AD412" i="3"/>
  <c r="AD491" i="3"/>
  <c r="AD548" i="3"/>
  <c r="AD574" i="3"/>
  <c r="AD620" i="3"/>
  <c r="AD356" i="3"/>
  <c r="AD372" i="3"/>
  <c r="AD384" i="3"/>
  <c r="AD452" i="3"/>
  <c r="AD456" i="3"/>
  <c r="AD463" i="3"/>
  <c r="AD551" i="3"/>
  <c r="AD346" i="3"/>
  <c r="AD362" i="3"/>
  <c r="AD378" i="3"/>
  <c r="AD390" i="3"/>
  <c r="AD428" i="3"/>
  <c r="AD484" i="3"/>
  <c r="AD338" i="3"/>
  <c r="AD344" i="3"/>
  <c r="AD352" i="3"/>
  <c r="AD368" i="3"/>
  <c r="AD404" i="3"/>
  <c r="AD599" i="3"/>
  <c r="AD654" i="3"/>
  <c r="AD330" i="3"/>
  <c r="AD336" i="3"/>
  <c r="AD358" i="3"/>
  <c r="AD374" i="3"/>
  <c r="AD388" i="3"/>
  <c r="AD444" i="3"/>
  <c r="AD467" i="3"/>
  <c r="AD392" i="3"/>
  <c r="AE392" i="3" s="1"/>
  <c r="AF392" i="3" s="1"/>
  <c r="AG392" i="3" s="1"/>
  <c r="AD400" i="3"/>
  <c r="AE400" i="3" s="1"/>
  <c r="AF400" i="3" s="1"/>
  <c r="AG400" i="3" s="1"/>
  <c r="AD424" i="3"/>
  <c r="AE424" i="3" s="1"/>
  <c r="AF424" i="3" s="1"/>
  <c r="AG424" i="3" s="1"/>
  <c r="AD432" i="3"/>
  <c r="AE432" i="3" s="1"/>
  <c r="AF432" i="3" s="1"/>
  <c r="AG432" i="3" s="1"/>
  <c r="AD522" i="3"/>
  <c r="AE522" i="3" s="1"/>
  <c r="AF522" i="3" s="1"/>
  <c r="AG522" i="3" s="1"/>
  <c r="AD535" i="3"/>
  <c r="AE535" i="3" s="1"/>
  <c r="AF535" i="3" s="1"/>
  <c r="AG535" i="3" s="1"/>
  <c r="AD556" i="3"/>
  <c r="AD606" i="3"/>
  <c r="AD646" i="3"/>
  <c r="AD540" i="3"/>
  <c r="AD558" i="3"/>
  <c r="AD662" i="3"/>
  <c r="AD534" i="3"/>
  <c r="AD550" i="3"/>
  <c r="AD596" i="3"/>
  <c r="AD598" i="3"/>
  <c r="AD670" i="3"/>
  <c r="AD526" i="3"/>
  <c r="AD532" i="3"/>
  <c r="AD580" i="3"/>
  <c r="AD582" i="3"/>
  <c r="AE600" i="3"/>
  <c r="AF600" i="3" s="1"/>
  <c r="AG600" i="3" s="1"/>
  <c r="AD604" i="3"/>
  <c r="AD614" i="3"/>
  <c r="AD466" i="3"/>
  <c r="AE466" i="3" s="1"/>
  <c r="AF466" i="3" s="1"/>
  <c r="AG466" i="3" s="1"/>
  <c r="AD518" i="3"/>
  <c r="AD524" i="3"/>
  <c r="AD542" i="3"/>
  <c r="AD546" i="3"/>
  <c r="AE546" i="3" s="1"/>
  <c r="AF546" i="3" s="1"/>
  <c r="AG546" i="3" s="1"/>
  <c r="AD622" i="3"/>
  <c r="AD510" i="3"/>
  <c r="AD516" i="3"/>
  <c r="AD564" i="3"/>
  <c r="AD566" i="3"/>
  <c r="AD630" i="3"/>
  <c r="AD508" i="3"/>
  <c r="AD588" i="3"/>
  <c r="AD590" i="3"/>
  <c r="AD612" i="3"/>
  <c r="AD638" i="3"/>
  <c r="AD760" i="3"/>
  <c r="AD800" i="3"/>
  <c r="AD804" i="3"/>
  <c r="AD885" i="3"/>
  <c r="AD624" i="3"/>
  <c r="AE624" i="3" s="1"/>
  <c r="AF624" i="3" s="1"/>
  <c r="AG624" i="3" s="1"/>
  <c r="AD648" i="3"/>
  <c r="AE648" i="3" s="1"/>
  <c r="AF648" i="3" s="1"/>
  <c r="AG648" i="3" s="1"/>
  <c r="AD651" i="3"/>
  <c r="AE651" i="3" s="1"/>
  <c r="AF651" i="3" s="1"/>
  <c r="AG651" i="3" s="1"/>
  <c r="AD659" i="3"/>
  <c r="AE659" i="3" s="1"/>
  <c r="AF659" i="3" s="1"/>
  <c r="AG659" i="3" s="1"/>
  <c r="AD672" i="3"/>
  <c r="AE672" i="3" s="1"/>
  <c r="AF672" i="3" s="1"/>
  <c r="AG672" i="3" s="1"/>
  <c r="AD720" i="3"/>
  <c r="AE720" i="3" s="1"/>
  <c r="AF720" i="3" s="1"/>
  <c r="AG720" i="3" s="1"/>
  <c r="AD755" i="3"/>
  <c r="AE755" i="3" s="1"/>
  <c r="AF755" i="3" s="1"/>
  <c r="AG755" i="3" s="1"/>
  <c r="AD787" i="3"/>
  <c r="AE787" i="3" s="1"/>
  <c r="AF787" i="3" s="1"/>
  <c r="AG787" i="3" s="1"/>
  <c r="AD877" i="3"/>
  <c r="AD890" i="3"/>
  <c r="AD901" i="3"/>
  <c r="AD752" i="3"/>
  <c r="AN752" i="3"/>
  <c r="AD784" i="3"/>
  <c r="AD813" i="3"/>
  <c r="AE813" i="3" s="1"/>
  <c r="AF813" i="3" s="1"/>
  <c r="AG813" i="3" s="1"/>
  <c r="AD840" i="3"/>
  <c r="AD906" i="3"/>
  <c r="AD917" i="3"/>
  <c r="AD922" i="3"/>
  <c r="AD725" i="3"/>
  <c r="AD744" i="3"/>
  <c r="AN744" i="3"/>
  <c r="AD776" i="3"/>
  <c r="AD823" i="3"/>
  <c r="AD677" i="3"/>
  <c r="AD715" i="3"/>
  <c r="AE715" i="3" s="1"/>
  <c r="AF715" i="3" s="1"/>
  <c r="AG715" i="3" s="1"/>
  <c r="AD717" i="3"/>
  <c r="AD771" i="3"/>
  <c r="AE771" i="3" s="1"/>
  <c r="AF771" i="3" s="1"/>
  <c r="AG771" i="3" s="1"/>
  <c r="AD808" i="3"/>
  <c r="AD836" i="3"/>
  <c r="AD844" i="3"/>
  <c r="AN855" i="3"/>
  <c r="AD855" i="3"/>
  <c r="AD621" i="3"/>
  <c r="AD629" i="3"/>
  <c r="AD637" i="3"/>
  <c r="AD645" i="3"/>
  <c r="AD653" i="3"/>
  <c r="AD661" i="3"/>
  <c r="AD669" i="3"/>
  <c r="AD685" i="3"/>
  <c r="AD691" i="3"/>
  <c r="AE691" i="3" s="1"/>
  <c r="AF691" i="3" s="1"/>
  <c r="AG691" i="3" s="1"/>
  <c r="AD693" i="3"/>
  <c r="AD701" i="3"/>
  <c r="AD709" i="3"/>
  <c r="AD736" i="3"/>
  <c r="AD768" i="3"/>
  <c r="AD792" i="3"/>
  <c r="AD819" i="3"/>
  <c r="AN819" i="3"/>
  <c r="AK834" i="3"/>
  <c r="AD834" i="3"/>
  <c r="AD733" i="3"/>
  <c r="AE733" i="3" s="1"/>
  <c r="AF733" i="3" s="1"/>
  <c r="AG733" i="3" s="1"/>
  <c r="AD749" i="3"/>
  <c r="AE749" i="3" s="1"/>
  <c r="AF749" i="3" s="1"/>
  <c r="AG749" i="3" s="1"/>
  <c r="AD773" i="3"/>
  <c r="AE773" i="3" s="1"/>
  <c r="AF773" i="3" s="1"/>
  <c r="AG773" i="3" s="1"/>
  <c r="AD781" i="3"/>
  <c r="AE781" i="3" s="1"/>
  <c r="AF781" i="3" s="1"/>
  <c r="AG781" i="3" s="1"/>
  <c r="AD797" i="3"/>
  <c r="AE797" i="3" s="1"/>
  <c r="AF797" i="3" s="1"/>
  <c r="AG797" i="3" s="1"/>
  <c r="AD807" i="3"/>
  <c r="AE807" i="3" s="1"/>
  <c r="AF807" i="3" s="1"/>
  <c r="AG807" i="3" s="1"/>
  <c r="AD863" i="3"/>
  <c r="AE863" i="3" s="1"/>
  <c r="AF863" i="3" s="1"/>
  <c r="AG863" i="3" s="1"/>
  <c r="AD930" i="3"/>
  <c r="AD860" i="3"/>
  <c r="AD874" i="3"/>
  <c r="AN874" i="3"/>
  <c r="AD882" i="3"/>
  <c r="AN882" i="3"/>
  <c r="AD898" i="3"/>
  <c r="AN898" i="3"/>
  <c r="AD914" i="3"/>
  <c r="AN914" i="3"/>
  <c r="AD876" i="3"/>
  <c r="AD866" i="3"/>
  <c r="AD937" i="3"/>
  <c r="AK937" i="3"/>
  <c r="AD810" i="3"/>
  <c r="AE810" i="3" s="1"/>
  <c r="AF810" i="3" s="1"/>
  <c r="AG810" i="3" s="1"/>
  <c r="AD831" i="3"/>
  <c r="AE831" i="3" s="1"/>
  <c r="AF831" i="3" s="1"/>
  <c r="AG831" i="3" s="1"/>
  <c r="AD868" i="3"/>
  <c r="AK957" i="3"/>
  <c r="AD967" i="3"/>
  <c r="AE967" i="3" s="1"/>
  <c r="AF967" i="3" s="1"/>
  <c r="AG967" i="3" s="1"/>
  <c r="AD1069" i="3"/>
  <c r="AK1085" i="3"/>
  <c r="AD1085" i="3"/>
  <c r="AD1129" i="3"/>
  <c r="AD991" i="3"/>
  <c r="AD999" i="3"/>
  <c r="AK999" i="3"/>
  <c r="AD1007" i="3"/>
  <c r="AD1015" i="3"/>
  <c r="AD1054" i="3"/>
  <c r="AD1029" i="3"/>
  <c r="AD1048" i="3"/>
  <c r="AD1101" i="3"/>
  <c r="AD975" i="3"/>
  <c r="AE975" i="3" s="1"/>
  <c r="AF975" i="3" s="1"/>
  <c r="AG975" i="3" s="1"/>
  <c r="AD997" i="3"/>
  <c r="AD1005" i="3"/>
  <c r="AD1013" i="3"/>
  <c r="AD1016" i="3"/>
  <c r="AE1016" i="3" s="1"/>
  <c r="AF1016" i="3" s="1"/>
  <c r="AG1016" i="3" s="1"/>
  <c r="AD1061" i="3"/>
  <c r="AD1065" i="3"/>
  <c r="AK1065" i="3"/>
  <c r="AD1077" i="3"/>
  <c r="AD1021" i="3"/>
  <c r="AD1056" i="3"/>
  <c r="AN1093" i="3"/>
  <c r="AD1093" i="3"/>
  <c r="AD1114" i="3"/>
  <c r="AN1240" i="3"/>
  <c r="AD1240" i="3"/>
  <c r="AK969" i="3"/>
  <c r="AD1195" i="3"/>
  <c r="AD1134" i="3"/>
  <c r="AD1145" i="3"/>
  <c r="AN1168" i="3"/>
  <c r="AD1168" i="3"/>
  <c r="AD1174" i="3"/>
  <c r="AD1121" i="3"/>
  <c r="AE1121" i="3" s="1"/>
  <c r="AF1121" i="3" s="1"/>
  <c r="AG1121" i="3" s="1"/>
  <c r="AD1126" i="3"/>
  <c r="AK1150" i="3"/>
  <c r="AD1150" i="3"/>
  <c r="AD1206" i="3"/>
  <c r="AD1280" i="3"/>
  <c r="AD1118" i="3"/>
  <c r="AK1158" i="3"/>
  <c r="AD1158" i="3"/>
  <c r="AN1208" i="3"/>
  <c r="AD1208" i="3"/>
  <c r="AD1211" i="3"/>
  <c r="AD1192" i="3"/>
  <c r="AD1190" i="3"/>
  <c r="AE1190" i="3" s="1"/>
  <c r="AF1190" i="3" s="1"/>
  <c r="AG1190" i="3" s="1"/>
  <c r="AD1224" i="3"/>
  <c r="AD1255" i="3"/>
  <c r="AD1256" i="3"/>
  <c r="AE1256" i="3" s="1"/>
  <c r="AF1256" i="3" s="1"/>
  <c r="AG1256" i="3" s="1"/>
  <c r="AN1152" i="3"/>
  <c r="AD1184" i="3"/>
  <c r="AD1253" i="3"/>
  <c r="AD1160" i="3"/>
  <c r="AD1176" i="3"/>
  <c r="AD1232" i="3"/>
  <c r="AD1248" i="3"/>
  <c r="AK1243" i="3"/>
  <c r="AD1243" i="3"/>
  <c r="AD1272" i="3"/>
  <c r="AD1170" i="3"/>
  <c r="AD1200" i="3"/>
  <c r="AD1216" i="3"/>
  <c r="AD1230" i="3"/>
  <c r="AE1230" i="3" s="1"/>
  <c r="AF1230" i="3" s="1"/>
  <c r="AG1230" i="3" s="1"/>
  <c r="AD1235" i="3"/>
  <c r="AE1235" i="3" s="1"/>
  <c r="AF1235" i="3" s="1"/>
  <c r="AG1235" i="3" s="1"/>
  <c r="AD1162" i="3"/>
  <c r="AD1275" i="3"/>
  <c r="AE1275" i="3" s="1"/>
  <c r="AF1275" i="3" s="1"/>
  <c r="AG1275" i="3" s="1"/>
  <c r="AD1286" i="3"/>
  <c r="AE1286" i="3" s="1"/>
  <c r="AF1286" i="3" s="1"/>
  <c r="AG1286" i="3" s="1"/>
  <c r="AD1377" i="3"/>
  <c r="AD1258" i="3"/>
  <c r="AD1312" i="3"/>
  <c r="AD1303" i="3"/>
  <c r="AN1303" i="3"/>
  <c r="AD1428" i="3"/>
  <c r="AD1301" i="3"/>
  <c r="AD1290" i="3"/>
  <c r="AD1269" i="3"/>
  <c r="AD1271" i="3"/>
  <c r="AD1339" i="3"/>
  <c r="AD1447" i="3"/>
  <c r="AK1267" i="3"/>
  <c r="AK1278" i="3"/>
  <c r="AD1322" i="3"/>
  <c r="AD1335" i="3"/>
  <c r="AD1401" i="3"/>
  <c r="AD1328" i="3"/>
  <c r="AD1333" i="3"/>
  <c r="AD1382" i="3"/>
  <c r="AK1385" i="3"/>
  <c r="AD1385" i="3"/>
  <c r="AD1306" i="3"/>
  <c r="AD1330" i="3"/>
  <c r="AE1330" i="3" s="1"/>
  <c r="AF1330" i="3" s="1"/>
  <c r="AG1330" i="3" s="1"/>
  <c r="AD1373" i="3"/>
  <c r="AD1459" i="3"/>
  <c r="AD1314" i="3"/>
  <c r="AD1379" i="3"/>
  <c r="AD1298" i="3"/>
  <c r="AE1298" i="3" s="1"/>
  <c r="AF1298" i="3" s="1"/>
  <c r="AG1298" i="3" s="1"/>
  <c r="AD1309" i="3"/>
  <c r="AE1309" i="3" s="1"/>
  <c r="AF1309" i="3" s="1"/>
  <c r="AG1309" i="3" s="1"/>
  <c r="AD1320" i="3"/>
  <c r="AD1365" i="3"/>
  <c r="AD1371" i="3"/>
  <c r="AD1420" i="3"/>
  <c r="AD1345" i="3"/>
  <c r="AE1345" i="3" s="1"/>
  <c r="AF1345" i="3" s="1"/>
  <c r="AG1345" i="3" s="1"/>
  <c r="AD1358" i="3"/>
  <c r="AE1358" i="3" s="1"/>
  <c r="AF1358" i="3" s="1"/>
  <c r="AG1358" i="3" s="1"/>
  <c r="AN1359" i="3"/>
  <c r="AD1381" i="3"/>
  <c r="AD1387" i="3"/>
  <c r="AD1415" i="3"/>
  <c r="AD1357" i="3"/>
  <c r="AD1363" i="3"/>
  <c r="AK1363" i="3"/>
  <c r="AD1441" i="3"/>
  <c r="AD1466" i="3"/>
  <c r="AD1349" i="3"/>
  <c r="AD1355" i="3"/>
  <c r="AN1355" i="3"/>
  <c r="AD1341" i="3"/>
  <c r="AD1347" i="3"/>
  <c r="AN1347" i="3"/>
  <c r="AK1383" i="3"/>
  <c r="AD1396" i="3"/>
  <c r="AD1361" i="3"/>
  <c r="AE1361" i="3" s="1"/>
  <c r="AF1361" i="3" s="1"/>
  <c r="AG1361" i="3" s="1"/>
  <c r="AD1389" i="3"/>
  <c r="AD1500" i="3"/>
  <c r="AD1433" i="3"/>
  <c r="AD1450" i="3"/>
  <c r="AE1450" i="3" s="1"/>
  <c r="AF1450" i="3" s="1"/>
  <c r="AG1450" i="3" s="1"/>
  <c r="AD1524" i="3"/>
  <c r="AD1409" i="3"/>
  <c r="AD1449" i="3"/>
  <c r="AD1523" i="3"/>
  <c r="AD1417" i="3"/>
  <c r="AN1442" i="3"/>
  <c r="AD1566" i="3"/>
  <c r="AD1423" i="3"/>
  <c r="AE1423" i="3" s="1"/>
  <c r="AF1423" i="3" s="1"/>
  <c r="AG1423" i="3" s="1"/>
  <c r="AD1455" i="3"/>
  <c r="AE1455" i="3" s="1"/>
  <c r="AF1455" i="3" s="1"/>
  <c r="AG1455" i="3" s="1"/>
  <c r="AD1457" i="3"/>
  <c r="AK1457" i="3"/>
  <c r="AD1497" i="3"/>
  <c r="AD1526" i="3"/>
  <c r="AE1526" i="3" s="1"/>
  <c r="AF1526" i="3" s="1"/>
  <c r="AG1526" i="3" s="1"/>
  <c r="AD1542" i="3"/>
  <c r="AD1425" i="3"/>
  <c r="AD1473" i="3"/>
  <c r="AD1484" i="3"/>
  <c r="AD1465" i="3"/>
  <c r="AD1471" i="3"/>
  <c r="AD1488" i="3"/>
  <c r="AD1531" i="3"/>
  <c r="AK1531" i="3"/>
  <c r="AD1550" i="3"/>
  <c r="AD1612" i="3"/>
  <c r="AD1708" i="3"/>
  <c r="AD1558" i="3"/>
  <c r="AD1574" i="3"/>
  <c r="AD1590" i="3"/>
  <c r="AD1480" i="3"/>
  <c r="AD1504" i="3"/>
  <c r="AD1515" i="3"/>
  <c r="AD1539" i="3"/>
  <c r="AD1597" i="3"/>
  <c r="AD1496" i="3"/>
  <c r="AN1536" i="3"/>
  <c r="AD1595" i="3"/>
  <c r="AK1595" i="3"/>
  <c r="AD1626" i="3"/>
  <c r="AD1705" i="3"/>
  <c r="AD1641" i="3"/>
  <c r="AN1564" i="3"/>
  <c r="AN1572" i="3"/>
  <c r="AK1580" i="3"/>
  <c r="AD1587" i="3"/>
  <c r="AD1643" i="3"/>
  <c r="AN1643" i="3"/>
  <c r="AD1593" i="3"/>
  <c r="AE1593" i="3" s="1"/>
  <c r="AF1593" i="3" s="1"/>
  <c r="AG1593" i="3" s="1"/>
  <c r="AD1605" i="3"/>
  <c r="AE1619" i="3"/>
  <c r="AF1619" i="3" s="1"/>
  <c r="AG1619" i="3" s="1"/>
  <c r="AD1601" i="3"/>
  <c r="AD1603" i="3"/>
  <c r="AD1609" i="3"/>
  <c r="AD1635" i="3"/>
  <c r="AN1635" i="3"/>
  <c r="AD1645" i="3"/>
  <c r="AD1661" i="3"/>
  <c r="AD1691" i="3"/>
  <c r="AK1691" i="3"/>
  <c r="AN1719" i="3"/>
  <c r="AD1719" i="3"/>
  <c r="AD1699" i="3"/>
  <c r="AD1627" i="3"/>
  <c r="AN1627" i="3"/>
  <c r="AD1637" i="3"/>
  <c r="AD1653" i="3"/>
  <c r="AD1707" i="3"/>
  <c r="AK1707" i="3"/>
  <c r="AD1649" i="3"/>
  <c r="AD1651" i="3"/>
  <c r="AK1651" i="3"/>
  <c r="AD1657" i="3"/>
  <c r="AD1669" i="3"/>
  <c r="AD1689" i="3"/>
  <c r="AD1629" i="3"/>
  <c r="AD1683" i="3"/>
  <c r="AK1683" i="3"/>
  <c r="AD1697" i="3"/>
  <c r="AD1665" i="3"/>
  <c r="AE1665" i="3" s="1"/>
  <c r="AF1665" i="3" s="1"/>
  <c r="AG1665" i="3" s="1"/>
  <c r="AD1673" i="3"/>
  <c r="AE1673" i="3" s="1"/>
  <c r="AF1673" i="3" s="1"/>
  <c r="AG1673" i="3" s="1"/>
  <c r="AD1729" i="3"/>
  <c r="AD1721" i="3"/>
  <c r="AD1737" i="3"/>
  <c r="AD1768" i="3"/>
  <c r="AD1760" i="3"/>
  <c r="AD1713" i="3"/>
  <c r="AE1713" i="3" s="1"/>
  <c r="AF1713" i="3" s="1"/>
  <c r="AG1713" i="3" s="1"/>
  <c r="AD1716" i="3"/>
  <c r="AD1745" i="3"/>
  <c r="AK1745" i="3"/>
  <c r="AD1753" i="3"/>
  <c r="AK1753" i="3"/>
  <c r="AD1788" i="3"/>
  <c r="AD1724" i="3"/>
  <c r="AE1724" i="3" s="1"/>
  <c r="AF1724" i="3" s="1"/>
  <c r="AG1724" i="3" s="1"/>
  <c r="AD1766" i="3"/>
  <c r="AD1772" i="3"/>
  <c r="AK1773" i="3"/>
  <c r="AD1758" i="3"/>
  <c r="AD1764" i="3"/>
  <c r="AD1807" i="3"/>
  <c r="AD1848" i="3"/>
  <c r="AD1756" i="3"/>
  <c r="AD1789" i="3"/>
  <c r="AD1800" i="3"/>
  <c r="AD1817" i="3"/>
  <c r="AD1770" i="3"/>
  <c r="AE1770" i="3" s="1"/>
  <c r="AF1770" i="3" s="1"/>
  <c r="AG1770" i="3" s="1"/>
  <c r="AD1811" i="3"/>
  <c r="AD1832" i="3"/>
  <c r="AD1819" i="3"/>
  <c r="AD1841" i="3"/>
  <c r="AD1816" i="3"/>
  <c r="AD1820" i="3"/>
  <c r="AK1820" i="3"/>
  <c r="AD1821" i="3"/>
  <c r="AD1823" i="3"/>
  <c r="AD1835" i="3"/>
  <c r="AD1839" i="3"/>
  <c r="AD1840" i="3"/>
  <c r="AD1809" i="3"/>
  <c r="AD1833" i="3"/>
  <c r="AD1843" i="3"/>
  <c r="AD1847" i="3"/>
  <c r="AK1847" i="3"/>
  <c r="U1860" i="3"/>
  <c r="U1861" i="3" s="1"/>
  <c r="AE1127" i="3" l="1"/>
  <c r="AF1127" i="3" s="1"/>
  <c r="AG1127" i="3" s="1"/>
  <c r="AE613" i="3"/>
  <c r="AF613" i="3" s="1"/>
  <c r="AG613" i="3" s="1"/>
  <c r="AE589" i="3"/>
  <c r="AF589" i="3" s="1"/>
  <c r="AG589" i="3" s="1"/>
  <c r="AE1748" i="3"/>
  <c r="AF1748" i="3" s="1"/>
  <c r="AG1748" i="3" s="1"/>
  <c r="AE1351" i="3"/>
  <c r="AF1351" i="3" s="1"/>
  <c r="AG1351" i="3" s="1"/>
  <c r="AE811" i="3"/>
  <c r="AF811" i="3" s="1"/>
  <c r="AG811" i="3" s="1"/>
  <c r="AE713" i="3"/>
  <c r="AF713" i="3" s="1"/>
  <c r="AG713" i="3" s="1"/>
  <c r="AE1571" i="3"/>
  <c r="AF1571" i="3" s="1"/>
  <c r="AG1571" i="3" s="1"/>
  <c r="AE1834" i="3"/>
  <c r="AF1834" i="3" s="1"/>
  <c r="AG1834" i="3" s="1"/>
  <c r="AE16" i="3"/>
  <c r="AF16" i="3" s="1"/>
  <c r="AG16" i="3" s="1"/>
  <c r="AE790" i="3"/>
  <c r="AF790" i="3" s="1"/>
  <c r="AG790" i="3" s="1"/>
  <c r="AE1478" i="3"/>
  <c r="AF1478" i="3" s="1"/>
  <c r="AG1478" i="3" s="1"/>
  <c r="AE1444" i="3"/>
  <c r="AF1444" i="3" s="1"/>
  <c r="AG1444" i="3" s="1"/>
  <c r="AE1813" i="3"/>
  <c r="AF1813" i="3" s="1"/>
  <c r="AG1813" i="3" s="1"/>
  <c r="AE1316" i="3"/>
  <c r="AF1316" i="3" s="1"/>
  <c r="AG1316" i="3" s="1"/>
  <c r="AE1642" i="3"/>
  <c r="AF1642" i="3" s="1"/>
  <c r="AG1642" i="3" s="1"/>
  <c r="AE697" i="3"/>
  <c r="AF697" i="3" s="1"/>
  <c r="AG697" i="3" s="1"/>
  <c r="AE1032" i="3"/>
  <c r="AF1032" i="3" s="1"/>
  <c r="AG1032" i="3" s="1"/>
  <c r="AE1452" i="3"/>
  <c r="AF1452" i="3" s="1"/>
  <c r="AG1452" i="3" s="1"/>
  <c r="AE1656" i="3"/>
  <c r="AF1656" i="3" s="1"/>
  <c r="AG1656" i="3" s="1"/>
  <c r="AE1529" i="3"/>
  <c r="AF1529" i="3" s="1"/>
  <c r="AG1529" i="3" s="1"/>
  <c r="AE1557" i="3"/>
  <c r="AF1557" i="3" s="1"/>
  <c r="AG1557" i="3" s="1"/>
  <c r="AE12" i="3"/>
  <c r="AF12" i="3" s="1"/>
  <c r="AG12" i="3" s="1"/>
  <c r="AE61" i="3"/>
  <c r="AF61" i="3" s="1"/>
  <c r="AG61" i="3" s="1"/>
  <c r="AE617" i="3"/>
  <c r="AF617" i="3" s="1"/>
  <c r="AG617" i="3" s="1"/>
  <c r="AE946" i="3"/>
  <c r="AF946" i="3" s="1"/>
  <c r="AG946" i="3" s="1"/>
  <c r="AE332" i="3"/>
  <c r="AF332" i="3" s="1"/>
  <c r="AG332" i="3" s="1"/>
  <c r="AE1469" i="3"/>
  <c r="AF1469" i="3" s="1"/>
  <c r="AG1469" i="3" s="1"/>
  <c r="AE14" i="3"/>
  <c r="AF14" i="3" s="1"/>
  <c r="AG14" i="3" s="1"/>
  <c r="AE523" i="3"/>
  <c r="AF523" i="3" s="1"/>
  <c r="AG523" i="3" s="1"/>
  <c r="AE64" i="3"/>
  <c r="AF64" i="3" s="1"/>
  <c r="AG64" i="3" s="1"/>
  <c r="AE628" i="3"/>
  <c r="AF628" i="3" s="1"/>
  <c r="AG628" i="3" s="1"/>
  <c r="AE1743" i="3"/>
  <c r="AF1743" i="3" s="1"/>
  <c r="AG1743" i="3" s="1"/>
  <c r="AE602" i="3"/>
  <c r="AF602" i="3" s="1"/>
  <c r="AG602" i="3" s="1"/>
  <c r="AE8" i="3"/>
  <c r="AF8" i="3" s="1"/>
  <c r="AG8" i="3" s="1"/>
  <c r="AE10" i="3"/>
  <c r="AF10" i="3" s="1"/>
  <c r="AG10" i="3" s="1"/>
  <c r="AE549" i="3"/>
  <c r="AF549" i="3" s="1"/>
  <c r="AG549" i="3" s="1"/>
  <c r="AE1313" i="3"/>
  <c r="AF1313" i="3" s="1"/>
  <c r="AG1313" i="3" s="1"/>
  <c r="AE668" i="3"/>
  <c r="AF668" i="3" s="1"/>
  <c r="AG668" i="3" s="1"/>
  <c r="AE284" i="3"/>
  <c r="AF284" i="3" s="1"/>
  <c r="AG284" i="3" s="1"/>
  <c r="AE862" i="3"/>
  <c r="AF862" i="3" s="1"/>
  <c r="AG862" i="3" s="1"/>
  <c r="AE323" i="3"/>
  <c r="AF323" i="3" s="1"/>
  <c r="AG323" i="3" s="1"/>
  <c r="AE1741" i="3"/>
  <c r="AF1741" i="3" s="1"/>
  <c r="AG1741" i="3" s="1"/>
  <c r="AE244" i="3"/>
  <c r="AF244" i="3" s="1"/>
  <c r="AG244" i="3" s="1"/>
  <c r="AE615" i="3"/>
  <c r="AF615" i="3" s="1"/>
  <c r="AG615" i="3" s="1"/>
  <c r="AK1261" i="3"/>
  <c r="AL1261" i="3" s="1"/>
  <c r="AK1089" i="3"/>
  <c r="AL1089" i="3" s="1"/>
  <c r="AO1089" i="3" s="1"/>
  <c r="AP1089" i="3" s="1"/>
  <c r="AQ1089" i="3" s="1"/>
  <c r="AK1064" i="3"/>
  <c r="AL1064" i="3" s="1"/>
  <c r="AO1064" i="3" s="1"/>
  <c r="AK816" i="3"/>
  <c r="AL816" i="3" s="1"/>
  <c r="AK277" i="3"/>
  <c r="AL277" i="3" s="1"/>
  <c r="AE1249" i="3"/>
  <c r="AF1249" i="3" s="1"/>
  <c r="AG1249" i="3" s="1"/>
  <c r="AE762" i="3"/>
  <c r="AF762" i="3" s="1"/>
  <c r="AG762" i="3" s="1"/>
  <c r="AN728" i="3"/>
  <c r="AN91" i="3"/>
  <c r="AE1402" i="3"/>
  <c r="AF1402" i="3" s="1"/>
  <c r="AG1402" i="3" s="1"/>
  <c r="AE995" i="3"/>
  <c r="AF995" i="3" s="1"/>
  <c r="AG995" i="3" s="1"/>
  <c r="AE1625" i="3"/>
  <c r="AF1625" i="3" s="1"/>
  <c r="AG1625" i="3" s="1"/>
  <c r="AK1182" i="3"/>
  <c r="AL1182" i="3" s="1"/>
  <c r="AK1125" i="3"/>
  <c r="AL1125" i="3" s="1"/>
  <c r="AK1390" i="3"/>
  <c r="AL1390" i="3" s="1"/>
  <c r="AK839" i="3"/>
  <c r="AL839" i="3" s="1"/>
  <c r="AK535" i="3"/>
  <c r="AL535" i="3" s="1"/>
  <c r="AK1028" i="3"/>
  <c r="AL1028" i="3" s="1"/>
  <c r="AO1028" i="3" s="1"/>
  <c r="AK615" i="3"/>
  <c r="AL615" i="3" s="1"/>
  <c r="AO615" i="3" s="1"/>
  <c r="AK72" i="3"/>
  <c r="AL72" i="3" s="1"/>
  <c r="AN417" i="3"/>
  <c r="AN261" i="3"/>
  <c r="AN973" i="3"/>
  <c r="AE1285" i="3"/>
  <c r="AF1285" i="3" s="1"/>
  <c r="AG1285" i="3" s="1"/>
  <c r="AE711" i="3"/>
  <c r="AF711" i="3" s="1"/>
  <c r="AG711" i="3" s="1"/>
  <c r="AE1533" i="3"/>
  <c r="AF1533" i="3" s="1"/>
  <c r="AG1533" i="3" s="1"/>
  <c r="AE1356" i="3"/>
  <c r="AF1356" i="3" s="1"/>
  <c r="AG1356" i="3" s="1"/>
  <c r="AN870" i="3"/>
  <c r="AO870" i="3" s="1"/>
  <c r="AK1171" i="3"/>
  <c r="AL1171" i="3" s="1"/>
  <c r="AN1293" i="3"/>
  <c r="AN1399" i="3"/>
  <c r="AN240" i="3"/>
  <c r="AN933" i="3"/>
  <c r="AE1144" i="3"/>
  <c r="AF1144" i="3" s="1"/>
  <c r="AG1144" i="3" s="1"/>
  <c r="AE1367" i="3"/>
  <c r="AF1367" i="3" s="1"/>
  <c r="AG1367" i="3" s="1"/>
  <c r="AE1153" i="3"/>
  <c r="AF1153" i="3" s="1"/>
  <c r="AG1153" i="3" s="1"/>
  <c r="AE1012" i="3"/>
  <c r="AF1012" i="3" s="1"/>
  <c r="AG1012" i="3" s="1"/>
  <c r="AK1831" i="3"/>
  <c r="AL1831" i="3" s="1"/>
  <c r="AK1022" i="3"/>
  <c r="AL1022" i="3" s="1"/>
  <c r="AK1608" i="3"/>
  <c r="AL1608" i="3" s="1"/>
  <c r="AK995" i="3"/>
  <c r="AL995" i="3" s="1"/>
  <c r="AK757" i="3"/>
  <c r="AL757" i="3" s="1"/>
  <c r="AO757" i="3" s="1"/>
  <c r="AP757" i="3" s="1"/>
  <c r="AQ757" i="3" s="1"/>
  <c r="AK1012" i="3"/>
  <c r="AL1012" i="3" s="1"/>
  <c r="AK264" i="3"/>
  <c r="AL264" i="3" s="1"/>
  <c r="AO264" i="3" s="1"/>
  <c r="AN1079" i="3"/>
  <c r="AE1585" i="3"/>
  <c r="AF1585" i="3" s="1"/>
  <c r="AG1585" i="3" s="1"/>
  <c r="AE793" i="3"/>
  <c r="AF793" i="3" s="1"/>
  <c r="AG793" i="3" s="1"/>
  <c r="AE1432" i="3"/>
  <c r="AF1432" i="3" s="1"/>
  <c r="AG1432" i="3" s="1"/>
  <c r="AE1087" i="3"/>
  <c r="AF1087" i="3" s="1"/>
  <c r="AG1087" i="3" s="1"/>
  <c r="AE1064" i="3"/>
  <c r="AF1064" i="3" s="1"/>
  <c r="AG1064" i="3" s="1"/>
  <c r="AE1483" i="3"/>
  <c r="AF1483" i="3" s="1"/>
  <c r="AG1483" i="3" s="1"/>
  <c r="AK990" i="3"/>
  <c r="AL990" i="3" s="1"/>
  <c r="AK1298" i="3"/>
  <c r="AL1298" i="3" s="1"/>
  <c r="AK1285" i="3"/>
  <c r="AL1285" i="3" s="1"/>
  <c r="AK465" i="3"/>
  <c r="AL465" i="3" s="1"/>
  <c r="AE1742" i="3"/>
  <c r="AF1742" i="3" s="1"/>
  <c r="AG1742" i="3" s="1"/>
  <c r="AE1112" i="3"/>
  <c r="AF1112" i="3" s="1"/>
  <c r="AG1112" i="3" s="1"/>
  <c r="AE1080" i="3"/>
  <c r="AF1080" i="3" s="1"/>
  <c r="AG1080" i="3" s="1"/>
  <c r="AE504" i="3"/>
  <c r="AF504" i="3" s="1"/>
  <c r="AG504" i="3" s="1"/>
  <c r="AE1374" i="3"/>
  <c r="AF1374" i="3" s="1"/>
  <c r="AG1374" i="3" s="1"/>
  <c r="AE990" i="3"/>
  <c r="AF990" i="3" s="1"/>
  <c r="AG990" i="3" s="1"/>
  <c r="AE174" i="3"/>
  <c r="AF174" i="3" s="1"/>
  <c r="AG174" i="3" s="1"/>
  <c r="AE1022" i="3"/>
  <c r="AF1022" i="3" s="1"/>
  <c r="AG1022" i="3" s="1"/>
  <c r="AE1507" i="3"/>
  <c r="AF1507" i="3" s="1"/>
  <c r="AG1507" i="3" s="1"/>
  <c r="AK1644" i="3"/>
  <c r="AL1644" i="3" s="1"/>
  <c r="AO1644" i="3" s="1"/>
  <c r="AP1644" i="3" s="1"/>
  <c r="AQ1644" i="3" s="1"/>
  <c r="AK1153" i="3"/>
  <c r="AL1153" i="3" s="1"/>
  <c r="AO1153" i="3" s="1"/>
  <c r="AP1153" i="3" s="1"/>
  <c r="AQ1153" i="3" s="1"/>
  <c r="AK309" i="3"/>
  <c r="AL309" i="3" s="1"/>
  <c r="AO309" i="3" s="1"/>
  <c r="AE1638" i="3"/>
  <c r="AF1638" i="3" s="1"/>
  <c r="AG1638" i="3" s="1"/>
  <c r="AE1797" i="3"/>
  <c r="AF1797" i="3" s="1"/>
  <c r="AG1797" i="3" s="1"/>
  <c r="AE1212" i="3"/>
  <c r="AF1212" i="3" s="1"/>
  <c r="AG1212" i="3" s="1"/>
  <c r="AE419" i="3"/>
  <c r="AF419" i="3" s="1"/>
  <c r="AG419" i="3" s="1"/>
  <c r="AE1608" i="3"/>
  <c r="AF1608" i="3" s="1"/>
  <c r="AG1608" i="3" s="1"/>
  <c r="AK635" i="3"/>
  <c r="AL635" i="3" s="1"/>
  <c r="AK341" i="3"/>
  <c r="AL341" i="3" s="1"/>
  <c r="AO341" i="3" s="1"/>
  <c r="AP341" i="3" s="1"/>
  <c r="AQ341" i="3" s="1"/>
  <c r="AK189" i="3"/>
  <c r="AL189" i="3" s="1"/>
  <c r="AO189" i="3" s="1"/>
  <c r="AE1360" i="3"/>
  <c r="AF1360" i="3" s="1"/>
  <c r="AG1360" i="3" s="1"/>
  <c r="AE1089" i="3"/>
  <c r="AF1089" i="3" s="1"/>
  <c r="AG1089" i="3" s="1"/>
  <c r="AE1219" i="3"/>
  <c r="AF1219" i="3" s="1"/>
  <c r="AG1219" i="3" s="1"/>
  <c r="AE705" i="3"/>
  <c r="AF705" i="3" s="1"/>
  <c r="AG705" i="3" s="1"/>
  <c r="AE1262" i="3"/>
  <c r="AF1262" i="3" s="1"/>
  <c r="AG1262" i="3" s="1"/>
  <c r="AE315" i="3"/>
  <c r="AF315" i="3" s="1"/>
  <c r="AG315" i="3" s="1"/>
  <c r="AE69" i="3"/>
  <c r="AF69" i="3" s="1"/>
  <c r="AG69" i="3" s="1"/>
  <c r="AE1456" i="3"/>
  <c r="AF1456" i="3" s="1"/>
  <c r="AG1456" i="3" s="1"/>
  <c r="AE334" i="3"/>
  <c r="AF334" i="3" s="1"/>
  <c r="AG334" i="3" s="1"/>
  <c r="AE1527" i="3"/>
  <c r="AF1527" i="3" s="1"/>
  <c r="AG1527" i="3" s="1"/>
  <c r="AE1220" i="3"/>
  <c r="AF1220" i="3" s="1"/>
  <c r="AG1220" i="3" s="1"/>
  <c r="AE1239" i="3"/>
  <c r="AF1239" i="3" s="1"/>
  <c r="AG1239" i="3" s="1"/>
  <c r="AE875" i="3"/>
  <c r="AF875" i="3" s="1"/>
  <c r="AG875" i="3" s="1"/>
  <c r="AE1110" i="3"/>
  <c r="AF1110" i="3" s="1"/>
  <c r="AG1110" i="3" s="1"/>
  <c r="AE1297" i="3"/>
  <c r="AF1297" i="3" s="1"/>
  <c r="AG1297" i="3" s="1"/>
  <c r="AE172" i="3"/>
  <c r="AF172" i="3" s="1"/>
  <c r="AG172" i="3" s="1"/>
  <c r="AE1380" i="3"/>
  <c r="AF1380" i="3" s="1"/>
  <c r="AG1380" i="3" s="1"/>
  <c r="AE381" i="3"/>
  <c r="AF381" i="3" s="1"/>
  <c r="AG381" i="3" s="1"/>
  <c r="AE567" i="3"/>
  <c r="AF567" i="3" s="1"/>
  <c r="AG567" i="3" s="1"/>
  <c r="AE1060" i="3"/>
  <c r="AF1060" i="3" s="1"/>
  <c r="AG1060" i="3" s="1"/>
  <c r="AE1525" i="3"/>
  <c r="AF1525" i="3" s="1"/>
  <c r="AG1525" i="3" s="1"/>
  <c r="AE1354" i="3"/>
  <c r="AF1354" i="3" s="1"/>
  <c r="AG1354" i="3" s="1"/>
  <c r="AE1774" i="3"/>
  <c r="AF1774" i="3" s="1"/>
  <c r="AG1774" i="3" s="1"/>
  <c r="AE1686" i="3"/>
  <c r="AF1686" i="3" s="1"/>
  <c r="AG1686" i="3" s="1"/>
  <c r="AE938" i="3"/>
  <c r="AF938" i="3" s="1"/>
  <c r="AG938" i="3" s="1"/>
  <c r="AE417" i="3"/>
  <c r="AF417" i="3" s="1"/>
  <c r="AG417" i="3" s="1"/>
  <c r="AE949" i="3"/>
  <c r="AF949" i="3" s="1"/>
  <c r="AG949" i="3" s="1"/>
  <c r="AE650" i="3"/>
  <c r="AF650" i="3" s="1"/>
  <c r="AG650" i="3" s="1"/>
  <c r="AE1142" i="3"/>
  <c r="AF1142" i="3" s="1"/>
  <c r="AG1142" i="3" s="1"/>
  <c r="AE692" i="3"/>
  <c r="AF692" i="3" s="1"/>
  <c r="AG692" i="3" s="1"/>
  <c r="AE285" i="3"/>
  <c r="AF285" i="3" s="1"/>
  <c r="AG285" i="3" s="1"/>
  <c r="AE109" i="3"/>
  <c r="AF109" i="3" s="1"/>
  <c r="AG109" i="3" s="1"/>
  <c r="AE1245" i="3"/>
  <c r="AF1245" i="3" s="1"/>
  <c r="AG1245" i="3" s="1"/>
  <c r="AE1410" i="3"/>
  <c r="AF1410" i="3" s="1"/>
  <c r="AG1410" i="3" s="1"/>
  <c r="AE1346" i="3"/>
  <c r="AF1346" i="3" s="1"/>
  <c r="AG1346" i="3" s="1"/>
  <c r="AE573" i="3"/>
  <c r="AF573" i="3" s="1"/>
  <c r="AG573" i="3" s="1"/>
  <c r="AE317" i="3"/>
  <c r="AF317" i="3" s="1"/>
  <c r="AG317" i="3" s="1"/>
  <c r="AE1621" i="3"/>
  <c r="AF1621" i="3" s="1"/>
  <c r="AG1621" i="3" s="1"/>
  <c r="AE1503" i="3"/>
  <c r="AF1503" i="3" s="1"/>
  <c r="AG1503" i="3" s="1"/>
  <c r="AE1196" i="3"/>
  <c r="AF1196" i="3" s="1"/>
  <c r="AG1196" i="3" s="1"/>
  <c r="AE973" i="3"/>
  <c r="AF973" i="3" s="1"/>
  <c r="AG973" i="3" s="1"/>
  <c r="AE482" i="3"/>
  <c r="AF482" i="3" s="1"/>
  <c r="AG482" i="3" s="1"/>
  <c r="AE24" i="3"/>
  <c r="AF24" i="3" s="1"/>
  <c r="AG24" i="3" s="1"/>
  <c r="AE1678" i="3"/>
  <c r="AF1678" i="3" s="1"/>
  <c r="AG1678" i="3" s="1"/>
  <c r="AE870" i="3"/>
  <c r="AF870" i="3" s="1"/>
  <c r="AG870" i="3" s="1"/>
  <c r="AE777" i="3"/>
  <c r="AF777" i="3" s="1"/>
  <c r="AG777" i="3" s="1"/>
  <c r="AE76" i="3"/>
  <c r="AF76" i="3" s="1"/>
  <c r="AG76" i="3" s="1"/>
  <c r="AE1733" i="3"/>
  <c r="AF1733" i="3" s="1"/>
  <c r="AG1733" i="3" s="1"/>
  <c r="AE314" i="3"/>
  <c r="AF314" i="3" s="1"/>
  <c r="AG314" i="3" s="1"/>
  <c r="AE292" i="3"/>
  <c r="AF292" i="3" s="1"/>
  <c r="AG292" i="3" s="1"/>
  <c r="AE1103" i="3"/>
  <c r="AF1103" i="3" s="1"/>
  <c r="AG1103" i="3" s="1"/>
  <c r="AE1687" i="3"/>
  <c r="AF1687" i="3" s="1"/>
  <c r="AG1687" i="3" s="1"/>
  <c r="AE1631" i="3"/>
  <c r="AF1631" i="3" s="1"/>
  <c r="AG1631" i="3" s="1"/>
  <c r="AE1067" i="3"/>
  <c r="AF1067" i="3" s="1"/>
  <c r="AG1067" i="3" s="1"/>
  <c r="AE182" i="3"/>
  <c r="AF182" i="3" s="1"/>
  <c r="AG182" i="3" s="1"/>
  <c r="AE101" i="3"/>
  <c r="AF101" i="3" s="1"/>
  <c r="AG101" i="3" s="1"/>
  <c r="AE1261" i="3"/>
  <c r="AF1261" i="3" s="1"/>
  <c r="AG1261" i="3" s="1"/>
  <c r="AE310" i="3"/>
  <c r="AF310" i="3" s="1"/>
  <c r="AG310" i="3" s="1"/>
  <c r="AE1352" i="3"/>
  <c r="AF1352" i="3" s="1"/>
  <c r="AG1352" i="3" s="1"/>
  <c r="AE1334" i="3"/>
  <c r="AF1334" i="3" s="1"/>
  <c r="AG1334" i="3" s="1"/>
  <c r="AE561" i="3"/>
  <c r="AF561" i="3" s="1"/>
  <c r="AG561" i="3" s="1"/>
  <c r="AE56" i="3"/>
  <c r="AF56" i="3" s="1"/>
  <c r="AG56" i="3" s="1"/>
  <c r="AE45" i="3"/>
  <c r="AF45" i="3" s="1"/>
  <c r="AG45" i="3" s="1"/>
  <c r="AE1506" i="3"/>
  <c r="AF1506" i="3" s="1"/>
  <c r="AG1506" i="3" s="1"/>
  <c r="AE1583" i="3"/>
  <c r="AF1583" i="3" s="1"/>
  <c r="AG1583" i="3" s="1"/>
  <c r="AE1011" i="3"/>
  <c r="AF1011" i="3" s="1"/>
  <c r="AG1011" i="3" s="1"/>
  <c r="AE1148" i="3"/>
  <c r="AF1148" i="3" s="1"/>
  <c r="AG1148" i="3" s="1"/>
  <c r="AK818" i="3"/>
  <c r="AL818" i="3" s="1"/>
  <c r="AO818" i="3" s="1"/>
  <c r="AP818" i="3" s="1"/>
  <c r="AQ818" i="3" s="1"/>
  <c r="AK939" i="3"/>
  <c r="AL939" i="3" s="1"/>
  <c r="AO939" i="3" s="1"/>
  <c r="AK507" i="3"/>
  <c r="AL507" i="3" s="1"/>
  <c r="AK837" i="3"/>
  <c r="AL837" i="3" s="1"/>
  <c r="AK703" i="3"/>
  <c r="AL703" i="3" s="1"/>
  <c r="AK209" i="3"/>
  <c r="AL209" i="3" s="1"/>
  <c r="AK102" i="3"/>
  <c r="AL102" i="3" s="1"/>
  <c r="AN1583" i="3"/>
  <c r="AN805" i="3"/>
  <c r="AO805" i="3" s="1"/>
  <c r="AN165" i="3"/>
  <c r="AO165" i="3" s="1"/>
  <c r="AE1570" i="3"/>
  <c r="AF1570" i="3" s="1"/>
  <c r="AG1570" i="3" s="1"/>
  <c r="AE1017" i="3"/>
  <c r="AF1017" i="3" s="1"/>
  <c r="AG1017" i="3" s="1"/>
  <c r="AE647" i="3"/>
  <c r="AF647" i="3" s="1"/>
  <c r="AG647" i="3" s="1"/>
  <c r="AN1370" i="3"/>
  <c r="AE761" i="3"/>
  <c r="AF761" i="3" s="1"/>
  <c r="AG761" i="3" s="1"/>
  <c r="AE1728" i="3"/>
  <c r="AF1728" i="3" s="1"/>
  <c r="AG1728" i="3" s="1"/>
  <c r="AE1223" i="3"/>
  <c r="AF1223" i="3" s="1"/>
  <c r="AG1223" i="3" s="1"/>
  <c r="AE1556" i="3"/>
  <c r="AF1556" i="3" s="1"/>
  <c r="AG1556" i="3" s="1"/>
  <c r="AE1453" i="3"/>
  <c r="AF1453" i="3" s="1"/>
  <c r="AG1453" i="3" s="1"/>
  <c r="AE138" i="3"/>
  <c r="AF138" i="3" s="1"/>
  <c r="AG138" i="3" s="1"/>
  <c r="AE82" i="3"/>
  <c r="AF82" i="3" s="1"/>
  <c r="AG82" i="3" s="1"/>
  <c r="AE236" i="3"/>
  <c r="AF236" i="3" s="1"/>
  <c r="AG236" i="3" s="1"/>
  <c r="AE180" i="3"/>
  <c r="AF180" i="3" s="1"/>
  <c r="AG180" i="3" s="1"/>
  <c r="AE112" i="3"/>
  <c r="AF112" i="3" s="1"/>
  <c r="AG112" i="3" s="1"/>
  <c r="AE80" i="3"/>
  <c r="AF80" i="3" s="1"/>
  <c r="AG80" i="3" s="1"/>
  <c r="AE1845" i="3"/>
  <c r="AF1845" i="3" s="1"/>
  <c r="AG1845" i="3" s="1"/>
  <c r="AE1479" i="3"/>
  <c r="AF1479" i="3" s="1"/>
  <c r="AG1479" i="3" s="1"/>
  <c r="AE1395" i="3"/>
  <c r="AF1395" i="3" s="1"/>
  <c r="AG1395" i="3" s="1"/>
  <c r="AE1435" i="3"/>
  <c r="AF1435" i="3" s="1"/>
  <c r="AG1435" i="3" s="1"/>
  <c r="AE268" i="3"/>
  <c r="AF268" i="3" s="1"/>
  <c r="AG268" i="3" s="1"/>
  <c r="AE1156" i="3"/>
  <c r="AF1156" i="3" s="1"/>
  <c r="AG1156" i="3" s="1"/>
  <c r="AE1046" i="3"/>
  <c r="AF1046" i="3" s="1"/>
  <c r="AG1046" i="3" s="1"/>
  <c r="AE848" i="3"/>
  <c r="AF848" i="3" s="1"/>
  <c r="AG848" i="3" s="1"/>
  <c r="AK1214" i="3"/>
  <c r="AL1214" i="3" s="1"/>
  <c r="AO1214" i="3" s="1"/>
  <c r="AK170" i="3"/>
  <c r="AL170" i="3" s="1"/>
  <c r="AO170" i="3" s="1"/>
  <c r="AK363" i="3"/>
  <c r="AL363" i="3" s="1"/>
  <c r="AN1397" i="3"/>
  <c r="AN838" i="3"/>
  <c r="AN755" i="3"/>
  <c r="AN663" i="3"/>
  <c r="AE1508" i="3"/>
  <c r="AF1508" i="3" s="1"/>
  <c r="AG1508" i="3" s="1"/>
  <c r="AE1010" i="3"/>
  <c r="AF1010" i="3" s="1"/>
  <c r="AG1010" i="3" s="1"/>
  <c r="AE833" i="3"/>
  <c r="AF833" i="3" s="1"/>
  <c r="AG833" i="3" s="1"/>
  <c r="AE228" i="3"/>
  <c r="AF228" i="3" s="1"/>
  <c r="AG228" i="3" s="1"/>
  <c r="AE319" i="3"/>
  <c r="AF319" i="3" s="1"/>
  <c r="AG319" i="3" s="1"/>
  <c r="AN107" i="3"/>
  <c r="AE1340" i="3"/>
  <c r="AF1340" i="3" s="1"/>
  <c r="AG1340" i="3" s="1"/>
  <c r="AE170" i="3"/>
  <c r="AF170" i="3" s="1"/>
  <c r="AG170" i="3" s="1"/>
  <c r="AE972" i="3"/>
  <c r="AF972" i="3" s="1"/>
  <c r="AG972" i="3" s="1"/>
  <c r="AN1822" i="3"/>
  <c r="AO1822" i="3" s="1"/>
  <c r="AP1822" i="3" s="1"/>
  <c r="AQ1822" i="3" s="1"/>
  <c r="AK1522" i="3"/>
  <c r="AL1522" i="3" s="1"/>
  <c r="AO1522" i="3" s="1"/>
  <c r="AK1213" i="3"/>
  <c r="AL1213" i="3" s="1"/>
  <c r="AK1004" i="3"/>
  <c r="AL1004" i="3" s="1"/>
  <c r="AK11" i="3"/>
  <c r="AL11" i="3" s="1"/>
  <c r="AN1345" i="3"/>
  <c r="AE1125" i="3"/>
  <c r="AF1125" i="3" s="1"/>
  <c r="AG1125" i="3" s="1"/>
  <c r="AE1204" i="3"/>
  <c r="AF1204" i="3" s="1"/>
  <c r="AG1204" i="3" s="1"/>
  <c r="AE1522" i="3"/>
  <c r="AF1522" i="3" s="1"/>
  <c r="AG1522" i="3" s="1"/>
  <c r="AE1299" i="3"/>
  <c r="AF1299" i="3" s="1"/>
  <c r="AG1299" i="3" s="1"/>
  <c r="AE391" i="3"/>
  <c r="AF391" i="3" s="1"/>
  <c r="AG391" i="3" s="1"/>
  <c r="AN1584" i="3"/>
  <c r="AO1584" i="3" s="1"/>
  <c r="AP1584" i="3" s="1"/>
  <c r="AQ1584" i="3" s="1"/>
  <c r="AE605" i="3"/>
  <c r="AF605" i="3" s="1"/>
  <c r="AG605" i="3" s="1"/>
  <c r="AE74" i="3"/>
  <c r="AF74" i="3" s="1"/>
  <c r="AG74" i="3" s="1"/>
  <c r="AE238" i="3"/>
  <c r="AF238" i="3" s="1"/>
  <c r="AG238" i="3" s="1"/>
  <c r="AE1294" i="3"/>
  <c r="AF1294" i="3" s="1"/>
  <c r="AG1294" i="3" s="1"/>
  <c r="AE714" i="3"/>
  <c r="AF714" i="3" s="1"/>
  <c r="AG714" i="3" s="1"/>
  <c r="AN831" i="3"/>
  <c r="AO831" i="3" s="1"/>
  <c r="AK683" i="3"/>
  <c r="AL683" i="3" s="1"/>
  <c r="AK241" i="3"/>
  <c r="AL241" i="3" s="1"/>
  <c r="AK206" i="3"/>
  <c r="AL206" i="3" s="1"/>
  <c r="AE429" i="3"/>
  <c r="AF429" i="3" s="1"/>
  <c r="AG429" i="3" s="1"/>
  <c r="AE1530" i="3"/>
  <c r="AF1530" i="3" s="1"/>
  <c r="AG1530" i="3" s="1"/>
  <c r="AE961" i="3"/>
  <c r="AF961" i="3" s="1"/>
  <c r="AG961" i="3" s="1"/>
  <c r="AN1143" i="3"/>
  <c r="AO1143" i="3" s="1"/>
  <c r="AP1143" i="3" s="1"/>
  <c r="AQ1143" i="3" s="1"/>
  <c r="AE821" i="3"/>
  <c r="AF821" i="3" s="1"/>
  <c r="AG821" i="3" s="1"/>
  <c r="AE649" i="3"/>
  <c r="AF649" i="3" s="1"/>
  <c r="AG649" i="3" s="1"/>
  <c r="AN252" i="3"/>
  <c r="AE1283" i="3"/>
  <c r="AF1283" i="3" s="1"/>
  <c r="AG1283" i="3" s="1"/>
  <c r="AE618" i="3"/>
  <c r="AF618" i="3" s="1"/>
  <c r="AG618" i="3" s="1"/>
  <c r="AE379" i="3"/>
  <c r="AF379" i="3" s="1"/>
  <c r="AG379" i="3" s="1"/>
  <c r="AE1040" i="3"/>
  <c r="AF1040" i="3" s="1"/>
  <c r="AG1040" i="3" s="1"/>
  <c r="AE703" i="3"/>
  <c r="AF703" i="3" s="1"/>
  <c r="AG703" i="3" s="1"/>
  <c r="AE1213" i="3"/>
  <c r="AF1213" i="3" s="1"/>
  <c r="AG1213" i="3" s="1"/>
  <c r="AK1793" i="3"/>
  <c r="AL1793" i="3" s="1"/>
  <c r="AK1040" i="3"/>
  <c r="AL1040" i="3" s="1"/>
  <c r="AK856" i="3"/>
  <c r="AL856" i="3" s="1"/>
  <c r="AK972" i="3"/>
  <c r="AL972" i="3" s="1"/>
  <c r="AN445" i="3"/>
  <c r="AN424" i="3"/>
  <c r="AO424" i="3" s="1"/>
  <c r="AE894" i="3"/>
  <c r="AF894" i="3" s="1"/>
  <c r="AG894" i="3" s="1"/>
  <c r="AE1308" i="3"/>
  <c r="AF1308" i="3" s="1"/>
  <c r="AG1308" i="3" s="1"/>
  <c r="AE770" i="3"/>
  <c r="AF770" i="3" s="1"/>
  <c r="AG770" i="3" s="1"/>
  <c r="AN1315" i="3"/>
  <c r="AE583" i="3"/>
  <c r="AF583" i="3" s="1"/>
  <c r="AG583" i="3" s="1"/>
  <c r="AE1553" i="3"/>
  <c r="AF1553" i="3" s="1"/>
  <c r="AG1553" i="3" s="1"/>
  <c r="AE90" i="3"/>
  <c r="AF90" i="3" s="1"/>
  <c r="AG90" i="3" s="1"/>
  <c r="AE495" i="3"/>
  <c r="AF495" i="3" s="1"/>
  <c r="AG495" i="3" s="1"/>
  <c r="AE124" i="3"/>
  <c r="AF124" i="3" s="1"/>
  <c r="AG124" i="3" s="1"/>
  <c r="AE1586" i="3"/>
  <c r="AF1586" i="3" s="1"/>
  <c r="AG1586" i="3" s="1"/>
  <c r="AE1677" i="3"/>
  <c r="AF1677" i="3" s="1"/>
  <c r="AG1677" i="3" s="1"/>
  <c r="AE68" i="3"/>
  <c r="AF68" i="3" s="1"/>
  <c r="AG68" i="3" s="1"/>
  <c r="AE1034" i="3"/>
  <c r="AF1034" i="3" s="1"/>
  <c r="AG1034" i="3" s="1"/>
  <c r="AE939" i="3"/>
  <c r="AF939" i="3" s="1"/>
  <c r="AG939" i="3" s="1"/>
  <c r="AE165" i="3"/>
  <c r="AF165" i="3" s="1"/>
  <c r="AG165" i="3" s="1"/>
  <c r="AK1237" i="3"/>
  <c r="AL1237" i="3" s="1"/>
  <c r="AO1237" i="3" s="1"/>
  <c r="AK379" i="3"/>
  <c r="AL379" i="3" s="1"/>
  <c r="AO379" i="3" s="1"/>
  <c r="AK225" i="3"/>
  <c r="AL225" i="3" s="1"/>
  <c r="AN735" i="3"/>
  <c r="AE1543" i="3"/>
  <c r="AF1543" i="3" s="1"/>
  <c r="AG1543" i="3" s="1"/>
  <c r="AE1717" i="3"/>
  <c r="AF1717" i="3" s="1"/>
  <c r="AG1717" i="3" s="1"/>
  <c r="AE985" i="3"/>
  <c r="AF985" i="3" s="1"/>
  <c r="AG985" i="3" s="1"/>
  <c r="AE1549" i="3"/>
  <c r="AF1549" i="3" s="1"/>
  <c r="AG1549" i="3" s="1"/>
  <c r="AE1422" i="3"/>
  <c r="AF1422" i="3" s="1"/>
  <c r="AG1422" i="3" s="1"/>
  <c r="AE340" i="3"/>
  <c r="AF340" i="3" s="1"/>
  <c r="AG340" i="3" s="1"/>
  <c r="AE528" i="3"/>
  <c r="AF528" i="3" s="1"/>
  <c r="AG528" i="3" s="1"/>
  <c r="AE88" i="3"/>
  <c r="AF88" i="3" s="1"/>
  <c r="AG88" i="3" s="1"/>
  <c r="AE1398" i="3"/>
  <c r="AF1398" i="3" s="1"/>
  <c r="AG1398" i="3" s="1"/>
  <c r="AE1237" i="3"/>
  <c r="AF1237" i="3" s="1"/>
  <c r="AG1237" i="3" s="1"/>
  <c r="AE321" i="3"/>
  <c r="AF321" i="3" s="1"/>
  <c r="AG321" i="3" s="1"/>
  <c r="AE1370" i="3"/>
  <c r="AF1370" i="3" s="1"/>
  <c r="AG1370" i="3" s="1"/>
  <c r="AE29" i="3"/>
  <c r="AF29" i="3" s="1"/>
  <c r="AG29" i="3" s="1"/>
  <c r="AK1046" i="3"/>
  <c r="AL1046" i="3" s="1"/>
  <c r="AO1046" i="3" s="1"/>
  <c r="AK399" i="3"/>
  <c r="AL399" i="3" s="1"/>
  <c r="AE607" i="3"/>
  <c r="AF607" i="3" s="1"/>
  <c r="AG607" i="3" s="1"/>
  <c r="AE1035" i="3"/>
  <c r="AF1035" i="3" s="1"/>
  <c r="AG1035" i="3" s="1"/>
  <c r="AE256" i="3"/>
  <c r="AF256" i="3" s="1"/>
  <c r="AG256" i="3" s="1"/>
  <c r="AE254" i="3"/>
  <c r="AF254" i="3" s="1"/>
  <c r="AG254" i="3" s="1"/>
  <c r="AE48" i="3"/>
  <c r="AF48" i="3" s="1"/>
  <c r="AG48" i="3" s="1"/>
  <c r="AE729" i="3"/>
  <c r="AF729" i="3" s="1"/>
  <c r="AG729" i="3" s="1"/>
  <c r="AE1159" i="3"/>
  <c r="AF1159" i="3" s="1"/>
  <c r="AG1159" i="3" s="1"/>
  <c r="AE1709" i="3"/>
  <c r="AF1709" i="3" s="1"/>
  <c r="AG1709" i="3" s="1"/>
  <c r="AE1734" i="3"/>
  <c r="AF1734" i="3" s="1"/>
  <c r="AG1734" i="3" s="1"/>
  <c r="AE373" i="3"/>
  <c r="AF373" i="3" s="1"/>
  <c r="AG373" i="3" s="1"/>
  <c r="AE788" i="3"/>
  <c r="AF788" i="3" s="1"/>
  <c r="AG788" i="3" s="1"/>
  <c r="AE116" i="3"/>
  <c r="AF116" i="3" s="1"/>
  <c r="AG116" i="3" s="1"/>
  <c r="AE1233" i="3"/>
  <c r="AF1233" i="3" s="1"/>
  <c r="AG1233" i="3" s="1"/>
  <c r="AE1460" i="3"/>
  <c r="AF1460" i="3" s="1"/>
  <c r="AG1460" i="3" s="1"/>
  <c r="AE158" i="3"/>
  <c r="AF158" i="3" s="1"/>
  <c r="AG158" i="3" s="1"/>
  <c r="AE1537" i="3"/>
  <c r="AF1537" i="3" s="1"/>
  <c r="AG1537" i="3" s="1"/>
  <c r="AE681" i="3"/>
  <c r="AF681" i="3" s="1"/>
  <c r="AG681" i="3" s="1"/>
  <c r="AE576" i="3"/>
  <c r="AF576" i="3" s="1"/>
  <c r="AG576" i="3" s="1"/>
  <c r="AE84" i="3"/>
  <c r="AF84" i="3" s="1"/>
  <c r="AG84" i="3" s="1"/>
  <c r="AE717" i="3"/>
  <c r="AF717" i="3" s="1"/>
  <c r="AG717" i="3" s="1"/>
  <c r="AE1413" i="3"/>
  <c r="AF1413" i="3" s="1"/>
  <c r="AG1413" i="3" s="1"/>
  <c r="AK1193" i="3"/>
  <c r="AL1193" i="3" s="1"/>
  <c r="AD1674" i="3"/>
  <c r="AD1492" i="3"/>
  <c r="AE1492" i="3" s="1"/>
  <c r="AF1492" i="3" s="1"/>
  <c r="AG1492" i="3" s="1"/>
  <c r="AD1376" i="3"/>
  <c r="AD1173" i="3"/>
  <c r="AE1173" i="3" s="1"/>
  <c r="AF1173" i="3" s="1"/>
  <c r="AG1173" i="3" s="1"/>
  <c r="AD644" i="3"/>
  <c r="AE644" i="3" s="1"/>
  <c r="AF644" i="3" s="1"/>
  <c r="AG644" i="3" s="1"/>
  <c r="AN1037" i="3"/>
  <c r="AD854" i="3"/>
  <c r="AE854" i="3" s="1"/>
  <c r="AF854" i="3" s="1"/>
  <c r="AG854" i="3" s="1"/>
  <c r="AE1711" i="3"/>
  <c r="AF1711" i="3" s="1"/>
  <c r="AG1711" i="3" s="1"/>
  <c r="AD1690" i="3"/>
  <c r="AD1042" i="3"/>
  <c r="AD1018" i="3"/>
  <c r="AE1018" i="3" s="1"/>
  <c r="AF1018" i="3" s="1"/>
  <c r="AG1018" i="3" s="1"/>
  <c r="AD1300" i="3"/>
  <c r="AD806" i="3"/>
  <c r="AE806" i="3" s="1"/>
  <c r="AF806" i="3" s="1"/>
  <c r="AG806" i="3" s="1"/>
  <c r="AD591" i="3"/>
  <c r="AE591" i="3" s="1"/>
  <c r="AF591" i="3" s="1"/>
  <c r="AG591" i="3" s="1"/>
  <c r="AE1386" i="3"/>
  <c r="AF1386" i="3" s="1"/>
  <c r="AG1386" i="3" s="1"/>
  <c r="AE1319" i="3"/>
  <c r="AF1319" i="3" s="1"/>
  <c r="AG1319" i="3" s="1"/>
  <c r="AE1703" i="3"/>
  <c r="AF1703" i="3" s="1"/>
  <c r="AG1703" i="3" s="1"/>
  <c r="AE1489" i="3"/>
  <c r="AF1489" i="3" s="1"/>
  <c r="AG1489" i="3" s="1"/>
  <c r="AE1311" i="3"/>
  <c r="AF1311" i="3" s="1"/>
  <c r="AG1311" i="3" s="1"/>
  <c r="AE710" i="3"/>
  <c r="AF710" i="3" s="1"/>
  <c r="AG710" i="3" s="1"/>
  <c r="AE1107" i="3"/>
  <c r="AF1107" i="3" s="1"/>
  <c r="AG1107" i="3" s="1"/>
  <c r="AD727" i="3"/>
  <c r="AE727" i="3" s="1"/>
  <c r="AF727" i="3" s="1"/>
  <c r="AG727" i="3" s="1"/>
  <c r="AE1509" i="3"/>
  <c r="AF1509" i="3" s="1"/>
  <c r="AG1509" i="3" s="1"/>
  <c r="AD663" i="3"/>
  <c r="AE663" i="3" s="1"/>
  <c r="AF663" i="3" s="1"/>
  <c r="AG663" i="3" s="1"/>
  <c r="AK1432" i="3"/>
  <c r="AL1432" i="3" s="1"/>
  <c r="AD1746" i="3"/>
  <c r="AE1746" i="3" s="1"/>
  <c r="AF1746" i="3" s="1"/>
  <c r="AG1746" i="3" s="1"/>
  <c r="AD1670" i="3"/>
  <c r="AD1547" i="3"/>
  <c r="AD1476" i="3"/>
  <c r="AE1476" i="3" s="1"/>
  <c r="AF1476" i="3" s="1"/>
  <c r="AG1476" i="3" s="1"/>
  <c r="AD1209" i="3"/>
  <c r="AE1209" i="3" s="1"/>
  <c r="AF1209" i="3" s="1"/>
  <c r="AG1209" i="3" s="1"/>
  <c r="AD405" i="3"/>
  <c r="AE405" i="3" s="1"/>
  <c r="AF405" i="3" s="1"/>
  <c r="AG405" i="3" s="1"/>
  <c r="AD294" i="3"/>
  <c r="AE294" i="3" s="1"/>
  <c r="AF294" i="3" s="1"/>
  <c r="AG294" i="3" s="1"/>
  <c r="AD1805" i="3"/>
  <c r="AD1836" i="3"/>
  <c r="AD1693" i="3"/>
  <c r="AD1033" i="3"/>
  <c r="AD611" i="3"/>
  <c r="AD1804" i="3"/>
  <c r="AE814" i="3"/>
  <c r="AF814" i="3" s="1"/>
  <c r="AG814" i="3" s="1"/>
  <c r="AE1189" i="3"/>
  <c r="AF1189" i="3" s="1"/>
  <c r="AG1189" i="3" s="1"/>
  <c r="AE1037" i="3"/>
  <c r="AF1037" i="3" s="1"/>
  <c r="AG1037" i="3" s="1"/>
  <c r="AE772" i="3"/>
  <c r="AF772" i="3" s="1"/>
  <c r="AG772" i="3" s="1"/>
  <c r="AD421" i="3"/>
  <c r="AE421" i="3" s="1"/>
  <c r="AF421" i="3" s="1"/>
  <c r="AG421" i="3" s="1"/>
  <c r="AE351" i="3"/>
  <c r="AF351" i="3" s="1"/>
  <c r="AG351" i="3" s="1"/>
  <c r="AD1725" i="3"/>
  <c r="AE1725" i="3" s="1"/>
  <c r="AF1725" i="3" s="1"/>
  <c r="AG1725" i="3" s="1"/>
  <c r="AE1844" i="3"/>
  <c r="AF1844" i="3" s="1"/>
  <c r="AG1844" i="3" s="1"/>
  <c r="AE962" i="3"/>
  <c r="AF962" i="3" s="1"/>
  <c r="AG962" i="3" s="1"/>
  <c r="AE1801" i="3"/>
  <c r="AF1801" i="3" s="1"/>
  <c r="AG1801" i="3" s="1"/>
  <c r="AK1475" i="3"/>
  <c r="AL1475" i="3" s="1"/>
  <c r="AO1475" i="3" s="1"/>
  <c r="AK624" i="3"/>
  <c r="AL624" i="3" s="1"/>
  <c r="AO624" i="3" s="1"/>
  <c r="AP624" i="3" s="1"/>
  <c r="AQ624" i="3" s="1"/>
  <c r="AN389" i="3"/>
  <c r="AO389" i="3" s="1"/>
  <c r="AP389" i="3" s="1"/>
  <c r="AQ389" i="3" s="1"/>
  <c r="AD1837" i="3"/>
  <c r="AD1606" i="3"/>
  <c r="AE1606" i="3" s="1"/>
  <c r="AF1606" i="3" s="1"/>
  <c r="AG1606" i="3" s="1"/>
  <c r="AD1225" i="3"/>
  <c r="AE1225" i="3" s="1"/>
  <c r="AF1225" i="3" s="1"/>
  <c r="AG1225" i="3" s="1"/>
  <c r="AD1185" i="3"/>
  <c r="AD1038" i="3"/>
  <c r="AD918" i="3"/>
  <c r="AE918" i="3" s="1"/>
  <c r="AF918" i="3" s="1"/>
  <c r="AG918" i="3" s="1"/>
  <c r="AD1475" i="3"/>
  <c r="AE1475" i="3" s="1"/>
  <c r="AF1475" i="3" s="1"/>
  <c r="AG1475" i="3" s="1"/>
  <c r="AD1391" i="3"/>
  <c r="AD957" i="3"/>
  <c r="AE134" i="3"/>
  <c r="AF134" i="3" s="1"/>
  <c r="AG134" i="3" s="1"/>
  <c r="AE910" i="3"/>
  <c r="AF910" i="3" s="1"/>
  <c r="AG910" i="3" s="1"/>
  <c r="AD1372" i="3"/>
  <c r="AE1372" i="3" s="1"/>
  <c r="AF1372" i="3" s="1"/>
  <c r="AG1372" i="3" s="1"/>
  <c r="AD1602" i="3"/>
  <c r="AE1602" i="3" s="1"/>
  <c r="AF1602" i="3" s="1"/>
  <c r="AG1602" i="3" s="1"/>
  <c r="AD978" i="3"/>
  <c r="AE978" i="3" s="1"/>
  <c r="AF978" i="3" s="1"/>
  <c r="AG978" i="3" s="1"/>
  <c r="AD759" i="3"/>
  <c r="AE759" i="3" s="1"/>
  <c r="AF759" i="3" s="1"/>
  <c r="AG759" i="3" s="1"/>
  <c r="AD1685" i="3"/>
  <c r="AD1049" i="3"/>
  <c r="AE1849" i="3"/>
  <c r="AF1849" i="3" s="1"/>
  <c r="AG1849" i="3" s="1"/>
  <c r="AE1069" i="3"/>
  <c r="AF1069" i="3" s="1"/>
  <c r="AG1069" i="3" s="1"/>
  <c r="AE753" i="3"/>
  <c r="AF753" i="3" s="1"/>
  <c r="AG753" i="3" s="1"/>
  <c r="AE1295" i="3"/>
  <c r="AF1295" i="3" s="1"/>
  <c r="AG1295" i="3" s="1"/>
  <c r="AE929" i="3"/>
  <c r="AF929" i="3" s="1"/>
  <c r="AG929" i="3" s="1"/>
  <c r="AE1183" i="3"/>
  <c r="AF1183" i="3" s="1"/>
  <c r="AG1183" i="3" s="1"/>
  <c r="AE586" i="3"/>
  <c r="AF586" i="3" s="1"/>
  <c r="AG586" i="3" s="1"/>
  <c r="AE345" i="3"/>
  <c r="AF345" i="3" s="1"/>
  <c r="AG345" i="3" s="1"/>
  <c r="AE187" i="3"/>
  <c r="AF187" i="3" s="1"/>
  <c r="AG187" i="3" s="1"/>
  <c r="AD1682" i="3"/>
  <c r="AD1662" i="3"/>
  <c r="AD1622" i="3"/>
  <c r="AD1388" i="3"/>
  <c r="AD1241" i="3"/>
  <c r="AD1157" i="3"/>
  <c r="AD306" i="3"/>
  <c r="AD1773" i="3"/>
  <c r="AD1594" i="3"/>
  <c r="AD1188" i="3"/>
  <c r="AE1188" i="3" s="1"/>
  <c r="AF1188" i="3" s="1"/>
  <c r="AG1188" i="3" s="1"/>
  <c r="AD993" i="3"/>
  <c r="AD913" i="3"/>
  <c r="AE913" i="3" s="1"/>
  <c r="AF913" i="3" s="1"/>
  <c r="AG913" i="3" s="1"/>
  <c r="AD758" i="3"/>
  <c r="AE758" i="3" s="1"/>
  <c r="AF758" i="3" s="1"/>
  <c r="AG758" i="3" s="1"/>
  <c r="AE1835" i="3"/>
  <c r="AF1835" i="3" s="1"/>
  <c r="AG1835" i="3" s="1"/>
  <c r="AE1649" i="3"/>
  <c r="AF1649" i="3" s="1"/>
  <c r="AG1649" i="3" s="1"/>
  <c r="AD1164" i="3"/>
  <c r="AE1164" i="3" s="1"/>
  <c r="AF1164" i="3" s="1"/>
  <c r="AG1164" i="3" s="1"/>
  <c r="AE878" i="3"/>
  <c r="AF878" i="3" s="1"/>
  <c r="AG878" i="3" s="1"/>
  <c r="AE1062" i="3"/>
  <c r="AF1062" i="3" s="1"/>
  <c r="AG1062" i="3" s="1"/>
  <c r="AK1726" i="3"/>
  <c r="AL1726" i="3" s="1"/>
  <c r="AO1726" i="3" s="1"/>
  <c r="AK1602" i="3"/>
  <c r="AK1062" i="3"/>
  <c r="AL1062" i="3" s="1"/>
  <c r="AK962" i="3"/>
  <c r="AL962" i="3" s="1"/>
  <c r="AD1618" i="3"/>
  <c r="AD1217" i="3"/>
  <c r="AD1070" i="3"/>
  <c r="AE1070" i="3" s="1"/>
  <c r="AF1070" i="3" s="1"/>
  <c r="AG1070" i="3" s="1"/>
  <c r="AD377" i="3"/>
  <c r="AD786" i="3"/>
  <c r="AE786" i="3" s="1"/>
  <c r="AF786" i="3" s="1"/>
  <c r="AG786" i="3" s="1"/>
  <c r="AE1488" i="3"/>
  <c r="AF1488" i="3" s="1"/>
  <c r="AG1488" i="3" s="1"/>
  <c r="AE1228" i="3"/>
  <c r="AF1228" i="3" s="1"/>
  <c r="AG1228" i="3" s="1"/>
  <c r="AE1280" i="3"/>
  <c r="AF1280" i="3" s="1"/>
  <c r="AG1280" i="3" s="1"/>
  <c r="AE660" i="3"/>
  <c r="AF660" i="3" s="1"/>
  <c r="AG660" i="3" s="1"/>
  <c r="AE851" i="3"/>
  <c r="AF851" i="3" s="1"/>
  <c r="AG851" i="3" s="1"/>
  <c r="AE565" i="3"/>
  <c r="AF565" i="3" s="1"/>
  <c r="AG565" i="3" s="1"/>
  <c r="AD1169" i="3"/>
  <c r="AE1169" i="3" s="1"/>
  <c r="AF1169" i="3" s="1"/>
  <c r="AG1169" i="3" s="1"/>
  <c r="AE389" i="3"/>
  <c r="AF389" i="3" s="1"/>
  <c r="AG389" i="3" s="1"/>
  <c r="AE1273" i="3"/>
  <c r="AF1273" i="3" s="1"/>
  <c r="AG1273" i="3" s="1"/>
  <c r="AE162" i="3"/>
  <c r="AF162" i="3" s="1"/>
  <c r="AG162" i="3" s="1"/>
  <c r="AK1842" i="3"/>
  <c r="AL1842" i="3" s="1"/>
  <c r="AO1842" i="3" s="1"/>
  <c r="AD1654" i="3"/>
  <c r="AD1614" i="3"/>
  <c r="AD1436" i="3"/>
  <c r="AD1408" i="3"/>
  <c r="AE1408" i="3" s="1"/>
  <c r="AF1408" i="3" s="1"/>
  <c r="AG1408" i="3" s="1"/>
  <c r="AD393" i="3"/>
  <c r="AD1344" i="3"/>
  <c r="AD575" i="3"/>
  <c r="AD1784" i="3"/>
  <c r="AD1100" i="3"/>
  <c r="AD1289" i="3"/>
  <c r="AE1289" i="3" s="1"/>
  <c r="AF1289" i="3" s="1"/>
  <c r="AG1289" i="3" s="1"/>
  <c r="AD1749" i="3"/>
  <c r="AE1749" i="3" s="1"/>
  <c r="AF1749" i="3" s="1"/>
  <c r="AG1749" i="3" s="1"/>
  <c r="AD1111" i="3"/>
  <c r="AD780" i="3"/>
  <c r="AD745" i="3"/>
  <c r="AE745" i="3" s="1"/>
  <c r="AF745" i="3" s="1"/>
  <c r="AG745" i="3" s="1"/>
  <c r="AD1842" i="3"/>
  <c r="AE1842" i="3" s="1"/>
  <c r="AF1842" i="3" s="1"/>
  <c r="AG1842" i="3" s="1"/>
  <c r="AD1667" i="3"/>
  <c r="AD1540" i="3"/>
  <c r="AE1540" i="3" s="1"/>
  <c r="AF1540" i="3" s="1"/>
  <c r="AG1540" i="3" s="1"/>
  <c r="AD422" i="3"/>
  <c r="AD329" i="3"/>
  <c r="AE329" i="3" s="1"/>
  <c r="AF329" i="3" s="1"/>
  <c r="AG329" i="3" s="1"/>
  <c r="AD867" i="3"/>
  <c r="AE867" i="3" s="1"/>
  <c r="AF867" i="3" s="1"/>
  <c r="AG867" i="3" s="1"/>
  <c r="AD247" i="3"/>
  <c r="AD215" i="3"/>
  <c r="AD1806" i="3"/>
  <c r="AD655" i="3"/>
  <c r="AE655" i="3" s="1"/>
  <c r="AF655" i="3" s="1"/>
  <c r="AG655" i="3" s="1"/>
  <c r="AD673" i="3"/>
  <c r="AE673" i="3" s="1"/>
  <c r="AF673" i="3" s="1"/>
  <c r="AG673" i="3" s="1"/>
  <c r="AD1536" i="3"/>
  <c r="AD1154" i="3"/>
  <c r="AE1154" i="3" s="1"/>
  <c r="AF1154" i="3" s="1"/>
  <c r="AG1154" i="3" s="1"/>
  <c r="AD1023" i="3"/>
  <c r="AD157" i="3"/>
  <c r="AE157" i="3" s="1"/>
  <c r="AF157" i="3" s="1"/>
  <c r="AG157" i="3" s="1"/>
  <c r="AD557" i="3"/>
  <c r="AE557" i="3" s="1"/>
  <c r="AF557" i="3" s="1"/>
  <c r="AG557" i="3" s="1"/>
  <c r="AD1750" i="3"/>
  <c r="AD1424" i="3"/>
  <c r="AE1424" i="3" s="1"/>
  <c r="AF1424" i="3" s="1"/>
  <c r="AG1424" i="3" s="1"/>
  <c r="AD1404" i="3"/>
  <c r="AD1197" i="3"/>
  <c r="AD1161" i="3"/>
  <c r="AD1066" i="3"/>
  <c r="AD1030" i="3"/>
  <c r="AE1030" i="3" s="1"/>
  <c r="AF1030" i="3" s="1"/>
  <c r="AG1030" i="3" s="1"/>
  <c r="AD1014" i="3"/>
  <c r="AE1014" i="3" s="1"/>
  <c r="AF1014" i="3" s="1"/>
  <c r="AG1014" i="3" s="1"/>
  <c r="AD994" i="3"/>
  <c r="AD974" i="3"/>
  <c r="AD954" i="3"/>
  <c r="AE954" i="3" s="1"/>
  <c r="AF954" i="3" s="1"/>
  <c r="AG954" i="3" s="1"/>
  <c r="AD794" i="3"/>
  <c r="AD1701" i="3"/>
  <c r="AD1613" i="3"/>
  <c r="AE1613" i="3" s="1"/>
  <c r="AF1613" i="3" s="1"/>
  <c r="AG1613" i="3" s="1"/>
  <c r="AD1403" i="3"/>
  <c r="AE1403" i="3" s="1"/>
  <c r="AF1403" i="3" s="1"/>
  <c r="AG1403" i="3" s="1"/>
  <c r="AD1180" i="3"/>
  <c r="AE1180" i="3" s="1"/>
  <c r="AF1180" i="3" s="1"/>
  <c r="AG1180" i="3" s="1"/>
  <c r="AD1045" i="3"/>
  <c r="AD953" i="3"/>
  <c r="AD587" i="3"/>
  <c r="AD571" i="3"/>
  <c r="AD1780" i="3"/>
  <c r="AD1752" i="3"/>
  <c r="AD1589" i="3"/>
  <c r="AE1589" i="3" s="1"/>
  <c r="AF1589" i="3" s="1"/>
  <c r="AG1589" i="3" s="1"/>
  <c r="AD1092" i="3"/>
  <c r="AD865" i="3"/>
  <c r="AD849" i="3"/>
  <c r="AE849" i="3" s="1"/>
  <c r="AF849" i="3" s="1"/>
  <c r="AG849" i="3" s="1"/>
  <c r="AD1720" i="3"/>
  <c r="AE1720" i="3" s="1"/>
  <c r="AF1720" i="3" s="1"/>
  <c r="AG1720" i="3" s="1"/>
  <c r="AD1700" i="3"/>
  <c r="AD1541" i="3"/>
  <c r="AE1541" i="3" s="1"/>
  <c r="AF1541" i="3" s="1"/>
  <c r="AG1541" i="3" s="1"/>
  <c r="AD1514" i="3"/>
  <c r="AD1414" i="3"/>
  <c r="AE1414" i="3" s="1"/>
  <c r="AF1414" i="3" s="1"/>
  <c r="AG1414" i="3" s="1"/>
  <c r="AD1394" i="3"/>
  <c r="AE1394" i="3" s="1"/>
  <c r="AF1394" i="3" s="1"/>
  <c r="AG1394" i="3" s="1"/>
  <c r="AD1279" i="3"/>
  <c r="AD1207" i="3"/>
  <c r="AE1207" i="3" s="1"/>
  <c r="AF1207" i="3" s="1"/>
  <c r="AG1207" i="3" s="1"/>
  <c r="AD1163" i="3"/>
  <c r="AE1163" i="3" s="1"/>
  <c r="AF1163" i="3" s="1"/>
  <c r="AG1163" i="3" s="1"/>
  <c r="AD968" i="3"/>
  <c r="AD952" i="3"/>
  <c r="AE952" i="3" s="1"/>
  <c r="AF952" i="3" s="1"/>
  <c r="AG952" i="3" s="1"/>
  <c r="AD932" i="3"/>
  <c r="AD916" i="3"/>
  <c r="AD900" i="3"/>
  <c r="AD411" i="3"/>
  <c r="AD395" i="3"/>
  <c r="AE395" i="3" s="1"/>
  <c r="AF395" i="3" s="1"/>
  <c r="AG395" i="3" s="1"/>
  <c r="AD308" i="3"/>
  <c r="AD1787" i="3"/>
  <c r="AD1083" i="3"/>
  <c r="AD1695" i="3"/>
  <c r="AE1695" i="3" s="1"/>
  <c r="AF1695" i="3" s="1"/>
  <c r="AG1695" i="3" s="1"/>
  <c r="AD1445" i="3"/>
  <c r="AD737" i="3"/>
  <c r="AE737" i="3" s="1"/>
  <c r="AF737" i="3" s="1"/>
  <c r="AG737" i="3" s="1"/>
  <c r="AD1747" i="3"/>
  <c r="AE1747" i="3" s="1"/>
  <c r="AF1747" i="3" s="1"/>
  <c r="AG1747" i="3" s="1"/>
  <c r="AD355" i="3"/>
  <c r="AE355" i="3" s="1"/>
  <c r="AF355" i="3" s="1"/>
  <c r="AG355" i="3" s="1"/>
  <c r="AD468" i="3"/>
  <c r="AD114" i="3"/>
  <c r="AD451" i="3"/>
  <c r="AE451" i="3" s="1"/>
  <c r="AF451" i="3" s="1"/>
  <c r="AG451" i="3" s="1"/>
  <c r="AD275" i="3"/>
  <c r="AD192" i="3"/>
  <c r="AD230" i="3"/>
  <c r="AD1755" i="3"/>
  <c r="AD1623" i="3"/>
  <c r="AE1623" i="3" s="1"/>
  <c r="AF1623" i="3" s="1"/>
  <c r="AG1623" i="3" s="1"/>
  <c r="AD1517" i="3"/>
  <c r="AE1517" i="3" s="1"/>
  <c r="AF1517" i="3" s="1"/>
  <c r="AG1517" i="3" s="1"/>
  <c r="AD406" i="3"/>
  <c r="AD349" i="3"/>
  <c r="AE349" i="3" s="1"/>
  <c r="AF349" i="3" s="1"/>
  <c r="AG349" i="3" s="1"/>
  <c r="AD71" i="3"/>
  <c r="AD231" i="3"/>
  <c r="AD199" i="3"/>
  <c r="AD1368" i="3"/>
  <c r="AE1368" i="3" s="1"/>
  <c r="AF1368" i="3" s="1"/>
  <c r="AG1368" i="3" s="1"/>
  <c r="AD1284" i="3"/>
  <c r="AD1260" i="3"/>
  <c r="AE1260" i="3" s="1"/>
  <c r="AF1260" i="3" s="1"/>
  <c r="AG1260" i="3" s="1"/>
  <c r="AD1172" i="3"/>
  <c r="AE1172" i="3" s="1"/>
  <c r="AF1172" i="3" s="1"/>
  <c r="AG1172" i="3" s="1"/>
  <c r="AD1152" i="3"/>
  <c r="AD981" i="3"/>
  <c r="AD897" i="3"/>
  <c r="AD631" i="3"/>
  <c r="AD1792" i="3"/>
  <c r="AD1084" i="3"/>
  <c r="AD769" i="3"/>
  <c r="AE769" i="3" s="1"/>
  <c r="AF769" i="3" s="1"/>
  <c r="AG769" i="3" s="1"/>
  <c r="AD730" i="3"/>
  <c r="AE730" i="3" s="1"/>
  <c r="AF730" i="3" s="1"/>
  <c r="AG730" i="3" s="1"/>
  <c r="AD706" i="3"/>
  <c r="AD666" i="3"/>
  <c r="AD1712" i="3"/>
  <c r="AD1676" i="3"/>
  <c r="AD1604" i="3"/>
  <c r="AE1604" i="3" s="1"/>
  <c r="AF1604" i="3" s="1"/>
  <c r="AG1604" i="3" s="1"/>
  <c r="AD1199" i="3"/>
  <c r="AE1199" i="3" s="1"/>
  <c r="AF1199" i="3" s="1"/>
  <c r="AG1199" i="3" s="1"/>
  <c r="AD1175" i="3"/>
  <c r="AD1155" i="3"/>
  <c r="AE1155" i="3" s="1"/>
  <c r="AF1155" i="3" s="1"/>
  <c r="AG1155" i="3" s="1"/>
  <c r="AD1139" i="3"/>
  <c r="AD1000" i="3"/>
  <c r="AD944" i="3"/>
  <c r="AD892" i="3"/>
  <c r="AD371" i="3"/>
  <c r="AD1799" i="3"/>
  <c r="AD1366" i="3"/>
  <c r="AD1123" i="3"/>
  <c r="AE1123" i="3" s="1"/>
  <c r="AF1123" i="3" s="1"/>
  <c r="AG1123" i="3" s="1"/>
  <c r="AD1075" i="3"/>
  <c r="AD828" i="3"/>
  <c r="AD689" i="3"/>
  <c r="AE689" i="3" s="1"/>
  <c r="AF689" i="3" s="1"/>
  <c r="AG689" i="3" s="1"/>
  <c r="AD657" i="3"/>
  <c r="AE657" i="3" s="1"/>
  <c r="AF657" i="3" s="1"/>
  <c r="AG657" i="3" s="1"/>
  <c r="AD1513" i="3"/>
  <c r="AE1513" i="3" s="1"/>
  <c r="AF1513" i="3" s="1"/>
  <c r="AG1513" i="3" s="1"/>
  <c r="AD708" i="3"/>
  <c r="AE708" i="3" s="1"/>
  <c r="AF708" i="3" s="1"/>
  <c r="AG708" i="3" s="1"/>
  <c r="AD478" i="3"/>
  <c r="AE478" i="3" s="1"/>
  <c r="AF478" i="3" s="1"/>
  <c r="AG478" i="3" s="1"/>
  <c r="AD1119" i="3"/>
  <c r="AE1119" i="3" s="1"/>
  <c r="AF1119" i="3" s="1"/>
  <c r="AG1119" i="3" s="1"/>
  <c r="AD1071" i="3"/>
  <c r="AD1679" i="3"/>
  <c r="AD471" i="3"/>
  <c r="AD272" i="3"/>
  <c r="AD801" i="3"/>
  <c r="AE801" i="3" s="1"/>
  <c r="AF801" i="3" s="1"/>
  <c r="AG801" i="3" s="1"/>
  <c r="AD726" i="3"/>
  <c r="AE726" i="3" s="1"/>
  <c r="AF726" i="3" s="1"/>
  <c r="AG726" i="3" s="1"/>
  <c r="AD702" i="3"/>
  <c r="AE702" i="3" s="1"/>
  <c r="AF702" i="3" s="1"/>
  <c r="AG702" i="3" s="1"/>
  <c r="AD682" i="3"/>
  <c r="AE682" i="3" s="1"/>
  <c r="AF682" i="3" s="1"/>
  <c r="AG682" i="3" s="1"/>
  <c r="AD1652" i="3"/>
  <c r="AE1652" i="3" s="1"/>
  <c r="AF1652" i="3" s="1"/>
  <c r="AG1652" i="3" s="1"/>
  <c r="AD1569" i="3"/>
  <c r="AE1569" i="3" s="1"/>
  <c r="AF1569" i="3" s="1"/>
  <c r="AG1569" i="3" s="1"/>
  <c r="AD1498" i="3"/>
  <c r="AE1498" i="3" s="1"/>
  <c r="AF1498" i="3" s="1"/>
  <c r="AG1498" i="3" s="1"/>
  <c r="AD1482" i="3"/>
  <c r="AD1287" i="3"/>
  <c r="AE1287" i="3" s="1"/>
  <c r="AF1287" i="3" s="1"/>
  <c r="AG1287" i="3" s="1"/>
  <c r="AD1267" i="3"/>
  <c r="AD1231" i="3"/>
  <c r="AD1215" i="3"/>
  <c r="AE1215" i="3" s="1"/>
  <c r="AF1215" i="3" s="1"/>
  <c r="AG1215" i="3" s="1"/>
  <c r="AD1151" i="3"/>
  <c r="AD1135" i="3"/>
  <c r="AD1068" i="3"/>
  <c r="AE1068" i="3" s="1"/>
  <c r="AF1068" i="3" s="1"/>
  <c r="AG1068" i="3" s="1"/>
  <c r="AD940" i="3"/>
  <c r="AE940" i="3" s="1"/>
  <c r="AF940" i="3" s="1"/>
  <c r="AG940" i="3" s="1"/>
  <c r="AD888" i="3"/>
  <c r="AD367" i="3"/>
  <c r="AD1302" i="3"/>
  <c r="AE1302" i="3" s="1"/>
  <c r="AF1302" i="3" s="1"/>
  <c r="AG1302" i="3" s="1"/>
  <c r="AD1115" i="3"/>
  <c r="AD721" i="3"/>
  <c r="AE721" i="3" s="1"/>
  <c r="AF721" i="3" s="1"/>
  <c r="AG721" i="3" s="1"/>
  <c r="AD1846" i="3"/>
  <c r="AD1715" i="3"/>
  <c r="AD724" i="3"/>
  <c r="AE724" i="3" s="1"/>
  <c r="AF724" i="3" s="1"/>
  <c r="AG724" i="3" s="1"/>
  <c r="AD291" i="3"/>
  <c r="AD259" i="3"/>
  <c r="AD179" i="3"/>
  <c r="AE179" i="3" s="1"/>
  <c r="AF179" i="3" s="1"/>
  <c r="AG179" i="3" s="1"/>
  <c r="AD288" i="3"/>
  <c r="AE288" i="3" s="1"/>
  <c r="AF288" i="3" s="1"/>
  <c r="AG288" i="3" s="1"/>
  <c r="AD248" i="3"/>
  <c r="AE248" i="3" s="1"/>
  <c r="AF248" i="3" s="1"/>
  <c r="AG248" i="3" s="1"/>
  <c r="AD1600" i="3"/>
  <c r="AE1600" i="3" s="1"/>
  <c r="AF1600" i="3" s="1"/>
  <c r="AG1600" i="3" s="1"/>
  <c r="AD1130" i="3"/>
  <c r="AE1130" i="3" s="1"/>
  <c r="AF1130" i="3" s="1"/>
  <c r="AG1130" i="3" s="1"/>
  <c r="AD923" i="3"/>
  <c r="AE923" i="3" s="1"/>
  <c r="AF923" i="3" s="1"/>
  <c r="AG923" i="3" s="1"/>
  <c r="AD883" i="3"/>
  <c r="AD434" i="3"/>
  <c r="AD418" i="3"/>
  <c r="AD402" i="3"/>
  <c r="AD756" i="3"/>
  <c r="AE756" i="3" s="1"/>
  <c r="AF756" i="3" s="1"/>
  <c r="AG756" i="3" s="1"/>
  <c r="AD325" i="3"/>
  <c r="AD843" i="3"/>
  <c r="AE843" i="3" s="1"/>
  <c r="AF843" i="3" s="1"/>
  <c r="AG843" i="3" s="1"/>
  <c r="AD783" i="3"/>
  <c r="AE783" i="3" s="1"/>
  <c r="AF783" i="3" s="1"/>
  <c r="AG783" i="3" s="1"/>
  <c r="AD519" i="3"/>
  <c r="AD483" i="3"/>
  <c r="AD447" i="3"/>
  <c r="AE447" i="3" s="1"/>
  <c r="AF447" i="3" s="1"/>
  <c r="AG447" i="3" s="1"/>
  <c r="AD1329" i="3"/>
  <c r="AD363" i="3"/>
  <c r="AE363" i="3" s="1"/>
  <c r="AF363" i="3" s="1"/>
  <c r="AG363" i="3" s="1"/>
  <c r="AD212" i="3"/>
  <c r="AD1520" i="3"/>
  <c r="AD303" i="3"/>
  <c r="AD287" i="3"/>
  <c r="AD271" i="3"/>
  <c r="AD255" i="3"/>
  <c r="AD188" i="3"/>
  <c r="AE188" i="3" s="1"/>
  <c r="AF188" i="3" s="1"/>
  <c r="AG188" i="3" s="1"/>
  <c r="AD168" i="3"/>
  <c r="AE168" i="3" s="1"/>
  <c r="AF168" i="3" s="1"/>
  <c r="AG168" i="3" s="1"/>
  <c r="AD1591" i="3"/>
  <c r="AE1591" i="3" s="1"/>
  <c r="AF1591" i="3" s="1"/>
  <c r="AG1591" i="3" s="1"/>
  <c r="AD243" i="3"/>
  <c r="AD227" i="3"/>
  <c r="AD211" i="3"/>
  <c r="AD553" i="3"/>
  <c r="AE553" i="3" s="1"/>
  <c r="AF553" i="3" s="1"/>
  <c r="AG553" i="3" s="1"/>
  <c r="AD517" i="3"/>
  <c r="AD461" i="3"/>
  <c r="AD445" i="3"/>
  <c r="AE445" i="3" s="1"/>
  <c r="AF445" i="3" s="1"/>
  <c r="AG445" i="3" s="1"/>
  <c r="AD262" i="3"/>
  <c r="AD175" i="3"/>
  <c r="AD1818" i="3"/>
  <c r="AD1802" i="3"/>
  <c r="AD1532" i="3"/>
  <c r="AE1532" i="3" s="1"/>
  <c r="AF1532" i="3" s="1"/>
  <c r="AG1532" i="3" s="1"/>
  <c r="AD1485" i="3"/>
  <c r="AE1485" i="3" s="1"/>
  <c r="AF1485" i="3" s="1"/>
  <c r="AG1485" i="3" s="1"/>
  <c r="AD1461" i="3"/>
  <c r="AE1461" i="3" s="1"/>
  <c r="AF1461" i="3" s="1"/>
  <c r="AG1461" i="3" s="1"/>
  <c r="AD1393" i="3"/>
  <c r="AD1278" i="3"/>
  <c r="AD971" i="3"/>
  <c r="AE971" i="3" s="1"/>
  <c r="AF971" i="3" s="1"/>
  <c r="AG971" i="3" s="1"/>
  <c r="AD625" i="3"/>
  <c r="AE625" i="3" s="1"/>
  <c r="AF625" i="3" s="1"/>
  <c r="AG625" i="3" s="1"/>
  <c r="AD581" i="3"/>
  <c r="AE581" i="3" s="1"/>
  <c r="AF581" i="3" s="1"/>
  <c r="AG581" i="3" s="1"/>
  <c r="AD430" i="3"/>
  <c r="AD414" i="3"/>
  <c r="AD398" i="3"/>
  <c r="AD732" i="3"/>
  <c r="AE732" i="3" s="1"/>
  <c r="AF732" i="3" s="1"/>
  <c r="AG732" i="3" s="1"/>
  <c r="AD716" i="3"/>
  <c r="AD460" i="3"/>
  <c r="AD198" i="3"/>
  <c r="AE198" i="3" s="1"/>
  <c r="AF198" i="3" s="1"/>
  <c r="AG198" i="3" s="1"/>
  <c r="AD117" i="3"/>
  <c r="AD859" i="3"/>
  <c r="AE859" i="3" s="1"/>
  <c r="AF859" i="3" s="1"/>
  <c r="AG859" i="3" s="1"/>
  <c r="AD479" i="3"/>
  <c r="AD443" i="3"/>
  <c r="AD280" i="3"/>
  <c r="AD1305" i="3"/>
  <c r="AD208" i="3"/>
  <c r="AE208" i="3" s="1"/>
  <c r="AF208" i="3" s="1"/>
  <c r="AG208" i="3" s="1"/>
  <c r="AD486" i="3"/>
  <c r="AD299" i="3"/>
  <c r="AD283" i="3"/>
  <c r="AD267" i="3"/>
  <c r="AD251" i="3"/>
  <c r="AD239" i="3"/>
  <c r="AD223" i="3"/>
  <c r="AD207" i="3"/>
  <c r="AD72" i="3"/>
  <c r="AE72" i="3" s="1"/>
  <c r="AF72" i="3" s="1"/>
  <c r="AG72" i="3" s="1"/>
  <c r="AD529" i="3"/>
  <c r="AD513" i="3"/>
  <c r="AE513" i="3" s="1"/>
  <c r="AF513" i="3" s="1"/>
  <c r="AG513" i="3" s="1"/>
  <c r="AD493" i="3"/>
  <c r="AD457" i="3"/>
  <c r="AD441" i="3"/>
  <c r="AE441" i="3" s="1"/>
  <c r="AF441" i="3" s="1"/>
  <c r="AG441" i="3" s="1"/>
  <c r="AD171" i="3"/>
  <c r="AD89" i="3"/>
  <c r="AD1814" i="3"/>
  <c r="AD1798" i="3"/>
  <c r="AD1544" i="3"/>
  <c r="AD1528" i="3"/>
  <c r="AD1481" i="3"/>
  <c r="AE1481" i="3" s="1"/>
  <c r="AF1481" i="3" s="1"/>
  <c r="AG1481" i="3" s="1"/>
  <c r="AD1254" i="3"/>
  <c r="AE1254" i="3" s="1"/>
  <c r="AF1254" i="3" s="1"/>
  <c r="AG1254" i="3" s="1"/>
  <c r="AD1202" i="3"/>
  <c r="AD1047" i="3"/>
  <c r="AD947" i="3"/>
  <c r="AD931" i="3"/>
  <c r="AE931" i="3" s="1"/>
  <c r="AF931" i="3" s="1"/>
  <c r="AG931" i="3" s="1"/>
  <c r="AD891" i="3"/>
  <c r="AE891" i="3" s="1"/>
  <c r="AF891" i="3" s="1"/>
  <c r="AG891" i="3" s="1"/>
  <c r="AD641" i="3"/>
  <c r="AD426" i="3"/>
  <c r="AD410" i="3"/>
  <c r="AD394" i="3"/>
  <c r="AD536" i="3"/>
  <c r="AD512" i="3"/>
  <c r="AE512" i="3" s="1"/>
  <c r="AF512" i="3" s="1"/>
  <c r="AG512" i="3" s="1"/>
  <c r="AD472" i="3"/>
  <c r="AD353" i="3"/>
  <c r="AD333" i="3"/>
  <c r="AD835" i="3"/>
  <c r="AE835" i="3" s="1"/>
  <c r="AF835" i="3" s="1"/>
  <c r="AG835" i="3" s="1"/>
  <c r="AD791" i="3"/>
  <c r="AD547" i="3"/>
  <c r="AE547" i="3" s="1"/>
  <c r="AF547" i="3" s="1"/>
  <c r="AG547" i="3" s="1"/>
  <c r="AD439" i="3"/>
  <c r="AD204" i="3"/>
  <c r="AE204" i="3" s="1"/>
  <c r="AF204" i="3" s="1"/>
  <c r="AG204" i="3" s="1"/>
  <c r="AD295" i="3"/>
  <c r="AD279" i="3"/>
  <c r="AD263" i="3"/>
  <c r="AD196" i="3"/>
  <c r="AE196" i="3" s="1"/>
  <c r="AF196" i="3" s="1"/>
  <c r="AG196" i="3" s="1"/>
  <c r="AD235" i="3"/>
  <c r="AD219" i="3"/>
  <c r="AD203" i="3"/>
  <c r="AD525" i="3"/>
  <c r="AE525" i="3" s="1"/>
  <c r="AF525" i="3" s="1"/>
  <c r="AG525" i="3" s="1"/>
  <c r="AD509" i="3"/>
  <c r="AE509" i="3" s="1"/>
  <c r="AF509" i="3" s="1"/>
  <c r="AG509" i="3" s="1"/>
  <c r="AD469" i="3"/>
  <c r="AD183" i="3"/>
  <c r="AD1810" i="3"/>
  <c r="AE1810" i="3" s="1"/>
  <c r="AF1810" i="3" s="1"/>
  <c r="AG1810" i="3" s="1"/>
  <c r="AD1794" i="3"/>
  <c r="AD155" i="3"/>
  <c r="AD105" i="3"/>
  <c r="AE50" i="3"/>
  <c r="AF50" i="3" s="1"/>
  <c r="AG50" i="3" s="1"/>
  <c r="AE51" i="3"/>
  <c r="AF51" i="3" s="1"/>
  <c r="AG51" i="3" s="1"/>
  <c r="AE19" i="3"/>
  <c r="AF19" i="3" s="1"/>
  <c r="AG19" i="3" s="1"/>
  <c r="AE42" i="3"/>
  <c r="AF42" i="3" s="1"/>
  <c r="AG42" i="3" s="1"/>
  <c r="AE37" i="3"/>
  <c r="AF37" i="3" s="1"/>
  <c r="AG37" i="3" s="1"/>
  <c r="AE62" i="3"/>
  <c r="AF62" i="3" s="1"/>
  <c r="AG62" i="3" s="1"/>
  <c r="AE30" i="3"/>
  <c r="AF30" i="3" s="1"/>
  <c r="AG30" i="3" s="1"/>
  <c r="AE43" i="3"/>
  <c r="AF43" i="3" s="1"/>
  <c r="AG43" i="3" s="1"/>
  <c r="AE11" i="3"/>
  <c r="AF11" i="3" s="1"/>
  <c r="AG11" i="3" s="1"/>
  <c r="AE22" i="3"/>
  <c r="AF22" i="3" s="1"/>
  <c r="AG22" i="3" s="1"/>
  <c r="AE18" i="3"/>
  <c r="AF18" i="3" s="1"/>
  <c r="AG18" i="3" s="1"/>
  <c r="AE67" i="3"/>
  <c r="AF67" i="3" s="1"/>
  <c r="AG67" i="3" s="1"/>
  <c r="AE35" i="3"/>
  <c r="AF35" i="3" s="1"/>
  <c r="AG35" i="3" s="1"/>
  <c r="AE59" i="3"/>
  <c r="AF59" i="3" s="1"/>
  <c r="AG59" i="3" s="1"/>
  <c r="AE27" i="3"/>
  <c r="AF27" i="3" s="1"/>
  <c r="AG27" i="3" s="1"/>
  <c r="AE38" i="3"/>
  <c r="AF38" i="3" s="1"/>
  <c r="AG38" i="3" s="1"/>
  <c r="AE46" i="3"/>
  <c r="AF46" i="3" s="1"/>
  <c r="AG46" i="3" s="1"/>
  <c r="AE54" i="3"/>
  <c r="AF54" i="3" s="1"/>
  <c r="AG54" i="3" s="1"/>
  <c r="AK1814" i="3"/>
  <c r="AL1814" i="3" s="1"/>
  <c r="AN1809" i="3"/>
  <c r="AN1657" i="3"/>
  <c r="AK1657" i="3"/>
  <c r="AL1657" i="3" s="1"/>
  <c r="AK1528" i="3"/>
  <c r="AL1528" i="3" s="1"/>
  <c r="AN1528" i="3"/>
  <c r="AN1558" i="3"/>
  <c r="AK1558" i="3"/>
  <c r="AL1558" i="3" s="1"/>
  <c r="AN1835" i="3"/>
  <c r="AN1806" i="3"/>
  <c r="AN1807" i="3"/>
  <c r="AN1700" i="3"/>
  <c r="AK1700" i="3"/>
  <c r="AL1700" i="3" s="1"/>
  <c r="AN1629" i="3"/>
  <c r="AK1629" i="3"/>
  <c r="AL1629" i="3" s="1"/>
  <c r="AN1661" i="3"/>
  <c r="AK1661" i="3"/>
  <c r="AL1661" i="3" s="1"/>
  <c r="AN1520" i="3"/>
  <c r="AK1520" i="3"/>
  <c r="AL1520" i="3" s="1"/>
  <c r="AN1425" i="3"/>
  <c r="AK1425" i="3"/>
  <c r="AL1425" i="3" s="1"/>
  <c r="AN1404" i="3"/>
  <c r="AK1404" i="3"/>
  <c r="AL1404" i="3" s="1"/>
  <c r="AN1389" i="3"/>
  <c r="AK1389" i="3"/>
  <c r="AL1389" i="3" s="1"/>
  <c r="AN1823" i="3"/>
  <c r="AN1804" i="3"/>
  <c r="AN1789" i="3"/>
  <c r="AK1789" i="3"/>
  <c r="AL1789" i="3" s="1"/>
  <c r="AN1716" i="3"/>
  <c r="AN1692" i="3"/>
  <c r="AN1697" i="3"/>
  <c r="AN1699" i="3"/>
  <c r="AK1699" i="3"/>
  <c r="AL1699" i="3" s="1"/>
  <c r="AN1610" i="3"/>
  <c r="AK1610" i="3"/>
  <c r="AL1610" i="3" s="1"/>
  <c r="AN1587" i="3"/>
  <c r="AN1576" i="3"/>
  <c r="AK1576" i="3"/>
  <c r="AL1576" i="3" s="1"/>
  <c r="AN1512" i="3"/>
  <c r="AK1512" i="3"/>
  <c r="AL1512" i="3" s="1"/>
  <c r="AN1597" i="3"/>
  <c r="AK1597" i="3"/>
  <c r="AL1597" i="3" s="1"/>
  <c r="AN1480" i="3"/>
  <c r="AK1480" i="3"/>
  <c r="AL1480" i="3" s="1"/>
  <c r="AN1465" i="3"/>
  <c r="AK1465" i="3"/>
  <c r="AL1465" i="3" s="1"/>
  <c r="AN1523" i="3"/>
  <c r="AN1409" i="3"/>
  <c r="AK1409" i="3"/>
  <c r="AL1409" i="3" s="1"/>
  <c r="AK1466" i="3"/>
  <c r="AL1466" i="3" s="1"/>
  <c r="AN1381" i="3"/>
  <c r="AK1381" i="3"/>
  <c r="AL1381" i="3" s="1"/>
  <c r="AN1371" i="3"/>
  <c r="AN1333" i="3"/>
  <c r="AK1333" i="3"/>
  <c r="AL1333" i="3" s="1"/>
  <c r="AN1263" i="3"/>
  <c r="AK1263" i="3"/>
  <c r="AL1263" i="3" s="1"/>
  <c r="AN1271" i="3"/>
  <c r="AK1271" i="3"/>
  <c r="AL1271" i="3" s="1"/>
  <c r="AN1241" i="3"/>
  <c r="AK1241" i="3"/>
  <c r="AL1241" i="3" s="1"/>
  <c r="AE1178" i="3"/>
  <c r="AF1178" i="3" s="1"/>
  <c r="AG1178" i="3" s="1"/>
  <c r="AN1178" i="3"/>
  <c r="AK1178" i="3"/>
  <c r="AL1178" i="3" s="1"/>
  <c r="AN1258" i="3"/>
  <c r="AK1258" i="3"/>
  <c r="AL1258" i="3" s="1"/>
  <c r="AK1200" i="3"/>
  <c r="AL1200" i="3" s="1"/>
  <c r="AN1255" i="3"/>
  <c r="AK1192" i="3"/>
  <c r="AL1192" i="3" s="1"/>
  <c r="AE1098" i="3"/>
  <c r="AF1098" i="3" s="1"/>
  <c r="AG1098" i="3" s="1"/>
  <c r="AN1098" i="3"/>
  <c r="AK1098" i="3"/>
  <c r="AL1098" i="3" s="1"/>
  <c r="AK1038" i="3"/>
  <c r="AL1038" i="3" s="1"/>
  <c r="AN1038" i="3"/>
  <c r="AN981" i="3"/>
  <c r="AK981" i="3"/>
  <c r="AL981" i="3" s="1"/>
  <c r="AN1021" i="3"/>
  <c r="AE970" i="3"/>
  <c r="AF970" i="3" s="1"/>
  <c r="AG970" i="3" s="1"/>
  <c r="AK970" i="3"/>
  <c r="AL970" i="3" s="1"/>
  <c r="AN1069" i="3"/>
  <c r="AK1069" i="3"/>
  <c r="AL1069" i="3" s="1"/>
  <c r="AN916" i="3"/>
  <c r="AK916" i="3"/>
  <c r="AL916" i="3" s="1"/>
  <c r="AN868" i="3"/>
  <c r="AK868" i="3"/>
  <c r="AL868" i="3" s="1"/>
  <c r="AK736" i="3"/>
  <c r="AL736" i="3" s="1"/>
  <c r="AN736" i="3"/>
  <c r="AK823" i="3"/>
  <c r="AL823" i="3" s="1"/>
  <c r="AN901" i="3"/>
  <c r="AK901" i="3"/>
  <c r="AL901" i="3" s="1"/>
  <c r="AN804" i="3"/>
  <c r="AK804" i="3"/>
  <c r="AL804" i="3" s="1"/>
  <c r="AN612" i="3"/>
  <c r="AK612" i="3"/>
  <c r="AL612" i="3" s="1"/>
  <c r="AN630" i="3"/>
  <c r="AK630" i="3"/>
  <c r="AL630" i="3" s="1"/>
  <c r="AN518" i="3"/>
  <c r="AK518" i="3"/>
  <c r="AL518" i="3" s="1"/>
  <c r="AN604" i="3"/>
  <c r="AK604" i="3"/>
  <c r="AL604" i="3" s="1"/>
  <c r="AN479" i="3"/>
  <c r="AK479" i="3"/>
  <c r="AL479" i="3" s="1"/>
  <c r="AN402" i="3"/>
  <c r="AK402" i="3"/>
  <c r="AL402" i="3" s="1"/>
  <c r="AN596" i="3"/>
  <c r="AK596" i="3"/>
  <c r="AL596" i="3" s="1"/>
  <c r="AN662" i="3"/>
  <c r="AK662" i="3"/>
  <c r="AL662" i="3" s="1"/>
  <c r="AN646" i="3"/>
  <c r="AK646" i="3"/>
  <c r="AL646" i="3" s="1"/>
  <c r="AN556" i="3"/>
  <c r="AK556" i="3"/>
  <c r="AL556" i="3" s="1"/>
  <c r="AN438" i="3"/>
  <c r="AK438" i="3"/>
  <c r="AL438" i="3" s="1"/>
  <c r="AN406" i="3"/>
  <c r="AK406" i="3"/>
  <c r="AL406" i="3" s="1"/>
  <c r="AN344" i="3"/>
  <c r="AK344" i="3"/>
  <c r="AL344" i="3" s="1"/>
  <c r="AN384" i="3"/>
  <c r="AK384" i="3"/>
  <c r="AL384" i="3" s="1"/>
  <c r="AN376" i="3"/>
  <c r="AK376" i="3"/>
  <c r="AL376" i="3" s="1"/>
  <c r="AN348" i="3"/>
  <c r="AK348" i="3"/>
  <c r="AL348" i="3" s="1"/>
  <c r="AN303" i="3"/>
  <c r="AK303" i="3"/>
  <c r="AL303" i="3" s="1"/>
  <c r="AN271" i="3"/>
  <c r="AK271" i="3"/>
  <c r="AL271" i="3" s="1"/>
  <c r="AN239" i="3"/>
  <c r="AK239" i="3"/>
  <c r="AL239" i="3" s="1"/>
  <c r="AN207" i="3"/>
  <c r="AK207" i="3"/>
  <c r="AL207" i="3" s="1"/>
  <c r="AN259" i="3"/>
  <c r="AK259" i="3"/>
  <c r="AL259" i="3" s="1"/>
  <c r="AN227" i="3"/>
  <c r="AK227" i="3"/>
  <c r="AL227" i="3" s="1"/>
  <c r="AN151" i="3"/>
  <c r="AK151" i="3"/>
  <c r="AL151" i="3" s="1"/>
  <c r="AN95" i="3"/>
  <c r="AK95" i="3"/>
  <c r="AL95" i="3" s="1"/>
  <c r="AN31" i="3"/>
  <c r="AK31" i="3"/>
  <c r="AL31" i="3" s="1"/>
  <c r="AE139" i="3"/>
  <c r="AF139" i="3" s="1"/>
  <c r="AG139" i="3" s="1"/>
  <c r="AN139" i="3"/>
  <c r="AK139" i="3"/>
  <c r="AL139" i="3" s="1"/>
  <c r="AN105" i="3"/>
  <c r="AK105" i="3"/>
  <c r="AL105" i="3" s="1"/>
  <c r="AE73" i="3"/>
  <c r="AF73" i="3" s="1"/>
  <c r="AG73" i="3" s="1"/>
  <c r="AN73" i="3"/>
  <c r="AK73" i="3"/>
  <c r="AL73" i="3" s="1"/>
  <c r="AN41" i="3"/>
  <c r="AK41" i="3"/>
  <c r="AL41" i="3" s="1"/>
  <c r="AE9" i="3"/>
  <c r="AF9" i="3" s="1"/>
  <c r="AG9" i="3" s="1"/>
  <c r="AN9" i="3"/>
  <c r="AK9" i="3"/>
  <c r="AL9" i="3" s="1"/>
  <c r="AN1787" i="3"/>
  <c r="AK1794" i="3"/>
  <c r="AL1794" i="3" s="1"/>
  <c r="AE1704" i="3"/>
  <c r="AF1704" i="3" s="1"/>
  <c r="AG1704" i="3" s="1"/>
  <c r="AN1704" i="3"/>
  <c r="AK1704" i="3"/>
  <c r="AL1704" i="3" s="1"/>
  <c r="AE1650" i="3"/>
  <c r="AF1650" i="3" s="1"/>
  <c r="AG1650" i="3" s="1"/>
  <c r="AN1650" i="3"/>
  <c r="AN1599" i="3"/>
  <c r="AK1599" i="3"/>
  <c r="AL1599" i="3" s="1"/>
  <c r="AE1551" i="3"/>
  <c r="AF1551" i="3" s="1"/>
  <c r="AG1551" i="3" s="1"/>
  <c r="AN1551" i="3"/>
  <c r="AK1551" i="3"/>
  <c r="AL1551" i="3" s="1"/>
  <c r="AN1534" i="3"/>
  <c r="AK1534" i="3"/>
  <c r="AL1534" i="3" s="1"/>
  <c r="AE1421" i="3"/>
  <c r="AF1421" i="3" s="1"/>
  <c r="AG1421" i="3" s="1"/>
  <c r="AN1421" i="3"/>
  <c r="AK1421" i="3"/>
  <c r="AL1421" i="3" s="1"/>
  <c r="AK1343" i="3"/>
  <c r="AL1343" i="3" s="1"/>
  <c r="AN1329" i="3"/>
  <c r="AE1244" i="3"/>
  <c r="AF1244" i="3" s="1"/>
  <c r="AG1244" i="3" s="1"/>
  <c r="AK1244" i="3"/>
  <c r="AL1244" i="3" s="1"/>
  <c r="AN1505" i="3"/>
  <c r="AK1505" i="3"/>
  <c r="AL1505" i="3" s="1"/>
  <c r="AN1344" i="3"/>
  <c r="AK1344" i="3"/>
  <c r="AL1344" i="3" s="1"/>
  <c r="AK1288" i="3"/>
  <c r="AL1288" i="3" s="1"/>
  <c r="AN1199" i="3"/>
  <c r="AK1199" i="3"/>
  <c r="AL1199" i="3" s="1"/>
  <c r="AE1138" i="3"/>
  <c r="AF1138" i="3" s="1"/>
  <c r="AG1138" i="3" s="1"/>
  <c r="AN1138" i="3"/>
  <c r="AK1236" i="3"/>
  <c r="AL1236" i="3" s="1"/>
  <c r="AE1270" i="3"/>
  <c r="AF1270" i="3" s="1"/>
  <c r="AG1270" i="3" s="1"/>
  <c r="AN1270" i="3"/>
  <c r="AK1270" i="3"/>
  <c r="AL1270" i="3" s="1"/>
  <c r="AE1057" i="3"/>
  <c r="AF1057" i="3" s="1"/>
  <c r="AG1057" i="3" s="1"/>
  <c r="AN1057" i="3"/>
  <c r="AK1057" i="3"/>
  <c r="AL1057" i="3" s="1"/>
  <c r="AN1257" i="3"/>
  <c r="AK1002" i="3"/>
  <c r="AL1002" i="3" s="1"/>
  <c r="AN875" i="3"/>
  <c r="AK875" i="3"/>
  <c r="AL875" i="3" s="1"/>
  <c r="AN737" i="3"/>
  <c r="AK737" i="3"/>
  <c r="AL737" i="3" s="1"/>
  <c r="AN936" i="3"/>
  <c r="AK936" i="3"/>
  <c r="AL936" i="3" s="1"/>
  <c r="AK803" i="3"/>
  <c r="AL803" i="3" s="1"/>
  <c r="AN811" i="3"/>
  <c r="AK811" i="3"/>
  <c r="AL811" i="3" s="1"/>
  <c r="AE584" i="3"/>
  <c r="AF584" i="3" s="1"/>
  <c r="AG584" i="3" s="1"/>
  <c r="AN584" i="3"/>
  <c r="AK584" i="3"/>
  <c r="AL584" i="3" s="1"/>
  <c r="AN841" i="3"/>
  <c r="AK841" i="3"/>
  <c r="AL841" i="3" s="1"/>
  <c r="AN713" i="3"/>
  <c r="AK713" i="3"/>
  <c r="AL713" i="3" s="1"/>
  <c r="AN722" i="3"/>
  <c r="AK722" i="3"/>
  <c r="AL722" i="3" s="1"/>
  <c r="AK799" i="3"/>
  <c r="AL799" i="3" s="1"/>
  <c r="AN560" i="3"/>
  <c r="AK560" i="3"/>
  <c r="AL560" i="3" s="1"/>
  <c r="AN353" i="3"/>
  <c r="AK353" i="3"/>
  <c r="AL353" i="3" s="1"/>
  <c r="AN280" i="3"/>
  <c r="AK280" i="3"/>
  <c r="AL280" i="3" s="1"/>
  <c r="AN658" i="3"/>
  <c r="AK658" i="3"/>
  <c r="AL658" i="3" s="1"/>
  <c r="AN489" i="3"/>
  <c r="AK489" i="3"/>
  <c r="AL489" i="3" s="1"/>
  <c r="AN188" i="3"/>
  <c r="AK188" i="3"/>
  <c r="AL188" i="3" s="1"/>
  <c r="AN443" i="3"/>
  <c r="AK443" i="3"/>
  <c r="AL443" i="3" s="1"/>
  <c r="AN391" i="3"/>
  <c r="AK391" i="3"/>
  <c r="AL391" i="3" s="1"/>
  <c r="AE339" i="3"/>
  <c r="AF339" i="3" s="1"/>
  <c r="AG339" i="3" s="1"/>
  <c r="AN339" i="3"/>
  <c r="AK339" i="3"/>
  <c r="AL339" i="3" s="1"/>
  <c r="AN176" i="3"/>
  <c r="AK176" i="3"/>
  <c r="AL176" i="3" s="1"/>
  <c r="AN146" i="3"/>
  <c r="AK146" i="3"/>
  <c r="AL146" i="3" s="1"/>
  <c r="AN184" i="3"/>
  <c r="AK184" i="3"/>
  <c r="AL184" i="3" s="1"/>
  <c r="AN1742" i="3"/>
  <c r="AN1606" i="3"/>
  <c r="AK1606" i="3"/>
  <c r="AL1606" i="3" s="1"/>
  <c r="AE1757" i="3"/>
  <c r="AF1757" i="3" s="1"/>
  <c r="AG1757" i="3" s="1"/>
  <c r="AN1757" i="3"/>
  <c r="AN1481" i="3"/>
  <c r="AN1340" i="3"/>
  <c r="AK1340" i="3"/>
  <c r="AL1340" i="3" s="1"/>
  <c r="AN761" i="3"/>
  <c r="AK761" i="3"/>
  <c r="AL761" i="3" s="1"/>
  <c r="AN1185" i="3"/>
  <c r="AK1185" i="3"/>
  <c r="AL1185" i="3" s="1"/>
  <c r="AK1204" i="3"/>
  <c r="AL1204" i="3" s="1"/>
  <c r="AE1073" i="3"/>
  <c r="AF1073" i="3" s="1"/>
  <c r="AG1073" i="3" s="1"/>
  <c r="AK859" i="3"/>
  <c r="AL859" i="3" s="1"/>
  <c r="AN859" i="3"/>
  <c r="AN1035" i="3"/>
  <c r="AK1035" i="3"/>
  <c r="AL1035" i="3" s="1"/>
  <c r="AN952" i="3"/>
  <c r="AK952" i="3"/>
  <c r="AL952" i="3" s="1"/>
  <c r="AN1801" i="3"/>
  <c r="AN1444" i="3"/>
  <c r="AK1444" i="3"/>
  <c r="AL1444" i="3" s="1"/>
  <c r="AK1291" i="3"/>
  <c r="AL1291" i="3" s="1"/>
  <c r="AN731" i="3"/>
  <c r="AK731" i="3"/>
  <c r="AL731" i="3" s="1"/>
  <c r="AK569" i="3"/>
  <c r="AL569" i="3" s="1"/>
  <c r="AN1563" i="3"/>
  <c r="AN529" i="3"/>
  <c r="AK529" i="3"/>
  <c r="AL529" i="3" s="1"/>
  <c r="AK966" i="3"/>
  <c r="AL966" i="3" s="1"/>
  <c r="AN1141" i="3"/>
  <c r="AK1141" i="3"/>
  <c r="AL1141" i="3" s="1"/>
  <c r="AN80" i="3"/>
  <c r="AK80" i="3"/>
  <c r="AL80" i="3" s="1"/>
  <c r="AN345" i="3"/>
  <c r="AK345" i="3"/>
  <c r="AL345" i="3" s="1"/>
  <c r="AN116" i="3"/>
  <c r="AK116" i="3"/>
  <c r="AL116" i="3" s="1"/>
  <c r="AN332" i="3"/>
  <c r="AK332" i="3"/>
  <c r="AL332" i="3" s="1"/>
  <c r="AN56" i="3"/>
  <c r="AK56" i="3"/>
  <c r="AL56" i="3" s="1"/>
  <c r="AK1422" i="3"/>
  <c r="AL1422" i="3" s="1"/>
  <c r="AN806" i="3"/>
  <c r="AK806" i="3"/>
  <c r="AL806" i="3" s="1"/>
  <c r="AN1717" i="3"/>
  <c r="AK1717" i="3"/>
  <c r="AL1717" i="3" s="1"/>
  <c r="AN1501" i="3"/>
  <c r="AK1501" i="3"/>
  <c r="AL1501" i="3" s="1"/>
  <c r="AN1011" i="3"/>
  <c r="AN1613" i="3"/>
  <c r="AK1613" i="3"/>
  <c r="AL1613" i="3" s="1"/>
  <c r="AN631" i="3"/>
  <c r="AK631" i="3"/>
  <c r="AL631" i="3" s="1"/>
  <c r="AN1187" i="3"/>
  <c r="AK1187" i="3"/>
  <c r="AL1187" i="3" s="1"/>
  <c r="AN52" i="3"/>
  <c r="AK52" i="3"/>
  <c r="AL52" i="3" s="1"/>
  <c r="AE1579" i="3"/>
  <c r="AF1579" i="3" s="1"/>
  <c r="AG1579" i="3" s="1"/>
  <c r="AE1113" i="3"/>
  <c r="AF1113" i="3" s="1"/>
  <c r="AG1113" i="3" s="1"/>
  <c r="AN393" i="3"/>
  <c r="AK393" i="3"/>
  <c r="AL393" i="3" s="1"/>
  <c r="AN471" i="3"/>
  <c r="AK471" i="3"/>
  <c r="AL471" i="3" s="1"/>
  <c r="AN549" i="3"/>
  <c r="AK549" i="3"/>
  <c r="AL549" i="3" s="1"/>
  <c r="AN478" i="3"/>
  <c r="AK478" i="3"/>
  <c r="AL478" i="3" s="1"/>
  <c r="AN323" i="3"/>
  <c r="AK323" i="3"/>
  <c r="AL323" i="3" s="1"/>
  <c r="AK1623" i="3"/>
  <c r="AL1623" i="3" s="1"/>
  <c r="AN547" i="3"/>
  <c r="AK547" i="3"/>
  <c r="AL547" i="3" s="1"/>
  <c r="AN1287" i="3"/>
  <c r="AK1287" i="3"/>
  <c r="AL1287" i="3" s="1"/>
  <c r="AN657" i="3"/>
  <c r="AK657" i="3"/>
  <c r="AL657" i="3" s="1"/>
  <c r="AK692" i="3"/>
  <c r="AL692" i="3" s="1"/>
  <c r="AN84" i="3"/>
  <c r="AK84" i="3"/>
  <c r="AL84" i="3" s="1"/>
  <c r="AN1180" i="3"/>
  <c r="AK1180" i="3"/>
  <c r="AL1180" i="3" s="1"/>
  <c r="AN745" i="3"/>
  <c r="AK745" i="3"/>
  <c r="AL745" i="3" s="1"/>
  <c r="AN681" i="3"/>
  <c r="AK681" i="3"/>
  <c r="AL681" i="3" s="1"/>
  <c r="AN758" i="3"/>
  <c r="AK758" i="3"/>
  <c r="AL758" i="3" s="1"/>
  <c r="AK1521" i="3"/>
  <c r="AL1521" i="3" s="1"/>
  <c r="AO1521" i="3" s="1"/>
  <c r="AN1847" i="3"/>
  <c r="AN1794" i="3"/>
  <c r="AN966" i="3"/>
  <c r="AN1691" i="3"/>
  <c r="AN1580" i="3"/>
  <c r="AN902" i="3"/>
  <c r="AO1777" i="3"/>
  <c r="AK1829" i="3"/>
  <c r="AL1829" i="3" s="1"/>
  <c r="AO1829" i="3" s="1"/>
  <c r="AO1702" i="3"/>
  <c r="AP1702" i="3" s="1"/>
  <c r="AQ1702" i="3" s="1"/>
  <c r="AK1835" i="3"/>
  <c r="AL1835" i="3" s="1"/>
  <c r="AO1722" i="3"/>
  <c r="AP1722" i="3" s="1"/>
  <c r="AQ1722" i="3" s="1"/>
  <c r="AO1770" i="3"/>
  <c r="AP1770" i="3" s="1"/>
  <c r="AK1650" i="3"/>
  <c r="AL1650" i="3" s="1"/>
  <c r="AK1757" i="3"/>
  <c r="AL1757" i="3" s="1"/>
  <c r="AO1828" i="3"/>
  <c r="AP1828" i="3" s="1"/>
  <c r="AQ1828" i="3" s="1"/>
  <c r="AO1588" i="3"/>
  <c r="AP1588" i="3" s="1"/>
  <c r="AQ1588" i="3" s="1"/>
  <c r="AO1289" i="3"/>
  <c r="AP1289" i="3" s="1"/>
  <c r="AQ1289" i="3" s="1"/>
  <c r="AO1182" i="3"/>
  <c r="AP1182" i="3" s="1"/>
  <c r="AQ1182" i="3" s="1"/>
  <c r="AO1213" i="3"/>
  <c r="AP1213" i="3" s="1"/>
  <c r="AQ1213" i="3" s="1"/>
  <c r="AO1499" i="3"/>
  <c r="AP1499" i="3" s="1"/>
  <c r="AO1275" i="3"/>
  <c r="AO782" i="3"/>
  <c r="AO1625" i="3"/>
  <c r="AP1625" i="3" s="1"/>
  <c r="AQ1625" i="3" s="1"/>
  <c r="AO911" i="3"/>
  <c r="AP911" i="3" s="1"/>
  <c r="AQ911" i="3" s="1"/>
  <c r="AO1664" i="3"/>
  <c r="AP1664" i="3" s="1"/>
  <c r="AQ1664" i="3" s="1"/>
  <c r="AO1337" i="3"/>
  <c r="AP1337" i="3" s="1"/>
  <c r="AQ1337" i="3" s="1"/>
  <c r="AO1527" i="3"/>
  <c r="AP1527" i="3" s="1"/>
  <c r="AQ1527" i="3" s="1"/>
  <c r="AO1229" i="3"/>
  <c r="AO1494" i="3"/>
  <c r="AO838" i="3"/>
  <c r="AP838" i="3" s="1"/>
  <c r="AQ838" i="3" s="1"/>
  <c r="AO1407" i="3"/>
  <c r="AP1407" i="3" s="1"/>
  <c r="AQ1407" i="3" s="1"/>
  <c r="AO1336" i="3"/>
  <c r="AP1336" i="3" s="1"/>
  <c r="AQ1336" i="3" s="1"/>
  <c r="AO837" i="3"/>
  <c r="AP837" i="3" s="1"/>
  <c r="AQ837" i="3" s="1"/>
  <c r="AO253" i="3"/>
  <c r="AO694" i="3"/>
  <c r="AP694" i="3" s="1"/>
  <c r="AQ694" i="3" s="1"/>
  <c r="AN1799" i="3"/>
  <c r="AN1788" i="3"/>
  <c r="AN1609" i="3"/>
  <c r="AK1609" i="3"/>
  <c r="AL1609" i="3" s="1"/>
  <c r="AN1705" i="3"/>
  <c r="AK1705" i="3"/>
  <c r="AL1705" i="3" s="1"/>
  <c r="AK1568" i="3"/>
  <c r="AL1568" i="3" s="1"/>
  <c r="AN1539" i="3"/>
  <c r="AK1539" i="3"/>
  <c r="AL1539" i="3" s="1"/>
  <c r="AN1708" i="3"/>
  <c r="AN1531" i="3"/>
  <c r="AL1531" i="3"/>
  <c r="AN1393" i="3"/>
  <c r="AK1393" i="3"/>
  <c r="AL1393" i="3" s="1"/>
  <c r="AN1500" i="3"/>
  <c r="AK1500" i="3"/>
  <c r="AL1500" i="3" s="1"/>
  <c r="AN1375" i="3"/>
  <c r="AK1375" i="3"/>
  <c r="AL1375" i="3" s="1"/>
  <c r="AN1341" i="3"/>
  <c r="AN1373" i="3"/>
  <c r="AK1373" i="3"/>
  <c r="AL1373" i="3" s="1"/>
  <c r="AN1296" i="3"/>
  <c r="AK1296" i="3"/>
  <c r="AL1296" i="3" s="1"/>
  <c r="AK1335" i="3"/>
  <c r="AL1335" i="3" s="1"/>
  <c r="AE1252" i="3"/>
  <c r="AF1252" i="3" s="1"/>
  <c r="AG1252" i="3" s="1"/>
  <c r="AK1252" i="3"/>
  <c r="AL1252" i="3" s="1"/>
  <c r="AN1234" i="3"/>
  <c r="AN1428" i="3"/>
  <c r="AK1428" i="3"/>
  <c r="AL1428" i="3" s="1"/>
  <c r="AK1176" i="3"/>
  <c r="AL1176" i="3" s="1"/>
  <c r="AE1090" i="3"/>
  <c r="AF1090" i="3" s="1"/>
  <c r="AG1090" i="3" s="1"/>
  <c r="AN1090" i="3"/>
  <c r="AK1090" i="3"/>
  <c r="AL1090" i="3" s="1"/>
  <c r="AN1134" i="3"/>
  <c r="AK1134" i="3"/>
  <c r="AL1134" i="3" s="1"/>
  <c r="AN1031" i="3"/>
  <c r="AK1031" i="3"/>
  <c r="AL1031" i="3" s="1"/>
  <c r="AE969" i="3"/>
  <c r="AF969" i="3" s="1"/>
  <c r="AG969" i="3" s="1"/>
  <c r="AN969" i="3"/>
  <c r="AL969" i="3"/>
  <c r="AN968" i="3"/>
  <c r="AK968" i="3"/>
  <c r="AL968" i="3" s="1"/>
  <c r="AE1009" i="3"/>
  <c r="AF1009" i="3" s="1"/>
  <c r="AG1009" i="3" s="1"/>
  <c r="AN1009" i="3"/>
  <c r="AK1009" i="3"/>
  <c r="AL1009" i="3" s="1"/>
  <c r="AN991" i="3"/>
  <c r="AK991" i="3"/>
  <c r="AL991" i="3" s="1"/>
  <c r="AN908" i="3"/>
  <c r="AK908" i="3"/>
  <c r="AL908" i="3" s="1"/>
  <c r="AN876" i="3"/>
  <c r="AK876" i="3"/>
  <c r="AL876" i="3" s="1"/>
  <c r="AK914" i="3"/>
  <c r="AL914" i="3" s="1"/>
  <c r="AO914" i="3" s="1"/>
  <c r="AP914" i="3" s="1"/>
  <c r="AN860" i="3"/>
  <c r="AK860" i="3"/>
  <c r="AL860" i="3" s="1"/>
  <c r="AN834" i="3"/>
  <c r="AL834" i="3"/>
  <c r="AN669" i="3"/>
  <c r="AK669" i="3"/>
  <c r="AL669" i="3" s="1"/>
  <c r="AN645" i="3"/>
  <c r="AK645" i="3"/>
  <c r="AL645" i="3" s="1"/>
  <c r="AN808" i="3"/>
  <c r="AK808" i="3"/>
  <c r="AL808" i="3" s="1"/>
  <c r="AN611" i="3"/>
  <c r="AK611" i="3"/>
  <c r="AL611" i="3" s="1"/>
  <c r="AK890" i="3"/>
  <c r="AL890" i="3" s="1"/>
  <c r="AN516" i="3"/>
  <c r="AK516" i="3"/>
  <c r="AL516" i="3" s="1"/>
  <c r="AN532" i="3"/>
  <c r="AK532" i="3"/>
  <c r="AL532" i="3" s="1"/>
  <c r="AN472" i="3"/>
  <c r="AK472" i="3"/>
  <c r="AL472" i="3" s="1"/>
  <c r="AN394" i="3"/>
  <c r="AK394" i="3"/>
  <c r="AL394" i="3" s="1"/>
  <c r="AN468" i="3"/>
  <c r="AK468" i="3"/>
  <c r="AL468" i="3" s="1"/>
  <c r="AN388" i="3"/>
  <c r="AK388" i="3"/>
  <c r="AL388" i="3" s="1"/>
  <c r="AN336" i="3"/>
  <c r="AK336" i="3"/>
  <c r="AL336" i="3" s="1"/>
  <c r="AN404" i="3"/>
  <c r="AK404" i="3"/>
  <c r="AL404" i="3" s="1"/>
  <c r="AN338" i="3"/>
  <c r="AK338" i="3"/>
  <c r="AL338" i="3" s="1"/>
  <c r="AN390" i="3"/>
  <c r="AK390" i="3"/>
  <c r="AL390" i="3" s="1"/>
  <c r="AN463" i="3"/>
  <c r="AK463" i="3"/>
  <c r="AL463" i="3" s="1"/>
  <c r="AN372" i="3"/>
  <c r="AK372" i="3"/>
  <c r="AL372" i="3" s="1"/>
  <c r="AN548" i="3"/>
  <c r="AK548" i="3"/>
  <c r="AL548" i="3" s="1"/>
  <c r="AN382" i="3"/>
  <c r="AK382" i="3"/>
  <c r="AL382" i="3" s="1"/>
  <c r="AN572" i="3"/>
  <c r="AK572" i="3"/>
  <c r="AL572" i="3" s="1"/>
  <c r="AN258" i="3"/>
  <c r="AK258" i="3"/>
  <c r="AL258" i="3" s="1"/>
  <c r="AN226" i="3"/>
  <c r="AK226" i="3"/>
  <c r="AL226" i="3" s="1"/>
  <c r="AN177" i="3"/>
  <c r="AK177" i="3"/>
  <c r="AL177" i="3" s="1"/>
  <c r="AN87" i="3"/>
  <c r="AK87" i="3"/>
  <c r="AL87" i="3" s="1"/>
  <c r="AN23" i="3"/>
  <c r="AK23" i="3"/>
  <c r="AL23" i="3" s="1"/>
  <c r="AN274" i="3"/>
  <c r="AK274" i="3"/>
  <c r="AL274" i="3" s="1"/>
  <c r="AE1714" i="3"/>
  <c r="AF1714" i="3" s="1"/>
  <c r="AG1714" i="3" s="1"/>
  <c r="AN1714" i="3"/>
  <c r="AK1714" i="3"/>
  <c r="AL1714" i="3" s="1"/>
  <c r="AN1783" i="3"/>
  <c r="AL1783" i="3"/>
  <c r="AK1731" i="3"/>
  <c r="AL1731" i="3" s="1"/>
  <c r="AN1731" i="3"/>
  <c r="AE1784" i="3"/>
  <c r="AF1784" i="3" s="1"/>
  <c r="AG1784" i="3" s="1"/>
  <c r="AN1784" i="3"/>
  <c r="AK1784" i="3"/>
  <c r="AL1784" i="3" s="1"/>
  <c r="AN1690" i="3"/>
  <c r="AN1573" i="3"/>
  <c r="AK1573" i="3"/>
  <c r="AL1573" i="3" s="1"/>
  <c r="AN1759" i="3"/>
  <c r="AN1479" i="3"/>
  <c r="AN1666" i="3"/>
  <c r="AK1687" i="3"/>
  <c r="AL1687" i="3" s="1"/>
  <c r="AN1487" i="3"/>
  <c r="AK1487" i="3"/>
  <c r="AL1487" i="3" s="1"/>
  <c r="AN1394" i="3"/>
  <c r="AK1510" i="3"/>
  <c r="AL1510" i="3" s="1"/>
  <c r="AE1338" i="3"/>
  <c r="AF1338" i="3" s="1"/>
  <c r="AG1338" i="3" s="1"/>
  <c r="AN1338" i="3"/>
  <c r="AK1338" i="3"/>
  <c r="AL1338" i="3" s="1"/>
  <c r="AN1251" i="3"/>
  <c r="AK1251" i="3"/>
  <c r="AL1251" i="3" s="1"/>
  <c r="AN1445" i="3"/>
  <c r="AK1445" i="3"/>
  <c r="AL1445" i="3" s="1"/>
  <c r="AE1327" i="3"/>
  <c r="AF1327" i="3" s="1"/>
  <c r="AG1327" i="3" s="1"/>
  <c r="AN1231" i="3"/>
  <c r="AK1231" i="3"/>
  <c r="AL1231" i="3" s="1"/>
  <c r="AE1217" i="3"/>
  <c r="AF1217" i="3" s="1"/>
  <c r="AG1217" i="3" s="1"/>
  <c r="AN1217" i="3"/>
  <c r="AK1217" i="3"/>
  <c r="AL1217" i="3" s="1"/>
  <c r="AE1124" i="3"/>
  <c r="AF1124" i="3" s="1"/>
  <c r="AG1124" i="3" s="1"/>
  <c r="AK1124" i="3"/>
  <c r="AL1124" i="3" s="1"/>
  <c r="AN1071" i="3"/>
  <c r="AK1268" i="3"/>
  <c r="AL1268" i="3" s="1"/>
  <c r="AN1268" i="3"/>
  <c r="AN947" i="3"/>
  <c r="AK947" i="3"/>
  <c r="AL947" i="3" s="1"/>
  <c r="AE1050" i="3"/>
  <c r="AF1050" i="3" s="1"/>
  <c r="AG1050" i="3" s="1"/>
  <c r="AK1050" i="3"/>
  <c r="AL1050" i="3" s="1"/>
  <c r="AN958" i="3"/>
  <c r="AE857" i="3"/>
  <c r="AF857" i="3" s="1"/>
  <c r="AG857" i="3" s="1"/>
  <c r="AN857" i="3"/>
  <c r="AK857" i="3"/>
  <c r="AL857" i="3" s="1"/>
  <c r="AN919" i="3"/>
  <c r="AK919" i="3"/>
  <c r="AL919" i="3" s="1"/>
  <c r="AK998" i="3"/>
  <c r="AL998" i="3" s="1"/>
  <c r="AN998" i="3"/>
  <c r="AN897" i="3"/>
  <c r="AK897" i="3"/>
  <c r="AL897" i="3" s="1"/>
  <c r="AN955" i="3"/>
  <c r="AK955" i="3"/>
  <c r="AL955" i="3" s="1"/>
  <c r="AN723" i="3"/>
  <c r="AK723" i="3"/>
  <c r="AL723" i="3" s="1"/>
  <c r="AE684" i="3"/>
  <c r="AF684" i="3" s="1"/>
  <c r="AG684" i="3" s="1"/>
  <c r="AK684" i="3"/>
  <c r="AL684" i="3" s="1"/>
  <c r="AO684" i="3" s="1"/>
  <c r="AN738" i="3"/>
  <c r="AN649" i="3"/>
  <c r="AK649" i="3"/>
  <c r="AL649" i="3" s="1"/>
  <c r="AN746" i="3"/>
  <c r="AK746" i="3"/>
  <c r="AL746" i="3" s="1"/>
  <c r="AN314" i="3"/>
  <c r="AK314" i="3"/>
  <c r="AL314" i="3" s="1"/>
  <c r="AN439" i="3"/>
  <c r="AK439" i="3"/>
  <c r="AL439" i="3" s="1"/>
  <c r="AN340" i="3"/>
  <c r="AK340" i="3"/>
  <c r="AL340" i="3" s="1"/>
  <c r="AN275" i="3"/>
  <c r="AK275" i="3"/>
  <c r="AL275" i="3" s="1"/>
  <c r="AN617" i="3"/>
  <c r="AK617" i="3"/>
  <c r="AL617" i="3" s="1"/>
  <c r="AE415" i="3"/>
  <c r="AF415" i="3" s="1"/>
  <c r="AG415" i="3" s="1"/>
  <c r="AN415" i="3"/>
  <c r="AK415" i="3"/>
  <c r="AL415" i="3" s="1"/>
  <c r="AN283" i="3"/>
  <c r="AK283" i="3"/>
  <c r="AL283" i="3" s="1"/>
  <c r="AN180" i="3"/>
  <c r="AK180" i="3"/>
  <c r="AL180" i="3" s="1"/>
  <c r="AN538" i="3"/>
  <c r="AK538" i="3"/>
  <c r="AL538" i="3" s="1"/>
  <c r="AN457" i="3"/>
  <c r="AK457" i="3"/>
  <c r="AL457" i="3" s="1"/>
  <c r="AN333" i="3"/>
  <c r="AK333" i="3"/>
  <c r="AL333" i="3" s="1"/>
  <c r="AN230" i="3"/>
  <c r="AK230" i="3"/>
  <c r="AL230" i="3" s="1"/>
  <c r="AN147" i="3"/>
  <c r="AK147" i="3"/>
  <c r="AL147" i="3" s="1"/>
  <c r="AE40" i="3"/>
  <c r="AF40" i="3" s="1"/>
  <c r="AG40" i="3" s="1"/>
  <c r="AN40" i="3"/>
  <c r="AK40" i="3"/>
  <c r="AL40" i="3" s="1"/>
  <c r="AE92" i="3"/>
  <c r="AF92" i="3" s="1"/>
  <c r="AG92" i="3" s="1"/>
  <c r="AN92" i="3"/>
  <c r="AK92" i="3"/>
  <c r="AL92" i="3" s="1"/>
  <c r="AE60" i="3"/>
  <c r="AF60" i="3" s="1"/>
  <c r="AG60" i="3" s="1"/>
  <c r="AN60" i="3"/>
  <c r="AK60" i="3"/>
  <c r="AL60" i="3" s="1"/>
  <c r="AN1746" i="3"/>
  <c r="AK1746" i="3"/>
  <c r="AL1746" i="3" s="1"/>
  <c r="AN1453" i="3"/>
  <c r="AK1453" i="3"/>
  <c r="AL1453" i="3" s="1"/>
  <c r="AK1679" i="3"/>
  <c r="AL1679" i="3" s="1"/>
  <c r="AN1334" i="3"/>
  <c r="AK1334" i="3"/>
  <c r="AL1334" i="3" s="1"/>
  <c r="AN1808" i="3"/>
  <c r="AK1808" i="3"/>
  <c r="AL1808" i="3" s="1"/>
  <c r="AN730" i="3"/>
  <c r="AK730" i="3"/>
  <c r="AL730" i="3" s="1"/>
  <c r="AN1321" i="3"/>
  <c r="AN1181" i="3"/>
  <c r="AK1671" i="3"/>
  <c r="AL1671" i="3" s="1"/>
  <c r="AK1196" i="3"/>
  <c r="AL1196" i="3" s="1"/>
  <c r="AN1196" i="3"/>
  <c r="AN1743" i="3"/>
  <c r="AE1140" i="3"/>
  <c r="AF1140" i="3" s="1"/>
  <c r="AG1140" i="3" s="1"/>
  <c r="AK1140" i="3"/>
  <c r="AL1140" i="3" s="1"/>
  <c r="AN1017" i="3"/>
  <c r="AK1017" i="3"/>
  <c r="AL1017" i="3" s="1"/>
  <c r="AN822" i="3"/>
  <c r="AK822" i="3"/>
  <c r="AL822" i="3" s="1"/>
  <c r="AN1299" i="3"/>
  <c r="AE1197" i="3"/>
  <c r="AF1197" i="3" s="1"/>
  <c r="AG1197" i="3" s="1"/>
  <c r="AN1197" i="3"/>
  <c r="AK1197" i="3"/>
  <c r="AL1197" i="3" s="1"/>
  <c r="AN944" i="3"/>
  <c r="AK944" i="3"/>
  <c r="AL944" i="3" s="1"/>
  <c r="AN767" i="3"/>
  <c r="AN1043" i="3"/>
  <c r="AN710" i="3"/>
  <c r="AK710" i="3"/>
  <c r="AL710" i="3" s="1"/>
  <c r="AK565" i="3"/>
  <c r="AL565" i="3" s="1"/>
  <c r="AO565" i="3" s="1"/>
  <c r="AP565" i="3" s="1"/>
  <c r="AQ565" i="3" s="1"/>
  <c r="AN1419" i="3"/>
  <c r="AK1419" i="3"/>
  <c r="AL1419" i="3" s="1"/>
  <c r="AN1107" i="3"/>
  <c r="AN848" i="3"/>
  <c r="AK848" i="3"/>
  <c r="AL848" i="3" s="1"/>
  <c r="AE608" i="3"/>
  <c r="AF608" i="3" s="1"/>
  <c r="AG608" i="3" s="1"/>
  <c r="AN608" i="3"/>
  <c r="AK608" i="3"/>
  <c r="AL608" i="3" s="1"/>
  <c r="AN682" i="3"/>
  <c r="AK682" i="3"/>
  <c r="AL682" i="3" s="1"/>
  <c r="AE100" i="3"/>
  <c r="AF100" i="3" s="1"/>
  <c r="AG100" i="3" s="1"/>
  <c r="AN100" i="3"/>
  <c r="AK100" i="3"/>
  <c r="AL100" i="3" s="1"/>
  <c r="AN112" i="3"/>
  <c r="AK112" i="3"/>
  <c r="AL112" i="3" s="1"/>
  <c r="AN351" i="3"/>
  <c r="AK351" i="3"/>
  <c r="AL351" i="3" s="1"/>
  <c r="AN780" i="3"/>
  <c r="AK780" i="3"/>
  <c r="AL780" i="3" s="1"/>
  <c r="AK1695" i="3"/>
  <c r="AL1695" i="3" s="1"/>
  <c r="AN1492" i="3"/>
  <c r="AK1492" i="3"/>
  <c r="AL1492" i="3" s="1"/>
  <c r="AN605" i="3"/>
  <c r="AK605" i="3"/>
  <c r="AL605" i="3" s="1"/>
  <c r="AN790" i="3"/>
  <c r="AK790" i="3"/>
  <c r="AL790" i="3" s="1"/>
  <c r="AN1834" i="3"/>
  <c r="AK1834" i="3"/>
  <c r="AL1834" i="3" s="1"/>
  <c r="AN1051" i="3"/>
  <c r="AK1051" i="3"/>
  <c r="AL1051" i="3" s="1"/>
  <c r="AN45" i="3"/>
  <c r="AK45" i="3"/>
  <c r="AL45" i="3" s="1"/>
  <c r="AN1579" i="3"/>
  <c r="AK1113" i="3"/>
  <c r="AL1113" i="3" s="1"/>
  <c r="AN1088" i="3"/>
  <c r="AK1088" i="3"/>
  <c r="AL1088" i="3" s="1"/>
  <c r="AN395" i="3"/>
  <c r="AK395" i="3"/>
  <c r="AL395" i="3" s="1"/>
  <c r="AN1294" i="3"/>
  <c r="AK1294" i="3"/>
  <c r="AL1294" i="3" s="1"/>
  <c r="AN1165" i="3"/>
  <c r="AK1165" i="3"/>
  <c r="AL1165" i="3" s="1"/>
  <c r="AK1034" i="3"/>
  <c r="AL1034" i="3" s="1"/>
  <c r="AN1513" i="3"/>
  <c r="AN1728" i="3"/>
  <c r="AK1728" i="3"/>
  <c r="AL1728" i="3" s="1"/>
  <c r="AN517" i="3"/>
  <c r="AK517" i="3"/>
  <c r="AL517" i="3" s="1"/>
  <c r="AN1249" i="3"/>
  <c r="AK1249" i="3"/>
  <c r="AL1249" i="3" s="1"/>
  <c r="AN650" i="3"/>
  <c r="AK650" i="3"/>
  <c r="AL650" i="3" s="1"/>
  <c r="AN329" i="3"/>
  <c r="AK329" i="3"/>
  <c r="AL329" i="3" s="1"/>
  <c r="AN74" i="3"/>
  <c r="AK74" i="3"/>
  <c r="AL74" i="3" s="1"/>
  <c r="AE186" i="3"/>
  <c r="AF186" i="3" s="1"/>
  <c r="AG186" i="3" s="1"/>
  <c r="AN186" i="3"/>
  <c r="AK186" i="3"/>
  <c r="AL186" i="3" s="1"/>
  <c r="AN1119" i="3"/>
  <c r="AK1119" i="3"/>
  <c r="AL1119" i="3" s="1"/>
  <c r="AK561" i="3"/>
  <c r="AL561" i="3" s="1"/>
  <c r="AN985" i="3"/>
  <c r="AK985" i="3"/>
  <c r="AL985" i="3" s="1"/>
  <c r="AN1207" i="3"/>
  <c r="AK1207" i="3"/>
  <c r="AL1207" i="3" s="1"/>
  <c r="AN1252" i="3"/>
  <c r="AN1204" i="3"/>
  <c r="AN1687" i="3"/>
  <c r="AN815" i="3"/>
  <c r="AN561" i="3"/>
  <c r="AK1766" i="3"/>
  <c r="AL1766" i="3" s="1"/>
  <c r="AK1742" i="3"/>
  <c r="AL1742" i="3" s="1"/>
  <c r="AK1690" i="3"/>
  <c r="AL1690" i="3" s="1"/>
  <c r="AK1759" i="3"/>
  <c r="AL1759" i="3" s="1"/>
  <c r="AK1801" i="3"/>
  <c r="AL1801" i="3" s="1"/>
  <c r="AO1735" i="3"/>
  <c r="AP1735" i="3" s="1"/>
  <c r="AQ1735" i="3" s="1"/>
  <c r="AO1740" i="3"/>
  <c r="AP1740" i="3" s="1"/>
  <c r="AQ1740" i="3" s="1"/>
  <c r="AK1481" i="3"/>
  <c r="AL1481" i="3" s="1"/>
  <c r="AO1171" i="3"/>
  <c r="AK1054" i="3"/>
  <c r="AL1054" i="3" s="1"/>
  <c r="AK958" i="3"/>
  <c r="AL958" i="3" s="1"/>
  <c r="AO1611" i="3"/>
  <c r="AP1611" i="3" s="1"/>
  <c r="AQ1611" i="3" s="1"/>
  <c r="AO1309" i="3"/>
  <c r="AP1309" i="3" s="1"/>
  <c r="AQ1309" i="3" s="1"/>
  <c r="AO1095" i="3"/>
  <c r="AP1095" i="3" s="1"/>
  <c r="AQ1095" i="3" s="1"/>
  <c r="AO863" i="3"/>
  <c r="AO1265" i="3"/>
  <c r="AP1265" i="3" s="1"/>
  <c r="AQ1265" i="3" s="1"/>
  <c r="AO1137" i="3"/>
  <c r="AP1137" i="3" s="1"/>
  <c r="AQ1137" i="3" s="1"/>
  <c r="AO1370" i="3"/>
  <c r="AO1146" i="3"/>
  <c r="AP1146" i="3" s="1"/>
  <c r="AQ1146" i="3" s="1"/>
  <c r="AO1640" i="3"/>
  <c r="AP1640" i="3" s="1"/>
  <c r="AQ1640" i="3" s="1"/>
  <c r="AO1518" i="3"/>
  <c r="AP1518" i="3" s="1"/>
  <c r="AQ1518" i="3" s="1"/>
  <c r="AO1326" i="3"/>
  <c r="AP1326" i="3" s="1"/>
  <c r="AQ1326" i="3" s="1"/>
  <c r="AO858" i="3"/>
  <c r="AO1495" i="3"/>
  <c r="AP1495" i="3" s="1"/>
  <c r="AQ1495" i="3" s="1"/>
  <c r="AO887" i="3"/>
  <c r="AO1142" i="3"/>
  <c r="AP1142" i="3" s="1"/>
  <c r="AQ1142" i="3" s="1"/>
  <c r="AO1397" i="3"/>
  <c r="AP1397" i="3" s="1"/>
  <c r="AQ1397" i="3" s="1"/>
  <c r="AO1448" i="3"/>
  <c r="AP1448" i="3" s="1"/>
  <c r="AQ1448" i="3" s="1"/>
  <c r="AO1304" i="3"/>
  <c r="AP1304" i="3" s="1"/>
  <c r="AQ1304" i="3" s="1"/>
  <c r="AO813" i="3"/>
  <c r="AO749" i="3"/>
  <c r="AP749" i="3" s="1"/>
  <c r="AQ749" i="3" s="1"/>
  <c r="AO69" i="3"/>
  <c r="AP69" i="3" s="1"/>
  <c r="AQ69" i="3" s="1"/>
  <c r="AN1843" i="3"/>
  <c r="AN1781" i="3"/>
  <c r="AN1701" i="3"/>
  <c r="AK1701" i="3"/>
  <c r="AL1701" i="3" s="1"/>
  <c r="AK1667" i="3"/>
  <c r="AL1667" i="3" s="1"/>
  <c r="AN1667" i="3"/>
  <c r="AN1729" i="3"/>
  <c r="AK1729" i="3"/>
  <c r="AL1729" i="3" s="1"/>
  <c r="AN1689" i="3"/>
  <c r="AK1689" i="3"/>
  <c r="AL1689" i="3" s="1"/>
  <c r="AN1649" i="3"/>
  <c r="AK1649" i="3"/>
  <c r="AL1649" i="3" s="1"/>
  <c r="AN1637" i="3"/>
  <c r="AK1637" i="3"/>
  <c r="AL1637" i="3" s="1"/>
  <c r="AN1605" i="3"/>
  <c r="AK1605" i="3"/>
  <c r="AL1605" i="3" s="1"/>
  <c r="AE1580" i="3"/>
  <c r="AF1580" i="3" s="1"/>
  <c r="AG1580" i="3" s="1"/>
  <c r="AL1580" i="3"/>
  <c r="AN1626" i="3"/>
  <c r="AK1626" i="3"/>
  <c r="AL1626" i="3" s="1"/>
  <c r="AK1560" i="3"/>
  <c r="AL1560" i="3" s="1"/>
  <c r="AN1560" i="3"/>
  <c r="AN1590" i="3"/>
  <c r="AK1590" i="3"/>
  <c r="AL1590" i="3" s="1"/>
  <c r="AN1484" i="3"/>
  <c r="AK1484" i="3"/>
  <c r="AL1484" i="3" s="1"/>
  <c r="AN1457" i="3"/>
  <c r="AL1457" i="3"/>
  <c r="AN1467" i="3"/>
  <c r="AK1467" i="3"/>
  <c r="AL1467" i="3" s="1"/>
  <c r="AN1524" i="3"/>
  <c r="AK1524" i="3"/>
  <c r="AL1524" i="3" s="1"/>
  <c r="AN1441" i="3"/>
  <c r="AK1441" i="3"/>
  <c r="AL1441" i="3" s="1"/>
  <c r="AE1359" i="3"/>
  <c r="AF1359" i="3" s="1"/>
  <c r="AG1359" i="3" s="1"/>
  <c r="AK1359" i="3"/>
  <c r="AL1359" i="3" s="1"/>
  <c r="AO1359" i="3" s="1"/>
  <c r="AP1359" i="3" s="1"/>
  <c r="AQ1359" i="3" s="1"/>
  <c r="AN1365" i="3"/>
  <c r="AK1365" i="3"/>
  <c r="AL1365" i="3" s="1"/>
  <c r="AN1226" i="3"/>
  <c r="AK1226" i="3"/>
  <c r="AL1226" i="3" s="1"/>
  <c r="AN1377" i="3"/>
  <c r="AK1377" i="3"/>
  <c r="AL1377" i="3" s="1"/>
  <c r="AN1170" i="3"/>
  <c r="AN1211" i="3"/>
  <c r="AK1211" i="3"/>
  <c r="AL1211" i="3" s="1"/>
  <c r="AK1280" i="3"/>
  <c r="AL1280" i="3" s="1"/>
  <c r="AE1082" i="3"/>
  <c r="AF1082" i="3" s="1"/>
  <c r="AG1082" i="3" s="1"/>
  <c r="AN1082" i="3"/>
  <c r="AK1082" i="3"/>
  <c r="AL1082" i="3" s="1"/>
  <c r="AN1174" i="3"/>
  <c r="AK1174" i="3"/>
  <c r="AL1174" i="3" s="1"/>
  <c r="AN1023" i="3"/>
  <c r="AK1023" i="3"/>
  <c r="AL1023" i="3" s="1"/>
  <c r="AN945" i="3"/>
  <c r="AK1093" i="3"/>
  <c r="AL1093" i="3" s="1"/>
  <c r="AO1093" i="3" s="1"/>
  <c r="AN1013" i="3"/>
  <c r="AK1013" i="3"/>
  <c r="AL1013" i="3" s="1"/>
  <c r="AN1008" i="3"/>
  <c r="AK1008" i="3"/>
  <c r="AL1008" i="3" s="1"/>
  <c r="AN977" i="3"/>
  <c r="AK977" i="3"/>
  <c r="AL977" i="3" s="1"/>
  <c r="AN900" i="3"/>
  <c r="AK900" i="3"/>
  <c r="AL900" i="3" s="1"/>
  <c r="AK819" i="3"/>
  <c r="AL819" i="3" s="1"/>
  <c r="AO819" i="3" s="1"/>
  <c r="AP819" i="3" s="1"/>
  <c r="AN693" i="3"/>
  <c r="AK693" i="3"/>
  <c r="AL693" i="3" s="1"/>
  <c r="AN621" i="3"/>
  <c r="AK621" i="3"/>
  <c r="AL621" i="3" s="1"/>
  <c r="AN776" i="3"/>
  <c r="AK776" i="3"/>
  <c r="AL776" i="3" s="1"/>
  <c r="AN603" i="3"/>
  <c r="AK603" i="3"/>
  <c r="AL603" i="3" s="1"/>
  <c r="AN917" i="3"/>
  <c r="AK917" i="3"/>
  <c r="AL917" i="3" s="1"/>
  <c r="AN784" i="3"/>
  <c r="AK784" i="3"/>
  <c r="AL784" i="3" s="1"/>
  <c r="AN800" i="3"/>
  <c r="AK800" i="3"/>
  <c r="AL800" i="3" s="1"/>
  <c r="AN590" i="3"/>
  <c r="AK590" i="3"/>
  <c r="AL590" i="3" s="1"/>
  <c r="AE450" i="3"/>
  <c r="AF450" i="3" s="1"/>
  <c r="AG450" i="3" s="1"/>
  <c r="AN450" i="3"/>
  <c r="AK450" i="3"/>
  <c r="AL450" i="3" s="1"/>
  <c r="AE386" i="3"/>
  <c r="AF386" i="3" s="1"/>
  <c r="AG386" i="3" s="1"/>
  <c r="AN386" i="3"/>
  <c r="AK386" i="3"/>
  <c r="AL386" i="3" s="1"/>
  <c r="AN461" i="3"/>
  <c r="AK461" i="3"/>
  <c r="AL461" i="3" s="1"/>
  <c r="AN430" i="3"/>
  <c r="AK430" i="3"/>
  <c r="AL430" i="3" s="1"/>
  <c r="AN398" i="3"/>
  <c r="AK398" i="3"/>
  <c r="AL398" i="3" s="1"/>
  <c r="AN330" i="3"/>
  <c r="AK330" i="3"/>
  <c r="AL330" i="3" s="1"/>
  <c r="AE324" i="3"/>
  <c r="AF324" i="3" s="1"/>
  <c r="AG324" i="3" s="1"/>
  <c r="AN324" i="3"/>
  <c r="AK324" i="3"/>
  <c r="AL324" i="3" s="1"/>
  <c r="AN360" i="3"/>
  <c r="AK360" i="3"/>
  <c r="AL360" i="3" s="1"/>
  <c r="AN320" i="3"/>
  <c r="AK320" i="3"/>
  <c r="AL320" i="3" s="1"/>
  <c r="AN420" i="3"/>
  <c r="AK420" i="3"/>
  <c r="AL420" i="3" s="1"/>
  <c r="AN295" i="3"/>
  <c r="AK295" i="3"/>
  <c r="AL295" i="3" s="1"/>
  <c r="AE263" i="3"/>
  <c r="AF263" i="3" s="1"/>
  <c r="AG263" i="3" s="1"/>
  <c r="AN263" i="3"/>
  <c r="AK263" i="3"/>
  <c r="AL263" i="3" s="1"/>
  <c r="AN231" i="3"/>
  <c r="AK231" i="3"/>
  <c r="AL231" i="3" s="1"/>
  <c r="AN199" i="3"/>
  <c r="AK199" i="3"/>
  <c r="AL199" i="3" s="1"/>
  <c r="AN171" i="3"/>
  <c r="AK171" i="3"/>
  <c r="AL171" i="3" s="1"/>
  <c r="AN267" i="3"/>
  <c r="AK267" i="3"/>
  <c r="AL267" i="3" s="1"/>
  <c r="AN235" i="3"/>
  <c r="AK235" i="3"/>
  <c r="AL235" i="3" s="1"/>
  <c r="AE203" i="3"/>
  <c r="AF203" i="3" s="1"/>
  <c r="AG203" i="3" s="1"/>
  <c r="AN203" i="3"/>
  <c r="AK203" i="3"/>
  <c r="AL203" i="3" s="1"/>
  <c r="AN161" i="3"/>
  <c r="AK161" i="3"/>
  <c r="AL161" i="3" s="1"/>
  <c r="AN79" i="3"/>
  <c r="AK79" i="3"/>
  <c r="AL79" i="3" s="1"/>
  <c r="AN15" i="3"/>
  <c r="AK15" i="3"/>
  <c r="AL15" i="3" s="1"/>
  <c r="AN129" i="3"/>
  <c r="AK129" i="3"/>
  <c r="AL129" i="3" s="1"/>
  <c r="AN97" i="3"/>
  <c r="AK97" i="3"/>
  <c r="AL97" i="3" s="1"/>
  <c r="AN65" i="3"/>
  <c r="AK65" i="3"/>
  <c r="AL65" i="3" s="1"/>
  <c r="AE33" i="3"/>
  <c r="AF33" i="3" s="1"/>
  <c r="AG33" i="3" s="1"/>
  <c r="AN33" i="3"/>
  <c r="AK33" i="3"/>
  <c r="AL33" i="3" s="1"/>
  <c r="AN1680" i="3"/>
  <c r="AK1680" i="3"/>
  <c r="AL1680" i="3" s="1"/>
  <c r="AN1586" i="3"/>
  <c r="AK1586" i="3"/>
  <c r="AL1586" i="3" s="1"/>
  <c r="AN1775" i="3"/>
  <c r="AN1658" i="3"/>
  <c r="AN1581" i="3"/>
  <c r="AK1581" i="3"/>
  <c r="AL1581" i="3" s="1"/>
  <c r="AN1508" i="3"/>
  <c r="AK1508" i="3"/>
  <c r="AL1508" i="3" s="1"/>
  <c r="AN1388" i="3"/>
  <c r="AK1388" i="3"/>
  <c r="AL1388" i="3" s="1"/>
  <c r="AE1323" i="3"/>
  <c r="AF1323" i="3" s="1"/>
  <c r="AG1323" i="3" s="1"/>
  <c r="AK1323" i="3"/>
  <c r="AL1323" i="3" s="1"/>
  <c r="AK1478" i="3"/>
  <c r="AL1478" i="3" s="1"/>
  <c r="AK1434" i="3"/>
  <c r="AL1434" i="3" s="1"/>
  <c r="AN1434" i="3"/>
  <c r="AN1163" i="3"/>
  <c r="AK1163" i="3"/>
  <c r="AL1163" i="3" s="1"/>
  <c r="AN1205" i="3"/>
  <c r="AK1205" i="3"/>
  <c r="AL1205" i="3" s="1"/>
  <c r="AN1115" i="3"/>
  <c r="AN1060" i="3"/>
  <c r="AK1060" i="3"/>
  <c r="AL1060" i="3" s="1"/>
  <c r="AN1139" i="3"/>
  <c r="AK1228" i="3"/>
  <c r="AL1228" i="3" s="1"/>
  <c r="AN1167" i="3"/>
  <c r="AK1167" i="3"/>
  <c r="AL1167" i="3" s="1"/>
  <c r="AN1047" i="3"/>
  <c r="AK1047" i="3"/>
  <c r="AL1047" i="3" s="1"/>
  <c r="AE915" i="3"/>
  <c r="AF915" i="3" s="1"/>
  <c r="AG915" i="3" s="1"/>
  <c r="AN915" i="3"/>
  <c r="AN988" i="3"/>
  <c r="AK988" i="3"/>
  <c r="AL988" i="3" s="1"/>
  <c r="AN888" i="3"/>
  <c r="AK888" i="3"/>
  <c r="AL888" i="3" s="1"/>
  <c r="AN785" i="3"/>
  <c r="AK785" i="3"/>
  <c r="AL785" i="3" s="1"/>
  <c r="AN809" i="3"/>
  <c r="AK809" i="3"/>
  <c r="AL809" i="3" s="1"/>
  <c r="AN641" i="3"/>
  <c r="AK641" i="3"/>
  <c r="AL641" i="3" s="1"/>
  <c r="AN824" i="3"/>
  <c r="AK824" i="3"/>
  <c r="AL824" i="3" s="1"/>
  <c r="AN726" i="3"/>
  <c r="AK726" i="3"/>
  <c r="AL726" i="3" s="1"/>
  <c r="AN644" i="3"/>
  <c r="AK644" i="3"/>
  <c r="AL644" i="3" s="1"/>
  <c r="AN862" i="3"/>
  <c r="AK862" i="3"/>
  <c r="AL862" i="3" s="1"/>
  <c r="AN793" i="3"/>
  <c r="AK793" i="3"/>
  <c r="AL793" i="3" s="1"/>
  <c r="AN531" i="3"/>
  <c r="AK531" i="3"/>
  <c r="AL531" i="3" s="1"/>
  <c r="AN511" i="3"/>
  <c r="AK511" i="3"/>
  <c r="AL511" i="3" s="1"/>
  <c r="AN335" i="3"/>
  <c r="AK335" i="3"/>
  <c r="AL335" i="3" s="1"/>
  <c r="AN552" i="3"/>
  <c r="AK552" i="3"/>
  <c r="AL552" i="3" s="1"/>
  <c r="AK660" i="3"/>
  <c r="AL660" i="3" s="1"/>
  <c r="AO660" i="3" s="1"/>
  <c r="AP660" i="3" s="1"/>
  <c r="AQ660" i="3" s="1"/>
  <c r="AK593" i="3"/>
  <c r="AL593" i="3" s="1"/>
  <c r="AE367" i="3"/>
  <c r="AF367" i="3" s="1"/>
  <c r="AG367" i="3" s="1"/>
  <c r="AN367" i="3"/>
  <c r="AK367" i="3"/>
  <c r="AL367" i="3" s="1"/>
  <c r="AE178" i="3"/>
  <c r="AF178" i="3" s="1"/>
  <c r="AG178" i="3" s="1"/>
  <c r="AN178" i="3"/>
  <c r="AK178" i="3"/>
  <c r="AL178" i="3" s="1"/>
  <c r="AN687" i="3"/>
  <c r="AK687" i="3"/>
  <c r="AL687" i="3" s="1"/>
  <c r="AE212" i="3"/>
  <c r="AF212" i="3" s="1"/>
  <c r="AG212" i="3" s="1"/>
  <c r="AN212" i="3"/>
  <c r="AK212" i="3"/>
  <c r="AL212" i="3" s="1"/>
  <c r="AE85" i="3"/>
  <c r="AF85" i="3" s="1"/>
  <c r="AG85" i="3" s="1"/>
  <c r="AN85" i="3"/>
  <c r="AK85" i="3"/>
  <c r="AL85" i="3" s="1"/>
  <c r="AN142" i="3"/>
  <c r="AK142" i="3"/>
  <c r="AL142" i="3" s="1"/>
  <c r="AN128" i="3"/>
  <c r="AK128" i="3"/>
  <c r="AL128" i="3" s="1"/>
  <c r="AE53" i="3"/>
  <c r="AF53" i="3" s="1"/>
  <c r="AG53" i="3" s="1"/>
  <c r="AN53" i="3"/>
  <c r="AK53" i="3"/>
  <c r="AL53" i="3" s="1"/>
  <c r="AN130" i="3"/>
  <c r="AK130" i="3"/>
  <c r="AL130" i="3" s="1"/>
  <c r="AN721" i="3"/>
  <c r="AK721" i="3"/>
  <c r="AL721" i="3" s="1"/>
  <c r="AK1446" i="3"/>
  <c r="AL1446" i="3" s="1"/>
  <c r="AO1446" i="3" s="1"/>
  <c r="AE1671" i="3"/>
  <c r="AF1671" i="3" s="1"/>
  <c r="AG1671" i="3" s="1"/>
  <c r="AK1188" i="3"/>
  <c r="AL1188" i="3" s="1"/>
  <c r="AN801" i="3"/>
  <c r="AK801" i="3"/>
  <c r="AL801" i="3" s="1"/>
  <c r="AE1559" i="3"/>
  <c r="AF1559" i="3" s="1"/>
  <c r="AG1559" i="3" s="1"/>
  <c r="AN1559" i="3"/>
  <c r="AK1559" i="3"/>
  <c r="AL1559" i="3" s="1"/>
  <c r="AN1533" i="3"/>
  <c r="AK1533" i="3"/>
  <c r="AL1533" i="3" s="1"/>
  <c r="AN1356" i="3"/>
  <c r="AK1356" i="3"/>
  <c r="AL1356" i="3" s="1"/>
  <c r="AN1297" i="3"/>
  <c r="AK1297" i="3"/>
  <c r="AL1297" i="3" s="1"/>
  <c r="AK1132" i="3"/>
  <c r="AL1132" i="3" s="1"/>
  <c r="AN940" i="3"/>
  <c r="AK940" i="3"/>
  <c r="AL940" i="3" s="1"/>
  <c r="AN1733" i="3"/>
  <c r="AK1754" i="3"/>
  <c r="AL1754" i="3" s="1"/>
  <c r="AL1319" i="3"/>
  <c r="AN1319" i="3"/>
  <c r="AN1189" i="3"/>
  <c r="AK1189" i="3"/>
  <c r="AL1189" i="3" s="1"/>
  <c r="AK1506" i="3"/>
  <c r="AL1506" i="3" s="1"/>
  <c r="AO1506" i="3" s="1"/>
  <c r="AN469" i="3"/>
  <c r="AK469" i="3"/>
  <c r="AL469" i="3" s="1"/>
  <c r="AN512" i="3"/>
  <c r="AK512" i="3"/>
  <c r="AL512" i="3" s="1"/>
  <c r="AN777" i="3"/>
  <c r="AK777" i="3"/>
  <c r="AL777" i="3" s="1"/>
  <c r="AN583" i="3"/>
  <c r="AK583" i="3"/>
  <c r="AL583" i="3" s="1"/>
  <c r="AN509" i="3"/>
  <c r="AK509" i="3"/>
  <c r="AL509" i="3" s="1"/>
  <c r="AN718" i="3"/>
  <c r="AK718" i="3"/>
  <c r="AL718" i="3" s="1"/>
  <c r="AN984" i="3"/>
  <c r="AK984" i="3"/>
  <c r="AL984" i="3" s="1"/>
  <c r="AN315" i="3"/>
  <c r="AK315" i="3"/>
  <c r="AL315" i="3" s="1"/>
  <c r="AN321" i="3"/>
  <c r="AK321" i="3"/>
  <c r="AL321" i="3" s="1"/>
  <c r="AE77" i="3"/>
  <c r="AF77" i="3" s="1"/>
  <c r="AG77" i="3" s="1"/>
  <c r="AN77" i="3"/>
  <c r="AK77" i="3"/>
  <c r="AL77" i="3" s="1"/>
  <c r="AN307" i="3"/>
  <c r="AK307" i="3"/>
  <c r="AL307" i="3" s="1"/>
  <c r="AN158" i="3"/>
  <c r="AK158" i="3"/>
  <c r="AL158" i="3" s="1"/>
  <c r="AN284" i="3"/>
  <c r="AK284" i="3"/>
  <c r="AL284" i="3" s="1"/>
  <c r="AN1360" i="3"/>
  <c r="AK1360" i="3"/>
  <c r="AL1360" i="3" s="1"/>
  <c r="AN1485" i="3"/>
  <c r="AK1485" i="3"/>
  <c r="AL1485" i="3" s="1"/>
  <c r="AN953" i="3"/>
  <c r="AK953" i="3"/>
  <c r="AL953" i="3" s="1"/>
  <c r="AE601" i="3"/>
  <c r="AF601" i="3" s="1"/>
  <c r="AG601" i="3" s="1"/>
  <c r="AN601" i="3"/>
  <c r="AK601" i="3"/>
  <c r="AL601" i="3" s="1"/>
  <c r="AN1469" i="3"/>
  <c r="AN1546" i="3"/>
  <c r="AK1546" i="3"/>
  <c r="AL1546" i="3" s="1"/>
  <c r="AN697" i="3"/>
  <c r="AK697" i="3"/>
  <c r="AL697" i="3" s="1"/>
  <c r="AN294" i="3"/>
  <c r="AK294" i="3"/>
  <c r="AL294" i="3" s="1"/>
  <c r="AN1127" i="3"/>
  <c r="AN451" i="3"/>
  <c r="AK451" i="3"/>
  <c r="AL451" i="3" s="1"/>
  <c r="AE1165" i="3"/>
  <c r="AF1165" i="3" s="1"/>
  <c r="AG1165" i="3" s="1"/>
  <c r="AN1567" i="3"/>
  <c r="AK1567" i="3"/>
  <c r="AL1567" i="3" s="1"/>
  <c r="AN1418" i="3"/>
  <c r="AK1418" i="3"/>
  <c r="AL1418" i="3" s="1"/>
  <c r="AN460" i="3"/>
  <c r="AK460" i="3"/>
  <c r="AL460" i="3" s="1"/>
  <c r="AN1585" i="3"/>
  <c r="AK1585" i="3"/>
  <c r="AL1585" i="3" s="1"/>
  <c r="AN1720" i="3"/>
  <c r="AK1720" i="3"/>
  <c r="AL1720" i="3" s="1"/>
  <c r="AN168" i="3"/>
  <c r="AK168" i="3"/>
  <c r="AL168" i="3" s="1"/>
  <c r="AN1549" i="3"/>
  <c r="AK1549" i="3"/>
  <c r="AL1549" i="3" s="1"/>
  <c r="AN1018" i="3"/>
  <c r="AK1018" i="3"/>
  <c r="AL1018" i="3" s="1"/>
  <c r="AN1634" i="3"/>
  <c r="AL1634" i="3"/>
  <c r="AN29" i="3"/>
  <c r="AK29" i="3"/>
  <c r="AL29" i="3" s="1"/>
  <c r="AN1461" i="3"/>
  <c r="AK1461" i="3"/>
  <c r="AL1461" i="3" s="1"/>
  <c r="AN673" i="3"/>
  <c r="AK673" i="3"/>
  <c r="AL673" i="3" s="1"/>
  <c r="AN90" i="3"/>
  <c r="AK90" i="3"/>
  <c r="AL90" i="3" s="1"/>
  <c r="AN182" i="3"/>
  <c r="AK182" i="3"/>
  <c r="AL182" i="3" s="1"/>
  <c r="AN1766" i="3"/>
  <c r="AN1490" i="3"/>
  <c r="AN1438" i="3"/>
  <c r="AN1244" i="3"/>
  <c r="AN1200" i="3"/>
  <c r="AN1054" i="3"/>
  <c r="AN1002" i="3"/>
  <c r="AN1679" i="3"/>
  <c r="AN1568" i="3"/>
  <c r="AN1343" i="3"/>
  <c r="AN1291" i="3"/>
  <c r="AN890" i="3"/>
  <c r="AK1807" i="3"/>
  <c r="AL1807" i="3" s="1"/>
  <c r="AO1838" i="3"/>
  <c r="AO1762" i="3"/>
  <c r="AP1762" i="3" s="1"/>
  <c r="AQ1762" i="3" s="1"/>
  <c r="AO1803" i="3"/>
  <c r="AK1658" i="3"/>
  <c r="AL1658" i="3" s="1"/>
  <c r="AO1749" i="3"/>
  <c r="AP1749" i="3" s="1"/>
  <c r="AQ1749" i="3" s="1"/>
  <c r="AO1831" i="3"/>
  <c r="AP1831" i="3" s="1"/>
  <c r="AQ1831" i="3" s="1"/>
  <c r="AO1710" i="3"/>
  <c r="AP1710" i="3" s="1"/>
  <c r="AQ1710" i="3" s="1"/>
  <c r="AO1812" i="3"/>
  <c r="AO1724" i="3"/>
  <c r="AP1724" i="3" s="1"/>
  <c r="AQ1724" i="3" s="1"/>
  <c r="AK1564" i="3"/>
  <c r="AL1564" i="3" s="1"/>
  <c r="AO1564" i="3" s="1"/>
  <c r="AP1564" i="3" s="1"/>
  <c r="AK1470" i="3"/>
  <c r="AL1470" i="3" s="1"/>
  <c r="AO1353" i="3"/>
  <c r="AP1353" i="3" s="1"/>
  <c r="AQ1353" i="3" s="1"/>
  <c r="AK1043" i="3"/>
  <c r="AL1043" i="3" s="1"/>
  <c r="AK1394" i="3"/>
  <c r="AL1394" i="3" s="1"/>
  <c r="AO1298" i="3"/>
  <c r="AK1181" i="3"/>
  <c r="AL1181" i="3" s="1"/>
  <c r="AO967" i="3"/>
  <c r="AP967" i="3" s="1"/>
  <c r="AQ967" i="3" s="1"/>
  <c r="AK1414" i="3"/>
  <c r="AL1414" i="3" s="1"/>
  <c r="AO1414" i="3" s="1"/>
  <c r="AK1115" i="3"/>
  <c r="AL1115" i="3" s="1"/>
  <c r="AK945" i="3"/>
  <c r="AL945" i="3" s="1"/>
  <c r="AO1713" i="3"/>
  <c r="AP1713" i="3" s="1"/>
  <c r="AQ1713" i="3" s="1"/>
  <c r="AO1577" i="3"/>
  <c r="AP1577" i="3" s="1"/>
  <c r="AQ1577" i="3" s="1"/>
  <c r="AK1327" i="3"/>
  <c r="AL1327" i="3" s="1"/>
  <c r="AO1125" i="3"/>
  <c r="AP1125" i="3" s="1"/>
  <c r="AQ1125" i="3" s="1"/>
  <c r="AO1632" i="3"/>
  <c r="AP1632" i="3" s="1"/>
  <c r="AQ1632" i="3" s="1"/>
  <c r="AO1315" i="3"/>
  <c r="AO1399" i="3"/>
  <c r="AP1399" i="3" s="1"/>
  <c r="AQ1399" i="3" s="1"/>
  <c r="AO871" i="3"/>
  <c r="AP871" i="3" s="1"/>
  <c r="AQ871" i="3" s="1"/>
  <c r="AO1121" i="3"/>
  <c r="AP1121" i="3" s="1"/>
  <c r="AQ1121" i="3" s="1"/>
  <c r="AO1725" i="3"/>
  <c r="AP1725" i="3" s="1"/>
  <c r="AQ1725" i="3" s="1"/>
  <c r="AO1247" i="3"/>
  <c r="AO1440" i="3"/>
  <c r="AP1440" i="3" s="1"/>
  <c r="AQ1440" i="3" s="1"/>
  <c r="AO1256" i="3"/>
  <c r="AP1256" i="3" s="1"/>
  <c r="AQ1256" i="3" s="1"/>
  <c r="AN1841" i="3"/>
  <c r="AN1645" i="3"/>
  <c r="AK1645" i="3"/>
  <c r="AL1645" i="3" s="1"/>
  <c r="AN1821" i="3"/>
  <c r="AN1756" i="3"/>
  <c r="AN1832" i="3"/>
  <c r="AK1832" i="3"/>
  <c r="AL1832" i="3" s="1"/>
  <c r="AN1753" i="3"/>
  <c r="AL1753" i="3"/>
  <c r="AE1659" i="3"/>
  <c r="AF1659" i="3" s="1"/>
  <c r="AG1659" i="3" s="1"/>
  <c r="AN1669" i="3"/>
  <c r="AK1669" i="3"/>
  <c r="AL1669" i="3" s="1"/>
  <c r="AK1603" i="3"/>
  <c r="AL1603" i="3" s="1"/>
  <c r="AK1572" i="3"/>
  <c r="AL1572" i="3" s="1"/>
  <c r="AO1572" i="3" s="1"/>
  <c r="AP1572" i="3" s="1"/>
  <c r="AE1516" i="3"/>
  <c r="AF1516" i="3" s="1"/>
  <c r="AG1516" i="3" s="1"/>
  <c r="AN1516" i="3"/>
  <c r="AK1516" i="3"/>
  <c r="AL1516" i="3" s="1"/>
  <c r="AN1612" i="3"/>
  <c r="AN1542" i="3"/>
  <c r="AK1542" i="3"/>
  <c r="AL1542" i="3" s="1"/>
  <c r="AK1442" i="3"/>
  <c r="AL1442" i="3" s="1"/>
  <c r="AO1442" i="3" s="1"/>
  <c r="AP1442" i="3" s="1"/>
  <c r="AN1449" i="3"/>
  <c r="AN1396" i="3"/>
  <c r="AK1396" i="3"/>
  <c r="AL1396" i="3" s="1"/>
  <c r="AN1379" i="3"/>
  <c r="AK1379" i="3"/>
  <c r="AL1379" i="3" s="1"/>
  <c r="AN1385" i="3"/>
  <c r="AL1385" i="3"/>
  <c r="AN1328" i="3"/>
  <c r="AK1328" i="3"/>
  <c r="AL1328" i="3" s="1"/>
  <c r="AN1322" i="3"/>
  <c r="AK1322" i="3"/>
  <c r="AL1322" i="3" s="1"/>
  <c r="AN1447" i="3"/>
  <c r="AN1269" i="3"/>
  <c r="AK1269" i="3"/>
  <c r="AL1269" i="3" s="1"/>
  <c r="AN1218" i="3"/>
  <c r="AK1218" i="3"/>
  <c r="AL1218" i="3" s="1"/>
  <c r="AK1303" i="3"/>
  <c r="AL1303" i="3" s="1"/>
  <c r="AO1303" i="3" s="1"/>
  <c r="AP1303" i="3" s="1"/>
  <c r="AK1184" i="3"/>
  <c r="AL1184" i="3" s="1"/>
  <c r="AK1224" i="3"/>
  <c r="AL1224" i="3" s="1"/>
  <c r="AE1058" i="3"/>
  <c r="AF1058" i="3" s="1"/>
  <c r="AG1058" i="3" s="1"/>
  <c r="AK1058" i="3"/>
  <c r="AL1058" i="3" s="1"/>
  <c r="AN1058" i="3"/>
  <c r="AN1122" i="3"/>
  <c r="AK1122" i="3"/>
  <c r="AL1122" i="3" s="1"/>
  <c r="AK1077" i="3"/>
  <c r="AL1077" i="3" s="1"/>
  <c r="AN1001" i="3"/>
  <c r="AN1015" i="3"/>
  <c r="AK1015" i="3"/>
  <c r="AL1015" i="3" s="1"/>
  <c r="AN892" i="3"/>
  <c r="AK892" i="3"/>
  <c r="AL892" i="3" s="1"/>
  <c r="AN866" i="3"/>
  <c r="AK898" i="3"/>
  <c r="AL898" i="3" s="1"/>
  <c r="AO898" i="3" s="1"/>
  <c r="AP898" i="3" s="1"/>
  <c r="AQ898" i="3" s="1"/>
  <c r="AN595" i="3"/>
  <c r="AK595" i="3"/>
  <c r="AL595" i="3" s="1"/>
  <c r="AK906" i="3"/>
  <c r="AL906" i="3" s="1"/>
  <c r="AN877" i="3"/>
  <c r="AK877" i="3"/>
  <c r="AL877" i="3" s="1"/>
  <c r="AN510" i="3"/>
  <c r="AK510" i="3"/>
  <c r="AL510" i="3" s="1"/>
  <c r="AN582" i="3"/>
  <c r="AK582" i="3"/>
  <c r="AL582" i="3" s="1"/>
  <c r="AN526" i="3"/>
  <c r="AK526" i="3"/>
  <c r="AL526" i="3" s="1"/>
  <c r="AE442" i="3"/>
  <c r="AF442" i="3" s="1"/>
  <c r="AG442" i="3" s="1"/>
  <c r="AN442" i="3"/>
  <c r="AK442" i="3"/>
  <c r="AL442" i="3" s="1"/>
  <c r="AN550" i="3"/>
  <c r="AK550" i="3"/>
  <c r="AL550" i="3" s="1"/>
  <c r="AN558" i="3"/>
  <c r="AK558" i="3"/>
  <c r="AL558" i="3" s="1"/>
  <c r="AE536" i="3"/>
  <c r="AF536" i="3" s="1"/>
  <c r="AG536" i="3" s="1"/>
  <c r="AN536" i="3"/>
  <c r="AK536" i="3"/>
  <c r="AL536" i="3" s="1"/>
  <c r="AN316" i="3"/>
  <c r="AK316" i="3"/>
  <c r="AL316" i="3" s="1"/>
  <c r="AN378" i="3"/>
  <c r="AK378" i="3"/>
  <c r="AL378" i="3" s="1"/>
  <c r="AN313" i="3"/>
  <c r="AK313" i="3"/>
  <c r="AL313" i="3" s="1"/>
  <c r="AN456" i="3"/>
  <c r="AK456" i="3"/>
  <c r="AL456" i="3" s="1"/>
  <c r="AN356" i="3"/>
  <c r="AK356" i="3"/>
  <c r="AL356" i="3" s="1"/>
  <c r="AN366" i="3"/>
  <c r="AK366" i="3"/>
  <c r="AL366" i="3" s="1"/>
  <c r="AN396" i="3"/>
  <c r="AK396" i="3"/>
  <c r="AL396" i="3" s="1"/>
  <c r="AN520" i="3"/>
  <c r="AK520" i="3"/>
  <c r="AL520" i="3" s="1"/>
  <c r="AN328" i="3"/>
  <c r="AK328" i="3"/>
  <c r="AL328" i="3" s="1"/>
  <c r="AN191" i="3"/>
  <c r="AK191" i="3"/>
  <c r="AL191" i="3" s="1"/>
  <c r="AN143" i="3"/>
  <c r="AK143" i="3"/>
  <c r="AL143" i="3" s="1"/>
  <c r="AN145" i="3"/>
  <c r="AK145" i="3"/>
  <c r="AL145" i="3" s="1"/>
  <c r="AN266" i="3"/>
  <c r="AK266" i="3"/>
  <c r="AL266" i="3" s="1"/>
  <c r="AN234" i="3"/>
  <c r="AK234" i="3"/>
  <c r="AL234" i="3" s="1"/>
  <c r="AN202" i="3"/>
  <c r="AK202" i="3"/>
  <c r="AL202" i="3" s="1"/>
  <c r="AN135" i="3"/>
  <c r="AK135" i="3"/>
  <c r="AL135" i="3" s="1"/>
  <c r="AN71" i="3"/>
  <c r="AK71" i="3"/>
  <c r="AL71" i="3" s="1"/>
  <c r="AN7" i="3"/>
  <c r="AK7" i="3"/>
  <c r="AL7" i="3" s="1"/>
  <c r="AN169" i="3"/>
  <c r="AK169" i="3"/>
  <c r="AL169" i="3" s="1"/>
  <c r="AN1846" i="3"/>
  <c r="AN1755" i="3"/>
  <c r="AL1755" i="3"/>
  <c r="AN1652" i="3"/>
  <c r="AL1652" i="3"/>
  <c r="AN1677" i="3"/>
  <c r="AK1677" i="3"/>
  <c r="AL1677" i="3" s="1"/>
  <c r="AK1631" i="3"/>
  <c r="AL1631" i="3" s="1"/>
  <c r="AN1631" i="3"/>
  <c r="AN1761" i="3"/>
  <c r="AN1748" i="3"/>
  <c r="AL1748" i="3"/>
  <c r="AN1308" i="3"/>
  <c r="AK1308" i="3"/>
  <c r="AL1308" i="3" s="1"/>
  <c r="AK1502" i="3"/>
  <c r="AL1502" i="3" s="1"/>
  <c r="AO1502" i="3" s="1"/>
  <c r="AP1502" i="3" s="1"/>
  <c r="AN1477" i="3"/>
  <c r="AK1477" i="3"/>
  <c r="AL1477" i="3" s="1"/>
  <c r="AE1324" i="3"/>
  <c r="AF1324" i="3" s="1"/>
  <c r="AG1324" i="3" s="1"/>
  <c r="AN1324" i="3"/>
  <c r="AK1324" i="3"/>
  <c r="AL1324" i="3" s="1"/>
  <c r="AN1108" i="3"/>
  <c r="AK1108" i="3"/>
  <c r="AL1108" i="3" s="1"/>
  <c r="AE1053" i="3"/>
  <c r="AF1053" i="3" s="1"/>
  <c r="AG1053" i="3" s="1"/>
  <c r="AN1053" i="3"/>
  <c r="AN1203" i="3"/>
  <c r="AK1203" i="3"/>
  <c r="AL1203" i="3" s="1"/>
  <c r="AN1233" i="3"/>
  <c r="AK1233" i="3"/>
  <c r="AL1233" i="3" s="1"/>
  <c r="AE1042" i="3"/>
  <c r="AF1042" i="3" s="1"/>
  <c r="AG1042" i="3" s="1"/>
  <c r="AN1198" i="3"/>
  <c r="AK1198" i="3"/>
  <c r="AL1198" i="3" s="1"/>
  <c r="AK934" i="3"/>
  <c r="AL934" i="3" s="1"/>
  <c r="AN907" i="3"/>
  <c r="AK907" i="3"/>
  <c r="AL907" i="3" s="1"/>
  <c r="AN996" i="3"/>
  <c r="AK996" i="3"/>
  <c r="AL996" i="3" s="1"/>
  <c r="AN909" i="3"/>
  <c r="AK909" i="3"/>
  <c r="AL909" i="3" s="1"/>
  <c r="AE865" i="3"/>
  <c r="AF865" i="3" s="1"/>
  <c r="AG865" i="3" s="1"/>
  <c r="AN865" i="3"/>
  <c r="AK865" i="3"/>
  <c r="AL865" i="3" s="1"/>
  <c r="AK878" i="3"/>
  <c r="AL878" i="3" s="1"/>
  <c r="AN878" i="3"/>
  <c r="AN753" i="3"/>
  <c r="AK753" i="3"/>
  <c r="AL753" i="3" s="1"/>
  <c r="AN636" i="3"/>
  <c r="AK636" i="3"/>
  <c r="AL636" i="3" s="1"/>
  <c r="AN525" i="3"/>
  <c r="AK525" i="3"/>
  <c r="AL525" i="3" s="1"/>
  <c r="AE626" i="3"/>
  <c r="AF626" i="3" s="1"/>
  <c r="AG626" i="3" s="1"/>
  <c r="AN626" i="3"/>
  <c r="AK626" i="3"/>
  <c r="AL626" i="3" s="1"/>
  <c r="AN742" i="3"/>
  <c r="AK742" i="3"/>
  <c r="AL742" i="3" s="1"/>
  <c r="AK704" i="3"/>
  <c r="AL704" i="3" s="1"/>
  <c r="AN586" i="3"/>
  <c r="AK586" i="3"/>
  <c r="AL586" i="3" s="1"/>
  <c r="AN299" i="3"/>
  <c r="AK299" i="3"/>
  <c r="AL299" i="3" s="1"/>
  <c r="AN325" i="3"/>
  <c r="AK325" i="3"/>
  <c r="AL325" i="3" s="1"/>
  <c r="AE357" i="3"/>
  <c r="AF357" i="3" s="1"/>
  <c r="AG357" i="3" s="1"/>
  <c r="AN357" i="3"/>
  <c r="AK357" i="3"/>
  <c r="AL357" i="3" s="1"/>
  <c r="AN262" i="3"/>
  <c r="AK262" i="3"/>
  <c r="AL262" i="3" s="1"/>
  <c r="AN498" i="3"/>
  <c r="AK498" i="3"/>
  <c r="AL498" i="3" s="1"/>
  <c r="AN371" i="3"/>
  <c r="AK371" i="3"/>
  <c r="AL371" i="3" s="1"/>
  <c r="AE308" i="3"/>
  <c r="AF308" i="3" s="1"/>
  <c r="AG308" i="3" s="1"/>
  <c r="AN308" i="3"/>
  <c r="AK308" i="3"/>
  <c r="AL308" i="3" s="1"/>
  <c r="AN192" i="3"/>
  <c r="AK192" i="3"/>
  <c r="AL192" i="3" s="1"/>
  <c r="AN66" i="3"/>
  <c r="AK66" i="3"/>
  <c r="AL66" i="3" s="1"/>
  <c r="AN126" i="3"/>
  <c r="AK126" i="3"/>
  <c r="AL126" i="3" s="1"/>
  <c r="AN34" i="3"/>
  <c r="AK34" i="3"/>
  <c r="AL34" i="3" s="1"/>
  <c r="AN1570" i="3"/>
  <c r="AL1818" i="3"/>
  <c r="AN1662" i="3"/>
  <c r="AK1662" i="3"/>
  <c r="AL1662" i="3" s="1"/>
  <c r="AN1305" i="3"/>
  <c r="AK1305" i="3"/>
  <c r="AL1305" i="3" s="1"/>
  <c r="AL1619" i="3"/>
  <c r="AE829" i="3"/>
  <c r="AF829" i="3" s="1"/>
  <c r="AG829" i="3" s="1"/>
  <c r="AN829" i="3"/>
  <c r="AK829" i="3"/>
  <c r="AL829" i="3" s="1"/>
  <c r="AN1741" i="3"/>
  <c r="AK1374" i="3"/>
  <c r="AL1374" i="3" s="1"/>
  <c r="AN1374" i="3"/>
  <c r="AK1144" i="3"/>
  <c r="AL1144" i="3" s="1"/>
  <c r="AN1144" i="3"/>
  <c r="AN1557" i="3"/>
  <c r="AK1557" i="3"/>
  <c r="AL1557" i="3" s="1"/>
  <c r="AN1316" i="3"/>
  <c r="AK1316" i="3"/>
  <c r="AL1316" i="3" s="1"/>
  <c r="AE1106" i="3"/>
  <c r="AF1106" i="3" s="1"/>
  <c r="AG1106" i="3" s="1"/>
  <c r="AN1106" i="3"/>
  <c r="AL1106" i="3"/>
  <c r="AK791" i="3"/>
  <c r="AL791" i="3" s="1"/>
  <c r="AN791" i="3"/>
  <c r="AN1346" i="3"/>
  <c r="AK1346" i="3"/>
  <c r="AL1346" i="3" s="1"/>
  <c r="AE1091" i="3"/>
  <c r="AF1091" i="3" s="1"/>
  <c r="AG1091" i="3" s="1"/>
  <c r="AN1091" i="3"/>
  <c r="AK1091" i="3"/>
  <c r="AL1091" i="3" s="1"/>
  <c r="AK954" i="3"/>
  <c r="AL954" i="3" s="1"/>
  <c r="AO954" i="3" s="1"/>
  <c r="AK1295" i="3"/>
  <c r="AL1295" i="3" s="1"/>
  <c r="AO1295" i="3" s="1"/>
  <c r="AN1130" i="3"/>
  <c r="AK1130" i="3"/>
  <c r="AL1130" i="3" s="1"/>
  <c r="AN920" i="3"/>
  <c r="AK920" i="3"/>
  <c r="AL920" i="3" s="1"/>
  <c r="AN1598" i="3"/>
  <c r="AK1598" i="3"/>
  <c r="AL1598" i="3" s="1"/>
  <c r="AN751" i="3"/>
  <c r="AN666" i="3"/>
  <c r="AK666" i="3"/>
  <c r="AL666" i="3" s="1"/>
  <c r="AK946" i="3"/>
  <c r="AL946" i="3" s="1"/>
  <c r="AN705" i="3"/>
  <c r="AK705" i="3"/>
  <c r="AL705" i="3" s="1"/>
  <c r="AN495" i="3"/>
  <c r="AK495" i="3"/>
  <c r="AL495" i="3" s="1"/>
  <c r="AN948" i="3"/>
  <c r="AK948" i="3"/>
  <c r="AL948" i="3" s="1"/>
  <c r="AN1617" i="3"/>
  <c r="AK1617" i="3"/>
  <c r="AL1617" i="3" s="1"/>
  <c r="AN770" i="3"/>
  <c r="AK581" i="3"/>
  <c r="AL581" i="3" s="1"/>
  <c r="AN1246" i="3"/>
  <c r="AK1246" i="3"/>
  <c r="AL1246" i="3" s="1"/>
  <c r="AN166" i="3"/>
  <c r="AK166" i="3"/>
  <c r="AL166" i="3" s="1"/>
  <c r="AN268" i="3"/>
  <c r="AK268" i="3"/>
  <c r="AL268" i="3" s="1"/>
  <c r="AE26" i="3"/>
  <c r="AF26" i="3" s="1"/>
  <c r="AG26" i="3" s="1"/>
  <c r="AN26" i="3"/>
  <c r="AK26" i="3"/>
  <c r="AL26" i="3" s="1"/>
  <c r="AN849" i="3"/>
  <c r="AK849" i="3"/>
  <c r="AL849" i="3" s="1"/>
  <c r="AN1135" i="3"/>
  <c r="AK1135" i="3"/>
  <c r="AL1135" i="3" s="1"/>
  <c r="AN817" i="3"/>
  <c r="AK817" i="3"/>
  <c r="AL817" i="3" s="1"/>
  <c r="AN652" i="3"/>
  <c r="AK652" i="3"/>
  <c r="AL652" i="3" s="1"/>
  <c r="AN925" i="3"/>
  <c r="AN1538" i="3"/>
  <c r="AK668" i="3"/>
  <c r="AL668" i="3" s="1"/>
  <c r="AN668" i="3"/>
  <c r="AN292" i="3"/>
  <c r="AK292" i="3"/>
  <c r="AL292" i="3" s="1"/>
  <c r="AN1706" i="3"/>
  <c r="AN419" i="3"/>
  <c r="AK419" i="3"/>
  <c r="AL419" i="3" s="1"/>
  <c r="AN208" i="3"/>
  <c r="AK208" i="3"/>
  <c r="AL208" i="3" s="1"/>
  <c r="AN711" i="3"/>
  <c r="AK711" i="3"/>
  <c r="AL711" i="3" s="1"/>
  <c r="AN174" i="3"/>
  <c r="AK174" i="3"/>
  <c r="AL174" i="3" s="1"/>
  <c r="AN1408" i="3"/>
  <c r="AK1408" i="3"/>
  <c r="AL1408" i="3" s="1"/>
  <c r="AN607" i="3"/>
  <c r="AK607" i="3"/>
  <c r="AL607" i="3" s="1"/>
  <c r="AN1543" i="3"/>
  <c r="AK1543" i="3"/>
  <c r="AL1543" i="3" s="1"/>
  <c r="AN1154" i="3"/>
  <c r="AK1154" i="3"/>
  <c r="AL1154" i="3" s="1"/>
  <c r="AN296" i="3"/>
  <c r="AK296" i="3"/>
  <c r="AL296" i="3" s="1"/>
  <c r="AN317" i="3"/>
  <c r="AK317" i="3"/>
  <c r="AL317" i="3" s="1"/>
  <c r="AN1845" i="3"/>
  <c r="AL978" i="3"/>
  <c r="AN978" i="3"/>
  <c r="AN504" i="3"/>
  <c r="AK504" i="3"/>
  <c r="AL504" i="3" s="1"/>
  <c r="AN1818" i="3"/>
  <c r="AN1288" i="3"/>
  <c r="AN1192" i="3"/>
  <c r="AN1050" i="3"/>
  <c r="AN946" i="3"/>
  <c r="AN1833" i="3"/>
  <c r="AN1675" i="3"/>
  <c r="AN1335" i="3"/>
  <c r="AN1124" i="3"/>
  <c r="AN803" i="3"/>
  <c r="AN593" i="3"/>
  <c r="AK1841" i="3"/>
  <c r="AL1841" i="3" s="1"/>
  <c r="AO1786" i="3"/>
  <c r="AP1786" i="3" s="1"/>
  <c r="AQ1786" i="3" s="1"/>
  <c r="AO1827" i="3"/>
  <c r="AK1666" i="3"/>
  <c r="AL1666" i="3" s="1"/>
  <c r="AO1751" i="3"/>
  <c r="AP1751" i="3" s="1"/>
  <c r="AQ1751" i="3" s="1"/>
  <c r="AO1793" i="3"/>
  <c r="AK1845" i="3"/>
  <c r="AL1845" i="3" s="1"/>
  <c r="AK1821" i="3"/>
  <c r="AL1821" i="3" s="1"/>
  <c r="AK1804" i="3"/>
  <c r="AL1804" i="3" s="1"/>
  <c r="AK1716" i="3"/>
  <c r="AL1716" i="3" s="1"/>
  <c r="AO1636" i="3"/>
  <c r="AK1556" i="3"/>
  <c r="AL1556" i="3" s="1"/>
  <c r="AK1449" i="3"/>
  <c r="AL1449" i="3" s="1"/>
  <c r="AO1342" i="3"/>
  <c r="AK1257" i="3"/>
  <c r="AL1257" i="3" s="1"/>
  <c r="AK1139" i="3"/>
  <c r="AL1139" i="3" s="1"/>
  <c r="AO1022" i="3"/>
  <c r="AP1022" i="3" s="1"/>
  <c r="AQ1022" i="3" s="1"/>
  <c r="AK770" i="3"/>
  <c r="AL770" i="3" s="1"/>
  <c r="AK1675" i="3"/>
  <c r="AL1675" i="3" s="1"/>
  <c r="AK1587" i="3"/>
  <c r="AL1587" i="3" s="1"/>
  <c r="AO1277" i="3"/>
  <c r="AP1277" i="3" s="1"/>
  <c r="AQ1277" i="3" s="1"/>
  <c r="AK1170" i="3"/>
  <c r="AL1170" i="3" s="1"/>
  <c r="AO1063" i="3"/>
  <c r="AK1371" i="3"/>
  <c r="AL1371" i="3" s="1"/>
  <c r="AO1222" i="3"/>
  <c r="AP1222" i="3" s="1"/>
  <c r="AQ1222" i="3" s="1"/>
  <c r="AO1105" i="3"/>
  <c r="AP1105" i="3" s="1"/>
  <c r="AQ1105" i="3" s="1"/>
  <c r="AK1697" i="3"/>
  <c r="AL1697" i="3" s="1"/>
  <c r="AO1103" i="3"/>
  <c r="AP1103" i="3" s="1"/>
  <c r="AQ1103" i="3" s="1"/>
  <c r="AO1624" i="3"/>
  <c r="AO1486" i="3"/>
  <c r="AO1230" i="3"/>
  <c r="AP1230" i="3" s="1"/>
  <c r="AQ1230" i="3" s="1"/>
  <c r="AO826" i="3"/>
  <c r="AP826" i="3" s="1"/>
  <c r="AQ826" i="3" s="1"/>
  <c r="AO1325" i="3"/>
  <c r="AP1325" i="3" s="1"/>
  <c r="AQ1325" i="3" s="1"/>
  <c r="AO839" i="3"/>
  <c r="AO1345" i="3"/>
  <c r="AP1345" i="3" s="1"/>
  <c r="AQ1345" i="3" s="1"/>
  <c r="AO1621" i="3"/>
  <c r="AO1432" i="3"/>
  <c r="AP1432" i="3" s="1"/>
  <c r="AQ1432" i="3" s="1"/>
  <c r="AO797" i="3"/>
  <c r="AP797" i="3" s="1"/>
  <c r="AQ797" i="3" s="1"/>
  <c r="AO733" i="3"/>
  <c r="AP733" i="3" s="1"/>
  <c r="AQ733" i="3" s="1"/>
  <c r="AO1372" i="3"/>
  <c r="AP1372" i="3" s="1"/>
  <c r="AQ1372" i="3" s="1"/>
  <c r="AO133" i="3"/>
  <c r="AP133" i="3" s="1"/>
  <c r="AQ133" i="3" s="1"/>
  <c r="AO648" i="3"/>
  <c r="AP648" i="3" s="1"/>
  <c r="AQ648" i="3" s="1"/>
  <c r="AO197" i="3"/>
  <c r="AN1764" i="3"/>
  <c r="AK1764" i="3"/>
  <c r="AL1764" i="3" s="1"/>
  <c r="AN1684" i="3"/>
  <c r="AN1840" i="3"/>
  <c r="AK1840" i="3"/>
  <c r="AL1840" i="3" s="1"/>
  <c r="AN1768" i="3"/>
  <c r="AK1768" i="3"/>
  <c r="AL1768" i="3" s="1"/>
  <c r="AN1693" i="3"/>
  <c r="AK1693" i="3"/>
  <c r="AL1693" i="3" s="1"/>
  <c r="AL1707" i="3"/>
  <c r="AK1552" i="3"/>
  <c r="AL1552" i="3" s="1"/>
  <c r="AN1820" i="3"/>
  <c r="AL1820" i="3"/>
  <c r="AN1819" i="3"/>
  <c r="AK1819" i="3"/>
  <c r="AL1819" i="3" s="1"/>
  <c r="AN1817" i="3"/>
  <c r="AK1817" i="3"/>
  <c r="AL1817" i="3" s="1"/>
  <c r="AN1848" i="3"/>
  <c r="AK1848" i="3"/>
  <c r="AL1848" i="3" s="1"/>
  <c r="AN1685" i="3"/>
  <c r="AK1685" i="3"/>
  <c r="AL1685" i="3" s="1"/>
  <c r="AN1721" i="3"/>
  <c r="AK1721" i="3"/>
  <c r="AL1721" i="3" s="1"/>
  <c r="AK1719" i="3"/>
  <c r="AL1719" i="3" s="1"/>
  <c r="AO1719" i="3" s="1"/>
  <c r="AP1719" i="3" s="1"/>
  <c r="AK1635" i="3"/>
  <c r="AL1635" i="3" s="1"/>
  <c r="AO1635" i="3" s="1"/>
  <c r="AN1555" i="3"/>
  <c r="AN1595" i="3"/>
  <c r="AL1595" i="3"/>
  <c r="AK1544" i="3"/>
  <c r="AL1544" i="3" s="1"/>
  <c r="AN1544" i="3"/>
  <c r="AN1515" i="3"/>
  <c r="AK1515" i="3"/>
  <c r="AL1515" i="3" s="1"/>
  <c r="AN1574" i="3"/>
  <c r="AK1574" i="3"/>
  <c r="AL1574" i="3" s="1"/>
  <c r="AN1488" i="3"/>
  <c r="AK1488" i="3"/>
  <c r="AL1488" i="3" s="1"/>
  <c r="AN1473" i="3"/>
  <c r="AK1473" i="3"/>
  <c r="AL1473" i="3" s="1"/>
  <c r="AN1436" i="3"/>
  <c r="AK1436" i="3"/>
  <c r="AL1436" i="3" s="1"/>
  <c r="AK1458" i="3"/>
  <c r="AL1458" i="3" s="1"/>
  <c r="AK1355" i="3"/>
  <c r="AL1355" i="3" s="1"/>
  <c r="AO1355" i="3" s="1"/>
  <c r="AL1363" i="3"/>
  <c r="AN1363" i="3"/>
  <c r="AN1415" i="3"/>
  <c r="AK1415" i="3"/>
  <c r="AL1415" i="3" s="1"/>
  <c r="AN1320" i="3"/>
  <c r="AK1320" i="3"/>
  <c r="AL1320" i="3" s="1"/>
  <c r="AK1382" i="3"/>
  <c r="AL1382" i="3" s="1"/>
  <c r="AK1339" i="3"/>
  <c r="AL1339" i="3" s="1"/>
  <c r="AN1339" i="3"/>
  <c r="AE1210" i="3"/>
  <c r="AF1210" i="3" s="1"/>
  <c r="AG1210" i="3" s="1"/>
  <c r="AN1210" i="3"/>
  <c r="AK1210" i="3"/>
  <c r="AL1210" i="3" s="1"/>
  <c r="AK1248" i="3"/>
  <c r="AL1248" i="3" s="1"/>
  <c r="AN1248" i="3"/>
  <c r="AK1160" i="3"/>
  <c r="AL1160" i="3" s="1"/>
  <c r="AN1160" i="3"/>
  <c r="AK1208" i="3"/>
  <c r="AL1208" i="3" s="1"/>
  <c r="AO1208" i="3" s="1"/>
  <c r="AP1208" i="3" s="1"/>
  <c r="AK1168" i="3"/>
  <c r="AL1168" i="3" s="1"/>
  <c r="AO1168" i="3" s="1"/>
  <c r="AP1168" i="3" s="1"/>
  <c r="AN1059" i="3"/>
  <c r="AK1059" i="3"/>
  <c r="AL1059" i="3" s="1"/>
  <c r="AN1195" i="3"/>
  <c r="AK1195" i="3"/>
  <c r="AL1195" i="3" s="1"/>
  <c r="AK1240" i="3"/>
  <c r="AL1240" i="3" s="1"/>
  <c r="AO1240" i="3" s="1"/>
  <c r="AP1240" i="3" s="1"/>
  <c r="AQ1240" i="3" s="1"/>
  <c r="AE1033" i="3"/>
  <c r="AF1033" i="3" s="1"/>
  <c r="AG1033" i="3" s="1"/>
  <c r="AN1033" i="3"/>
  <c r="AK1033" i="3"/>
  <c r="AL1033" i="3" s="1"/>
  <c r="AN1065" i="3"/>
  <c r="AL1065" i="3"/>
  <c r="AN1005" i="3"/>
  <c r="AK1005" i="3"/>
  <c r="AL1005" i="3" s="1"/>
  <c r="AK1101" i="3"/>
  <c r="AL1101" i="3" s="1"/>
  <c r="AN1101" i="3"/>
  <c r="AN1000" i="3"/>
  <c r="AK1000" i="3"/>
  <c r="AL1000" i="3" s="1"/>
  <c r="AN1129" i="3"/>
  <c r="AN960" i="3"/>
  <c r="AK960" i="3"/>
  <c r="AL960" i="3" s="1"/>
  <c r="AN884" i="3"/>
  <c r="AK884" i="3"/>
  <c r="AL884" i="3" s="1"/>
  <c r="AN861" i="3"/>
  <c r="AK861" i="3"/>
  <c r="AL861" i="3" s="1"/>
  <c r="AK930" i="3"/>
  <c r="AL930" i="3" s="1"/>
  <c r="AN709" i="3"/>
  <c r="AK709" i="3"/>
  <c r="AL709" i="3" s="1"/>
  <c r="AN661" i="3"/>
  <c r="AK661" i="3"/>
  <c r="AL661" i="3" s="1"/>
  <c r="AN637" i="3"/>
  <c r="AK637" i="3"/>
  <c r="AL637" i="3" s="1"/>
  <c r="AK855" i="3"/>
  <c r="AL855" i="3" s="1"/>
  <c r="AO855" i="3" s="1"/>
  <c r="AP855" i="3" s="1"/>
  <c r="AQ855" i="3" s="1"/>
  <c r="AK744" i="3"/>
  <c r="AL744" i="3" s="1"/>
  <c r="AO744" i="3" s="1"/>
  <c r="AN587" i="3"/>
  <c r="AK587" i="3"/>
  <c r="AL587" i="3" s="1"/>
  <c r="AN760" i="3"/>
  <c r="AK760" i="3"/>
  <c r="AL760" i="3" s="1"/>
  <c r="AN588" i="3"/>
  <c r="AK588" i="3"/>
  <c r="AL588" i="3" s="1"/>
  <c r="AN566" i="3"/>
  <c r="AK566" i="3"/>
  <c r="AL566" i="3" s="1"/>
  <c r="AN542" i="3"/>
  <c r="AK542" i="3"/>
  <c r="AL542" i="3" s="1"/>
  <c r="AN434" i="3"/>
  <c r="AK434" i="3"/>
  <c r="AL434" i="3" s="1"/>
  <c r="AN670" i="3"/>
  <c r="AK670" i="3"/>
  <c r="AL670" i="3" s="1"/>
  <c r="AN606" i="3"/>
  <c r="AK606" i="3"/>
  <c r="AL606" i="3" s="1"/>
  <c r="AN454" i="3"/>
  <c r="AK454" i="3"/>
  <c r="AL454" i="3" s="1"/>
  <c r="AN422" i="3"/>
  <c r="AK422" i="3"/>
  <c r="AL422" i="3" s="1"/>
  <c r="AN467" i="3"/>
  <c r="AK467" i="3"/>
  <c r="AL467" i="3" s="1"/>
  <c r="AN374" i="3"/>
  <c r="AK374" i="3"/>
  <c r="AL374" i="3" s="1"/>
  <c r="AN654" i="3"/>
  <c r="AK654" i="3"/>
  <c r="AL654" i="3" s="1"/>
  <c r="AN368" i="3"/>
  <c r="AK368" i="3"/>
  <c r="AL368" i="3" s="1"/>
  <c r="AN484" i="3"/>
  <c r="AK484" i="3"/>
  <c r="AL484" i="3" s="1"/>
  <c r="AN306" i="3"/>
  <c r="AK306" i="3"/>
  <c r="AL306" i="3" s="1"/>
  <c r="AN491" i="3"/>
  <c r="AK491" i="3"/>
  <c r="AL491" i="3" s="1"/>
  <c r="AN380" i="3"/>
  <c r="AK380" i="3"/>
  <c r="AL380" i="3" s="1"/>
  <c r="AN322" i="3"/>
  <c r="AK322" i="3"/>
  <c r="AL322" i="3" s="1"/>
  <c r="AN287" i="3"/>
  <c r="AK287" i="3"/>
  <c r="AL287" i="3" s="1"/>
  <c r="AN255" i="3"/>
  <c r="AK255" i="3"/>
  <c r="AL255" i="3" s="1"/>
  <c r="AN223" i="3"/>
  <c r="AK223" i="3"/>
  <c r="AL223" i="3" s="1"/>
  <c r="AN183" i="3"/>
  <c r="AK183" i="3"/>
  <c r="AL183" i="3" s="1"/>
  <c r="AN243" i="3"/>
  <c r="AK243" i="3"/>
  <c r="AL243" i="3" s="1"/>
  <c r="AN211" i="3"/>
  <c r="AK211" i="3"/>
  <c r="AL211" i="3" s="1"/>
  <c r="AN159" i="3"/>
  <c r="AK159" i="3"/>
  <c r="AL159" i="3" s="1"/>
  <c r="AN127" i="3"/>
  <c r="AK127" i="3"/>
  <c r="AL127" i="3" s="1"/>
  <c r="AN63" i="3"/>
  <c r="AK63" i="3"/>
  <c r="AL63" i="3" s="1"/>
  <c r="AN121" i="3"/>
  <c r="AK121" i="3"/>
  <c r="AL121" i="3" s="1"/>
  <c r="AN89" i="3"/>
  <c r="AK89" i="3"/>
  <c r="AL89" i="3" s="1"/>
  <c r="AN57" i="3"/>
  <c r="AK57" i="3"/>
  <c r="AL57" i="3" s="1"/>
  <c r="AN25" i="3"/>
  <c r="AK25" i="3"/>
  <c r="AL25" i="3" s="1"/>
  <c r="AE1836" i="3"/>
  <c r="AF1836" i="3" s="1"/>
  <c r="AG1836" i="3" s="1"/>
  <c r="AN1836" i="3"/>
  <c r="AN1752" i="3"/>
  <c r="AK1752" i="3"/>
  <c r="AL1752" i="3" s="1"/>
  <c r="AE1718" i="3"/>
  <c r="AF1718" i="3" s="1"/>
  <c r="AG1718" i="3" s="1"/>
  <c r="AN1718" i="3"/>
  <c r="AE1676" i="3"/>
  <c r="AF1676" i="3" s="1"/>
  <c r="AG1676" i="3" s="1"/>
  <c r="AN1676" i="3"/>
  <c r="AN1648" i="3"/>
  <c r="AK1648" i="3"/>
  <c r="AL1648" i="3" s="1"/>
  <c r="AK1663" i="3"/>
  <c r="AL1663" i="3" s="1"/>
  <c r="AN1493" i="3"/>
  <c r="AK1493" i="3"/>
  <c r="AL1493" i="3" s="1"/>
  <c r="AN1435" i="3"/>
  <c r="AK1435" i="3"/>
  <c r="AL1435" i="3" s="1"/>
  <c r="AK1474" i="3"/>
  <c r="AL1474" i="3" s="1"/>
  <c r="AN1474" i="3"/>
  <c r="AN1395" i="3"/>
  <c r="AN1535" i="3"/>
  <c r="AK1535" i="3"/>
  <c r="AL1535" i="3" s="1"/>
  <c r="AN1412" i="3"/>
  <c r="AK1412" i="3"/>
  <c r="AL1412" i="3" s="1"/>
  <c r="AE1307" i="3"/>
  <c r="AF1307" i="3" s="1"/>
  <c r="AG1307" i="3" s="1"/>
  <c r="AK1307" i="3"/>
  <c r="AL1307" i="3" s="1"/>
  <c r="AE1102" i="3"/>
  <c r="AF1102" i="3" s="1"/>
  <c r="AG1102" i="3" s="1"/>
  <c r="AN1102" i="3"/>
  <c r="AK1102" i="3"/>
  <c r="AL1102" i="3" s="1"/>
  <c r="AL1157" i="3"/>
  <c r="AN1157" i="3"/>
  <c r="AE1039" i="3"/>
  <c r="AF1039" i="3" s="1"/>
  <c r="AG1039" i="3" s="1"/>
  <c r="AN1039" i="3"/>
  <c r="AK1039" i="3"/>
  <c r="AL1039" i="3" s="1"/>
  <c r="AN921" i="3"/>
  <c r="AK921" i="3"/>
  <c r="AL921" i="3" s="1"/>
  <c r="AN941" i="3"/>
  <c r="AK941" i="3"/>
  <c r="AL941" i="3" s="1"/>
  <c r="AN896" i="3"/>
  <c r="AK896" i="3"/>
  <c r="AL896" i="3" s="1"/>
  <c r="AN942" i="3"/>
  <c r="AK942" i="3"/>
  <c r="AL942" i="3" s="1"/>
  <c r="AN965" i="3"/>
  <c r="AK965" i="3"/>
  <c r="AL965" i="3" s="1"/>
  <c r="AE912" i="3"/>
  <c r="AF912" i="3" s="1"/>
  <c r="AG912" i="3" s="1"/>
  <c r="AN912" i="3"/>
  <c r="AK912" i="3"/>
  <c r="AL912" i="3" s="1"/>
  <c r="AK851" i="3"/>
  <c r="AL851" i="3" s="1"/>
  <c r="AO851" i="3" s="1"/>
  <c r="AK775" i="3"/>
  <c r="AL775" i="3" s="1"/>
  <c r="AN796" i="3"/>
  <c r="AK796" i="3"/>
  <c r="AL796" i="3" s="1"/>
  <c r="AN698" i="3"/>
  <c r="AK698" i="3"/>
  <c r="AL698" i="3" s="1"/>
  <c r="AN618" i="3"/>
  <c r="AK618" i="3"/>
  <c r="AL618" i="3" s="1"/>
  <c r="AE496" i="3"/>
  <c r="AF496" i="3" s="1"/>
  <c r="AG496" i="3" s="1"/>
  <c r="AN496" i="3"/>
  <c r="AK496" i="3"/>
  <c r="AL496" i="3" s="1"/>
  <c r="AN802" i="3"/>
  <c r="AL802" i="3"/>
  <c r="AN706" i="3"/>
  <c r="AK706" i="3"/>
  <c r="AL706" i="3" s="1"/>
  <c r="AN623" i="3"/>
  <c r="AK623" i="3"/>
  <c r="AL623" i="3" s="1"/>
  <c r="AN814" i="3"/>
  <c r="AK814" i="3"/>
  <c r="AL814" i="3" s="1"/>
  <c r="AN195" i="3"/>
  <c r="AK195" i="3"/>
  <c r="AL195" i="3" s="1"/>
  <c r="AN405" i="3"/>
  <c r="AK405" i="3"/>
  <c r="AL405" i="3" s="1"/>
  <c r="AN254" i="3"/>
  <c r="AK254" i="3"/>
  <c r="AL254" i="3" s="1"/>
  <c r="AN544" i="3"/>
  <c r="AK544" i="3"/>
  <c r="AL544" i="3" s="1"/>
  <c r="AN541" i="3"/>
  <c r="AK541" i="3"/>
  <c r="AL541" i="3" s="1"/>
  <c r="AN236" i="3"/>
  <c r="AK236" i="3"/>
  <c r="AL236" i="3" s="1"/>
  <c r="AN639" i="3"/>
  <c r="AK639" i="3"/>
  <c r="AL639" i="3" s="1"/>
  <c r="AN488" i="3"/>
  <c r="AK488" i="3"/>
  <c r="AL488" i="3" s="1"/>
  <c r="AN431" i="3"/>
  <c r="AK431" i="3"/>
  <c r="AL431" i="3" s="1"/>
  <c r="AN365" i="3"/>
  <c r="AK365" i="3"/>
  <c r="AL365" i="3" s="1"/>
  <c r="AN134" i="3"/>
  <c r="AK134" i="3"/>
  <c r="AL134" i="3" s="1"/>
  <c r="AN64" i="3"/>
  <c r="AK64" i="3"/>
  <c r="AL64" i="3" s="1"/>
  <c r="AN136" i="3"/>
  <c r="AK136" i="3"/>
  <c r="AL136" i="3" s="1"/>
  <c r="AN117" i="3"/>
  <c r="AK117" i="3"/>
  <c r="AL117" i="3" s="1"/>
  <c r="AE32" i="3"/>
  <c r="AF32" i="3" s="1"/>
  <c r="AG32" i="3" s="1"/>
  <c r="AN32" i="3"/>
  <c r="AK32" i="3"/>
  <c r="AL32" i="3" s="1"/>
  <c r="AE1630" i="3"/>
  <c r="AF1630" i="3" s="1"/>
  <c r="AG1630" i="3" s="1"/>
  <c r="AN1630" i="3"/>
  <c r="AK1630" i="3"/>
  <c r="AL1630" i="3" s="1"/>
  <c r="AN1468" i="3"/>
  <c r="AK1468" i="3"/>
  <c r="AL1468" i="3" s="1"/>
  <c r="AN821" i="3"/>
  <c r="AK821" i="3"/>
  <c r="AL821" i="3" s="1"/>
  <c r="AN1239" i="3"/>
  <c r="AK1239" i="3"/>
  <c r="AL1239" i="3" s="1"/>
  <c r="AN1175" i="3"/>
  <c r="AK1175" i="3"/>
  <c r="AL1175" i="3" s="1"/>
  <c r="AN769" i="3"/>
  <c r="AK769" i="3"/>
  <c r="AL769" i="3" s="1"/>
  <c r="AE1491" i="3"/>
  <c r="AF1491" i="3" s="1"/>
  <c r="AG1491" i="3" s="1"/>
  <c r="AN1262" i="3"/>
  <c r="AK1262" i="3"/>
  <c r="AL1262" i="3" s="1"/>
  <c r="AE950" i="3"/>
  <c r="AF950" i="3" s="1"/>
  <c r="AG950" i="3" s="1"/>
  <c r="AK950" i="3"/>
  <c r="AL950" i="3" s="1"/>
  <c r="AO950" i="3" s="1"/>
  <c r="AN1354" i="3"/>
  <c r="AK1354" i="3"/>
  <c r="AL1354" i="3" s="1"/>
  <c r="AK1260" i="3"/>
  <c r="AL1260" i="3" s="1"/>
  <c r="AO1260" i="3" s="1"/>
  <c r="AN1100" i="3"/>
  <c r="AK1100" i="3"/>
  <c r="AL1100" i="3" s="1"/>
  <c r="AK918" i="3"/>
  <c r="AL918" i="3" s="1"/>
  <c r="AN1027" i="3"/>
  <c r="AK1027" i="3"/>
  <c r="AL1027" i="3" s="1"/>
  <c r="AN1003" i="3"/>
  <c r="AK1003" i="3"/>
  <c r="AL1003" i="3" s="1"/>
  <c r="AN591" i="3"/>
  <c r="AK591" i="3"/>
  <c r="AL591" i="3" s="1"/>
  <c r="AN1096" i="3"/>
  <c r="AK1096" i="3"/>
  <c r="AL1096" i="3" s="1"/>
  <c r="AN493" i="3"/>
  <c r="AK493" i="3"/>
  <c r="AL493" i="3" s="1"/>
  <c r="AK1402" i="3"/>
  <c r="AL1402" i="3" s="1"/>
  <c r="AO1402" i="3" s="1"/>
  <c r="AE948" i="3"/>
  <c r="AF948" i="3" s="1"/>
  <c r="AG948" i="3" s="1"/>
  <c r="AE1596" i="3"/>
  <c r="AF1596" i="3" s="1"/>
  <c r="AG1596" i="3" s="1"/>
  <c r="AN734" i="3"/>
  <c r="AK734" i="3"/>
  <c r="AL734" i="3" s="1"/>
  <c r="AN503" i="3"/>
  <c r="AK503" i="3"/>
  <c r="AL503" i="3" s="1"/>
  <c r="AN923" i="3"/>
  <c r="AK923" i="3"/>
  <c r="AL923" i="3" s="1"/>
  <c r="AN160" i="3"/>
  <c r="AK160" i="3"/>
  <c r="AL160" i="3" s="1"/>
  <c r="AN24" i="3"/>
  <c r="AK24" i="3"/>
  <c r="AL24" i="3" s="1"/>
  <c r="AN244" i="3"/>
  <c r="AK244" i="3"/>
  <c r="AL244" i="3" s="1"/>
  <c r="AE36" i="3"/>
  <c r="AF36" i="3" s="1"/>
  <c r="AG36" i="3" s="1"/>
  <c r="AN36" i="3"/>
  <c r="AK36" i="3"/>
  <c r="AL36" i="3" s="1"/>
  <c r="AN224" i="3"/>
  <c r="AK224" i="3"/>
  <c r="AL224" i="3" s="1"/>
  <c r="AE13" i="3"/>
  <c r="AF13" i="3" s="1"/>
  <c r="AG13" i="3" s="1"/>
  <c r="AN13" i="3"/>
  <c r="AK13" i="3"/>
  <c r="AL13" i="3" s="1"/>
  <c r="AN854" i="3"/>
  <c r="AK854" i="3"/>
  <c r="AL854" i="3" s="1"/>
  <c r="AE1545" i="3"/>
  <c r="AF1545" i="3" s="1"/>
  <c r="AG1545" i="3" s="1"/>
  <c r="AN1545" i="3"/>
  <c r="AK1545" i="3"/>
  <c r="AL1545" i="3" s="1"/>
  <c r="AL1426" i="3"/>
  <c r="AE1837" i="3"/>
  <c r="AF1837" i="3" s="1"/>
  <c r="AG1837" i="3" s="1"/>
  <c r="AK1837" i="3"/>
  <c r="AL1837" i="3" s="1"/>
  <c r="AO1837" i="3" s="1"/>
  <c r="AN894" i="3"/>
  <c r="AN1589" i="3"/>
  <c r="AK1589" i="3"/>
  <c r="AL1589" i="3" s="1"/>
  <c r="AK1156" i="3"/>
  <c r="AL1156" i="3" s="1"/>
  <c r="AO1156" i="3" s="1"/>
  <c r="AN1283" i="3"/>
  <c r="AK1283" i="3"/>
  <c r="AL1283" i="3" s="1"/>
  <c r="AN1791" i="3"/>
  <c r="AK1791" i="3"/>
  <c r="AL1791" i="3" s="1"/>
  <c r="AN1529" i="3"/>
  <c r="AK1529" i="3"/>
  <c r="AL1529" i="3" s="1"/>
  <c r="AN238" i="3"/>
  <c r="AK238" i="3"/>
  <c r="AL238" i="3" s="1"/>
  <c r="AK589" i="3"/>
  <c r="AL589" i="3" s="1"/>
  <c r="AN589" i="3"/>
  <c r="AN1642" i="3"/>
  <c r="AK1642" i="3"/>
  <c r="AL1642" i="3" s="1"/>
  <c r="AN124" i="3"/>
  <c r="AK124" i="3"/>
  <c r="AL124" i="3" s="1"/>
  <c r="AE286" i="3"/>
  <c r="AF286" i="3" s="1"/>
  <c r="AG286" i="3" s="1"/>
  <c r="AN286" i="3"/>
  <c r="AK286" i="3"/>
  <c r="AL286" i="3" s="1"/>
  <c r="AK1540" i="3"/>
  <c r="AL1540" i="3" s="1"/>
  <c r="AE1083" i="3"/>
  <c r="AF1083" i="3" s="1"/>
  <c r="AG1083" i="3" s="1"/>
  <c r="AN1083" i="3"/>
  <c r="AK1083" i="3"/>
  <c r="AL1083" i="3" s="1"/>
  <c r="AN567" i="3"/>
  <c r="AK567" i="3"/>
  <c r="AL567" i="3" s="1"/>
  <c r="AN1403" i="3"/>
  <c r="AK1403" i="3"/>
  <c r="AL1403" i="3" s="1"/>
  <c r="AN1591" i="3"/>
  <c r="AK1591" i="3"/>
  <c r="AL1591" i="3" s="1"/>
  <c r="AN319" i="3"/>
  <c r="AK319" i="3"/>
  <c r="AL319" i="3" s="1"/>
  <c r="AN702" i="3"/>
  <c r="AK702" i="3"/>
  <c r="AL702" i="3" s="1"/>
  <c r="AN1814" i="3"/>
  <c r="AN1478" i="3"/>
  <c r="AN1426" i="3"/>
  <c r="AN1280" i="3"/>
  <c r="AN1236" i="3"/>
  <c r="AN1188" i="3"/>
  <c r="AN1140" i="3"/>
  <c r="AN1042" i="3"/>
  <c r="AN934" i="3"/>
  <c r="AN1671" i="3"/>
  <c r="AN1623" i="3"/>
  <c r="AN1556" i="3"/>
  <c r="AN1327" i="3"/>
  <c r="AN799" i="3"/>
  <c r="AO1830" i="3"/>
  <c r="AP1830" i="3" s="1"/>
  <c r="AQ1830" i="3" s="1"/>
  <c r="AO1734" i="3"/>
  <c r="AP1734" i="3" s="1"/>
  <c r="AQ1734" i="3" s="1"/>
  <c r="AK1775" i="3"/>
  <c r="AL1775" i="3" s="1"/>
  <c r="AK1806" i="3"/>
  <c r="AL1806" i="3" s="1"/>
  <c r="AK1741" i="3"/>
  <c r="AL1741" i="3" s="1"/>
  <c r="AO1782" i="3"/>
  <c r="AK1823" i="3"/>
  <c r="AL1823" i="3" s="1"/>
  <c r="AK1718" i="3"/>
  <c r="AL1718" i="3" s="1"/>
  <c r="AK1758" i="3"/>
  <c r="AL1758" i="3" s="1"/>
  <c r="AK1810" i="3"/>
  <c r="AL1810" i="3" s="1"/>
  <c r="AO1810" i="3" s="1"/>
  <c r="AK1788" i="3"/>
  <c r="AL1788" i="3" s="1"/>
  <c r="AK1708" i="3"/>
  <c r="AL1708" i="3" s="1"/>
  <c r="AO1628" i="3"/>
  <c r="AP1628" i="3" s="1"/>
  <c r="AQ1628" i="3" s="1"/>
  <c r="AK1548" i="3"/>
  <c r="AL1548" i="3" s="1"/>
  <c r="AK1438" i="3"/>
  <c r="AL1438" i="3" s="1"/>
  <c r="AO1331" i="3"/>
  <c r="AP1331" i="3" s="1"/>
  <c r="AQ1331" i="3" s="1"/>
  <c r="AO1235" i="3"/>
  <c r="AP1235" i="3" s="1"/>
  <c r="AQ1235" i="3" s="1"/>
  <c r="AK1129" i="3"/>
  <c r="AL1129" i="3" s="1"/>
  <c r="AK1011" i="3"/>
  <c r="AL1011" i="3" s="1"/>
  <c r="AK915" i="3"/>
  <c r="AL915" i="3" s="1"/>
  <c r="AK1659" i="3"/>
  <c r="AL1659" i="3" s="1"/>
  <c r="AK1579" i="3"/>
  <c r="AL1579" i="3" s="1"/>
  <c r="AK1479" i="3"/>
  <c r="AL1479" i="3" s="1"/>
  <c r="AO1362" i="3"/>
  <c r="AP1362" i="3" s="1"/>
  <c r="AQ1362" i="3" s="1"/>
  <c r="AO1266" i="3"/>
  <c r="AP1266" i="3" s="1"/>
  <c r="AQ1266" i="3" s="1"/>
  <c r="AO1149" i="3"/>
  <c r="AP1149" i="3" s="1"/>
  <c r="AQ1149" i="3" s="1"/>
  <c r="AK1053" i="3"/>
  <c r="AL1053" i="3" s="1"/>
  <c r="AO935" i="3"/>
  <c r="AP935" i="3" s="1"/>
  <c r="AQ935" i="3" s="1"/>
  <c r="AK815" i="3"/>
  <c r="AL815" i="3" s="1"/>
  <c r="AK1570" i="3"/>
  <c r="AL1570" i="3" s="1"/>
  <c r="AO1361" i="3"/>
  <c r="AO1201" i="3"/>
  <c r="AP1201" i="3" s="1"/>
  <c r="AQ1201" i="3" s="1"/>
  <c r="AK1073" i="3"/>
  <c r="AL1073" i="3" s="1"/>
  <c r="AO1681" i="3"/>
  <c r="AP1681" i="3" s="1"/>
  <c r="AQ1681" i="3" s="1"/>
  <c r="AO1519" i="3"/>
  <c r="AP1519" i="3" s="1"/>
  <c r="AQ1519" i="3" s="1"/>
  <c r="AK1071" i="3"/>
  <c r="AL1071" i="3" s="1"/>
  <c r="AO1744" i="3"/>
  <c r="AP1744" i="3" s="1"/>
  <c r="AQ1744" i="3" s="1"/>
  <c r="AO1616" i="3"/>
  <c r="AO1219" i="3"/>
  <c r="AO1293" i="3"/>
  <c r="AP1293" i="3" s="1"/>
  <c r="AQ1293" i="3" s="1"/>
  <c r="AO807" i="3"/>
  <c r="AP807" i="3" s="1"/>
  <c r="AQ807" i="3" s="1"/>
  <c r="AO1281" i="3"/>
  <c r="AP1281" i="3" s="1"/>
  <c r="AQ1281" i="3" s="1"/>
  <c r="AO1503" i="3"/>
  <c r="AP1503" i="3" s="1"/>
  <c r="AQ1503" i="3" s="1"/>
  <c r="AO1416" i="3"/>
  <c r="AP1416" i="3" s="1"/>
  <c r="AQ1416" i="3" s="1"/>
  <c r="AO727" i="3"/>
  <c r="AO261" i="3"/>
  <c r="AO789" i="3"/>
  <c r="AP789" i="3" s="1"/>
  <c r="AQ789" i="3" s="1"/>
  <c r="AO980" i="3"/>
  <c r="AP980" i="3" s="1"/>
  <c r="AQ980" i="3" s="1"/>
  <c r="AN1839" i="3"/>
  <c r="AK1839" i="3"/>
  <c r="AL1839" i="3" s="1"/>
  <c r="AN1773" i="3"/>
  <c r="AL1773" i="3"/>
  <c r="AN1682" i="3"/>
  <c r="AN1737" i="3"/>
  <c r="AL1683" i="3"/>
  <c r="AN1683" i="3"/>
  <c r="AN1653" i="3"/>
  <c r="AK1653" i="3"/>
  <c r="AL1653" i="3" s="1"/>
  <c r="AL1691" i="3"/>
  <c r="AN1601" i="3"/>
  <c r="AK1601" i="3"/>
  <c r="AL1601" i="3" s="1"/>
  <c r="AN1547" i="3"/>
  <c r="AK1536" i="3"/>
  <c r="AL1536" i="3" s="1"/>
  <c r="AO1536" i="3" s="1"/>
  <c r="AP1536" i="3" s="1"/>
  <c r="AN1496" i="3"/>
  <c r="AK1496" i="3"/>
  <c r="AL1496" i="3" s="1"/>
  <c r="AN1417" i="3"/>
  <c r="AK1417" i="3"/>
  <c r="AL1417" i="3" s="1"/>
  <c r="AN1451" i="3"/>
  <c r="AK1451" i="3"/>
  <c r="AL1451" i="3" s="1"/>
  <c r="AE1383" i="3"/>
  <c r="AF1383" i="3" s="1"/>
  <c r="AG1383" i="3" s="1"/>
  <c r="AN1383" i="3"/>
  <c r="AL1383" i="3"/>
  <c r="AN1420" i="3"/>
  <c r="AK1420" i="3"/>
  <c r="AL1420" i="3" s="1"/>
  <c r="AN1314" i="3"/>
  <c r="AK1314" i="3"/>
  <c r="AL1314" i="3" s="1"/>
  <c r="AN1401" i="3"/>
  <c r="AK1401" i="3"/>
  <c r="AL1401" i="3" s="1"/>
  <c r="AN1290" i="3"/>
  <c r="AK1290" i="3"/>
  <c r="AL1290" i="3" s="1"/>
  <c r="AN1202" i="3"/>
  <c r="AK1202" i="3"/>
  <c r="AL1202" i="3" s="1"/>
  <c r="AN1312" i="3"/>
  <c r="AK1312" i="3"/>
  <c r="AL1312" i="3" s="1"/>
  <c r="AK1272" i="3"/>
  <c r="AL1272" i="3" s="1"/>
  <c r="AK1152" i="3"/>
  <c r="AL1152" i="3" s="1"/>
  <c r="AO1152" i="3" s="1"/>
  <c r="AP1152" i="3" s="1"/>
  <c r="AN1206" i="3"/>
  <c r="AK1206" i="3"/>
  <c r="AL1206" i="3" s="1"/>
  <c r="AN1150" i="3"/>
  <c r="AL1150" i="3"/>
  <c r="AN1052" i="3"/>
  <c r="AK1052" i="3"/>
  <c r="AL1052" i="3" s="1"/>
  <c r="AN993" i="3"/>
  <c r="AK993" i="3"/>
  <c r="AL993" i="3" s="1"/>
  <c r="AN1007" i="3"/>
  <c r="AK1007" i="3"/>
  <c r="AL1007" i="3" s="1"/>
  <c r="AN957" i="3"/>
  <c r="AL957" i="3"/>
  <c r="AN852" i="3"/>
  <c r="AK852" i="3"/>
  <c r="AL852" i="3" s="1"/>
  <c r="AN792" i="3"/>
  <c r="AK792" i="3"/>
  <c r="AL792" i="3" s="1"/>
  <c r="AN768" i="3"/>
  <c r="AK768" i="3"/>
  <c r="AL768" i="3" s="1"/>
  <c r="AN685" i="3"/>
  <c r="AK685" i="3"/>
  <c r="AL685" i="3" s="1"/>
  <c r="AN844" i="3"/>
  <c r="AK844" i="3"/>
  <c r="AL844" i="3" s="1"/>
  <c r="AN579" i="3"/>
  <c r="AK579" i="3"/>
  <c r="AL579" i="3" s="1"/>
  <c r="AK752" i="3"/>
  <c r="AL752" i="3" s="1"/>
  <c r="AO752" i="3" s="1"/>
  <c r="AP752" i="3" s="1"/>
  <c r="AE492" i="3"/>
  <c r="AF492" i="3" s="1"/>
  <c r="AG492" i="3" s="1"/>
  <c r="AN492" i="3"/>
  <c r="AK492" i="3"/>
  <c r="AL492" i="3" s="1"/>
  <c r="AN499" i="3"/>
  <c r="AK499" i="3"/>
  <c r="AL499" i="3" s="1"/>
  <c r="AN426" i="3"/>
  <c r="AK426" i="3"/>
  <c r="AL426" i="3" s="1"/>
  <c r="AN534" i="3"/>
  <c r="AK534" i="3"/>
  <c r="AL534" i="3" s="1"/>
  <c r="AN540" i="3"/>
  <c r="AK540" i="3"/>
  <c r="AL540" i="3" s="1"/>
  <c r="AN362" i="3"/>
  <c r="AK362" i="3"/>
  <c r="AL362" i="3" s="1"/>
  <c r="AN298" i="3"/>
  <c r="AK298" i="3"/>
  <c r="AL298" i="3" s="1"/>
  <c r="AN452" i="3"/>
  <c r="AK452" i="3"/>
  <c r="AL452" i="3" s="1"/>
  <c r="AN620" i="3"/>
  <c r="AK620" i="3"/>
  <c r="AL620" i="3" s="1"/>
  <c r="AN350" i="3"/>
  <c r="AK350" i="3"/>
  <c r="AL350" i="3" s="1"/>
  <c r="AN436" i="3"/>
  <c r="AK436" i="3"/>
  <c r="AL436" i="3" s="1"/>
  <c r="AN370" i="3"/>
  <c r="AK370" i="3"/>
  <c r="AL370" i="3" s="1"/>
  <c r="AN477" i="3"/>
  <c r="AK477" i="3"/>
  <c r="AL477" i="3" s="1"/>
  <c r="AN175" i="3"/>
  <c r="AK175" i="3"/>
  <c r="AL175" i="3" s="1"/>
  <c r="AN242" i="3"/>
  <c r="AK242" i="3"/>
  <c r="AL242" i="3" s="1"/>
  <c r="AN210" i="3"/>
  <c r="AK210" i="3"/>
  <c r="AL210" i="3" s="1"/>
  <c r="AN119" i="3"/>
  <c r="AK119" i="3"/>
  <c r="AL119" i="3" s="1"/>
  <c r="AN55" i="3"/>
  <c r="AK55" i="3"/>
  <c r="AL55" i="3" s="1"/>
  <c r="AE1829" i="3"/>
  <c r="AF1829" i="3" s="1"/>
  <c r="AG1829" i="3" s="1"/>
  <c r="AL1849" i="3"/>
  <c r="AE1715" i="3"/>
  <c r="AF1715" i="3" s="1"/>
  <c r="AG1715" i="3" s="1"/>
  <c r="AN1715" i="3"/>
  <c r="AN1670" i="3"/>
  <c r="AK1670" i="3"/>
  <c r="AL1670" i="3" s="1"/>
  <c r="AN1565" i="3"/>
  <c r="AK1565" i="3"/>
  <c r="AL1565" i="3" s="1"/>
  <c r="AL1790" i="3"/>
  <c r="AN1790" i="3"/>
  <c r="AN1785" i="3"/>
  <c r="AN1571" i="3"/>
  <c r="AK1571" i="3"/>
  <c r="AL1571" i="3" s="1"/>
  <c r="AE1264" i="3"/>
  <c r="AF1264" i="3" s="1"/>
  <c r="AG1264" i="3" s="1"/>
  <c r="AK1264" i="3"/>
  <c r="AL1264" i="3" s="1"/>
  <c r="AN1431" i="3"/>
  <c r="AK1431" i="3"/>
  <c r="AL1431" i="3" s="1"/>
  <c r="AE1490" i="3"/>
  <c r="AF1490" i="3" s="1"/>
  <c r="AG1490" i="3" s="1"/>
  <c r="AL1490" i="3"/>
  <c r="AE1378" i="3"/>
  <c r="AF1378" i="3" s="1"/>
  <c r="AG1378" i="3" s="1"/>
  <c r="AK1378" i="3"/>
  <c r="AL1378" i="3" s="1"/>
  <c r="AN1302" i="3"/>
  <c r="AK1302" i="3"/>
  <c r="AL1302" i="3" s="1"/>
  <c r="AN1166" i="3"/>
  <c r="AK1166" i="3"/>
  <c r="AL1166" i="3" s="1"/>
  <c r="AE1094" i="3"/>
  <c r="AF1094" i="3" s="1"/>
  <c r="AG1094" i="3" s="1"/>
  <c r="AN1094" i="3"/>
  <c r="AK1094" i="3"/>
  <c r="AL1094" i="3" s="1"/>
  <c r="AE1026" i="3"/>
  <c r="AF1026" i="3" s="1"/>
  <c r="AG1026" i="3" s="1"/>
  <c r="AK1026" i="3"/>
  <c r="AL1026" i="3" s="1"/>
  <c r="AK1066" i="3"/>
  <c r="AL1066" i="3" s="1"/>
  <c r="AO1066" i="3" s="1"/>
  <c r="AN891" i="3"/>
  <c r="AK891" i="3"/>
  <c r="AL891" i="3" s="1"/>
  <c r="AN987" i="3"/>
  <c r="AL987" i="3"/>
  <c r="AE902" i="3"/>
  <c r="AF902" i="3" s="1"/>
  <c r="AG902" i="3" s="1"/>
  <c r="AL902" i="3"/>
  <c r="AN879" i="3"/>
  <c r="AL879" i="3"/>
  <c r="AE820" i="3"/>
  <c r="AF820" i="3" s="1"/>
  <c r="AG820" i="3" s="1"/>
  <c r="AN820" i="3"/>
  <c r="AK820" i="3"/>
  <c r="AL820" i="3" s="1"/>
  <c r="AN719" i="3"/>
  <c r="AK719" i="3"/>
  <c r="AL719" i="3" s="1"/>
  <c r="AE597" i="3"/>
  <c r="AF597" i="3" s="1"/>
  <c r="AG597" i="3" s="1"/>
  <c r="AK597" i="3"/>
  <c r="AL597" i="3" s="1"/>
  <c r="AO597" i="3" s="1"/>
  <c r="AN729" i="3"/>
  <c r="AK729" i="3"/>
  <c r="AL729" i="3" s="1"/>
  <c r="AN506" i="3"/>
  <c r="AK506" i="3"/>
  <c r="AL506" i="3" s="1"/>
  <c r="AE462" i="3"/>
  <c r="AF462" i="3" s="1"/>
  <c r="AG462" i="3" s="1"/>
  <c r="AN462" i="3"/>
  <c r="AK462" i="3"/>
  <c r="AL462" i="3" s="1"/>
  <c r="AN179" i="3"/>
  <c r="AK179" i="3"/>
  <c r="AL179" i="3" s="1"/>
  <c r="AN502" i="3"/>
  <c r="AK502" i="3"/>
  <c r="AL502" i="3" s="1"/>
  <c r="AE397" i="3"/>
  <c r="AF397" i="3" s="1"/>
  <c r="AG397" i="3" s="1"/>
  <c r="AN397" i="3"/>
  <c r="AK397" i="3"/>
  <c r="AL397" i="3" s="1"/>
  <c r="AE312" i="3"/>
  <c r="AF312" i="3" s="1"/>
  <c r="AG312" i="3" s="1"/>
  <c r="AN312" i="3"/>
  <c r="AK312" i="3"/>
  <c r="AL312" i="3" s="1"/>
  <c r="AE222" i="3"/>
  <c r="AF222" i="3" s="1"/>
  <c r="AG222" i="3" s="1"/>
  <c r="AN222" i="3"/>
  <c r="AK222" i="3"/>
  <c r="AL222" i="3" s="1"/>
  <c r="AK585" i="3"/>
  <c r="AL585" i="3" s="1"/>
  <c r="AO585" i="3" s="1"/>
  <c r="AE232" i="3"/>
  <c r="AF232" i="3" s="1"/>
  <c r="AG232" i="3" s="1"/>
  <c r="AN232" i="3"/>
  <c r="AK232" i="3"/>
  <c r="AL232" i="3" s="1"/>
  <c r="AN613" i="3"/>
  <c r="AK613" i="3"/>
  <c r="AL613" i="3" s="1"/>
  <c r="AN291" i="3"/>
  <c r="AK291" i="3"/>
  <c r="AL291" i="3" s="1"/>
  <c r="AN98" i="3"/>
  <c r="AK98" i="3"/>
  <c r="AL98" i="3" s="1"/>
  <c r="AE1796" i="3"/>
  <c r="AF1796" i="3" s="1"/>
  <c r="AG1796" i="3" s="1"/>
  <c r="AN1796" i="3"/>
  <c r="AK1796" i="3"/>
  <c r="AL1796" i="3" s="1"/>
  <c r="AE1824" i="3"/>
  <c r="AF1824" i="3" s="1"/>
  <c r="AG1824" i="3" s="1"/>
  <c r="AN1824" i="3"/>
  <c r="AK1824" i="3"/>
  <c r="AL1824" i="3" s="1"/>
  <c r="AN1476" i="3"/>
  <c r="AK1476" i="3"/>
  <c r="AL1476" i="3" s="1"/>
  <c r="AN788" i="3"/>
  <c r="AK788" i="3"/>
  <c r="AL788" i="3" s="1"/>
  <c r="AK1703" i="3"/>
  <c r="AL1703" i="3" s="1"/>
  <c r="AN1364" i="3"/>
  <c r="AK1364" i="3"/>
  <c r="AL1364" i="3" s="1"/>
  <c r="AN1776" i="3"/>
  <c r="AK1776" i="3"/>
  <c r="AL1776" i="3" s="1"/>
  <c r="AN1489" i="3"/>
  <c r="AK1489" i="3"/>
  <c r="AL1489" i="3" s="1"/>
  <c r="AK1311" i="3"/>
  <c r="AL1311" i="3" s="1"/>
  <c r="AN1173" i="3"/>
  <c r="AK1173" i="3"/>
  <c r="AL1173" i="3" s="1"/>
  <c r="AN971" i="3"/>
  <c r="AK971" i="3"/>
  <c r="AL971" i="3" s="1"/>
  <c r="AN1491" i="3"/>
  <c r="AL1491" i="3"/>
  <c r="AN1405" i="3"/>
  <c r="AL1405" i="3"/>
  <c r="AN1332" i="3"/>
  <c r="AK1332" i="3"/>
  <c r="AL1332" i="3" s="1"/>
  <c r="AN1254" i="3"/>
  <c r="AK1254" i="3"/>
  <c r="AL1254" i="3" s="1"/>
  <c r="AE994" i="3"/>
  <c r="AF994" i="3" s="1"/>
  <c r="AG994" i="3" s="1"/>
  <c r="AK994" i="3"/>
  <c r="AL994" i="3" s="1"/>
  <c r="AO994" i="3" s="1"/>
  <c r="AN1561" i="3"/>
  <c r="AK1561" i="3"/>
  <c r="AL1561" i="3" s="1"/>
  <c r="AN929" i="3"/>
  <c r="AK929" i="3"/>
  <c r="AL929" i="3" s="1"/>
  <c r="AN647" i="3"/>
  <c r="AK647" i="3"/>
  <c r="AL647" i="3" s="1"/>
  <c r="AN1575" i="3"/>
  <c r="AK1575" i="3"/>
  <c r="AL1575" i="3" s="1"/>
  <c r="AN1384" i="3"/>
  <c r="AK1384" i="3"/>
  <c r="AL1384" i="3" s="1"/>
  <c r="AN905" i="3"/>
  <c r="AK905" i="3"/>
  <c r="AL905" i="3" s="1"/>
  <c r="AK982" i="3"/>
  <c r="AL982" i="3" s="1"/>
  <c r="AE58" i="3"/>
  <c r="AF58" i="3" s="1"/>
  <c r="AG58" i="3" s="1"/>
  <c r="AN58" i="3"/>
  <c r="AK58" i="3"/>
  <c r="AL58" i="3" s="1"/>
  <c r="AN141" i="3"/>
  <c r="AK141" i="3"/>
  <c r="AL141" i="3" s="1"/>
  <c r="AN1225" i="3"/>
  <c r="AN833" i="3"/>
  <c r="AK833" i="3"/>
  <c r="AL833" i="3" s="1"/>
  <c r="AN1537" i="3"/>
  <c r="AK1537" i="3"/>
  <c r="AL1537" i="3" s="1"/>
  <c r="AN1424" i="3"/>
  <c r="AK1424" i="3"/>
  <c r="AL1424" i="3" s="1"/>
  <c r="AE1771" i="3"/>
  <c r="AF1771" i="3" s="1"/>
  <c r="AG1771" i="3" s="1"/>
  <c r="AN1771" i="3"/>
  <c r="AK1771" i="3"/>
  <c r="AL1771" i="3" s="1"/>
  <c r="AN1553" i="3"/>
  <c r="AK1553" i="3"/>
  <c r="AL1553" i="3" s="1"/>
  <c r="AN1147" i="3"/>
  <c r="AK1147" i="3"/>
  <c r="AL1147" i="3" s="1"/>
  <c r="AK577" i="3"/>
  <c r="AL577" i="3" s="1"/>
  <c r="AN602" i="3"/>
  <c r="AK602" i="3"/>
  <c r="AL602" i="3" s="1"/>
  <c r="AN228" i="3"/>
  <c r="AK228" i="3"/>
  <c r="AL228" i="3" s="1"/>
  <c r="AN1511" i="3"/>
  <c r="AL1511" i="3"/>
  <c r="AN1032" i="3"/>
  <c r="AK1032" i="3"/>
  <c r="AL1032" i="3" s="1"/>
  <c r="AN1044" i="3"/>
  <c r="AK1044" i="3"/>
  <c r="AL1044" i="3" s="1"/>
  <c r="AN1223" i="3"/>
  <c r="AK783" i="3"/>
  <c r="AL783" i="3" s="1"/>
  <c r="AN1498" i="3"/>
  <c r="AN961" i="3"/>
  <c r="AK961" i="3"/>
  <c r="AL961" i="3" s="1"/>
  <c r="AN76" i="3"/>
  <c r="AK76" i="3"/>
  <c r="AL76" i="3" s="1"/>
  <c r="AN1380" i="3"/>
  <c r="AK1380" i="3"/>
  <c r="AL1380" i="3" s="1"/>
  <c r="AN1209" i="3"/>
  <c r="AK1209" i="3"/>
  <c r="AL1209" i="3" s="1"/>
  <c r="AK1172" i="3"/>
  <c r="AL1172" i="3" s="1"/>
  <c r="AN633" i="3"/>
  <c r="AK633" i="3"/>
  <c r="AL633" i="3" s="1"/>
  <c r="AN1596" i="3"/>
  <c r="AN1470" i="3"/>
  <c r="AN1422" i="3"/>
  <c r="AN1228" i="3"/>
  <c r="AN1184" i="3"/>
  <c r="AN1132" i="3"/>
  <c r="AN1034" i="3"/>
  <c r="AN982" i="3"/>
  <c r="AN930" i="3"/>
  <c r="AN1707" i="3"/>
  <c r="AN1663" i="3"/>
  <c r="AN1619" i="3"/>
  <c r="AN1552" i="3"/>
  <c r="AN1323" i="3"/>
  <c r="AN1077" i="3"/>
  <c r="AN783" i="3"/>
  <c r="AN581" i="3"/>
  <c r="AK1809" i="3"/>
  <c r="AL1809" i="3" s="1"/>
  <c r="AO1809" i="3" s="1"/>
  <c r="AP1809" i="3" s="1"/>
  <c r="AK1706" i="3"/>
  <c r="AL1706" i="3" s="1"/>
  <c r="AO1765" i="3"/>
  <c r="AP1765" i="3" s="1"/>
  <c r="AQ1765" i="3" s="1"/>
  <c r="AO1795" i="3"/>
  <c r="AP1795" i="3" s="1"/>
  <c r="AQ1795" i="3" s="1"/>
  <c r="AO1826" i="3"/>
  <c r="AK1761" i="3"/>
  <c r="AL1761" i="3" s="1"/>
  <c r="AO1686" i="3"/>
  <c r="AK1747" i="3"/>
  <c r="AL1747" i="3" s="1"/>
  <c r="AO1747" i="3" s="1"/>
  <c r="AK1799" i="3"/>
  <c r="AL1799" i="3" s="1"/>
  <c r="AK6" i="3"/>
  <c r="AL6" i="3" s="1"/>
  <c r="AO6" i="3" s="1"/>
  <c r="AP6" i="3" s="1"/>
  <c r="AK1692" i="3"/>
  <c r="AL1692" i="3" s="1"/>
  <c r="AO1620" i="3"/>
  <c r="AP1620" i="3" s="1"/>
  <c r="AQ1620" i="3" s="1"/>
  <c r="AK1532" i="3"/>
  <c r="AL1532" i="3" s="1"/>
  <c r="AO1532" i="3" s="1"/>
  <c r="AK1321" i="3"/>
  <c r="AL1321" i="3" s="1"/>
  <c r="AK1225" i="3"/>
  <c r="AL1225" i="3" s="1"/>
  <c r="AK1107" i="3"/>
  <c r="AL1107" i="3" s="1"/>
  <c r="AK1001" i="3"/>
  <c r="AL1001" i="3" s="1"/>
  <c r="AK894" i="3"/>
  <c r="AL894" i="3" s="1"/>
  <c r="AK738" i="3"/>
  <c r="AL738" i="3" s="1"/>
  <c r="AK1563" i="3"/>
  <c r="AL1563" i="3" s="1"/>
  <c r="AK1469" i="3"/>
  <c r="AL1469" i="3" s="1"/>
  <c r="AK1351" i="3"/>
  <c r="AL1351" i="3" s="1"/>
  <c r="AO1351" i="3" s="1"/>
  <c r="AK1255" i="3"/>
  <c r="AL1255" i="3" s="1"/>
  <c r="AK1138" i="3"/>
  <c r="AL1138" i="3" s="1"/>
  <c r="AK1042" i="3"/>
  <c r="AL1042" i="3" s="1"/>
  <c r="AK925" i="3"/>
  <c r="AL925" i="3" s="1"/>
  <c r="AK767" i="3"/>
  <c r="AL767" i="3" s="1"/>
  <c r="AO1562" i="3"/>
  <c r="AK1329" i="3"/>
  <c r="AL1329" i="3" s="1"/>
  <c r="AO1062" i="3"/>
  <c r="AO846" i="3"/>
  <c r="AO1673" i="3"/>
  <c r="AP1673" i="3" s="1"/>
  <c r="AQ1673" i="3" s="1"/>
  <c r="AK1498" i="3"/>
  <c r="AL1498" i="3" s="1"/>
  <c r="AO1274" i="3"/>
  <c r="AP1274" i="3" s="1"/>
  <c r="AQ1274" i="3" s="1"/>
  <c r="AO975" i="3"/>
  <c r="AP975" i="3" s="1"/>
  <c r="AQ975" i="3" s="1"/>
  <c r="AO1736" i="3"/>
  <c r="AO1608" i="3"/>
  <c r="AO1390" i="3"/>
  <c r="AO1282" i="3"/>
  <c r="AO983" i="3"/>
  <c r="AO1259" i="3"/>
  <c r="AP1259" i="3" s="1"/>
  <c r="AQ1259" i="3" s="1"/>
  <c r="AO1450" i="3"/>
  <c r="AO1055" i="3"/>
  <c r="AP1055" i="3" s="1"/>
  <c r="AQ1055" i="3" s="1"/>
  <c r="AO663" i="3"/>
  <c r="AN1816" i="3"/>
  <c r="AK1816" i="3"/>
  <c r="AL1816" i="3" s="1"/>
  <c r="AN1772" i="3"/>
  <c r="AN1504" i="3"/>
  <c r="AK1504" i="3"/>
  <c r="AL1504" i="3" s="1"/>
  <c r="AN1550" i="3"/>
  <c r="AK1550" i="3"/>
  <c r="AL1550" i="3" s="1"/>
  <c r="AE1443" i="3"/>
  <c r="AF1443" i="3" s="1"/>
  <c r="AG1443" i="3" s="1"/>
  <c r="AN1443" i="3"/>
  <c r="AK1443" i="3"/>
  <c r="AL1443" i="3" s="1"/>
  <c r="AN1497" i="3"/>
  <c r="AK1497" i="3"/>
  <c r="AL1497" i="3" s="1"/>
  <c r="AN1566" i="3"/>
  <c r="AK1566" i="3"/>
  <c r="AL1566" i="3" s="1"/>
  <c r="AN1366" i="3"/>
  <c r="AK1366" i="3"/>
  <c r="AL1366" i="3" s="1"/>
  <c r="AN1349" i="3"/>
  <c r="AK1349" i="3"/>
  <c r="AL1349" i="3" s="1"/>
  <c r="AN1357" i="3"/>
  <c r="AK1357" i="3"/>
  <c r="AL1357" i="3" s="1"/>
  <c r="AN1387" i="3"/>
  <c r="AK1387" i="3"/>
  <c r="AL1387" i="3" s="1"/>
  <c r="AN1278" i="3"/>
  <c r="AL1278" i="3"/>
  <c r="AN1194" i="3"/>
  <c r="AK1194" i="3"/>
  <c r="AL1194" i="3" s="1"/>
  <c r="AN1216" i="3"/>
  <c r="AK1216" i="3"/>
  <c r="AL1216" i="3" s="1"/>
  <c r="AK1232" i="3"/>
  <c r="AL1232" i="3" s="1"/>
  <c r="AN1232" i="3"/>
  <c r="AN1253" i="3"/>
  <c r="AK1253" i="3"/>
  <c r="AL1253" i="3" s="1"/>
  <c r="AN1158" i="3"/>
  <c r="AL1158" i="3"/>
  <c r="AN1126" i="3"/>
  <c r="AK1126" i="3"/>
  <c r="AL1126" i="3" s="1"/>
  <c r="AN1145" i="3"/>
  <c r="AK1145" i="3"/>
  <c r="AL1145" i="3" s="1"/>
  <c r="AN1049" i="3"/>
  <c r="AK1049" i="3"/>
  <c r="AL1049" i="3" s="1"/>
  <c r="AE1036" i="3"/>
  <c r="AF1036" i="3" s="1"/>
  <c r="AG1036" i="3" s="1"/>
  <c r="AN1036" i="3"/>
  <c r="AK1036" i="3"/>
  <c r="AL1036" i="3" s="1"/>
  <c r="AN1061" i="3"/>
  <c r="AK1061" i="3"/>
  <c r="AL1061" i="3" s="1"/>
  <c r="AN997" i="3"/>
  <c r="AK997" i="3"/>
  <c r="AL997" i="3" s="1"/>
  <c r="AN1048" i="3"/>
  <c r="AK1048" i="3"/>
  <c r="AL1048" i="3" s="1"/>
  <c r="AN992" i="3"/>
  <c r="AK992" i="3"/>
  <c r="AL992" i="3" s="1"/>
  <c r="AL1085" i="3"/>
  <c r="AN1085" i="3"/>
  <c r="AN932" i="3"/>
  <c r="AK932" i="3"/>
  <c r="AL932" i="3" s="1"/>
  <c r="AN937" i="3"/>
  <c r="AL937" i="3"/>
  <c r="AE845" i="3"/>
  <c r="AF845" i="3" s="1"/>
  <c r="AG845" i="3" s="1"/>
  <c r="AN845" i="3"/>
  <c r="AK845" i="3"/>
  <c r="AL845" i="3" s="1"/>
  <c r="AN677" i="3"/>
  <c r="AK677" i="3"/>
  <c r="AL677" i="3" s="1"/>
  <c r="AN571" i="3"/>
  <c r="AK571" i="3"/>
  <c r="AL571" i="3" s="1"/>
  <c r="AN840" i="3"/>
  <c r="AK840" i="3"/>
  <c r="AL840" i="3" s="1"/>
  <c r="AN638" i="3"/>
  <c r="AK638" i="3"/>
  <c r="AL638" i="3" s="1"/>
  <c r="AN508" i="3"/>
  <c r="AK508" i="3"/>
  <c r="AL508" i="3" s="1"/>
  <c r="AN524" i="3"/>
  <c r="AK524" i="3"/>
  <c r="AL524" i="3" s="1"/>
  <c r="AN614" i="3"/>
  <c r="AK614" i="3"/>
  <c r="AL614" i="3" s="1"/>
  <c r="AN580" i="3"/>
  <c r="AK580" i="3"/>
  <c r="AL580" i="3" s="1"/>
  <c r="AN486" i="3"/>
  <c r="AK486" i="3"/>
  <c r="AL486" i="3" s="1"/>
  <c r="AN418" i="3"/>
  <c r="AK418" i="3"/>
  <c r="AL418" i="3" s="1"/>
  <c r="AN598" i="3"/>
  <c r="AK598" i="3"/>
  <c r="AL598" i="3" s="1"/>
  <c r="AN519" i="3"/>
  <c r="AK519" i="3"/>
  <c r="AL519" i="3" s="1"/>
  <c r="AN446" i="3"/>
  <c r="AK446" i="3"/>
  <c r="AL446" i="3" s="1"/>
  <c r="AN414" i="3"/>
  <c r="AK414" i="3"/>
  <c r="AL414" i="3" s="1"/>
  <c r="AN358" i="3"/>
  <c r="AK358" i="3"/>
  <c r="AL358" i="3" s="1"/>
  <c r="AN599" i="3"/>
  <c r="AK599" i="3"/>
  <c r="AL599" i="3" s="1"/>
  <c r="AN352" i="3"/>
  <c r="AK352" i="3"/>
  <c r="AL352" i="3" s="1"/>
  <c r="AN428" i="3"/>
  <c r="AK428" i="3"/>
  <c r="AL428" i="3" s="1"/>
  <c r="AE290" i="3"/>
  <c r="AF290" i="3" s="1"/>
  <c r="AG290" i="3" s="1"/>
  <c r="AN290" i="3"/>
  <c r="AK290" i="3"/>
  <c r="AL290" i="3" s="1"/>
  <c r="AN364" i="3"/>
  <c r="AK364" i="3"/>
  <c r="AL364" i="3" s="1"/>
  <c r="AN311" i="3"/>
  <c r="AK311" i="3"/>
  <c r="AL311" i="3" s="1"/>
  <c r="AE279" i="3"/>
  <c r="AF279" i="3" s="1"/>
  <c r="AG279" i="3" s="1"/>
  <c r="AN279" i="3"/>
  <c r="AK279" i="3"/>
  <c r="AL279" i="3" s="1"/>
  <c r="AN247" i="3"/>
  <c r="AK247" i="3"/>
  <c r="AL247" i="3" s="1"/>
  <c r="AE215" i="3"/>
  <c r="AF215" i="3" s="1"/>
  <c r="AG215" i="3" s="1"/>
  <c r="AN215" i="3"/>
  <c r="AK215" i="3"/>
  <c r="AL215" i="3" s="1"/>
  <c r="AE251" i="3"/>
  <c r="AF251" i="3" s="1"/>
  <c r="AG251" i="3" s="1"/>
  <c r="AN251" i="3"/>
  <c r="AK251" i="3"/>
  <c r="AL251" i="3" s="1"/>
  <c r="AN219" i="3"/>
  <c r="AK219" i="3"/>
  <c r="AL219" i="3" s="1"/>
  <c r="AN193" i="3"/>
  <c r="AK193" i="3"/>
  <c r="AL193" i="3" s="1"/>
  <c r="AN111" i="3"/>
  <c r="AK111" i="3"/>
  <c r="AL111" i="3" s="1"/>
  <c r="AN47" i="3"/>
  <c r="AK47" i="3"/>
  <c r="AL47" i="3" s="1"/>
  <c r="AN282" i="3"/>
  <c r="AK282" i="3"/>
  <c r="AL282" i="3" s="1"/>
  <c r="AN155" i="3"/>
  <c r="AK155" i="3"/>
  <c r="AL155" i="3" s="1"/>
  <c r="AN113" i="3"/>
  <c r="AK113" i="3"/>
  <c r="AL113" i="3" s="1"/>
  <c r="AN81" i="3"/>
  <c r="AK81" i="3"/>
  <c r="AL81" i="3" s="1"/>
  <c r="AE49" i="3"/>
  <c r="AF49" i="3" s="1"/>
  <c r="AG49" i="3" s="1"/>
  <c r="AN49" i="3"/>
  <c r="AK49" i="3"/>
  <c r="AL49" i="3" s="1"/>
  <c r="AN17" i="3"/>
  <c r="AK17" i="3"/>
  <c r="AL17" i="3" s="1"/>
  <c r="AE1825" i="3"/>
  <c r="AF1825" i="3" s="1"/>
  <c r="AG1825" i="3" s="1"/>
  <c r="AN1825" i="3"/>
  <c r="AL1825" i="3"/>
  <c r="AN1712" i="3"/>
  <c r="AK1712" i="3"/>
  <c r="AL1712" i="3" s="1"/>
  <c r="AN1660" i="3"/>
  <c r="AL1660" i="3"/>
  <c r="AN1732" i="3"/>
  <c r="AK1732" i="3"/>
  <c r="AL1732" i="3" s="1"/>
  <c r="AN1674" i="3"/>
  <c r="AN1694" i="3"/>
  <c r="AE1615" i="3"/>
  <c r="AF1615" i="3" s="1"/>
  <c r="AG1615" i="3" s="1"/>
  <c r="AK1615" i="3"/>
  <c r="AL1615" i="3" s="1"/>
  <c r="AN1615" i="3"/>
  <c r="AN1463" i="3"/>
  <c r="AK1463" i="3"/>
  <c r="AL1463" i="3" s="1"/>
  <c r="AN1411" i="3"/>
  <c r="AK1411" i="3"/>
  <c r="AL1411" i="3" s="1"/>
  <c r="AK1482" i="3"/>
  <c r="AL1482" i="3" s="1"/>
  <c r="AO1482" i="3" s="1"/>
  <c r="AE1284" i="3"/>
  <c r="AF1284" i="3" s="1"/>
  <c r="AG1284" i="3" s="1"/>
  <c r="AK1284" i="3"/>
  <c r="AL1284" i="3" s="1"/>
  <c r="AN1284" i="3"/>
  <c r="AK1430" i="3"/>
  <c r="AL1430" i="3" s="1"/>
  <c r="AO1430" i="3" s="1"/>
  <c r="AE1391" i="3"/>
  <c r="AF1391" i="3" s="1"/>
  <c r="AG1391" i="3" s="1"/>
  <c r="AN1391" i="3"/>
  <c r="AK1391" i="3"/>
  <c r="AL1391" i="3" s="1"/>
  <c r="AN1300" i="3"/>
  <c r="AK1300" i="3"/>
  <c r="AL1300" i="3" s="1"/>
  <c r="AN1161" i="3"/>
  <c r="AK1161" i="3"/>
  <c r="AL1161" i="3" s="1"/>
  <c r="AE1086" i="3"/>
  <c r="AF1086" i="3" s="1"/>
  <c r="AG1086" i="3" s="1"/>
  <c r="AN1086" i="3"/>
  <c r="AN1191" i="3"/>
  <c r="AL1191" i="3"/>
  <c r="AE883" i="3"/>
  <c r="AF883" i="3" s="1"/>
  <c r="AG883" i="3" s="1"/>
  <c r="AN883" i="3"/>
  <c r="AK883" i="3"/>
  <c r="AL883" i="3" s="1"/>
  <c r="AN1183" i="3"/>
  <c r="AK1183" i="3"/>
  <c r="AL1183" i="3" s="1"/>
  <c r="AN1111" i="3"/>
  <c r="AK1111" i="3"/>
  <c r="AL1111" i="3" s="1"/>
  <c r="AK1276" i="3"/>
  <c r="AL1276" i="3" s="1"/>
  <c r="AO1276" i="3" s="1"/>
  <c r="AN910" i="3"/>
  <c r="AK910" i="3"/>
  <c r="AL910" i="3" s="1"/>
  <c r="AN881" i="3"/>
  <c r="AK881" i="3"/>
  <c r="AL881" i="3" s="1"/>
  <c r="AL926" i="3"/>
  <c r="AN931" i="3"/>
  <c r="AK931" i="3"/>
  <c r="AL931" i="3" s="1"/>
  <c r="AN963" i="3"/>
  <c r="AK963" i="3"/>
  <c r="AL963" i="3" s="1"/>
  <c r="AN825" i="3"/>
  <c r="AK825" i="3"/>
  <c r="AL825" i="3" s="1"/>
  <c r="AN674" i="3"/>
  <c r="AK674" i="3"/>
  <c r="AL674" i="3" s="1"/>
  <c r="AN850" i="3"/>
  <c r="AK850" i="3"/>
  <c r="AL850" i="3" s="1"/>
  <c r="AN772" i="3"/>
  <c r="AK772" i="3"/>
  <c r="AL772" i="3" s="1"/>
  <c r="AN679" i="3"/>
  <c r="AK679" i="3"/>
  <c r="AL679" i="3" s="1"/>
  <c r="AN766" i="3"/>
  <c r="AK766" i="3"/>
  <c r="AL766" i="3" s="1"/>
  <c r="AN778" i="3"/>
  <c r="AK778" i="3"/>
  <c r="AL778" i="3" s="1"/>
  <c r="AN812" i="3"/>
  <c r="AK812" i="3"/>
  <c r="AL812" i="3" s="1"/>
  <c r="AK763" i="3"/>
  <c r="AL763" i="3" s="1"/>
  <c r="AO763" i="3" s="1"/>
  <c r="AN163" i="3"/>
  <c r="AK163" i="3"/>
  <c r="AL163" i="3" s="1"/>
  <c r="AE302" i="3"/>
  <c r="AF302" i="3" s="1"/>
  <c r="AG302" i="3" s="1"/>
  <c r="AN302" i="3"/>
  <c r="AK302" i="3"/>
  <c r="AL302" i="3" s="1"/>
  <c r="AN505" i="3"/>
  <c r="AK505" i="3"/>
  <c r="AL505" i="3" s="1"/>
  <c r="AN642" i="3"/>
  <c r="AK642" i="3"/>
  <c r="AL642" i="3" s="1"/>
  <c r="AN501" i="3"/>
  <c r="AK501" i="3"/>
  <c r="AL501" i="3" s="1"/>
  <c r="AE300" i="3"/>
  <c r="AF300" i="3" s="1"/>
  <c r="AG300" i="3" s="1"/>
  <c r="AN300" i="3"/>
  <c r="AK300" i="3"/>
  <c r="AL300" i="3" s="1"/>
  <c r="AN196" i="3"/>
  <c r="AK196" i="3"/>
  <c r="AL196" i="3" s="1"/>
  <c r="AN568" i="3"/>
  <c r="AK568" i="3"/>
  <c r="AL568" i="3" s="1"/>
  <c r="AN411" i="3"/>
  <c r="AK411" i="3"/>
  <c r="AL411" i="3" s="1"/>
  <c r="AE347" i="3"/>
  <c r="AF347" i="3" s="1"/>
  <c r="AG347" i="3" s="1"/>
  <c r="AN347" i="3"/>
  <c r="AK347" i="3"/>
  <c r="AL347" i="3" s="1"/>
  <c r="AN272" i="3"/>
  <c r="AK272" i="3"/>
  <c r="AL272" i="3" s="1"/>
  <c r="AE104" i="3"/>
  <c r="AF104" i="3" s="1"/>
  <c r="AG104" i="3" s="1"/>
  <c r="AN104" i="3"/>
  <c r="AK104" i="3"/>
  <c r="AL104" i="3" s="1"/>
  <c r="AE28" i="3"/>
  <c r="AF28" i="3" s="1"/>
  <c r="AG28" i="3" s="1"/>
  <c r="AN28" i="3"/>
  <c r="AK28" i="3"/>
  <c r="AL28" i="3" s="1"/>
  <c r="AN187" i="3"/>
  <c r="AK187" i="3"/>
  <c r="AL187" i="3" s="1"/>
  <c r="AE96" i="3"/>
  <c r="AF96" i="3" s="1"/>
  <c r="AG96" i="3" s="1"/>
  <c r="AN96" i="3"/>
  <c r="AK96" i="3"/>
  <c r="AL96" i="3" s="1"/>
  <c r="AN1792" i="3"/>
  <c r="AK1792" i="3"/>
  <c r="AL1792" i="3" s="1"/>
  <c r="AN1614" i="3"/>
  <c r="AK1614" i="3"/>
  <c r="AL1614" i="3" s="1"/>
  <c r="AN1517" i="3"/>
  <c r="AK1517" i="3"/>
  <c r="AL1517" i="3" s="1"/>
  <c r="AE889" i="3"/>
  <c r="AF889" i="3" s="1"/>
  <c r="AG889" i="3" s="1"/>
  <c r="AN889" i="3"/>
  <c r="AK889" i="3"/>
  <c r="AL889" i="3" s="1"/>
  <c r="AN786" i="3"/>
  <c r="AK786" i="3"/>
  <c r="AL786" i="3" s="1"/>
  <c r="AE1084" i="3"/>
  <c r="AF1084" i="3" s="1"/>
  <c r="AG1084" i="3" s="1"/>
  <c r="AN1084" i="3"/>
  <c r="AK1084" i="3"/>
  <c r="AL1084" i="3" s="1"/>
  <c r="AN956" i="3"/>
  <c r="AK956" i="3"/>
  <c r="AL956" i="3" s="1"/>
  <c r="AN1844" i="3"/>
  <c r="AN1460" i="3"/>
  <c r="AK1460" i="3"/>
  <c r="AL1460" i="3" s="1"/>
  <c r="AE1177" i="3"/>
  <c r="AF1177" i="3" s="1"/>
  <c r="AG1177" i="3" s="1"/>
  <c r="AN1177" i="3"/>
  <c r="AK1177" i="3"/>
  <c r="AL1177" i="3" s="1"/>
  <c r="AN1067" i="3"/>
  <c r="AK1067" i="3"/>
  <c r="AL1067" i="3" s="1"/>
  <c r="AN843" i="3"/>
  <c r="AK843" i="3"/>
  <c r="AL843" i="3" s="1"/>
  <c r="AN1454" i="3"/>
  <c r="AK1454" i="3"/>
  <c r="AL1454" i="3" s="1"/>
  <c r="AK986" i="3"/>
  <c r="AL986" i="3" s="1"/>
  <c r="AO986" i="3" s="1"/>
  <c r="AN1087" i="3"/>
  <c r="AK1087" i="3"/>
  <c r="AL1087" i="3" s="1"/>
  <c r="AN625" i="3"/>
  <c r="AK625" i="3"/>
  <c r="AL625" i="3" s="1"/>
  <c r="AK716" i="3"/>
  <c r="AL716" i="3" s="1"/>
  <c r="AO716" i="3" s="1"/>
  <c r="AN553" i="3"/>
  <c r="AK553" i="3"/>
  <c r="AL553" i="3" s="1"/>
  <c r="AE481" i="3"/>
  <c r="AF481" i="3" s="1"/>
  <c r="AG481" i="3" s="1"/>
  <c r="AN481" i="3"/>
  <c r="AK481" i="3"/>
  <c r="AL481" i="3" s="1"/>
  <c r="AN1273" i="3"/>
  <c r="AK1273" i="3"/>
  <c r="AL1273" i="3" s="1"/>
  <c r="AN832" i="3"/>
  <c r="AK832" i="3"/>
  <c r="AL832" i="3" s="1"/>
  <c r="AN150" i="3"/>
  <c r="AK150" i="3"/>
  <c r="AL150" i="3" s="1"/>
  <c r="AN162" i="3"/>
  <c r="AK162" i="3"/>
  <c r="AL162" i="3" s="1"/>
  <c r="AN152" i="3"/>
  <c r="AK152" i="3"/>
  <c r="AL152" i="3" s="1"/>
  <c r="AN110" i="3"/>
  <c r="AK110" i="3"/>
  <c r="AL110" i="3" s="1"/>
  <c r="AE20" i="3"/>
  <c r="AF20" i="3" s="1"/>
  <c r="AG20" i="3" s="1"/>
  <c r="AK20" i="3"/>
  <c r="AL20" i="3" s="1"/>
  <c r="AN20" i="3"/>
  <c r="AN132" i="3"/>
  <c r="AK132" i="3"/>
  <c r="AL132" i="3" s="1"/>
  <c r="AE1131" i="3"/>
  <c r="AF1131" i="3" s="1"/>
  <c r="AG1131" i="3" s="1"/>
  <c r="AN1131" i="3"/>
  <c r="AK1131" i="3"/>
  <c r="AL1131" i="3" s="1"/>
  <c r="AN828" i="3"/>
  <c r="AK828" i="3"/>
  <c r="AL828" i="3" s="1"/>
  <c r="AN1530" i="3"/>
  <c r="AK1367" i="3"/>
  <c r="AL1367" i="3" s="1"/>
  <c r="AO1367" i="3" s="1"/>
  <c r="AE1769" i="3"/>
  <c r="AF1769" i="3" s="1"/>
  <c r="AG1769" i="3" s="1"/>
  <c r="AN1769" i="3"/>
  <c r="AK1769" i="3"/>
  <c r="AL1769" i="3" s="1"/>
  <c r="AN1068" i="3"/>
  <c r="AK1068" i="3"/>
  <c r="AL1068" i="3" s="1"/>
  <c r="AN1730" i="3"/>
  <c r="AK1730" i="3"/>
  <c r="AL1730" i="3" s="1"/>
  <c r="AN1509" i="3"/>
  <c r="AK1509" i="3"/>
  <c r="AL1509" i="3" s="1"/>
  <c r="AN447" i="3"/>
  <c r="AK447" i="3"/>
  <c r="AL447" i="3" s="1"/>
  <c r="AN576" i="3"/>
  <c r="AK576" i="3"/>
  <c r="AL576" i="3" s="1"/>
  <c r="AN1427" i="3"/>
  <c r="AL1427" i="3"/>
  <c r="AN754" i="3"/>
  <c r="AL754" i="3"/>
  <c r="AN895" i="3"/>
  <c r="AK895" i="3"/>
  <c r="AL895" i="3" s="1"/>
  <c r="AE108" i="3"/>
  <c r="AF108" i="3" s="1"/>
  <c r="AG108" i="3" s="1"/>
  <c r="AN108" i="3"/>
  <c r="AK108" i="3"/>
  <c r="AL108" i="3" s="1"/>
  <c r="AN628" i="3"/>
  <c r="AK628" i="3"/>
  <c r="AL628" i="3" s="1"/>
  <c r="AN48" i="3"/>
  <c r="AK48" i="3"/>
  <c r="AL48" i="3" s="1"/>
  <c r="AK1148" i="3"/>
  <c r="AL1148" i="3" s="1"/>
  <c r="AO1148" i="3" s="1"/>
  <c r="AK732" i="3"/>
  <c r="AL732" i="3" s="1"/>
  <c r="AO732" i="3" s="1"/>
  <c r="AN88" i="3"/>
  <c r="AK88" i="3"/>
  <c r="AL88" i="3" s="1"/>
  <c r="AN794" i="3"/>
  <c r="AK794" i="3"/>
  <c r="AL794" i="3" s="1"/>
  <c r="AN949" i="3"/>
  <c r="AK949" i="3"/>
  <c r="AL949" i="3" s="1"/>
  <c r="AN441" i="3"/>
  <c r="AK441" i="3"/>
  <c r="AL441" i="3" s="1"/>
  <c r="AN1797" i="3"/>
  <c r="AK1797" i="3"/>
  <c r="AL1797" i="3" s="1"/>
  <c r="AN762" i="3"/>
  <c r="AK762" i="3"/>
  <c r="AL762" i="3" s="1"/>
  <c r="AN373" i="3"/>
  <c r="AK373" i="3"/>
  <c r="AL373" i="3" s="1"/>
  <c r="AN1638" i="3"/>
  <c r="AK1638" i="3"/>
  <c r="AL1638" i="3" s="1"/>
  <c r="AE1099" i="3"/>
  <c r="AF1099" i="3" s="1"/>
  <c r="AG1099" i="3" s="1"/>
  <c r="AN1099" i="3"/>
  <c r="AK1099" i="3"/>
  <c r="AL1099" i="3" s="1"/>
  <c r="AN44" i="3"/>
  <c r="AK44" i="3"/>
  <c r="AL44" i="3" s="1"/>
  <c r="AK867" i="3"/>
  <c r="AL867" i="3" s="1"/>
  <c r="AO867" i="3" s="1"/>
  <c r="AK1014" i="3"/>
  <c r="AL1014" i="3" s="1"/>
  <c r="AO1014" i="3" s="1"/>
  <c r="AE1654" i="3"/>
  <c r="AF1654" i="3" s="1"/>
  <c r="AG1654" i="3" s="1"/>
  <c r="AN1654" i="3"/>
  <c r="AK1654" i="3"/>
  <c r="AL1654" i="3" s="1"/>
  <c r="AN1849" i="3"/>
  <c r="AN1802" i="3"/>
  <c r="AN1466" i="3"/>
  <c r="AN1272" i="3"/>
  <c r="AN1224" i="3"/>
  <c r="AN1176" i="3"/>
  <c r="AN1113" i="3"/>
  <c r="AN1030" i="3"/>
  <c r="AN926" i="3"/>
  <c r="AN1758" i="3"/>
  <c r="AN1703" i="3"/>
  <c r="AN1659" i="3"/>
  <c r="AN1548" i="3"/>
  <c r="AN1382" i="3"/>
  <c r="AN1311" i="3"/>
  <c r="AN1073" i="3"/>
  <c r="AN704" i="3"/>
  <c r="AN577" i="3"/>
  <c r="AK1798" i="3"/>
  <c r="AL1798" i="3" s="1"/>
  <c r="AK1674" i="3"/>
  <c r="AL1674" i="3" s="1"/>
  <c r="AK1743" i="3"/>
  <c r="AL1743" i="3" s="1"/>
  <c r="AK1785" i="3"/>
  <c r="AL1785" i="3" s="1"/>
  <c r="AO1815" i="3"/>
  <c r="AK1694" i="3"/>
  <c r="AL1694" i="3" s="1"/>
  <c r="AK1750" i="3"/>
  <c r="AL1750" i="3" s="1"/>
  <c r="AO1750" i="3" s="1"/>
  <c r="AK1843" i="3"/>
  <c r="AL1843" i="3" s="1"/>
  <c r="AK1737" i="3"/>
  <c r="AL1737" i="3" s="1"/>
  <c r="AO1778" i="3"/>
  <c r="AK1844" i="3"/>
  <c r="AL1844" i="3" s="1"/>
  <c r="AK1772" i="3"/>
  <c r="AL1772" i="3" s="1"/>
  <c r="AK1684" i="3"/>
  <c r="AL1684" i="3" s="1"/>
  <c r="AK1612" i="3"/>
  <c r="AL1612" i="3" s="1"/>
  <c r="AK1523" i="3"/>
  <c r="AL1523" i="3" s="1"/>
  <c r="AO1406" i="3"/>
  <c r="AO1310" i="3"/>
  <c r="AK1097" i="3"/>
  <c r="AL1097" i="3" s="1"/>
  <c r="AO990" i="3"/>
  <c r="AP990" i="3" s="1"/>
  <c r="AQ990" i="3" s="1"/>
  <c r="AK882" i="3"/>
  <c r="AL882" i="3" s="1"/>
  <c r="AO882" i="3" s="1"/>
  <c r="AP882" i="3" s="1"/>
  <c r="AO1723" i="3"/>
  <c r="AP1723" i="3" s="1"/>
  <c r="AQ1723" i="3" s="1"/>
  <c r="AK1643" i="3"/>
  <c r="AL1643" i="3" s="1"/>
  <c r="AO1643" i="3" s="1"/>
  <c r="AK1555" i="3"/>
  <c r="AL1555" i="3" s="1"/>
  <c r="AK1447" i="3"/>
  <c r="AL1447" i="3" s="1"/>
  <c r="AK1341" i="3"/>
  <c r="AL1341" i="3" s="1"/>
  <c r="AK1234" i="3"/>
  <c r="AL1234" i="3" s="1"/>
  <c r="AK1127" i="3"/>
  <c r="AL1127" i="3" s="1"/>
  <c r="AK1021" i="3"/>
  <c r="AL1021" i="3" s="1"/>
  <c r="AK751" i="3"/>
  <c r="AL751" i="3" s="1"/>
  <c r="AK1538" i="3"/>
  <c r="AL1538" i="3" s="1"/>
  <c r="AO1318" i="3"/>
  <c r="AO1179" i="3"/>
  <c r="AO830" i="3"/>
  <c r="AO1665" i="3"/>
  <c r="AP1665" i="3" s="1"/>
  <c r="AQ1665" i="3" s="1"/>
  <c r="AO1242" i="3"/>
  <c r="AO943" i="3"/>
  <c r="AP943" i="3" s="1"/>
  <c r="AQ943" i="3" s="1"/>
  <c r="AO1696" i="3"/>
  <c r="AO1600" i="3"/>
  <c r="AO1369" i="3"/>
  <c r="AO1070" i="3"/>
  <c r="AO1639" i="3"/>
  <c r="AO1261" i="3"/>
  <c r="AP1261" i="3" s="1"/>
  <c r="AQ1261" i="3" s="1"/>
  <c r="AO973" i="3"/>
  <c r="AO886" i="3"/>
  <c r="AP886" i="3" s="1"/>
  <c r="AQ886" i="3" s="1"/>
  <c r="AO1439" i="3"/>
  <c r="AO959" i="3"/>
  <c r="AO1472" i="3"/>
  <c r="AO1368" i="3"/>
  <c r="AO773" i="3"/>
  <c r="AO964" i="3"/>
  <c r="AP964" i="3" s="1"/>
  <c r="AQ964" i="3" s="1"/>
  <c r="AN1745" i="3"/>
  <c r="AL1745" i="3"/>
  <c r="AN1800" i="3"/>
  <c r="AK1800" i="3"/>
  <c r="AL1800" i="3" s="1"/>
  <c r="AN1760" i="3"/>
  <c r="AK1760" i="3"/>
  <c r="AL1760" i="3" s="1"/>
  <c r="AN1622" i="3"/>
  <c r="AK1622" i="3"/>
  <c r="AL1622" i="3" s="1"/>
  <c r="AN1641" i="3"/>
  <c r="AK1641" i="3"/>
  <c r="AL1641" i="3" s="1"/>
  <c r="AL1847" i="3"/>
  <c r="AN1811" i="3"/>
  <c r="AK1811" i="3"/>
  <c r="AL1811" i="3" s="1"/>
  <c r="AL1651" i="3"/>
  <c r="AN1651" i="3"/>
  <c r="AN1618" i="3"/>
  <c r="AK1618" i="3"/>
  <c r="AL1618" i="3" s="1"/>
  <c r="AN1582" i="3"/>
  <c r="AK1582" i="3"/>
  <c r="AL1582" i="3" s="1"/>
  <c r="AN1471" i="3"/>
  <c r="AK1471" i="3"/>
  <c r="AL1471" i="3" s="1"/>
  <c r="AN1433" i="3"/>
  <c r="AK1433" i="3"/>
  <c r="AL1433" i="3" s="1"/>
  <c r="AK1347" i="3"/>
  <c r="AL1347" i="3" s="1"/>
  <c r="AO1347" i="3" s="1"/>
  <c r="AN1459" i="3"/>
  <c r="AK1459" i="3"/>
  <c r="AL1459" i="3" s="1"/>
  <c r="AN1306" i="3"/>
  <c r="AK1306" i="3"/>
  <c r="AL1306" i="3" s="1"/>
  <c r="AE1267" i="3"/>
  <c r="AF1267" i="3" s="1"/>
  <c r="AG1267" i="3" s="1"/>
  <c r="AN1267" i="3"/>
  <c r="AL1267" i="3"/>
  <c r="AN1301" i="3"/>
  <c r="AK1301" i="3"/>
  <c r="AL1301" i="3" s="1"/>
  <c r="AE1186" i="3"/>
  <c r="AF1186" i="3" s="1"/>
  <c r="AG1186" i="3" s="1"/>
  <c r="AN1186" i="3"/>
  <c r="AK1186" i="3"/>
  <c r="AL1186" i="3" s="1"/>
  <c r="AN1162" i="3"/>
  <c r="AK1162" i="3"/>
  <c r="AL1162" i="3" s="1"/>
  <c r="AN1243" i="3"/>
  <c r="AL1243" i="3"/>
  <c r="AN1118" i="3"/>
  <c r="AK1118" i="3"/>
  <c r="AL1118" i="3" s="1"/>
  <c r="AN1045" i="3"/>
  <c r="AK1045" i="3"/>
  <c r="AL1045" i="3" s="1"/>
  <c r="AN1025" i="3"/>
  <c r="AK1025" i="3"/>
  <c r="AL1025" i="3" s="1"/>
  <c r="AN1114" i="3"/>
  <c r="AK1114" i="3"/>
  <c r="AL1114" i="3" s="1"/>
  <c r="AN1056" i="3"/>
  <c r="AK1056" i="3"/>
  <c r="AL1056" i="3" s="1"/>
  <c r="AN1029" i="3"/>
  <c r="AK1029" i="3"/>
  <c r="AL1029" i="3" s="1"/>
  <c r="AE989" i="3"/>
  <c r="AF989" i="3" s="1"/>
  <c r="AG989" i="3" s="1"/>
  <c r="AN989" i="3"/>
  <c r="AK989" i="3"/>
  <c r="AL989" i="3" s="1"/>
  <c r="AN999" i="3"/>
  <c r="AL999" i="3"/>
  <c r="AN924" i="3"/>
  <c r="AK924" i="3"/>
  <c r="AL924" i="3" s="1"/>
  <c r="AK874" i="3"/>
  <c r="AL874" i="3" s="1"/>
  <c r="AO874" i="3" s="1"/>
  <c r="AN701" i="3"/>
  <c r="AK701" i="3"/>
  <c r="AL701" i="3" s="1"/>
  <c r="AN653" i="3"/>
  <c r="AK653" i="3"/>
  <c r="AL653" i="3" s="1"/>
  <c r="AN629" i="3"/>
  <c r="AK629" i="3"/>
  <c r="AL629" i="3" s="1"/>
  <c r="AN836" i="3"/>
  <c r="AK836" i="3"/>
  <c r="AL836" i="3" s="1"/>
  <c r="AN717" i="3"/>
  <c r="AK717" i="3"/>
  <c r="AL717" i="3" s="1"/>
  <c r="AN725" i="3"/>
  <c r="AK725" i="3"/>
  <c r="AL725" i="3" s="1"/>
  <c r="AK922" i="3"/>
  <c r="AL922" i="3" s="1"/>
  <c r="AN922" i="3"/>
  <c r="AN885" i="3"/>
  <c r="AK885" i="3"/>
  <c r="AL885" i="3" s="1"/>
  <c r="AN564" i="3"/>
  <c r="AK564" i="3"/>
  <c r="AL564" i="3" s="1"/>
  <c r="AN622" i="3"/>
  <c r="AK622" i="3"/>
  <c r="AL622" i="3" s="1"/>
  <c r="AN483" i="3"/>
  <c r="AK483" i="3"/>
  <c r="AL483" i="3" s="1"/>
  <c r="AN410" i="3"/>
  <c r="AK410" i="3"/>
  <c r="AL410" i="3" s="1"/>
  <c r="AN575" i="3"/>
  <c r="AK575" i="3"/>
  <c r="AL575" i="3" s="1"/>
  <c r="AN500" i="3"/>
  <c r="AK500" i="3"/>
  <c r="AL500" i="3" s="1"/>
  <c r="AN444" i="3"/>
  <c r="AK444" i="3"/>
  <c r="AL444" i="3" s="1"/>
  <c r="AN346" i="3"/>
  <c r="AK346" i="3"/>
  <c r="AL346" i="3" s="1"/>
  <c r="AN551" i="3"/>
  <c r="AK551" i="3"/>
  <c r="AL551" i="3" s="1"/>
  <c r="AN574" i="3"/>
  <c r="AK574" i="3"/>
  <c r="AL574" i="3" s="1"/>
  <c r="AN412" i="3"/>
  <c r="AK412" i="3"/>
  <c r="AL412" i="3" s="1"/>
  <c r="AN354" i="3"/>
  <c r="AK354" i="3"/>
  <c r="AL354" i="3" s="1"/>
  <c r="AN470" i="3"/>
  <c r="AK470" i="3"/>
  <c r="AL470" i="3" s="1"/>
  <c r="AN185" i="3"/>
  <c r="AK185" i="3"/>
  <c r="AL185" i="3" s="1"/>
  <c r="AN153" i="3"/>
  <c r="AK153" i="3"/>
  <c r="AL153" i="3" s="1"/>
  <c r="AN250" i="3"/>
  <c r="AK250" i="3"/>
  <c r="AL250" i="3" s="1"/>
  <c r="AN218" i="3"/>
  <c r="AK218" i="3"/>
  <c r="AL218" i="3" s="1"/>
  <c r="AN167" i="3"/>
  <c r="AK167" i="3"/>
  <c r="AL167" i="3" s="1"/>
  <c r="AN103" i="3"/>
  <c r="AK103" i="3"/>
  <c r="AL103" i="3" s="1"/>
  <c r="AN39" i="3"/>
  <c r="AK39" i="3"/>
  <c r="AL39" i="3" s="1"/>
  <c r="AL1802" i="3"/>
  <c r="AE1739" i="3"/>
  <c r="AF1739" i="3" s="1"/>
  <c r="AG1739" i="3" s="1"/>
  <c r="AE1805" i="3"/>
  <c r="AF1805" i="3" s="1"/>
  <c r="AG1805" i="3" s="1"/>
  <c r="AN1805" i="3"/>
  <c r="AN1709" i="3"/>
  <c r="AK1709" i="3"/>
  <c r="AL1709" i="3" s="1"/>
  <c r="AK1655" i="3"/>
  <c r="AL1655" i="3" s="1"/>
  <c r="AN1604" i="3"/>
  <c r="AK1604" i="3"/>
  <c r="AL1604" i="3" s="1"/>
  <c r="AN1779" i="3"/>
  <c r="AL1779" i="3"/>
  <c r="AN1698" i="3"/>
  <c r="AL1698" i="3"/>
  <c r="AN1668" i="3"/>
  <c r="AK1668" i="3"/>
  <c r="AL1668" i="3" s="1"/>
  <c r="AK1647" i="3"/>
  <c r="AL1647" i="3" s="1"/>
  <c r="AO1647" i="3" s="1"/>
  <c r="AN1656" i="3"/>
  <c r="AK1656" i="3"/>
  <c r="AL1656" i="3" s="1"/>
  <c r="AE1594" i="3"/>
  <c r="AF1594" i="3" s="1"/>
  <c r="AG1594" i="3" s="1"/>
  <c r="AN1594" i="3"/>
  <c r="AL1594" i="3"/>
  <c r="AE1554" i="3"/>
  <c r="AF1554" i="3" s="1"/>
  <c r="AG1554" i="3" s="1"/>
  <c r="AN1554" i="3"/>
  <c r="AK1554" i="3"/>
  <c r="AL1554" i="3" s="1"/>
  <c r="AE1350" i="3"/>
  <c r="AF1350" i="3" s="1"/>
  <c r="AG1350" i="3" s="1"/>
  <c r="AN1350" i="3"/>
  <c r="AK1350" i="3"/>
  <c r="AL1350" i="3" s="1"/>
  <c r="AE1279" i="3"/>
  <c r="AF1279" i="3" s="1"/>
  <c r="AG1279" i="3" s="1"/>
  <c r="AN1279" i="3"/>
  <c r="AK1279" i="3"/>
  <c r="AL1279" i="3" s="1"/>
  <c r="AN1413" i="3"/>
  <c r="AL1413" i="3"/>
  <c r="AK1514" i="3"/>
  <c r="AL1514" i="3" s="1"/>
  <c r="AN1514" i="3"/>
  <c r="AN1376" i="3"/>
  <c r="AK1376" i="3"/>
  <c r="AL1376" i="3" s="1"/>
  <c r="AE1292" i="3"/>
  <c r="AF1292" i="3" s="1"/>
  <c r="AG1292" i="3" s="1"/>
  <c r="AN1292" i="3"/>
  <c r="AK1292" i="3"/>
  <c r="AL1292" i="3" s="1"/>
  <c r="AN1151" i="3"/>
  <c r="AK1151" i="3"/>
  <c r="AL1151" i="3" s="1"/>
  <c r="AE1078" i="3"/>
  <c r="AF1078" i="3" s="1"/>
  <c r="AG1078" i="3" s="1"/>
  <c r="AN1078" i="3"/>
  <c r="AK1078" i="3"/>
  <c r="AL1078" i="3" s="1"/>
  <c r="AE873" i="3"/>
  <c r="AF873" i="3" s="1"/>
  <c r="AG873" i="3" s="1"/>
  <c r="AN873" i="3"/>
  <c r="AK873" i="3"/>
  <c r="AL873" i="3" s="1"/>
  <c r="AE1074" i="3"/>
  <c r="AF1074" i="3" s="1"/>
  <c r="AG1074" i="3" s="1"/>
  <c r="AN1074" i="3"/>
  <c r="AK1074" i="3"/>
  <c r="AL1074" i="3" s="1"/>
  <c r="AN899" i="3"/>
  <c r="AK899" i="3"/>
  <c r="AL899" i="3" s="1"/>
  <c r="AK779" i="3"/>
  <c r="AL779" i="3" s="1"/>
  <c r="AO779" i="3" s="1"/>
  <c r="AN708" i="3"/>
  <c r="AK708" i="3"/>
  <c r="AL708" i="3" s="1"/>
  <c r="AK724" i="3"/>
  <c r="AL724" i="3" s="1"/>
  <c r="AO724" i="3" s="1"/>
  <c r="AN594" i="3"/>
  <c r="AK594" i="3"/>
  <c r="AL594" i="3" s="1"/>
  <c r="AN690" i="3"/>
  <c r="AK690" i="3"/>
  <c r="AL690" i="3" s="1"/>
  <c r="AE377" i="3"/>
  <c r="AF377" i="3" s="1"/>
  <c r="AG377" i="3" s="1"/>
  <c r="AN377" i="3"/>
  <c r="AK377" i="3"/>
  <c r="AL377" i="3" s="1"/>
  <c r="AN555" i="3"/>
  <c r="AK555" i="3"/>
  <c r="AL555" i="3" s="1"/>
  <c r="AE642" i="3"/>
  <c r="AF642" i="3" s="1"/>
  <c r="AG642" i="3" s="1"/>
  <c r="AE194" i="3"/>
  <c r="AF194" i="3" s="1"/>
  <c r="AG194" i="3" s="1"/>
  <c r="AN194" i="3"/>
  <c r="AK194" i="3"/>
  <c r="AL194" i="3" s="1"/>
  <c r="AN476" i="3"/>
  <c r="AK476" i="3"/>
  <c r="AL476" i="3" s="1"/>
  <c r="AE401" i="3"/>
  <c r="AF401" i="3" s="1"/>
  <c r="AG401" i="3" s="1"/>
  <c r="AN401" i="3"/>
  <c r="AK401" i="3"/>
  <c r="AL401" i="3" s="1"/>
  <c r="AE260" i="3"/>
  <c r="AF260" i="3" s="1"/>
  <c r="AG260" i="3" s="1"/>
  <c r="AN260" i="3"/>
  <c r="AK260" i="3"/>
  <c r="AL260" i="3" s="1"/>
  <c r="AN156" i="3"/>
  <c r="AK156" i="3"/>
  <c r="AL156" i="3" s="1"/>
  <c r="AE120" i="3"/>
  <c r="AF120" i="3" s="1"/>
  <c r="AG120" i="3" s="1"/>
  <c r="AN120" i="3"/>
  <c r="AK120" i="3"/>
  <c r="AL120" i="3" s="1"/>
  <c r="AN21" i="3"/>
  <c r="AK21" i="3"/>
  <c r="AL21" i="3" s="1"/>
  <c r="AE1763" i="3"/>
  <c r="AF1763" i="3" s="1"/>
  <c r="AG1763" i="3" s="1"/>
  <c r="AN1763" i="3"/>
  <c r="AK1386" i="3"/>
  <c r="AL1386" i="3" s="1"/>
  <c r="AO1386" i="3" s="1"/>
  <c r="AK1607" i="3"/>
  <c r="AL1607" i="3" s="1"/>
  <c r="AO1607" i="3" s="1"/>
  <c r="AN1215" i="3"/>
  <c r="AK1215" i="3"/>
  <c r="AL1215" i="3" s="1"/>
  <c r="AN1688" i="3"/>
  <c r="AK1688" i="3"/>
  <c r="AL1688" i="3" s="1"/>
  <c r="AK1398" i="3"/>
  <c r="AL1398" i="3" s="1"/>
  <c r="AO1398" i="3" s="1"/>
  <c r="AN1245" i="3"/>
  <c r="AK1245" i="3"/>
  <c r="AL1245" i="3" s="1"/>
  <c r="AN1075" i="3"/>
  <c r="AK1075" i="3"/>
  <c r="AL1075" i="3" s="1"/>
  <c r="AN1155" i="3"/>
  <c r="AK1155" i="3"/>
  <c r="AL1155" i="3" s="1"/>
  <c r="AN1400" i="3"/>
  <c r="AK1400" i="3"/>
  <c r="AL1400" i="3" s="1"/>
  <c r="AN1313" i="3"/>
  <c r="AK1313" i="3"/>
  <c r="AL1313" i="3" s="1"/>
  <c r="AK1220" i="3"/>
  <c r="AL1220" i="3" s="1"/>
  <c r="AN1076" i="3"/>
  <c r="AK1076" i="3"/>
  <c r="AL1076" i="3" s="1"/>
  <c r="AK573" i="3"/>
  <c r="AL573" i="3" s="1"/>
  <c r="AN573" i="3"/>
  <c r="AN1159" i="3"/>
  <c r="AK1159" i="3"/>
  <c r="AL1159" i="3" s="1"/>
  <c r="AN714" i="3"/>
  <c r="AK714" i="3"/>
  <c r="AL714" i="3" s="1"/>
  <c r="AN1452" i="3"/>
  <c r="AK1452" i="3"/>
  <c r="AL1452" i="3" s="1"/>
  <c r="AN665" i="3"/>
  <c r="AK665" i="3"/>
  <c r="AL665" i="3" s="1"/>
  <c r="AN138" i="3"/>
  <c r="AK138" i="3"/>
  <c r="AL138" i="3" s="1"/>
  <c r="AN369" i="3"/>
  <c r="AK369" i="3"/>
  <c r="AL369" i="3" s="1"/>
  <c r="AN8" i="3"/>
  <c r="AK8" i="3"/>
  <c r="AL8" i="3" s="1"/>
  <c r="AN375" i="3"/>
  <c r="AK375" i="3"/>
  <c r="AL375" i="3" s="1"/>
  <c r="AN337" i="3"/>
  <c r="AK337" i="3"/>
  <c r="AL337" i="3" s="1"/>
  <c r="AE1738" i="3"/>
  <c r="AF1738" i="3" s="1"/>
  <c r="AG1738" i="3" s="1"/>
  <c r="AL1738" i="3"/>
  <c r="AN1738" i="3"/>
  <c r="AE974" i="3"/>
  <c r="AF974" i="3" s="1"/>
  <c r="AG974" i="3" s="1"/>
  <c r="AK974" i="3"/>
  <c r="AL974" i="3" s="1"/>
  <c r="AO974" i="3" s="1"/>
  <c r="AK1081" i="3"/>
  <c r="AL1081" i="3" s="1"/>
  <c r="AO1081" i="3" s="1"/>
  <c r="AN114" i="3"/>
  <c r="AK114" i="3"/>
  <c r="AL114" i="3" s="1"/>
  <c r="AN429" i="3"/>
  <c r="AK429" i="3"/>
  <c r="AL429" i="3" s="1"/>
  <c r="AE527" i="3"/>
  <c r="AF527" i="3" s="1"/>
  <c r="AG527" i="3" s="1"/>
  <c r="AN527" i="3"/>
  <c r="AK527" i="3"/>
  <c r="AL527" i="3" s="1"/>
  <c r="AN1813" i="3"/>
  <c r="AL1813" i="3"/>
  <c r="AN513" i="3"/>
  <c r="AK513" i="3"/>
  <c r="AL513" i="3" s="1"/>
  <c r="AN349" i="3"/>
  <c r="AK349" i="3"/>
  <c r="AL349" i="3" s="1"/>
  <c r="AK1711" i="3"/>
  <c r="AL1711" i="3" s="1"/>
  <c r="AO1711" i="3" s="1"/>
  <c r="AN528" i="3"/>
  <c r="AK528" i="3"/>
  <c r="AL528" i="3" s="1"/>
  <c r="AN1110" i="3"/>
  <c r="AK1110" i="3"/>
  <c r="AL1110" i="3" s="1"/>
  <c r="AE1780" i="3"/>
  <c r="AF1780" i="3" s="1"/>
  <c r="AG1780" i="3" s="1"/>
  <c r="AN1780" i="3"/>
  <c r="AL1780" i="3"/>
  <c r="AN82" i="3"/>
  <c r="AK82" i="3"/>
  <c r="AL82" i="3" s="1"/>
  <c r="AN689" i="3"/>
  <c r="AK689" i="3"/>
  <c r="AL689" i="3" s="1"/>
  <c r="AE869" i="3"/>
  <c r="AF869" i="3" s="1"/>
  <c r="AG869" i="3" s="1"/>
  <c r="AN869" i="3"/>
  <c r="AK869" i="3"/>
  <c r="AL869" i="3" s="1"/>
  <c r="AN381" i="3"/>
  <c r="AK381" i="3"/>
  <c r="AL381" i="3" s="1"/>
  <c r="AN109" i="3"/>
  <c r="AK109" i="3"/>
  <c r="AL109" i="3" s="1"/>
  <c r="AK1525" i="3"/>
  <c r="AL1525" i="3" s="1"/>
  <c r="AO1525" i="3" s="1"/>
  <c r="AN1798" i="3"/>
  <c r="AN1510" i="3"/>
  <c r="AN1458" i="3"/>
  <c r="AN1264" i="3"/>
  <c r="AN1220" i="3"/>
  <c r="AN1172" i="3"/>
  <c r="AN1097" i="3"/>
  <c r="AN1026" i="3"/>
  <c r="AN970" i="3"/>
  <c r="AN918" i="3"/>
  <c r="AN1754" i="3"/>
  <c r="AN1695" i="3"/>
  <c r="AN1655" i="3"/>
  <c r="AN1603" i="3"/>
  <c r="AN1540" i="3"/>
  <c r="AN1378" i="3"/>
  <c r="AN1307" i="3"/>
  <c r="AN906" i="3"/>
  <c r="AN823" i="3"/>
  <c r="AN775" i="3"/>
  <c r="AN692" i="3"/>
  <c r="AN569" i="3"/>
  <c r="AK1787" i="3"/>
  <c r="AL1787" i="3" s="1"/>
  <c r="AK1733" i="3"/>
  <c r="AL1733" i="3" s="1"/>
  <c r="AK1763" i="3"/>
  <c r="AL1763" i="3" s="1"/>
  <c r="AK1805" i="3"/>
  <c r="AL1805" i="3" s="1"/>
  <c r="AK1846" i="3"/>
  <c r="AL1846" i="3" s="1"/>
  <c r="AK1739" i="3"/>
  <c r="AL1739" i="3" s="1"/>
  <c r="AO1739" i="3" s="1"/>
  <c r="AK1781" i="3"/>
  <c r="AL1781" i="3" s="1"/>
  <c r="AK1833" i="3"/>
  <c r="AL1833" i="3" s="1"/>
  <c r="AK1682" i="3"/>
  <c r="AL1682" i="3" s="1"/>
  <c r="AO1767" i="3"/>
  <c r="AK1836" i="3"/>
  <c r="AL1836" i="3" s="1"/>
  <c r="AK1756" i="3"/>
  <c r="AL1756" i="3" s="1"/>
  <c r="AK1676" i="3"/>
  <c r="AL1676" i="3" s="1"/>
  <c r="AK1596" i="3"/>
  <c r="AL1596" i="3" s="1"/>
  <c r="AK1513" i="3"/>
  <c r="AL1513" i="3" s="1"/>
  <c r="AK1395" i="3"/>
  <c r="AL1395" i="3" s="1"/>
  <c r="AK1299" i="3"/>
  <c r="AL1299" i="3" s="1"/>
  <c r="AO1193" i="3"/>
  <c r="AK1086" i="3"/>
  <c r="AL1086" i="3" s="1"/>
  <c r="AO979" i="3"/>
  <c r="AK866" i="3"/>
  <c r="AL866" i="3" s="1"/>
  <c r="AK1715" i="3"/>
  <c r="AL1715" i="3" s="1"/>
  <c r="AK1627" i="3"/>
  <c r="AL1627" i="3" s="1"/>
  <c r="AO1627" i="3" s="1"/>
  <c r="AK1547" i="3"/>
  <c r="AL1547" i="3" s="1"/>
  <c r="AO1437" i="3"/>
  <c r="AO1330" i="3"/>
  <c r="AK1223" i="3"/>
  <c r="AL1223" i="3" s="1"/>
  <c r="AK1010" i="3"/>
  <c r="AL1010" i="3" s="1"/>
  <c r="AO1010" i="3" s="1"/>
  <c r="AO893" i="3"/>
  <c r="AP893" i="3" s="1"/>
  <c r="AQ893" i="3" s="1"/>
  <c r="AO735" i="3"/>
  <c r="AP735" i="3" s="1"/>
  <c r="AQ735" i="3" s="1"/>
  <c r="AK1530" i="3"/>
  <c r="AL1530" i="3" s="1"/>
  <c r="AO1286" i="3"/>
  <c r="AO1169" i="3"/>
  <c r="AK1030" i="3"/>
  <c r="AL1030" i="3" s="1"/>
  <c r="AO798" i="3"/>
  <c r="AP798" i="3" s="1"/>
  <c r="AQ798" i="3" s="1"/>
  <c r="AO1633" i="3"/>
  <c r="AO1423" i="3"/>
  <c r="AP1423" i="3" s="1"/>
  <c r="AQ1423" i="3" s="1"/>
  <c r="AO933" i="3"/>
  <c r="AP933" i="3" s="1"/>
  <c r="AQ933" i="3" s="1"/>
  <c r="AO1672" i="3"/>
  <c r="AO1592" i="3"/>
  <c r="AO1358" i="3"/>
  <c r="AO1583" i="3"/>
  <c r="AO1526" i="3"/>
  <c r="AP1526" i="3" s="1"/>
  <c r="AQ1526" i="3" s="1"/>
  <c r="AO1227" i="3"/>
  <c r="AP1227" i="3" s="1"/>
  <c r="AQ1227" i="3" s="1"/>
  <c r="AO1429" i="3"/>
  <c r="AO938" i="3"/>
  <c r="AO1464" i="3"/>
  <c r="AP1464" i="3" s="1"/>
  <c r="AQ1464" i="3" s="1"/>
  <c r="AO1352" i="3"/>
  <c r="AN1541" i="3"/>
  <c r="AN634" i="3"/>
  <c r="AK1774" i="3"/>
  <c r="AL1774" i="3" s="1"/>
  <c r="AO1774" i="3" s="1"/>
  <c r="AO903" i="3"/>
  <c r="AP903" i="3" s="1"/>
  <c r="AQ903" i="3" s="1"/>
  <c r="AO1041" i="3"/>
  <c r="AP1041" i="3" s="1"/>
  <c r="AQ1041" i="3" s="1"/>
  <c r="AO842" i="3"/>
  <c r="AO787" i="3"/>
  <c r="AO1112" i="3"/>
  <c r="AO856" i="3"/>
  <c r="AO728" i="3"/>
  <c r="AO475" i="3"/>
  <c r="AP475" i="3" s="1"/>
  <c r="AQ475" i="3" s="1"/>
  <c r="AO248" i="3"/>
  <c r="AO655" i="3"/>
  <c r="AO387" i="3"/>
  <c r="AO125" i="3"/>
  <c r="AO643" i="3"/>
  <c r="AO557" i="3"/>
  <c r="AO107" i="3"/>
  <c r="AO765" i="3"/>
  <c r="AP765" i="3" s="1"/>
  <c r="AQ765" i="3" s="1"/>
  <c r="AO695" i="3"/>
  <c r="AP695" i="3" s="1"/>
  <c r="AQ695" i="3" s="1"/>
  <c r="AO609" i="3"/>
  <c r="AO740" i="3"/>
  <c r="AO421" i="3"/>
  <c r="AO285" i="3"/>
  <c r="AO149" i="3"/>
  <c r="AP149" i="3" s="1"/>
  <c r="AQ149" i="3" s="1"/>
  <c r="AO465" i="3"/>
  <c r="AO205" i="3"/>
  <c r="AK634" i="3"/>
  <c r="AL634" i="3" s="1"/>
  <c r="AO570" i="3"/>
  <c r="AO359" i="3"/>
  <c r="AO59" i="3"/>
  <c r="AO265" i="3"/>
  <c r="AP265" i="3" s="1"/>
  <c r="AQ265" i="3" s="1"/>
  <c r="AO201" i="3"/>
  <c r="AP201" i="3" s="1"/>
  <c r="AQ201" i="3" s="1"/>
  <c r="AO137" i="3"/>
  <c r="AO326" i="3"/>
  <c r="AO198" i="3"/>
  <c r="AO70" i="3"/>
  <c r="AO1455" i="3"/>
  <c r="AO1285" i="3"/>
  <c r="AP1285" i="3" s="1"/>
  <c r="AQ1285" i="3" s="1"/>
  <c r="AO1238" i="3"/>
  <c r="AP1238" i="3" s="1"/>
  <c r="AQ1238" i="3" s="1"/>
  <c r="AO774" i="3"/>
  <c r="AO771" i="3"/>
  <c r="AO1104" i="3"/>
  <c r="AO1040" i="3"/>
  <c r="AO976" i="3"/>
  <c r="AO720" i="3"/>
  <c r="AO635" i="3"/>
  <c r="AO464" i="3"/>
  <c r="AP464" i="3" s="1"/>
  <c r="AQ464" i="3" s="1"/>
  <c r="AO229" i="3"/>
  <c r="AP229" i="3" s="1"/>
  <c r="AQ229" i="3" s="1"/>
  <c r="AO93" i="3"/>
  <c r="AO559" i="3"/>
  <c r="AO473" i="3"/>
  <c r="AO245" i="3"/>
  <c r="AO632" i="3"/>
  <c r="AO172" i="3"/>
  <c r="AP172" i="3" s="1"/>
  <c r="AQ172" i="3" s="1"/>
  <c r="AO1116" i="3"/>
  <c r="AP1116" i="3" s="1"/>
  <c r="AQ1116" i="3" s="1"/>
  <c r="AO651" i="3"/>
  <c r="AO480" i="3"/>
  <c r="AO671" i="3"/>
  <c r="AO408" i="3"/>
  <c r="AO288" i="3"/>
  <c r="AO14" i="3"/>
  <c r="AO659" i="3"/>
  <c r="AP659" i="3" s="1"/>
  <c r="AQ659" i="3" s="1"/>
  <c r="AO392" i="3"/>
  <c r="AP392" i="3" s="1"/>
  <c r="AQ392" i="3" s="1"/>
  <c r="AO455" i="3"/>
  <c r="AO216" i="3"/>
  <c r="AO91" i="3"/>
  <c r="AO562" i="3"/>
  <c r="AO148" i="3"/>
  <c r="AO385" i="3"/>
  <c r="AO257" i="3"/>
  <c r="AP257" i="3" s="1"/>
  <c r="AQ257" i="3" s="1"/>
  <c r="AO318" i="3"/>
  <c r="AP318" i="3" s="1"/>
  <c r="AQ318" i="3" s="1"/>
  <c r="AO190" i="3"/>
  <c r="AO62" i="3"/>
  <c r="AO1190" i="3"/>
  <c r="AO1019" i="3"/>
  <c r="AO1593" i="3"/>
  <c r="AO827" i="3"/>
  <c r="AO1006" i="3"/>
  <c r="AP1006" i="3" s="1"/>
  <c r="AQ1006" i="3" s="1"/>
  <c r="AO810" i="3"/>
  <c r="AO1483" i="3"/>
  <c r="AO755" i="3"/>
  <c r="AO904" i="3"/>
  <c r="AO539" i="3"/>
  <c r="AO453" i="3"/>
  <c r="AO213" i="3"/>
  <c r="AP213" i="3" s="1"/>
  <c r="AQ213" i="3" s="1"/>
  <c r="AO707" i="3"/>
  <c r="AP707" i="3" s="1"/>
  <c r="AQ707" i="3" s="1"/>
  <c r="AO18" i="3"/>
  <c r="AO640" i="3"/>
  <c r="AO240" i="3"/>
  <c r="AO101" i="3"/>
  <c r="AO563" i="3"/>
  <c r="AO252" i="3"/>
  <c r="AP252" i="3" s="1"/>
  <c r="AQ252" i="3" s="1"/>
  <c r="AO115" i="3"/>
  <c r="AP115" i="3" s="1"/>
  <c r="AQ115" i="3" s="1"/>
  <c r="AO700" i="3"/>
  <c r="AO61" i="3"/>
  <c r="AO554" i="3"/>
  <c r="AO490" i="3"/>
  <c r="AO423" i="3"/>
  <c r="AO237" i="3"/>
  <c r="AP237" i="3" s="1"/>
  <c r="AQ237" i="3" s="1"/>
  <c r="AO249" i="3"/>
  <c r="AP249" i="3" s="1"/>
  <c r="AQ249" i="3" s="1"/>
  <c r="AO310" i="3"/>
  <c r="AP310" i="3" s="1"/>
  <c r="AQ310" i="3" s="1"/>
  <c r="AO246" i="3"/>
  <c r="AO118" i="3"/>
  <c r="AO54" i="3"/>
  <c r="AO12" i="3"/>
  <c r="AL1602" i="3"/>
  <c r="AO1602" i="3" s="1"/>
  <c r="AP1602" i="3" s="1"/>
  <c r="AQ1602" i="3" s="1"/>
  <c r="AO1507" i="3"/>
  <c r="AP1507" i="3" s="1"/>
  <c r="AQ1507" i="3" s="1"/>
  <c r="AO995" i="3"/>
  <c r="AO1250" i="3"/>
  <c r="AO1079" i="3"/>
  <c r="AO739" i="3"/>
  <c r="AO1024" i="3"/>
  <c r="AO699" i="3"/>
  <c r="AP699" i="3" s="1"/>
  <c r="AQ699" i="3" s="1"/>
  <c r="AO331" i="3"/>
  <c r="AO537" i="3"/>
  <c r="AO75" i="3"/>
  <c r="AO696" i="3"/>
  <c r="AO440" i="3"/>
  <c r="AO1727" i="3"/>
  <c r="AO741" i="3"/>
  <c r="AP741" i="3" s="1"/>
  <c r="AQ741" i="3" s="1"/>
  <c r="AO1164" i="3"/>
  <c r="AP1164" i="3" s="1"/>
  <c r="AQ1164" i="3" s="1"/>
  <c r="AO972" i="3"/>
  <c r="AP972" i="3" s="1"/>
  <c r="AQ972" i="3" s="1"/>
  <c r="AO715" i="3"/>
  <c r="AO459" i="3"/>
  <c r="AO221" i="3"/>
  <c r="AO363" i="3"/>
  <c r="AO99" i="3"/>
  <c r="AP99" i="3" s="1"/>
  <c r="AQ99" i="3" s="1"/>
  <c r="AO432" i="3"/>
  <c r="AP432" i="3" s="1"/>
  <c r="AQ432" i="3" s="1"/>
  <c r="AO181" i="3"/>
  <c r="AP181" i="3" s="1"/>
  <c r="AQ181" i="3" s="1"/>
  <c r="AO269" i="3"/>
  <c r="AO610" i="3"/>
  <c r="AO546" i="3"/>
  <c r="AO482" i="3"/>
  <c r="AO327" i="3"/>
  <c r="AO123" i="3"/>
  <c r="AO19" i="3"/>
  <c r="AP19" i="3" s="1"/>
  <c r="AQ19" i="3" s="1"/>
  <c r="AO433" i="3"/>
  <c r="AP433" i="3" s="1"/>
  <c r="AQ433" i="3" s="1"/>
  <c r="AO305" i="3"/>
  <c r="AO241" i="3"/>
  <c r="AO46" i="3"/>
  <c r="AN1569" i="3"/>
  <c r="AL1569" i="3"/>
  <c r="AN1092" i="3"/>
  <c r="AL256" i="3"/>
  <c r="AN256" i="3"/>
  <c r="AN1678" i="3"/>
  <c r="AL1678" i="3"/>
  <c r="AN928" i="3"/>
  <c r="AO1646" i="3"/>
  <c r="AO1117" i="3"/>
  <c r="AO847" i="3"/>
  <c r="AP847" i="3" s="1"/>
  <c r="AQ847" i="3" s="1"/>
  <c r="AO1578" i="3"/>
  <c r="AP1578" i="3" s="1"/>
  <c r="AQ1578" i="3" s="1"/>
  <c r="AO913" i="3"/>
  <c r="AO795" i="3"/>
  <c r="AK1410" i="3"/>
  <c r="AL1410" i="3" s="1"/>
  <c r="AO1410" i="3" s="1"/>
  <c r="AO1462" i="3"/>
  <c r="AK1541" i="3"/>
  <c r="AL1541" i="3" s="1"/>
  <c r="AO712" i="3"/>
  <c r="AO1080" i="3"/>
  <c r="AP1080" i="3" s="1"/>
  <c r="AQ1080" i="3" s="1"/>
  <c r="AO1016" i="3"/>
  <c r="AP1016" i="3" s="1"/>
  <c r="AQ1016" i="3" s="1"/>
  <c r="AO688" i="3"/>
  <c r="AO43" i="3"/>
  <c r="AO600" i="3"/>
  <c r="AO515" i="3"/>
  <c r="AO427" i="3"/>
  <c r="AO37" i="3"/>
  <c r="AP37" i="3" s="1"/>
  <c r="AQ37" i="3" s="1"/>
  <c r="AO383" i="3"/>
  <c r="AP383" i="3" s="1"/>
  <c r="AQ383" i="3" s="1"/>
  <c r="AO122" i="3"/>
  <c r="AP122" i="3" s="1"/>
  <c r="AQ122" i="3" s="1"/>
  <c r="AO1348" i="3"/>
  <c r="AK1092" i="3"/>
  <c r="AL1092" i="3" s="1"/>
  <c r="AO619" i="3"/>
  <c r="AO533" i="3"/>
  <c r="AO448" i="3"/>
  <c r="AO204" i="3"/>
  <c r="AO68" i="3"/>
  <c r="AO627" i="3"/>
  <c r="AP627" i="3" s="1"/>
  <c r="AQ627" i="3" s="1"/>
  <c r="AO164" i="3"/>
  <c r="AO474" i="3"/>
  <c r="AO425" i="3"/>
  <c r="AO361" i="3"/>
  <c r="AO297" i="3"/>
  <c r="AO233" i="3"/>
  <c r="AP233" i="3" s="1"/>
  <c r="AQ233" i="3" s="1"/>
  <c r="AO102" i="3"/>
  <c r="AO38" i="3"/>
  <c r="AP38" i="3" s="1"/>
  <c r="AQ38" i="3" s="1"/>
  <c r="AO759" i="3"/>
  <c r="AO1109" i="3"/>
  <c r="AK835" i="3"/>
  <c r="AL835" i="3" s="1"/>
  <c r="AO835" i="3" s="1"/>
  <c r="AO1456" i="3"/>
  <c r="AP1456" i="3" s="1"/>
  <c r="AQ1456" i="3" s="1"/>
  <c r="AO1392" i="3"/>
  <c r="AP1392" i="3" s="1"/>
  <c r="AQ1392" i="3" s="1"/>
  <c r="AO1136" i="3"/>
  <c r="AO1072" i="3"/>
  <c r="AO880" i="3"/>
  <c r="AO816" i="3"/>
  <c r="AO592" i="3"/>
  <c r="AO507" i="3"/>
  <c r="AO416" i="3"/>
  <c r="AP416" i="3" s="1"/>
  <c r="AQ416" i="3" s="1"/>
  <c r="AO42" i="3"/>
  <c r="AP42" i="3" s="1"/>
  <c r="AQ42" i="3" s="1"/>
  <c r="AO675" i="3"/>
  <c r="AO413" i="3"/>
  <c r="AO293" i="3"/>
  <c r="AO157" i="3"/>
  <c r="AO853" i="3"/>
  <c r="AO106" i="3"/>
  <c r="AO1212" i="3"/>
  <c r="AP1212" i="3" s="1"/>
  <c r="AQ1212" i="3" s="1"/>
  <c r="AO1020" i="3"/>
  <c r="AP1020" i="3" s="1"/>
  <c r="AQ1020" i="3" s="1"/>
  <c r="AO764" i="3"/>
  <c r="AO523" i="3"/>
  <c r="AO437" i="3"/>
  <c r="AO51" i="3"/>
  <c r="AO543" i="3"/>
  <c r="AO220" i="3"/>
  <c r="AO83" i="3"/>
  <c r="AO616" i="3"/>
  <c r="AP616" i="3" s="1"/>
  <c r="AQ616" i="3" s="1"/>
  <c r="AO445" i="3"/>
  <c r="AO497" i="3"/>
  <c r="AO686" i="3"/>
  <c r="AO494" i="3"/>
  <c r="AO343" i="3"/>
  <c r="AO530" i="3"/>
  <c r="AO466" i="3"/>
  <c r="AP466" i="3" s="1"/>
  <c r="AQ466" i="3" s="1"/>
  <c r="AO301" i="3"/>
  <c r="AP301" i="3" s="1"/>
  <c r="AQ301" i="3" s="1"/>
  <c r="AO200" i="3"/>
  <c r="AO417" i="3"/>
  <c r="AO289" i="3"/>
  <c r="AO225" i="3"/>
  <c r="AO94" i="3"/>
  <c r="AO30" i="3"/>
  <c r="AP30" i="3" s="1"/>
  <c r="AQ30" i="3" s="1"/>
  <c r="AO16" i="3"/>
  <c r="AO1317" i="3"/>
  <c r="AO1133" i="3"/>
  <c r="AO962" i="3"/>
  <c r="AO743" i="3"/>
  <c r="AO927" i="3"/>
  <c r="AO1128" i="3"/>
  <c r="AO872" i="3"/>
  <c r="AO667" i="3"/>
  <c r="AP667" i="3" s="1"/>
  <c r="AQ667" i="3" s="1"/>
  <c r="AO403" i="3"/>
  <c r="AO676" i="3"/>
  <c r="AO664" i="3"/>
  <c r="AO399" i="3"/>
  <c r="AO277" i="3"/>
  <c r="AO140" i="3"/>
  <c r="AO781" i="3"/>
  <c r="AO545" i="3"/>
  <c r="AO355" i="3"/>
  <c r="AO1012" i="3"/>
  <c r="AO756" i="3"/>
  <c r="AO683" i="3"/>
  <c r="AO35" i="3"/>
  <c r="AP35" i="3" s="1"/>
  <c r="AQ35" i="3" s="1"/>
  <c r="AO703" i="3"/>
  <c r="AP703" i="3" s="1"/>
  <c r="AQ703" i="3" s="1"/>
  <c r="AO67" i="3"/>
  <c r="AP67" i="3" s="1"/>
  <c r="AQ67" i="3" s="1"/>
  <c r="AO691" i="3"/>
  <c r="AO435" i="3"/>
  <c r="AO487" i="3"/>
  <c r="AO131" i="3"/>
  <c r="AO678" i="3"/>
  <c r="AO27" i="3"/>
  <c r="AO522" i="3"/>
  <c r="AP522" i="3" s="1"/>
  <c r="AQ522" i="3" s="1"/>
  <c r="AO458" i="3"/>
  <c r="AP458" i="3" s="1"/>
  <c r="AQ458" i="3" s="1"/>
  <c r="AO409" i="3"/>
  <c r="AO281" i="3"/>
  <c r="AO217" i="3"/>
  <c r="AO342" i="3"/>
  <c r="AO278" i="3"/>
  <c r="AO214" i="3"/>
  <c r="AO86" i="3"/>
  <c r="AO22" i="3"/>
  <c r="AP22" i="3" s="1"/>
  <c r="AQ22" i="3" s="1"/>
  <c r="AO750" i="3"/>
  <c r="AO1221" i="3"/>
  <c r="AO747" i="3"/>
  <c r="AO1123" i="3"/>
  <c r="AO1037" i="3"/>
  <c r="AO951" i="3"/>
  <c r="AO1120" i="3"/>
  <c r="AP1120" i="3" s="1"/>
  <c r="AQ1120" i="3" s="1"/>
  <c r="AK928" i="3"/>
  <c r="AL928" i="3" s="1"/>
  <c r="AO864" i="3"/>
  <c r="AO656" i="3"/>
  <c r="AO485" i="3"/>
  <c r="AO400" i="3"/>
  <c r="AO144" i="3"/>
  <c r="AO535" i="3"/>
  <c r="AP535" i="3" s="1"/>
  <c r="AQ535" i="3" s="1"/>
  <c r="AO449" i="3"/>
  <c r="AP449" i="3" s="1"/>
  <c r="AQ449" i="3" s="1"/>
  <c r="AO1004" i="3"/>
  <c r="AP1004" i="3" s="1"/>
  <c r="AQ1004" i="3" s="1"/>
  <c r="AO748" i="3"/>
  <c r="AO672" i="3"/>
  <c r="AO154" i="3"/>
  <c r="AO521" i="3"/>
  <c r="AO50" i="3"/>
  <c r="AO680" i="3"/>
  <c r="AO304" i="3"/>
  <c r="AP304" i="3" s="1"/>
  <c r="AQ304" i="3" s="1"/>
  <c r="AO407" i="3"/>
  <c r="AO10" i="3"/>
  <c r="AO578" i="3"/>
  <c r="AO514" i="3"/>
  <c r="AO276" i="3"/>
  <c r="AO173" i="3"/>
  <c r="AO72" i="3"/>
  <c r="AP72" i="3" s="1"/>
  <c r="AQ72" i="3" s="1"/>
  <c r="AO273" i="3"/>
  <c r="AP273" i="3" s="1"/>
  <c r="AQ273" i="3" s="1"/>
  <c r="AO209" i="3"/>
  <c r="AO334" i="3"/>
  <c r="AO270" i="3"/>
  <c r="AO206" i="3"/>
  <c r="AO78" i="3"/>
  <c r="AO11" i="3"/>
  <c r="AE210" i="3"/>
  <c r="AF210" i="3" s="1"/>
  <c r="AG210" i="3" s="1"/>
  <c r="AE1505" i="3"/>
  <c r="AF1505" i="3" s="1"/>
  <c r="AG1505" i="3" s="1"/>
  <c r="AE841" i="3"/>
  <c r="AF841" i="3" s="1"/>
  <c r="AG841" i="3" s="1"/>
  <c r="AE1607" i="3"/>
  <c r="AF1607" i="3" s="1"/>
  <c r="AG1607" i="3" s="1"/>
  <c r="AE925" i="3"/>
  <c r="AF925" i="3" s="1"/>
  <c r="AG925" i="3" s="1"/>
  <c r="AE470" i="3"/>
  <c r="AF470" i="3" s="1"/>
  <c r="AG470" i="3" s="1"/>
  <c r="AE796" i="3"/>
  <c r="AF796" i="3" s="1"/>
  <c r="AG796" i="3" s="1"/>
  <c r="AE905" i="3"/>
  <c r="AF905" i="3" s="1"/>
  <c r="AG905" i="3" s="1"/>
  <c r="AE307" i="3"/>
  <c r="AF307" i="3" s="1"/>
  <c r="AG307" i="3" s="1"/>
  <c r="AE1474" i="3"/>
  <c r="AF1474" i="3" s="1"/>
  <c r="AG1474" i="3" s="1"/>
  <c r="AE1651" i="3"/>
  <c r="AF1651" i="3" s="1"/>
  <c r="AG1651" i="3" s="1"/>
  <c r="AE156" i="3"/>
  <c r="AF156" i="3" s="1"/>
  <c r="AG156" i="3" s="1"/>
  <c r="AE128" i="3"/>
  <c r="AF128" i="3" s="1"/>
  <c r="AG128" i="3" s="1"/>
  <c r="AE1817" i="3"/>
  <c r="AF1817" i="3" s="1"/>
  <c r="AG1817" i="3" s="1"/>
  <c r="AE1466" i="3"/>
  <c r="AF1466" i="3" s="1"/>
  <c r="AG1466" i="3" s="1"/>
  <c r="AE1412" i="3"/>
  <c r="AF1412" i="3" s="1"/>
  <c r="AG1412" i="3" s="1"/>
  <c r="AE934" i="3"/>
  <c r="AF934" i="3" s="1"/>
  <c r="AG934" i="3" s="1"/>
  <c r="AE936" i="3"/>
  <c r="AF936" i="3" s="1"/>
  <c r="AG936" i="3" s="1"/>
  <c r="AE746" i="3"/>
  <c r="AF746" i="3" s="1"/>
  <c r="AG746" i="3" s="1"/>
  <c r="AE431" i="3"/>
  <c r="AF431" i="3" s="1"/>
  <c r="AG431" i="3" s="1"/>
  <c r="AE531" i="3"/>
  <c r="AF531" i="3" s="1"/>
  <c r="AG531" i="3" s="1"/>
  <c r="AE690" i="3"/>
  <c r="AF690" i="3" s="1"/>
  <c r="AG690" i="3" s="1"/>
  <c r="AE142" i="3"/>
  <c r="AF142" i="3" s="1"/>
  <c r="AG142" i="3" s="1"/>
  <c r="AE1776" i="3"/>
  <c r="AF1776" i="3" s="1"/>
  <c r="AG1776" i="3" s="1"/>
  <c r="AE1561" i="3"/>
  <c r="AF1561" i="3" s="1"/>
  <c r="AG1561" i="3" s="1"/>
  <c r="AE1598" i="3"/>
  <c r="AF1598" i="3" s="1"/>
  <c r="AG1598" i="3" s="1"/>
  <c r="AE832" i="3"/>
  <c r="AF832" i="3" s="1"/>
  <c r="AG832" i="3" s="1"/>
  <c r="AE1538" i="3"/>
  <c r="AF1538" i="3" s="1"/>
  <c r="AG1538" i="3" s="1"/>
  <c r="AE1708" i="3"/>
  <c r="AF1708" i="3" s="1"/>
  <c r="AG1708" i="3" s="1"/>
  <c r="AE151" i="3"/>
  <c r="AF151" i="3" s="1"/>
  <c r="AG151" i="3" s="1"/>
  <c r="AE1405" i="3"/>
  <c r="AF1405" i="3" s="1"/>
  <c r="AG1405" i="3" s="1"/>
  <c r="AE1332" i="3"/>
  <c r="AF1332" i="3" s="1"/>
  <c r="AG1332" i="3" s="1"/>
  <c r="AE1187" i="3"/>
  <c r="AF1187" i="3" s="1"/>
  <c r="AG1187" i="3" s="1"/>
  <c r="AE1511" i="3"/>
  <c r="AF1511" i="3" s="1"/>
  <c r="AG1511" i="3" s="1"/>
  <c r="AE1721" i="3"/>
  <c r="AF1721" i="3" s="1"/>
  <c r="AG1721" i="3" s="1"/>
  <c r="AE1387" i="3"/>
  <c r="AF1387" i="3" s="1"/>
  <c r="AG1387" i="3" s="1"/>
  <c r="AE1365" i="3"/>
  <c r="AF1365" i="3" s="1"/>
  <c r="AG1365" i="3" s="1"/>
  <c r="AE572" i="3"/>
  <c r="AF572" i="3" s="1"/>
  <c r="AG572" i="3" s="1"/>
  <c r="AE477" i="3"/>
  <c r="AF477" i="3" s="1"/>
  <c r="AG477" i="3" s="1"/>
  <c r="AE1430" i="3"/>
  <c r="AF1430" i="3" s="1"/>
  <c r="AG1430" i="3" s="1"/>
  <c r="AE766" i="3"/>
  <c r="AF766" i="3" s="1"/>
  <c r="AG766" i="3" s="1"/>
  <c r="AE541" i="3"/>
  <c r="AF541" i="3" s="1"/>
  <c r="AG541" i="3" s="1"/>
  <c r="AE147" i="3"/>
  <c r="AF147" i="3" s="1"/>
  <c r="AG147" i="3" s="1"/>
  <c r="AE1321" i="3"/>
  <c r="AF1321" i="3" s="1"/>
  <c r="AG1321" i="3" s="1"/>
  <c r="AE1427" i="3"/>
  <c r="AF1427" i="3" s="1"/>
  <c r="AG1427" i="3" s="1"/>
  <c r="AE754" i="3"/>
  <c r="AF754" i="3" s="1"/>
  <c r="AG754" i="3" s="1"/>
  <c r="AE1567" i="3"/>
  <c r="AF1567" i="3" s="1"/>
  <c r="AG1567" i="3" s="1"/>
  <c r="AE1820" i="3"/>
  <c r="AF1820" i="3" s="1"/>
  <c r="AG1820" i="3" s="1"/>
  <c r="AE941" i="3"/>
  <c r="AF941" i="3" s="1"/>
  <c r="AG941" i="3" s="1"/>
  <c r="AE785" i="3"/>
  <c r="AF785" i="3" s="1"/>
  <c r="AG785" i="3" s="1"/>
  <c r="AE658" i="3"/>
  <c r="AF658" i="3" s="1"/>
  <c r="AG658" i="3" s="1"/>
  <c r="AE505" i="3"/>
  <c r="AF505" i="3" s="1"/>
  <c r="AG505" i="3" s="1"/>
  <c r="AE488" i="3"/>
  <c r="AF488" i="3" s="1"/>
  <c r="AG488" i="3" s="1"/>
  <c r="AE1400" i="3"/>
  <c r="AF1400" i="3" s="1"/>
  <c r="AG1400" i="3" s="1"/>
  <c r="AE1043" i="3"/>
  <c r="AF1043" i="3" s="1"/>
  <c r="AG1043" i="3" s="1"/>
  <c r="AE984" i="3"/>
  <c r="AF984" i="3" s="1"/>
  <c r="AG984" i="3" s="1"/>
  <c r="AE1088" i="3"/>
  <c r="AF1088" i="3" s="1"/>
  <c r="AG1088" i="3" s="1"/>
  <c r="AE1147" i="3"/>
  <c r="AF1147" i="3" s="1"/>
  <c r="AG1147" i="3" s="1"/>
  <c r="AE1811" i="3"/>
  <c r="AF1811" i="3" s="1"/>
  <c r="AG1811" i="3" s="1"/>
  <c r="AE736" i="3"/>
  <c r="AF736" i="3" s="1"/>
  <c r="AG736" i="3" s="1"/>
  <c r="AE574" i="3"/>
  <c r="AF574" i="3" s="1"/>
  <c r="AG574" i="3" s="1"/>
  <c r="AE1477" i="3"/>
  <c r="AF1477" i="3" s="1"/>
  <c r="AG1477" i="3" s="1"/>
  <c r="AE1268" i="3"/>
  <c r="AF1268" i="3" s="1"/>
  <c r="AG1268" i="3" s="1"/>
  <c r="AE926" i="3"/>
  <c r="AF926" i="3" s="1"/>
  <c r="AG926" i="3" s="1"/>
  <c r="AE775" i="3"/>
  <c r="AF775" i="3" s="1"/>
  <c r="AG775" i="3" s="1"/>
  <c r="AE560" i="3"/>
  <c r="AF560" i="3" s="1"/>
  <c r="AG560" i="3" s="1"/>
  <c r="AE176" i="3"/>
  <c r="AF176" i="3" s="1"/>
  <c r="AG176" i="3" s="1"/>
  <c r="AE146" i="3"/>
  <c r="AF146" i="3" s="1"/>
  <c r="AG146" i="3" s="1"/>
  <c r="AE982" i="3"/>
  <c r="AF982" i="3" s="1"/>
  <c r="AG982" i="3" s="1"/>
  <c r="AE1420" i="3"/>
  <c r="AF1420" i="3" s="1"/>
  <c r="AG1420" i="3" s="1"/>
  <c r="AE1176" i="3"/>
  <c r="AF1176" i="3" s="1"/>
  <c r="AG1176" i="3" s="1"/>
  <c r="AE898" i="3"/>
  <c r="AF898" i="3" s="1"/>
  <c r="AG898" i="3" s="1"/>
  <c r="AE874" i="3"/>
  <c r="AF874" i="3" s="1"/>
  <c r="AG874" i="3" s="1"/>
  <c r="AE930" i="3"/>
  <c r="AF930" i="3" s="1"/>
  <c r="AG930" i="3" s="1"/>
  <c r="AE662" i="3"/>
  <c r="AF662" i="3" s="1"/>
  <c r="AG662" i="3" s="1"/>
  <c r="AE1487" i="3"/>
  <c r="AF1487" i="3" s="1"/>
  <c r="AG1487" i="3" s="1"/>
  <c r="AE1468" i="3"/>
  <c r="AF1468" i="3" s="1"/>
  <c r="AG1468" i="3" s="1"/>
  <c r="AE1135" i="3"/>
  <c r="AF1135" i="3" s="1"/>
  <c r="AG1135" i="3" s="1"/>
  <c r="AE738" i="3"/>
  <c r="AF738" i="3" s="1"/>
  <c r="AG738" i="3" s="1"/>
  <c r="AE1027" i="3"/>
  <c r="AF1027" i="3" s="1"/>
  <c r="AG1027" i="3" s="1"/>
  <c r="AE1096" i="3"/>
  <c r="AF1096" i="3" s="1"/>
  <c r="AG1096" i="3" s="1"/>
  <c r="AE569" i="3"/>
  <c r="AF569" i="3" s="1"/>
  <c r="AG569" i="3" s="1"/>
  <c r="AE166" i="3"/>
  <c r="AF166" i="3" s="1"/>
  <c r="AG166" i="3" s="1"/>
  <c r="AE503" i="3"/>
  <c r="AF503" i="3" s="1"/>
  <c r="AG503" i="3" s="1"/>
  <c r="AE1051" i="3"/>
  <c r="AF1051" i="3" s="1"/>
  <c r="AG1051" i="3" s="1"/>
  <c r="AE895" i="3"/>
  <c r="AF895" i="3" s="1"/>
  <c r="AG895" i="3" s="1"/>
  <c r="AE1305" i="3"/>
  <c r="AF1305" i="3" s="1"/>
  <c r="AG1305" i="3" s="1"/>
  <c r="AE1691" i="3"/>
  <c r="AF1691" i="3" s="1"/>
  <c r="AG1691" i="3" s="1"/>
  <c r="AE1409" i="3"/>
  <c r="AF1409" i="3" s="1"/>
  <c r="AG1409" i="3" s="1"/>
  <c r="AE907" i="3"/>
  <c r="AF907" i="3" s="1"/>
  <c r="AG907" i="3" s="1"/>
  <c r="AE552" i="3"/>
  <c r="AF552" i="3" s="1"/>
  <c r="AG552" i="3" s="1"/>
  <c r="AE1655" i="3"/>
  <c r="AF1655" i="3" s="1"/>
  <c r="AG1655" i="3" s="1"/>
  <c r="AE1546" i="3"/>
  <c r="AF1546" i="3" s="1"/>
  <c r="AG1546" i="3" s="1"/>
  <c r="AE944" i="3"/>
  <c r="AF944" i="3" s="1"/>
  <c r="AG944" i="3" s="1"/>
  <c r="AE471" i="3"/>
  <c r="AF471" i="3" s="1"/>
  <c r="AG471" i="3" s="1"/>
  <c r="AE337" i="3"/>
  <c r="AF337" i="3" s="1"/>
  <c r="AG337" i="3" s="1"/>
  <c r="AE1843" i="3"/>
  <c r="AF1843" i="3" s="1"/>
  <c r="AG1843" i="3" s="1"/>
  <c r="AE1411" i="3"/>
  <c r="AF1411" i="3" s="1"/>
  <c r="AG1411" i="3" s="1"/>
  <c r="AE1021" i="3"/>
  <c r="AF1021" i="3" s="1"/>
  <c r="AG1021" i="3" s="1"/>
  <c r="AE1426" i="3"/>
  <c r="AF1426" i="3" s="1"/>
  <c r="AG1426" i="3" s="1"/>
  <c r="AE986" i="3"/>
  <c r="AF986" i="3" s="1"/>
  <c r="AG986" i="3" s="1"/>
  <c r="AE1003" i="3"/>
  <c r="AF1003" i="3" s="1"/>
  <c r="AG1003" i="3" s="1"/>
  <c r="AE577" i="3"/>
  <c r="AF577" i="3" s="1"/>
  <c r="AG577" i="3" s="1"/>
  <c r="AE1791" i="3"/>
  <c r="AF1791" i="3" s="1"/>
  <c r="AG1791" i="3" s="1"/>
  <c r="AE1731" i="3"/>
  <c r="AF1731" i="3" s="1"/>
  <c r="AG1731" i="3" s="1"/>
  <c r="AE110" i="3"/>
  <c r="AF110" i="3" s="1"/>
  <c r="AG110" i="3" s="1"/>
  <c r="AE956" i="3"/>
  <c r="AF956" i="3" s="1"/>
  <c r="AG956" i="3" s="1"/>
  <c r="AE1807" i="3"/>
  <c r="AF1807" i="3" s="1"/>
  <c r="AG1807" i="3" s="1"/>
  <c r="AE1605" i="3"/>
  <c r="AF1605" i="3" s="1"/>
  <c r="AG1605" i="3" s="1"/>
  <c r="AE510" i="3"/>
  <c r="AF510" i="3" s="1"/>
  <c r="AG510" i="3" s="1"/>
  <c r="AE622" i="3"/>
  <c r="AF622" i="3" s="1"/>
  <c r="AG622" i="3" s="1"/>
  <c r="AE352" i="3"/>
  <c r="AF352" i="3" s="1"/>
  <c r="AG352" i="3" s="1"/>
  <c r="AE489" i="3"/>
  <c r="AF489" i="3" s="1"/>
  <c r="AG489" i="3" s="1"/>
  <c r="AE159" i="3"/>
  <c r="AF159" i="3" s="1"/>
  <c r="AG159" i="3" s="1"/>
  <c r="AE1668" i="3"/>
  <c r="AF1668" i="3" s="1"/>
  <c r="AG1668" i="3" s="1"/>
  <c r="AE988" i="3"/>
  <c r="AF988" i="3" s="1"/>
  <c r="AG988" i="3" s="1"/>
  <c r="AE734" i="3"/>
  <c r="AF734" i="3" s="1"/>
  <c r="AG734" i="3" s="1"/>
  <c r="AE544" i="3"/>
  <c r="AF544" i="3" s="1"/>
  <c r="AG544" i="3" s="1"/>
  <c r="AE687" i="3"/>
  <c r="AF687" i="3" s="1"/>
  <c r="AG687" i="3" s="1"/>
  <c r="AE1291" i="3"/>
  <c r="AF1291" i="3" s="1"/>
  <c r="AG1291" i="3" s="1"/>
  <c r="AE822" i="3"/>
  <c r="AF822" i="3" s="1"/>
  <c r="AG822" i="3" s="1"/>
  <c r="AE920" i="3"/>
  <c r="AF920" i="3" s="1"/>
  <c r="AG920" i="3" s="1"/>
  <c r="AE1730" i="3"/>
  <c r="AF1730" i="3" s="1"/>
  <c r="AG1730" i="3" s="1"/>
  <c r="AE1218" i="3"/>
  <c r="AF1218" i="3" s="1"/>
  <c r="AG1218" i="3" s="1"/>
  <c r="AE1534" i="3"/>
  <c r="AF1534" i="3" s="1"/>
  <c r="AG1534" i="3" s="1"/>
  <c r="AE879" i="3"/>
  <c r="AF879" i="3" s="1"/>
  <c r="AG879" i="3" s="1"/>
  <c r="AE1192" i="3"/>
  <c r="AF1192" i="3" s="1"/>
  <c r="AG1192" i="3" s="1"/>
  <c r="AE824" i="3"/>
  <c r="AF824" i="3" s="1"/>
  <c r="AG824" i="3" s="1"/>
  <c r="AE652" i="3"/>
  <c r="AF652" i="3" s="1"/>
  <c r="AG652" i="3" s="1"/>
  <c r="AE1081" i="3"/>
  <c r="AF1081" i="3" s="1"/>
  <c r="AG1081" i="3" s="1"/>
  <c r="AE1706" i="3"/>
  <c r="AF1706" i="3" s="1"/>
  <c r="AG1706" i="3" s="1"/>
  <c r="AE1097" i="3"/>
  <c r="AF1097" i="3" s="1"/>
  <c r="AG1097" i="3" s="1"/>
  <c r="AE1044" i="3"/>
  <c r="AF1044" i="3" s="1"/>
  <c r="AG1044" i="3" s="1"/>
  <c r="AE1531" i="3"/>
  <c r="AF1531" i="3" s="1"/>
  <c r="AG1531" i="3" s="1"/>
  <c r="AE1347" i="3"/>
  <c r="AF1347" i="3" s="1"/>
  <c r="AG1347" i="3" s="1"/>
  <c r="AE1314" i="3"/>
  <c r="AF1314" i="3" s="1"/>
  <c r="AG1314" i="3" s="1"/>
  <c r="AE1145" i="3"/>
  <c r="AF1145" i="3" s="1"/>
  <c r="AG1145" i="3" s="1"/>
  <c r="AE1005" i="3"/>
  <c r="AF1005" i="3" s="1"/>
  <c r="AG1005" i="3" s="1"/>
  <c r="AE876" i="3"/>
  <c r="AF876" i="3" s="1"/>
  <c r="AG876" i="3" s="1"/>
  <c r="AE638" i="3"/>
  <c r="AF638" i="3" s="1"/>
  <c r="AG638" i="3" s="1"/>
  <c r="AE580" i="3"/>
  <c r="AF580" i="3" s="1"/>
  <c r="AG580" i="3" s="1"/>
  <c r="AE534" i="3"/>
  <c r="AF534" i="3" s="1"/>
  <c r="AG534" i="3" s="1"/>
  <c r="AE599" i="3"/>
  <c r="AF599" i="3" s="1"/>
  <c r="AG599" i="3" s="1"/>
  <c r="AE356" i="3"/>
  <c r="AF356" i="3" s="1"/>
  <c r="AG356" i="3" s="1"/>
  <c r="AE370" i="3"/>
  <c r="AF370" i="3" s="1"/>
  <c r="AG370" i="3" s="1"/>
  <c r="AE250" i="3"/>
  <c r="AF250" i="3" s="1"/>
  <c r="AG250" i="3" s="1"/>
  <c r="AE218" i="3"/>
  <c r="AF218" i="3" s="1"/>
  <c r="AG218" i="3" s="1"/>
  <c r="AE1712" i="3"/>
  <c r="AF1712" i="3" s="1"/>
  <c r="AG1712" i="3" s="1"/>
  <c r="AE1759" i="3"/>
  <c r="AF1759" i="3" s="1"/>
  <c r="AG1759" i="3" s="1"/>
  <c r="AE1251" i="3"/>
  <c r="AF1251" i="3" s="1"/>
  <c r="AG1251" i="3" s="1"/>
  <c r="AE987" i="3"/>
  <c r="AF987" i="3" s="1"/>
  <c r="AG987" i="3" s="1"/>
  <c r="AE809" i="3"/>
  <c r="AF809" i="3" s="1"/>
  <c r="AG809" i="3" s="1"/>
  <c r="AE679" i="3"/>
  <c r="AF679" i="3" s="1"/>
  <c r="AG679" i="3" s="1"/>
  <c r="AE778" i="3"/>
  <c r="AF778" i="3" s="1"/>
  <c r="AG778" i="3" s="1"/>
  <c r="AE272" i="3"/>
  <c r="AF272" i="3" s="1"/>
  <c r="AG272" i="3" s="1"/>
  <c r="AE1808" i="3"/>
  <c r="AF1808" i="3" s="1"/>
  <c r="AG1808" i="3" s="1"/>
  <c r="AE767" i="3"/>
  <c r="AF767" i="3" s="1"/>
  <c r="AG767" i="3" s="1"/>
  <c r="AE1076" i="3"/>
  <c r="AF1076" i="3" s="1"/>
  <c r="AG1076" i="3" s="1"/>
  <c r="AE1419" i="3"/>
  <c r="AF1419" i="3" s="1"/>
  <c r="AG1419" i="3" s="1"/>
  <c r="AE1246" i="3"/>
  <c r="AF1246" i="3" s="1"/>
  <c r="AG1246" i="3" s="1"/>
  <c r="AE966" i="3"/>
  <c r="AF966" i="3" s="1"/>
  <c r="AG966" i="3" s="1"/>
  <c r="AE150" i="3"/>
  <c r="AF150" i="3" s="1"/>
  <c r="AG150" i="3" s="1"/>
  <c r="AE369" i="3"/>
  <c r="AF369" i="3" s="1"/>
  <c r="AG369" i="3" s="1"/>
  <c r="AE132" i="3"/>
  <c r="AF132" i="3" s="1"/>
  <c r="AG132" i="3" s="1"/>
  <c r="AE1497" i="3"/>
  <c r="AF1497" i="3" s="1"/>
  <c r="AG1497" i="3" s="1"/>
  <c r="AE1417" i="3"/>
  <c r="AF1417" i="3" s="1"/>
  <c r="AG1417" i="3" s="1"/>
  <c r="AE1328" i="3"/>
  <c r="AF1328" i="3" s="1"/>
  <c r="AG1328" i="3" s="1"/>
  <c r="AE866" i="3"/>
  <c r="AF866" i="3" s="1"/>
  <c r="AG866" i="3" s="1"/>
  <c r="AE890" i="3"/>
  <c r="AF890" i="3" s="1"/>
  <c r="AG890" i="3" s="1"/>
  <c r="AE604" i="3"/>
  <c r="AF604" i="3" s="1"/>
  <c r="AG604" i="3" s="1"/>
  <c r="AE412" i="3"/>
  <c r="AF412" i="3" s="1"/>
  <c r="AG412" i="3" s="1"/>
  <c r="AE155" i="3"/>
  <c r="AF155" i="3" s="1"/>
  <c r="AG155" i="3" s="1"/>
  <c r="AE1680" i="3"/>
  <c r="AF1680" i="3" s="1"/>
  <c r="AG1680" i="3" s="1"/>
  <c r="AE1276" i="3"/>
  <c r="AF1276" i="3" s="1"/>
  <c r="AG1276" i="3" s="1"/>
  <c r="AE803" i="3"/>
  <c r="AF803" i="3" s="1"/>
  <c r="AG803" i="3" s="1"/>
  <c r="AE719" i="3"/>
  <c r="AF719" i="3" s="1"/>
  <c r="AG719" i="3" s="1"/>
  <c r="AE799" i="3"/>
  <c r="AF799" i="3" s="1"/>
  <c r="AG799" i="3" s="1"/>
  <c r="AE731" i="3"/>
  <c r="AF731" i="3" s="1"/>
  <c r="AG731" i="3" s="1"/>
  <c r="AE1848" i="3"/>
  <c r="AF1848" i="3" s="1"/>
  <c r="AG1848" i="3" s="1"/>
  <c r="AE1768" i="3"/>
  <c r="AF1768" i="3" s="1"/>
  <c r="AG1768" i="3" s="1"/>
  <c r="AE1700" i="3"/>
  <c r="AF1700" i="3" s="1"/>
  <c r="AG1700" i="3" s="1"/>
  <c r="AE1643" i="3"/>
  <c r="AF1643" i="3" s="1"/>
  <c r="AG1643" i="3" s="1"/>
  <c r="AE1162" i="3"/>
  <c r="AF1162" i="3" s="1"/>
  <c r="AG1162" i="3" s="1"/>
  <c r="AE957" i="3"/>
  <c r="AF957" i="3" s="1"/>
  <c r="AG957" i="3" s="1"/>
  <c r="AE744" i="3"/>
  <c r="AF744" i="3" s="1"/>
  <c r="AG744" i="3" s="1"/>
  <c r="AE760" i="3"/>
  <c r="AF760" i="3" s="1"/>
  <c r="AG760" i="3" s="1"/>
  <c r="AE491" i="3"/>
  <c r="AF491" i="3" s="1"/>
  <c r="AG491" i="3" s="1"/>
  <c r="AE354" i="3"/>
  <c r="AF354" i="3" s="1"/>
  <c r="AG354" i="3" s="1"/>
  <c r="AE1761" i="3"/>
  <c r="AF1761" i="3" s="1"/>
  <c r="AG1761" i="3" s="1"/>
  <c r="AE1493" i="3"/>
  <c r="AF1493" i="3" s="1"/>
  <c r="AG1493" i="3" s="1"/>
  <c r="AE21" i="3"/>
  <c r="AF21" i="3" s="1"/>
  <c r="AG21" i="3" s="1"/>
  <c r="AE1364" i="3"/>
  <c r="AF1364" i="3" s="1"/>
  <c r="AG1364" i="3" s="1"/>
  <c r="AE751" i="3"/>
  <c r="AF751" i="3" s="1"/>
  <c r="AG751" i="3" s="1"/>
  <c r="AE1132" i="3"/>
  <c r="AF1132" i="3" s="1"/>
  <c r="AG1132" i="3" s="1"/>
  <c r="AE718" i="3"/>
  <c r="AF718" i="3" s="1"/>
  <c r="AG718" i="3" s="1"/>
  <c r="AE152" i="3"/>
  <c r="AF152" i="3" s="1"/>
  <c r="AG152" i="3" s="1"/>
  <c r="AE1800" i="3"/>
  <c r="AF1800" i="3" s="1"/>
  <c r="AG1800" i="3" s="1"/>
  <c r="AE1773" i="3"/>
  <c r="AF1773" i="3" s="1"/>
  <c r="AG1773" i="3" s="1"/>
  <c r="AE1781" i="3"/>
  <c r="AF1781" i="3" s="1"/>
  <c r="AG1781" i="3" s="1"/>
  <c r="AE1745" i="3"/>
  <c r="AF1745" i="3" s="1"/>
  <c r="AG1745" i="3" s="1"/>
  <c r="AE1729" i="3"/>
  <c r="AF1729" i="3" s="1"/>
  <c r="AG1729" i="3" s="1"/>
  <c r="AE1635" i="3"/>
  <c r="AF1635" i="3" s="1"/>
  <c r="AG1635" i="3" s="1"/>
  <c r="AE1558" i="3"/>
  <c r="AF1558" i="3" s="1"/>
  <c r="AG1558" i="3" s="1"/>
  <c r="AE1560" i="3"/>
  <c r="AF1560" i="3" s="1"/>
  <c r="AG1560" i="3" s="1"/>
  <c r="AE1243" i="3"/>
  <c r="AF1243" i="3" s="1"/>
  <c r="AG1243" i="3" s="1"/>
  <c r="AE1007" i="3"/>
  <c r="AF1007" i="3" s="1"/>
  <c r="AG1007" i="3" s="1"/>
  <c r="AE776" i="3"/>
  <c r="AF776" i="3" s="1"/>
  <c r="AG776" i="3" s="1"/>
  <c r="AE556" i="3"/>
  <c r="AF556" i="3" s="1"/>
  <c r="AG556" i="3" s="1"/>
  <c r="AE143" i="3"/>
  <c r="AF143" i="3" s="1"/>
  <c r="AG143" i="3" s="1"/>
  <c r="AE274" i="3"/>
  <c r="AF274" i="3" s="1"/>
  <c r="AG274" i="3" s="1"/>
  <c r="AE1648" i="3"/>
  <c r="AF1648" i="3" s="1"/>
  <c r="AG1648" i="3" s="1"/>
  <c r="AE1755" i="3"/>
  <c r="AF1755" i="3" s="1"/>
  <c r="AG1755" i="3" s="1"/>
  <c r="AE1236" i="3"/>
  <c r="AF1236" i="3" s="1"/>
  <c r="AG1236" i="3" s="1"/>
  <c r="AE1257" i="3"/>
  <c r="AF1257" i="3" s="1"/>
  <c r="AG1257" i="3" s="1"/>
  <c r="AE958" i="3"/>
  <c r="AF958" i="3" s="1"/>
  <c r="AG958" i="3" s="1"/>
  <c r="AE881" i="3"/>
  <c r="AF881" i="3" s="1"/>
  <c r="AG881" i="3" s="1"/>
  <c r="AE639" i="3"/>
  <c r="AF639" i="3" s="1"/>
  <c r="AG639" i="3" s="1"/>
  <c r="AE476" i="3"/>
  <c r="AF476" i="3" s="1"/>
  <c r="AG476" i="3" s="1"/>
  <c r="AE365" i="3"/>
  <c r="AF365" i="3" s="1"/>
  <c r="AG365" i="3" s="1"/>
  <c r="AE34" i="3"/>
  <c r="AF34" i="3" s="1"/>
  <c r="AG34" i="3" s="1"/>
  <c r="AE1823" i="3"/>
  <c r="AF1823" i="3" s="1"/>
  <c r="AG1823" i="3" s="1"/>
  <c r="AE1603" i="3"/>
  <c r="AF1603" i="3" s="1"/>
  <c r="AG1603" i="3" s="1"/>
  <c r="AE1753" i="3"/>
  <c r="AF1753" i="3" s="1"/>
  <c r="AG1753" i="3" s="1"/>
  <c r="AE1582" i="3"/>
  <c r="AF1582" i="3" s="1"/>
  <c r="AG1582" i="3" s="1"/>
  <c r="AE444" i="3"/>
  <c r="AF444" i="3" s="1"/>
  <c r="AG444" i="3" s="1"/>
  <c r="AE374" i="3"/>
  <c r="AF374" i="3" s="1"/>
  <c r="AG374" i="3" s="1"/>
  <c r="AE1166" i="3"/>
  <c r="AF1166" i="3" s="1"/>
  <c r="AG1166" i="3" s="1"/>
  <c r="AE585" i="3"/>
  <c r="AF585" i="3" s="1"/>
  <c r="AG585" i="3" s="1"/>
  <c r="AE623" i="3"/>
  <c r="AF623" i="3" s="1"/>
  <c r="AG623" i="3" s="1"/>
  <c r="AE501" i="3"/>
  <c r="AF501" i="3" s="1"/>
  <c r="AG501" i="3" s="1"/>
  <c r="AE98" i="3"/>
  <c r="AF98" i="3" s="1"/>
  <c r="AG98" i="3" s="1"/>
  <c r="AE1614" i="3"/>
  <c r="AF1614" i="3" s="1"/>
  <c r="AG1614" i="3" s="1"/>
  <c r="AE1438" i="3"/>
  <c r="AF1438" i="3" s="1"/>
  <c r="AG1438" i="3" s="1"/>
  <c r="AE1675" i="3"/>
  <c r="AF1675" i="3" s="1"/>
  <c r="AG1675" i="3" s="1"/>
  <c r="AE1454" i="3"/>
  <c r="AF1454" i="3" s="1"/>
  <c r="AG1454" i="3" s="1"/>
  <c r="AE1575" i="3"/>
  <c r="AF1575" i="3" s="1"/>
  <c r="AG1575" i="3" s="1"/>
  <c r="AE1384" i="3"/>
  <c r="AF1384" i="3" s="1"/>
  <c r="AG1384" i="3" s="1"/>
  <c r="AE1141" i="3"/>
  <c r="AF1141" i="3" s="1"/>
  <c r="AG1141" i="3" s="1"/>
  <c r="AE998" i="3"/>
  <c r="AF998" i="3" s="1"/>
  <c r="AG998" i="3" s="1"/>
  <c r="AE779" i="3"/>
  <c r="AF779" i="3" s="1"/>
  <c r="AG779" i="3" s="1"/>
  <c r="AE1446" i="3"/>
  <c r="AF1446" i="3" s="1"/>
  <c r="AG1446" i="3" s="1"/>
  <c r="AE1688" i="3"/>
  <c r="AF1688" i="3" s="1"/>
  <c r="AG1688" i="3" s="1"/>
  <c r="AE1818" i="3"/>
  <c r="AF1818" i="3" s="1"/>
  <c r="AG1818" i="3" s="1"/>
  <c r="AE1563" i="3"/>
  <c r="AF1563" i="3" s="1"/>
  <c r="AG1563" i="3" s="1"/>
  <c r="AE141" i="3"/>
  <c r="AF141" i="3" s="1"/>
  <c r="AG141" i="3" s="1"/>
  <c r="AE224" i="3"/>
  <c r="AF224" i="3" s="1"/>
  <c r="AG224" i="3" s="1"/>
  <c r="AE1683" i="3"/>
  <c r="AF1683" i="3" s="1"/>
  <c r="AG1683" i="3" s="1"/>
  <c r="AE1609" i="3"/>
  <c r="AF1609" i="3" s="1"/>
  <c r="AG1609" i="3" s="1"/>
  <c r="AE1539" i="3"/>
  <c r="AF1539" i="3" s="1"/>
  <c r="AG1539" i="3" s="1"/>
  <c r="AE1523" i="3"/>
  <c r="AF1523" i="3" s="1"/>
  <c r="AG1523" i="3" s="1"/>
  <c r="AE1355" i="3"/>
  <c r="AF1355" i="3" s="1"/>
  <c r="AG1355" i="3" s="1"/>
  <c r="AE1263" i="3"/>
  <c r="AF1263" i="3" s="1"/>
  <c r="AG1263" i="3" s="1"/>
  <c r="AE1118" i="3"/>
  <c r="AF1118" i="3" s="1"/>
  <c r="AG1118" i="3" s="1"/>
  <c r="AE1013" i="3"/>
  <c r="AF1013" i="3" s="1"/>
  <c r="AG1013" i="3" s="1"/>
  <c r="AE792" i="3"/>
  <c r="AF792" i="3" s="1"/>
  <c r="AG792" i="3" s="1"/>
  <c r="AE669" i="3"/>
  <c r="AF669" i="3" s="1"/>
  <c r="AG669" i="3" s="1"/>
  <c r="AE855" i="3"/>
  <c r="AF855" i="3" s="1"/>
  <c r="AG855" i="3" s="1"/>
  <c r="AE901" i="3"/>
  <c r="AF901" i="3" s="1"/>
  <c r="AG901" i="3" s="1"/>
  <c r="AE550" i="3"/>
  <c r="AF550" i="3" s="1"/>
  <c r="AG550" i="3" s="1"/>
  <c r="AE358" i="3"/>
  <c r="AF358" i="3" s="1"/>
  <c r="AG358" i="3" s="1"/>
  <c r="AE654" i="3"/>
  <c r="AF654" i="3" s="1"/>
  <c r="AG654" i="3" s="1"/>
  <c r="AE153" i="3"/>
  <c r="AF153" i="3" s="1"/>
  <c r="AG153" i="3" s="1"/>
  <c r="AE247" i="3"/>
  <c r="AF247" i="3" s="1"/>
  <c r="AG247" i="3" s="1"/>
  <c r="AE1779" i="3"/>
  <c r="AF1779" i="3" s="1"/>
  <c r="AG1779" i="3" s="1"/>
  <c r="AE1198" i="3"/>
  <c r="AF1198" i="3" s="1"/>
  <c r="AG1198" i="3" s="1"/>
  <c r="AE506" i="3"/>
  <c r="AF506" i="3" s="1"/>
  <c r="AG506" i="3" s="1"/>
  <c r="AE502" i="3"/>
  <c r="AF502" i="3" s="1"/>
  <c r="AG502" i="3" s="1"/>
  <c r="AE1754" i="3"/>
  <c r="AF1754" i="3" s="1"/>
  <c r="AG1754" i="3" s="1"/>
  <c r="AE1617" i="3"/>
  <c r="AF1617" i="3" s="1"/>
  <c r="AG1617" i="3" s="1"/>
  <c r="AE160" i="3"/>
  <c r="AF160" i="3" s="1"/>
  <c r="AG160" i="3" s="1"/>
  <c r="AE375" i="3"/>
  <c r="AF375" i="3" s="1"/>
  <c r="AG375" i="3" s="1"/>
  <c r="AE1756" i="3"/>
  <c r="AF1756" i="3" s="1"/>
  <c r="AG1756" i="3" s="1"/>
  <c r="AE1772" i="3"/>
  <c r="AF1772" i="3" s="1"/>
  <c r="AG1772" i="3" s="1"/>
  <c r="AE1697" i="3"/>
  <c r="AF1697" i="3" s="1"/>
  <c r="AG1697" i="3" s="1"/>
  <c r="AE1645" i="3"/>
  <c r="AF1645" i="3" s="1"/>
  <c r="AG1645" i="3" s="1"/>
  <c r="AE1595" i="3"/>
  <c r="AF1595" i="3" s="1"/>
  <c r="AG1595" i="3" s="1"/>
  <c r="AE1473" i="3"/>
  <c r="AF1473" i="3" s="1"/>
  <c r="AG1473" i="3" s="1"/>
  <c r="AE1396" i="3"/>
  <c r="AF1396" i="3" s="1"/>
  <c r="AG1396" i="3" s="1"/>
  <c r="AE1467" i="3"/>
  <c r="AF1467" i="3" s="1"/>
  <c r="AG1467" i="3" s="1"/>
  <c r="AE1373" i="3"/>
  <c r="AF1373" i="3" s="1"/>
  <c r="AG1373" i="3" s="1"/>
  <c r="AE1335" i="3"/>
  <c r="AF1335" i="3" s="1"/>
  <c r="AG1335" i="3" s="1"/>
  <c r="AE1296" i="3"/>
  <c r="AF1296" i="3" s="1"/>
  <c r="AG1296" i="3" s="1"/>
  <c r="AE1226" i="3"/>
  <c r="AF1226" i="3" s="1"/>
  <c r="AG1226" i="3" s="1"/>
  <c r="AE999" i="3"/>
  <c r="AF999" i="3" s="1"/>
  <c r="AG999" i="3" s="1"/>
  <c r="AE693" i="3"/>
  <c r="AF693" i="3" s="1"/>
  <c r="AG693" i="3" s="1"/>
  <c r="AE645" i="3"/>
  <c r="AF645" i="3" s="1"/>
  <c r="AG645" i="3" s="1"/>
  <c r="AE885" i="3"/>
  <c r="AF885" i="3" s="1"/>
  <c r="AG885" i="3" s="1"/>
  <c r="AE800" i="3"/>
  <c r="AF800" i="3" s="1"/>
  <c r="AG800" i="3" s="1"/>
  <c r="AE588" i="3"/>
  <c r="AF588" i="3" s="1"/>
  <c r="AG588" i="3" s="1"/>
  <c r="AE524" i="3"/>
  <c r="AF524" i="3" s="1"/>
  <c r="AG524" i="3" s="1"/>
  <c r="AE596" i="3"/>
  <c r="AF596" i="3" s="1"/>
  <c r="AG596" i="3" s="1"/>
  <c r="AE336" i="3"/>
  <c r="AF336" i="3" s="1"/>
  <c r="AG336" i="3" s="1"/>
  <c r="AE368" i="3"/>
  <c r="AF368" i="3" s="1"/>
  <c r="AG368" i="3" s="1"/>
  <c r="AE346" i="3"/>
  <c r="AF346" i="3" s="1"/>
  <c r="AG346" i="3" s="1"/>
  <c r="AE463" i="3"/>
  <c r="AF463" i="3" s="1"/>
  <c r="AG463" i="3" s="1"/>
  <c r="AE328" i="3"/>
  <c r="AF328" i="3" s="1"/>
  <c r="AG328" i="3" s="1"/>
  <c r="AE1565" i="3"/>
  <c r="AF1565" i="3" s="1"/>
  <c r="AG1565" i="3" s="1"/>
  <c r="AE1775" i="3"/>
  <c r="AF1775" i="3" s="1"/>
  <c r="AG1775" i="3" s="1"/>
  <c r="AE1785" i="3"/>
  <c r="AF1785" i="3" s="1"/>
  <c r="AG1785" i="3" s="1"/>
  <c r="AE1599" i="3"/>
  <c r="AF1599" i="3" s="1"/>
  <c r="AG1599" i="3" s="1"/>
  <c r="AE1463" i="3"/>
  <c r="AF1463" i="3" s="1"/>
  <c r="AG1463" i="3" s="1"/>
  <c r="AE1502" i="3"/>
  <c r="AF1502" i="3" s="1"/>
  <c r="AG1502" i="3" s="1"/>
  <c r="AE1470" i="3"/>
  <c r="AF1470" i="3" s="1"/>
  <c r="AG1470" i="3" s="1"/>
  <c r="AE921" i="3"/>
  <c r="AF921" i="3" s="1"/>
  <c r="AG921" i="3" s="1"/>
  <c r="AE896" i="3"/>
  <c r="AF896" i="3" s="1"/>
  <c r="AG896" i="3" s="1"/>
  <c r="AE965" i="3"/>
  <c r="AF965" i="3" s="1"/>
  <c r="AG965" i="3" s="1"/>
  <c r="AE674" i="3"/>
  <c r="AF674" i="3" s="1"/>
  <c r="AG674" i="3" s="1"/>
  <c r="AE850" i="3"/>
  <c r="AF850" i="3" s="1"/>
  <c r="AG850" i="3" s="1"/>
  <c r="AE802" i="3"/>
  <c r="AF802" i="3" s="1"/>
  <c r="AG802" i="3" s="1"/>
  <c r="AE511" i="3"/>
  <c r="AF511" i="3" s="1"/>
  <c r="AG511" i="3" s="1"/>
  <c r="AE555" i="3"/>
  <c r="AF555" i="3" s="1"/>
  <c r="AG555" i="3" s="1"/>
  <c r="AE136" i="3"/>
  <c r="AF136" i="3" s="1"/>
  <c r="AG136" i="3" s="1"/>
  <c r="AE1833" i="3"/>
  <c r="AF1833" i="3" s="1"/>
  <c r="AG1833" i="3" s="1"/>
  <c r="AE1841" i="3"/>
  <c r="AF1841" i="3" s="1"/>
  <c r="AG1841" i="3" s="1"/>
  <c r="AE1760" i="3"/>
  <c r="AF1760" i="3" s="1"/>
  <c r="AG1760" i="3" s="1"/>
  <c r="AE1737" i="3"/>
  <c r="AF1737" i="3" s="1"/>
  <c r="AG1737" i="3" s="1"/>
  <c r="AE1637" i="3"/>
  <c r="AF1637" i="3" s="1"/>
  <c r="AG1637" i="3" s="1"/>
  <c r="AE1699" i="3"/>
  <c r="AF1699" i="3" s="1"/>
  <c r="AG1699" i="3" s="1"/>
  <c r="AE1641" i="3"/>
  <c r="AF1641" i="3" s="1"/>
  <c r="AG1641" i="3" s="1"/>
  <c r="AE1552" i="3"/>
  <c r="AF1552" i="3" s="1"/>
  <c r="AG1552" i="3" s="1"/>
  <c r="AE1566" i="3"/>
  <c r="AF1566" i="3" s="1"/>
  <c r="AG1566" i="3" s="1"/>
  <c r="AE1433" i="3"/>
  <c r="AF1433" i="3" s="1"/>
  <c r="AG1433" i="3" s="1"/>
  <c r="AE1389" i="3"/>
  <c r="AF1389" i="3" s="1"/>
  <c r="AG1389" i="3" s="1"/>
  <c r="AE1572" i="3"/>
  <c r="AF1572" i="3" s="1"/>
  <c r="AG1572" i="3" s="1"/>
  <c r="AE1271" i="3"/>
  <c r="AF1271" i="3" s="1"/>
  <c r="AG1271" i="3" s="1"/>
  <c r="AE1240" i="3"/>
  <c r="AF1240" i="3" s="1"/>
  <c r="AG1240" i="3" s="1"/>
  <c r="AE1061" i="3"/>
  <c r="AF1061" i="3" s="1"/>
  <c r="AG1061" i="3" s="1"/>
  <c r="AE960" i="3"/>
  <c r="AF960" i="3" s="1"/>
  <c r="AG960" i="3" s="1"/>
  <c r="AE844" i="3"/>
  <c r="AF844" i="3" s="1"/>
  <c r="AG844" i="3" s="1"/>
  <c r="AE784" i="3"/>
  <c r="AF784" i="3" s="1"/>
  <c r="AG784" i="3" s="1"/>
  <c r="AE852" i="3"/>
  <c r="AF852" i="3" s="1"/>
  <c r="AG852" i="3" s="1"/>
  <c r="AE612" i="3"/>
  <c r="AF612" i="3" s="1"/>
  <c r="AG612" i="3" s="1"/>
  <c r="AE518" i="3"/>
  <c r="AF518" i="3" s="1"/>
  <c r="AG518" i="3" s="1"/>
  <c r="AE558" i="3"/>
  <c r="AF558" i="3" s="1"/>
  <c r="AG558" i="3" s="1"/>
  <c r="AE646" i="3"/>
  <c r="AF646" i="3" s="1"/>
  <c r="AG646" i="3" s="1"/>
  <c r="AE606" i="3"/>
  <c r="AF606" i="3" s="1"/>
  <c r="AG606" i="3" s="1"/>
  <c r="AE338" i="3"/>
  <c r="AF338" i="3" s="1"/>
  <c r="AG338" i="3" s="1"/>
  <c r="AE456" i="3"/>
  <c r="AF456" i="3" s="1"/>
  <c r="AG456" i="3" s="1"/>
  <c r="AE620" i="3"/>
  <c r="AF620" i="3" s="1"/>
  <c r="AG620" i="3" s="1"/>
  <c r="AE396" i="3"/>
  <c r="AF396" i="3" s="1"/>
  <c r="AG396" i="3" s="1"/>
  <c r="AE483" i="3"/>
  <c r="AF483" i="3" s="1"/>
  <c r="AG483" i="3" s="1"/>
  <c r="AE420" i="3"/>
  <c r="AF420" i="3" s="1"/>
  <c r="AG420" i="3" s="1"/>
  <c r="AE258" i="3"/>
  <c r="AF258" i="3" s="1"/>
  <c r="AG258" i="3" s="1"/>
  <c r="AE71" i="3"/>
  <c r="AF71" i="3" s="1"/>
  <c r="AG71" i="3" s="1"/>
  <c r="AE1573" i="3"/>
  <c r="AF1573" i="3" s="1"/>
  <c r="AG1573" i="3" s="1"/>
  <c r="AE1698" i="3"/>
  <c r="AF1698" i="3" s="1"/>
  <c r="AG1698" i="3" s="1"/>
  <c r="AE1783" i="3"/>
  <c r="AF1783" i="3" s="1"/>
  <c r="AG1783" i="3" s="1"/>
  <c r="AE1647" i="3"/>
  <c r="AF1647" i="3" s="1"/>
  <c r="AG1647" i="3" s="1"/>
  <c r="AE1658" i="3"/>
  <c r="AF1658" i="3" s="1"/>
  <c r="AG1658" i="3" s="1"/>
  <c r="AE1548" i="3"/>
  <c r="AF1548" i="3" s="1"/>
  <c r="AG1548" i="3" s="1"/>
  <c r="AE1431" i="3"/>
  <c r="AF1431" i="3" s="1"/>
  <c r="AG1431" i="3" s="1"/>
  <c r="AE1205" i="3"/>
  <c r="AF1205" i="3" s="1"/>
  <c r="AG1205" i="3" s="1"/>
  <c r="AE1002" i="3"/>
  <c r="AF1002" i="3" s="1"/>
  <c r="AG1002" i="3" s="1"/>
  <c r="AE1047" i="3"/>
  <c r="AF1047" i="3" s="1"/>
  <c r="AG1047" i="3" s="1"/>
  <c r="AE919" i="3"/>
  <c r="AF919" i="3" s="1"/>
  <c r="AG919" i="3" s="1"/>
  <c r="AE899" i="3"/>
  <c r="AF899" i="3" s="1"/>
  <c r="AG899" i="3" s="1"/>
  <c r="AE963" i="3"/>
  <c r="AF963" i="3" s="1"/>
  <c r="AG963" i="3" s="1"/>
  <c r="AE942" i="3"/>
  <c r="AF942" i="3" s="1"/>
  <c r="AG942" i="3" s="1"/>
  <c r="AE698" i="3"/>
  <c r="AF698" i="3" s="1"/>
  <c r="AG698" i="3" s="1"/>
  <c r="AE815" i="3"/>
  <c r="AF815" i="3" s="1"/>
  <c r="AG815" i="3" s="1"/>
  <c r="AE722" i="3"/>
  <c r="AF722" i="3" s="1"/>
  <c r="AG722" i="3" s="1"/>
  <c r="AE498" i="3"/>
  <c r="AF498" i="3" s="1"/>
  <c r="AG498" i="3" s="1"/>
  <c r="AE353" i="3"/>
  <c r="AF353" i="3" s="1"/>
  <c r="AG353" i="3" s="1"/>
  <c r="AE335" i="3"/>
  <c r="AF335" i="3" s="1"/>
  <c r="AG335" i="3" s="1"/>
  <c r="AE184" i="3"/>
  <c r="AF184" i="3" s="1"/>
  <c r="AG184" i="3" s="1"/>
  <c r="AE1847" i="3"/>
  <c r="AF1847" i="3" s="1"/>
  <c r="AG1847" i="3" s="1"/>
  <c r="AE1458" i="3"/>
  <c r="AF1458" i="3" s="1"/>
  <c r="AG1458" i="3" s="1"/>
  <c r="AE1269" i="3"/>
  <c r="AF1269" i="3" s="1"/>
  <c r="AG1269" i="3" s="1"/>
  <c r="AE1301" i="3"/>
  <c r="AF1301" i="3" s="1"/>
  <c r="AG1301" i="3" s="1"/>
  <c r="AE1160" i="3"/>
  <c r="AF1160" i="3" s="1"/>
  <c r="AG1160" i="3" s="1"/>
  <c r="AE1195" i="3"/>
  <c r="AF1195" i="3" s="1"/>
  <c r="AG1195" i="3" s="1"/>
  <c r="AE924" i="3"/>
  <c r="AF924" i="3" s="1"/>
  <c r="AG924" i="3" s="1"/>
  <c r="AE637" i="3"/>
  <c r="AF637" i="3" s="1"/>
  <c r="AG637" i="3" s="1"/>
  <c r="AE677" i="3"/>
  <c r="AF677" i="3" s="1"/>
  <c r="AG677" i="3" s="1"/>
  <c r="AE484" i="3"/>
  <c r="AF484" i="3" s="1"/>
  <c r="AG484" i="3" s="1"/>
  <c r="AE410" i="3"/>
  <c r="AF410" i="3" s="1"/>
  <c r="AG410" i="3" s="1"/>
  <c r="AE311" i="3"/>
  <c r="AF311" i="3" s="1"/>
  <c r="AG311" i="3" s="1"/>
  <c r="AE57" i="3"/>
  <c r="AF57" i="3" s="1"/>
  <c r="AG57" i="3" s="1"/>
  <c r="AE103" i="3"/>
  <c r="AF103" i="3" s="1"/>
  <c r="AG103" i="3" s="1"/>
  <c r="AE1660" i="3"/>
  <c r="AF1660" i="3" s="1"/>
  <c r="AG1660" i="3" s="1"/>
  <c r="AE1514" i="3"/>
  <c r="AF1514" i="3" s="1"/>
  <c r="AG1514" i="3" s="1"/>
  <c r="AE1288" i="3"/>
  <c r="AF1288" i="3" s="1"/>
  <c r="AG1288" i="3" s="1"/>
  <c r="AE1434" i="3"/>
  <c r="AF1434" i="3" s="1"/>
  <c r="AG1434" i="3" s="1"/>
  <c r="AE1203" i="3"/>
  <c r="AF1203" i="3" s="1"/>
  <c r="AG1203" i="3" s="1"/>
  <c r="AE996" i="3"/>
  <c r="AF996" i="3" s="1"/>
  <c r="AG996" i="3" s="1"/>
  <c r="AE723" i="3"/>
  <c r="AF723" i="3" s="1"/>
  <c r="AG723" i="3" s="1"/>
  <c r="AE704" i="3"/>
  <c r="AF704" i="3" s="1"/>
  <c r="AG704" i="3" s="1"/>
  <c r="AE763" i="3"/>
  <c r="AF763" i="3" s="1"/>
  <c r="AG763" i="3" s="1"/>
  <c r="AE325" i="3"/>
  <c r="AF325" i="3" s="1"/>
  <c r="AG325" i="3" s="1"/>
  <c r="AE280" i="3"/>
  <c r="AF280" i="3" s="1"/>
  <c r="AG280" i="3" s="1"/>
  <c r="AE66" i="3"/>
  <c r="AF66" i="3" s="1"/>
  <c r="AG66" i="3" s="1"/>
  <c r="AE1108" i="3"/>
  <c r="AF1108" i="3" s="1"/>
  <c r="AG1108" i="3" s="1"/>
  <c r="AE130" i="3"/>
  <c r="AF130" i="3" s="1"/>
  <c r="AG130" i="3" s="1"/>
  <c r="AE1788" i="3"/>
  <c r="AF1788" i="3" s="1"/>
  <c r="AG1788" i="3" s="1"/>
  <c r="AE1707" i="3"/>
  <c r="AF1707" i="3" s="1"/>
  <c r="AG1707" i="3" s="1"/>
  <c r="AE1627" i="3"/>
  <c r="AF1627" i="3" s="1"/>
  <c r="AG1627" i="3" s="1"/>
  <c r="AE1612" i="3"/>
  <c r="AF1612" i="3" s="1"/>
  <c r="AG1612" i="3" s="1"/>
  <c r="AE1484" i="3"/>
  <c r="AF1484" i="3" s="1"/>
  <c r="AG1484" i="3" s="1"/>
  <c r="AE1425" i="3"/>
  <c r="AF1425" i="3" s="1"/>
  <c r="AG1425" i="3" s="1"/>
  <c r="AE1520" i="3"/>
  <c r="AF1520" i="3" s="1"/>
  <c r="AG1520" i="3" s="1"/>
  <c r="AE1512" i="3"/>
  <c r="AF1512" i="3" s="1"/>
  <c r="AG1512" i="3" s="1"/>
  <c r="AE1341" i="3"/>
  <c r="AF1341" i="3" s="1"/>
  <c r="AG1341" i="3" s="1"/>
  <c r="AE1385" i="3"/>
  <c r="AF1385" i="3" s="1"/>
  <c r="AG1385" i="3" s="1"/>
  <c r="AE1170" i="3"/>
  <c r="AF1170" i="3" s="1"/>
  <c r="AG1170" i="3" s="1"/>
  <c r="AE1248" i="3"/>
  <c r="AF1248" i="3" s="1"/>
  <c r="AG1248" i="3" s="1"/>
  <c r="AE1208" i="3"/>
  <c r="AF1208" i="3" s="1"/>
  <c r="AG1208" i="3" s="1"/>
  <c r="AE1174" i="3"/>
  <c r="AF1174" i="3" s="1"/>
  <c r="AG1174" i="3" s="1"/>
  <c r="AE1093" i="3"/>
  <c r="AF1093" i="3" s="1"/>
  <c r="AG1093" i="3" s="1"/>
  <c r="AE1077" i="3"/>
  <c r="AF1077" i="3" s="1"/>
  <c r="AG1077" i="3" s="1"/>
  <c r="AE1129" i="3"/>
  <c r="AF1129" i="3" s="1"/>
  <c r="AG1129" i="3" s="1"/>
  <c r="AE992" i="3"/>
  <c r="AF992" i="3" s="1"/>
  <c r="AG992" i="3" s="1"/>
  <c r="AE701" i="3"/>
  <c r="AF701" i="3" s="1"/>
  <c r="AG701" i="3" s="1"/>
  <c r="AE542" i="3"/>
  <c r="AF542" i="3" s="1"/>
  <c r="AG542" i="3" s="1"/>
  <c r="AE467" i="3"/>
  <c r="AF467" i="3" s="1"/>
  <c r="AG467" i="3" s="1"/>
  <c r="AE404" i="3"/>
  <c r="AF404" i="3" s="1"/>
  <c r="AG404" i="3" s="1"/>
  <c r="AE438" i="3"/>
  <c r="AF438" i="3" s="1"/>
  <c r="AG438" i="3" s="1"/>
  <c r="AE362" i="3"/>
  <c r="AF362" i="3" s="1"/>
  <c r="AG362" i="3" s="1"/>
  <c r="AE382" i="3"/>
  <c r="AF382" i="3" s="1"/>
  <c r="AG382" i="3" s="1"/>
  <c r="AE177" i="3"/>
  <c r="AF177" i="3" s="1"/>
  <c r="AG177" i="3" s="1"/>
  <c r="AE316" i="3"/>
  <c r="AF316" i="3" s="1"/>
  <c r="AG316" i="3" s="1"/>
  <c r="AE282" i="3"/>
  <c r="AF282" i="3" s="1"/>
  <c r="AG282" i="3" s="1"/>
  <c r="AE121" i="3"/>
  <c r="AF121" i="3" s="1"/>
  <c r="AG121" i="3" s="1"/>
  <c r="AE63" i="3"/>
  <c r="AF63" i="3" s="1"/>
  <c r="AG63" i="3" s="1"/>
  <c r="AE1790" i="3"/>
  <c r="AF1790" i="3" s="1"/>
  <c r="AG1790" i="3" s="1"/>
  <c r="AE1666" i="3"/>
  <c r="AF1666" i="3" s="1"/>
  <c r="AG1666" i="3" s="1"/>
  <c r="AE1694" i="3"/>
  <c r="AF1694" i="3" s="1"/>
  <c r="AG1694" i="3" s="1"/>
  <c r="AE1663" i="3"/>
  <c r="AF1663" i="3" s="1"/>
  <c r="AG1663" i="3" s="1"/>
  <c r="AE1581" i="3"/>
  <c r="AF1581" i="3" s="1"/>
  <c r="AG1581" i="3" s="1"/>
  <c r="AE1535" i="3"/>
  <c r="AF1535" i="3" s="1"/>
  <c r="AG1535" i="3" s="1"/>
  <c r="AE1191" i="3"/>
  <c r="AF1191" i="3" s="1"/>
  <c r="AG1191" i="3" s="1"/>
  <c r="AE1167" i="3"/>
  <c r="AF1167" i="3" s="1"/>
  <c r="AG1167" i="3" s="1"/>
  <c r="AE947" i="3"/>
  <c r="AF947" i="3" s="1"/>
  <c r="AG947" i="3" s="1"/>
  <c r="AE909" i="3"/>
  <c r="AF909" i="3" s="1"/>
  <c r="AG909" i="3" s="1"/>
  <c r="AE955" i="3"/>
  <c r="AF955" i="3" s="1"/>
  <c r="AG955" i="3" s="1"/>
  <c r="AE825" i="3"/>
  <c r="AF825" i="3" s="1"/>
  <c r="AG825" i="3" s="1"/>
  <c r="AE742" i="3"/>
  <c r="AF742" i="3" s="1"/>
  <c r="AG742" i="3" s="1"/>
  <c r="AE812" i="3"/>
  <c r="AF812" i="3" s="1"/>
  <c r="AG812" i="3" s="1"/>
  <c r="AE593" i="3"/>
  <c r="AF593" i="3" s="1"/>
  <c r="AG593" i="3" s="1"/>
  <c r="AE568" i="3"/>
  <c r="AF568" i="3" s="1"/>
  <c r="AG568" i="3" s="1"/>
  <c r="AE192" i="3"/>
  <c r="AF192" i="3" s="1"/>
  <c r="AG192" i="3" s="1"/>
  <c r="AE126" i="3"/>
  <c r="AF126" i="3" s="1"/>
  <c r="AG126" i="3" s="1"/>
  <c r="AE1840" i="3"/>
  <c r="AF1840" i="3" s="1"/>
  <c r="AG1840" i="3" s="1"/>
  <c r="AE1685" i="3"/>
  <c r="AF1685" i="3" s="1"/>
  <c r="AG1685" i="3" s="1"/>
  <c r="AE1253" i="3"/>
  <c r="AF1253" i="3" s="1"/>
  <c r="AG1253" i="3" s="1"/>
  <c r="AE1150" i="3"/>
  <c r="AF1150" i="3" s="1"/>
  <c r="AG1150" i="3" s="1"/>
  <c r="AE908" i="3"/>
  <c r="AF908" i="3" s="1"/>
  <c r="AG908" i="3" s="1"/>
  <c r="AE725" i="3"/>
  <c r="AF725" i="3" s="1"/>
  <c r="AG725" i="3" s="1"/>
  <c r="AE295" i="3"/>
  <c r="AF295" i="3" s="1"/>
  <c r="AG295" i="3" s="1"/>
  <c r="AE169" i="3"/>
  <c r="AF169" i="3" s="1"/>
  <c r="AG169" i="3" s="1"/>
  <c r="AE17" i="3"/>
  <c r="AF17" i="3" s="1"/>
  <c r="AG17" i="3" s="1"/>
  <c r="AE1732" i="3"/>
  <c r="AF1732" i="3" s="1"/>
  <c r="AG1732" i="3" s="1"/>
  <c r="AE1752" i="3"/>
  <c r="AF1752" i="3" s="1"/>
  <c r="AG1752" i="3" s="1"/>
  <c r="AE1510" i="3"/>
  <c r="AF1510" i="3" s="1"/>
  <c r="AG1510" i="3" s="1"/>
  <c r="AE594" i="3"/>
  <c r="AF594" i="3" s="1"/>
  <c r="AG594" i="3" s="1"/>
  <c r="AE538" i="3"/>
  <c r="AF538" i="3" s="1"/>
  <c r="AG538" i="3" s="1"/>
  <c r="AE1059" i="3"/>
  <c r="AF1059" i="3" s="1"/>
  <c r="AG1059" i="3" s="1"/>
  <c r="AE1832" i="3"/>
  <c r="AF1832" i="3" s="1"/>
  <c r="AG1832" i="3" s="1"/>
  <c r="AE1819" i="3"/>
  <c r="AF1819" i="3" s="1"/>
  <c r="AG1819" i="3" s="1"/>
  <c r="AE1692" i="3"/>
  <c r="AF1692" i="3" s="1"/>
  <c r="AG1692" i="3" s="1"/>
  <c r="AE1536" i="3"/>
  <c r="AF1536" i="3" s="1"/>
  <c r="AG1536" i="3" s="1"/>
  <c r="AE1542" i="3"/>
  <c r="AF1542" i="3" s="1"/>
  <c r="AG1542" i="3" s="1"/>
  <c r="AE1194" i="3"/>
  <c r="AF1194" i="3" s="1"/>
  <c r="AG1194" i="3" s="1"/>
  <c r="AE1122" i="3"/>
  <c r="AF1122" i="3" s="1"/>
  <c r="AG1122" i="3" s="1"/>
  <c r="AE1366" i="3"/>
  <c r="AF1366" i="3" s="1"/>
  <c r="AG1366" i="3" s="1"/>
  <c r="AE1031" i="3"/>
  <c r="AF1031" i="3" s="1"/>
  <c r="AG1031" i="3" s="1"/>
  <c r="AE1025" i="3"/>
  <c r="AF1025" i="3" s="1"/>
  <c r="AG1025" i="3" s="1"/>
  <c r="AE1001" i="3"/>
  <c r="AF1001" i="3" s="1"/>
  <c r="AG1001" i="3" s="1"/>
  <c r="AQ1770" i="3"/>
  <c r="AE1661" i="3"/>
  <c r="AF1661" i="3" s="1"/>
  <c r="AG1661" i="3" s="1"/>
  <c r="AE1564" i="3"/>
  <c r="AF1564" i="3" s="1"/>
  <c r="AG1564" i="3" s="1"/>
  <c r="AE1449" i="3"/>
  <c r="AF1449" i="3" s="1"/>
  <c r="AG1449" i="3" s="1"/>
  <c r="AE1375" i="3"/>
  <c r="AF1375" i="3" s="1"/>
  <c r="AG1375" i="3" s="1"/>
  <c r="AQ1499" i="3"/>
  <c r="AE1789" i="3"/>
  <c r="AF1789" i="3" s="1"/>
  <c r="AG1789" i="3" s="1"/>
  <c r="AE1457" i="3"/>
  <c r="AF1457" i="3" s="1"/>
  <c r="AG1457" i="3" s="1"/>
  <c r="AE945" i="3"/>
  <c r="AF945" i="3" s="1"/>
  <c r="AG945" i="3" s="1"/>
  <c r="AE1716" i="3"/>
  <c r="AF1716" i="3" s="1"/>
  <c r="AG1716" i="3" s="1"/>
  <c r="AE1555" i="3"/>
  <c r="AF1555" i="3" s="1"/>
  <c r="AG1555" i="3" s="1"/>
  <c r="AE418" i="3"/>
  <c r="AF418" i="3" s="1"/>
  <c r="AG418" i="3" s="1"/>
  <c r="AA1851" i="3"/>
  <c r="AE191" i="3"/>
  <c r="AF191" i="3" s="1"/>
  <c r="AG191" i="3" s="1"/>
  <c r="AE15" i="3"/>
  <c r="AF15" i="3" s="1"/>
  <c r="AG15" i="3" s="1"/>
  <c r="AE1669" i="3"/>
  <c r="AF1669" i="3" s="1"/>
  <c r="AG1669" i="3" s="1"/>
  <c r="AE1653" i="3"/>
  <c r="AF1653" i="3" s="1"/>
  <c r="AG1653" i="3" s="1"/>
  <c r="AE1693" i="3"/>
  <c r="AF1693" i="3" s="1"/>
  <c r="AG1693" i="3" s="1"/>
  <c r="AE1622" i="3"/>
  <c r="AF1622" i="3" s="1"/>
  <c r="AG1622" i="3" s="1"/>
  <c r="AE1610" i="3"/>
  <c r="AF1610" i="3" s="1"/>
  <c r="AG1610" i="3" s="1"/>
  <c r="AE1626" i="3"/>
  <c r="AF1626" i="3" s="1"/>
  <c r="AG1626" i="3" s="1"/>
  <c r="AE1515" i="3"/>
  <c r="AF1515" i="3" s="1"/>
  <c r="AG1515" i="3" s="1"/>
  <c r="AE1590" i="3"/>
  <c r="AF1590" i="3" s="1"/>
  <c r="AG1590" i="3" s="1"/>
  <c r="AE1576" i="3"/>
  <c r="AF1576" i="3" s="1"/>
  <c r="AG1576" i="3" s="1"/>
  <c r="AE1500" i="3"/>
  <c r="AF1500" i="3" s="1"/>
  <c r="AG1500" i="3" s="1"/>
  <c r="AE1371" i="3"/>
  <c r="AF1371" i="3" s="1"/>
  <c r="AG1371" i="3" s="1"/>
  <c r="AE1459" i="3"/>
  <c r="AF1459" i="3" s="1"/>
  <c r="AG1459" i="3" s="1"/>
  <c r="AE1401" i="3"/>
  <c r="AF1401" i="3" s="1"/>
  <c r="AG1401" i="3" s="1"/>
  <c r="AE1202" i="3"/>
  <c r="AF1202" i="3" s="1"/>
  <c r="AG1202" i="3" s="1"/>
  <c r="AE1134" i="3"/>
  <c r="AF1134" i="3" s="1"/>
  <c r="AG1134" i="3" s="1"/>
  <c r="AE1114" i="3"/>
  <c r="AF1114" i="3" s="1"/>
  <c r="AG1114" i="3" s="1"/>
  <c r="AE1065" i="3"/>
  <c r="AF1065" i="3" s="1"/>
  <c r="AG1065" i="3" s="1"/>
  <c r="AE937" i="3"/>
  <c r="AF937" i="3" s="1"/>
  <c r="AG937" i="3" s="1"/>
  <c r="AE882" i="3"/>
  <c r="AF882" i="3" s="1"/>
  <c r="AG882" i="3" s="1"/>
  <c r="AE819" i="3"/>
  <c r="AF819" i="3" s="1"/>
  <c r="AG819" i="3" s="1"/>
  <c r="AE836" i="3"/>
  <c r="AF836" i="3" s="1"/>
  <c r="AG836" i="3" s="1"/>
  <c r="AE808" i="3"/>
  <c r="AF808" i="3" s="1"/>
  <c r="AG808" i="3" s="1"/>
  <c r="AE804" i="3"/>
  <c r="AF804" i="3" s="1"/>
  <c r="AG804" i="3" s="1"/>
  <c r="AE590" i="3"/>
  <c r="AF590" i="3" s="1"/>
  <c r="AG590" i="3" s="1"/>
  <c r="AE564" i="3"/>
  <c r="AF564" i="3" s="1"/>
  <c r="AG564" i="3" s="1"/>
  <c r="AE516" i="3"/>
  <c r="AF516" i="3" s="1"/>
  <c r="AG516" i="3" s="1"/>
  <c r="AE540" i="3"/>
  <c r="AF540" i="3" s="1"/>
  <c r="AG540" i="3" s="1"/>
  <c r="AE454" i="3"/>
  <c r="AF454" i="3" s="1"/>
  <c r="AG454" i="3" s="1"/>
  <c r="AE499" i="3"/>
  <c r="AF499" i="3" s="1"/>
  <c r="AG499" i="3" s="1"/>
  <c r="AE428" i="3"/>
  <c r="AF428" i="3" s="1"/>
  <c r="AG428" i="3" s="1"/>
  <c r="AE551" i="3"/>
  <c r="AF551" i="3" s="1"/>
  <c r="AG551" i="3" s="1"/>
  <c r="AE479" i="3"/>
  <c r="AF479" i="3" s="1"/>
  <c r="AG479" i="3" s="1"/>
  <c r="AE452" i="3"/>
  <c r="AF452" i="3" s="1"/>
  <c r="AG452" i="3" s="1"/>
  <c r="AE398" i="3"/>
  <c r="AF398" i="3" s="1"/>
  <c r="AG398" i="3" s="1"/>
  <c r="AE372" i="3"/>
  <c r="AF372" i="3" s="1"/>
  <c r="AG372" i="3" s="1"/>
  <c r="AE595" i="3"/>
  <c r="AF595" i="3" s="1"/>
  <c r="AG595" i="3" s="1"/>
  <c r="AE500" i="3"/>
  <c r="AF500" i="3" s="1"/>
  <c r="AG500" i="3" s="1"/>
  <c r="AE380" i="3"/>
  <c r="AF380" i="3" s="1"/>
  <c r="AG380" i="3" s="1"/>
  <c r="AE348" i="3"/>
  <c r="AF348" i="3" s="1"/>
  <c r="AG348" i="3" s="1"/>
  <c r="AE322" i="3"/>
  <c r="AF322" i="3" s="1"/>
  <c r="AG322" i="3" s="1"/>
  <c r="AE287" i="3"/>
  <c r="AF287" i="3" s="1"/>
  <c r="AG287" i="3" s="1"/>
  <c r="AE313" i="3"/>
  <c r="AF313" i="3" s="1"/>
  <c r="AG313" i="3" s="1"/>
  <c r="AE306" i="3"/>
  <c r="AF306" i="3" s="1"/>
  <c r="AG306" i="3" s="1"/>
  <c r="AE97" i="3"/>
  <c r="AF97" i="3" s="1"/>
  <c r="AG97" i="3" s="1"/>
  <c r="AE55" i="3"/>
  <c r="AF55" i="3" s="1"/>
  <c r="AG55" i="3" s="1"/>
  <c r="AE129" i="3"/>
  <c r="AF129" i="3" s="1"/>
  <c r="AG129" i="3" s="1"/>
  <c r="AE89" i="3"/>
  <c r="AF89" i="3" s="1"/>
  <c r="AG89" i="3" s="1"/>
  <c r="AE7" i="3"/>
  <c r="AF7" i="3" s="1"/>
  <c r="AG7" i="3" s="1"/>
  <c r="AE1809" i="3"/>
  <c r="AF1809" i="3" s="1"/>
  <c r="AG1809" i="3" s="1"/>
  <c r="AE1758" i="3"/>
  <c r="AF1758" i="3" s="1"/>
  <c r="AG1758" i="3" s="1"/>
  <c r="AE1816" i="3"/>
  <c r="AF1816" i="3" s="1"/>
  <c r="AG1816" i="3" s="1"/>
  <c r="AE1667" i="3"/>
  <c r="AF1667" i="3" s="1"/>
  <c r="AG1667" i="3" s="1"/>
  <c r="AE1629" i="3"/>
  <c r="AF1629" i="3" s="1"/>
  <c r="AG1629" i="3" s="1"/>
  <c r="AE1689" i="3"/>
  <c r="AF1689" i="3" s="1"/>
  <c r="AG1689" i="3" s="1"/>
  <c r="AE1719" i="3"/>
  <c r="AF1719" i="3" s="1"/>
  <c r="AG1719" i="3" s="1"/>
  <c r="AE1601" i="3"/>
  <c r="AF1601" i="3" s="1"/>
  <c r="AG1601" i="3" s="1"/>
  <c r="AE1705" i="3"/>
  <c r="AF1705" i="3" s="1"/>
  <c r="AG1705" i="3" s="1"/>
  <c r="AE1544" i="3"/>
  <c r="AF1544" i="3" s="1"/>
  <c r="AG1544" i="3" s="1"/>
  <c r="AE1597" i="3"/>
  <c r="AF1597" i="3" s="1"/>
  <c r="AG1597" i="3" s="1"/>
  <c r="AE1480" i="3"/>
  <c r="AF1480" i="3" s="1"/>
  <c r="AG1480" i="3" s="1"/>
  <c r="AE1547" i="3"/>
  <c r="AF1547" i="3" s="1"/>
  <c r="AG1547" i="3" s="1"/>
  <c r="AE1524" i="3"/>
  <c r="AF1524" i="3" s="1"/>
  <c r="AG1524" i="3" s="1"/>
  <c r="AE1363" i="3"/>
  <c r="AF1363" i="3" s="1"/>
  <c r="AG1363" i="3" s="1"/>
  <c r="AE1320" i="3"/>
  <c r="AF1320" i="3" s="1"/>
  <c r="AG1320" i="3" s="1"/>
  <c r="AE1442" i="3"/>
  <c r="AF1442" i="3" s="1"/>
  <c r="AG1442" i="3" s="1"/>
  <c r="AE1339" i="3"/>
  <c r="AF1339" i="3" s="1"/>
  <c r="AG1339" i="3" s="1"/>
  <c r="AE1377" i="3"/>
  <c r="AF1377" i="3" s="1"/>
  <c r="AG1377" i="3" s="1"/>
  <c r="AE1200" i="3"/>
  <c r="AF1200" i="3" s="1"/>
  <c r="AG1200" i="3" s="1"/>
  <c r="AE1211" i="3"/>
  <c r="AF1211" i="3" s="1"/>
  <c r="AG1211" i="3" s="1"/>
  <c r="AE1158" i="3"/>
  <c r="AF1158" i="3" s="1"/>
  <c r="AG1158" i="3" s="1"/>
  <c r="AE1168" i="3"/>
  <c r="AF1168" i="3" s="1"/>
  <c r="AG1168" i="3" s="1"/>
  <c r="AE1085" i="3"/>
  <c r="AF1085" i="3" s="1"/>
  <c r="AG1085" i="3" s="1"/>
  <c r="AE1008" i="3"/>
  <c r="AF1008" i="3" s="1"/>
  <c r="AG1008" i="3" s="1"/>
  <c r="AE653" i="3"/>
  <c r="AF653" i="3" s="1"/>
  <c r="AG653" i="3" s="1"/>
  <c r="AE861" i="3"/>
  <c r="AF861" i="3" s="1"/>
  <c r="AG861" i="3" s="1"/>
  <c r="AE922" i="3"/>
  <c r="AF922" i="3" s="1"/>
  <c r="AG922" i="3" s="1"/>
  <c r="AE917" i="3"/>
  <c r="AF917" i="3" s="1"/>
  <c r="AG917" i="3" s="1"/>
  <c r="AE840" i="3"/>
  <c r="AF840" i="3" s="1"/>
  <c r="AG840" i="3" s="1"/>
  <c r="AE630" i="3"/>
  <c r="AF630" i="3" s="1"/>
  <c r="AG630" i="3" s="1"/>
  <c r="AE532" i="3"/>
  <c r="AF532" i="3" s="1"/>
  <c r="AG532" i="3" s="1"/>
  <c r="AE426" i="3"/>
  <c r="AF426" i="3" s="1"/>
  <c r="AG426" i="3" s="1"/>
  <c r="AE390" i="3"/>
  <c r="AF390" i="3" s="1"/>
  <c r="AG390" i="3" s="1"/>
  <c r="AE350" i="3"/>
  <c r="AF350" i="3" s="1"/>
  <c r="AG350" i="3" s="1"/>
  <c r="AE579" i="3"/>
  <c r="AF579" i="3" s="1"/>
  <c r="AG579" i="3" s="1"/>
  <c r="AE360" i="3"/>
  <c r="AF360" i="3" s="1"/>
  <c r="AG360" i="3" s="1"/>
  <c r="AE486" i="3"/>
  <c r="AF486" i="3" s="1"/>
  <c r="AG486" i="3" s="1"/>
  <c r="AE575" i="3"/>
  <c r="AF575" i="3" s="1"/>
  <c r="AG575" i="3" s="1"/>
  <c r="AE430" i="3"/>
  <c r="AF430" i="3" s="1"/>
  <c r="AG430" i="3" s="1"/>
  <c r="AE145" i="3"/>
  <c r="AF145" i="3" s="1"/>
  <c r="AG145" i="3" s="1"/>
  <c r="AE266" i="3"/>
  <c r="AF266" i="3" s="1"/>
  <c r="AG266" i="3" s="1"/>
  <c r="AE202" i="3"/>
  <c r="AF202" i="3" s="1"/>
  <c r="AG202" i="3" s="1"/>
  <c r="AE135" i="3"/>
  <c r="AF135" i="3" s="1"/>
  <c r="AG135" i="3" s="1"/>
  <c r="AE31" i="3"/>
  <c r="AF31" i="3" s="1"/>
  <c r="AG31" i="3" s="1"/>
  <c r="AE25" i="3"/>
  <c r="AF25" i="3" s="1"/>
  <c r="AG25" i="3" s="1"/>
  <c r="AE127" i="3"/>
  <c r="AF127" i="3" s="1"/>
  <c r="AG127" i="3" s="1"/>
  <c r="AE113" i="3"/>
  <c r="AF113" i="3" s="1"/>
  <c r="AG113" i="3" s="1"/>
  <c r="AE23" i="3"/>
  <c r="AF23" i="3" s="1"/>
  <c r="AG23" i="3" s="1"/>
  <c r="AE111" i="3"/>
  <c r="AF111" i="3" s="1"/>
  <c r="AG111" i="3" s="1"/>
  <c r="AE1657" i="3"/>
  <c r="AF1657" i="3" s="1"/>
  <c r="AG1657" i="3" s="1"/>
  <c r="AE1568" i="3"/>
  <c r="AF1568" i="3" s="1"/>
  <c r="AG1568" i="3" s="1"/>
  <c r="AE1471" i="3"/>
  <c r="AF1471" i="3" s="1"/>
  <c r="AG1471" i="3" s="1"/>
  <c r="AE1415" i="3"/>
  <c r="AF1415" i="3" s="1"/>
  <c r="AG1415" i="3" s="1"/>
  <c r="AE1272" i="3"/>
  <c r="AF1272" i="3" s="1"/>
  <c r="AG1272" i="3" s="1"/>
  <c r="AE1232" i="3"/>
  <c r="AF1232" i="3" s="1"/>
  <c r="AG1232" i="3" s="1"/>
  <c r="AE1224" i="3"/>
  <c r="AF1224" i="3" s="1"/>
  <c r="AG1224" i="3" s="1"/>
  <c r="AE1206" i="3"/>
  <c r="AF1206" i="3" s="1"/>
  <c r="AG1206" i="3" s="1"/>
  <c r="AE977" i="3"/>
  <c r="AF977" i="3" s="1"/>
  <c r="AG977" i="3" s="1"/>
  <c r="AE981" i="3"/>
  <c r="AF981" i="3" s="1"/>
  <c r="AG981" i="3" s="1"/>
  <c r="AE834" i="3"/>
  <c r="AF834" i="3" s="1"/>
  <c r="AG834" i="3" s="1"/>
  <c r="AE629" i="3"/>
  <c r="AF629" i="3" s="1"/>
  <c r="AG629" i="3" s="1"/>
  <c r="AE406" i="3"/>
  <c r="AF406" i="3" s="1"/>
  <c r="AG406" i="3" s="1"/>
  <c r="AE320" i="3"/>
  <c r="AF320" i="3" s="1"/>
  <c r="AG320" i="3" s="1"/>
  <c r="AE402" i="3"/>
  <c r="AF402" i="3" s="1"/>
  <c r="AG402" i="3" s="1"/>
  <c r="AE298" i="3"/>
  <c r="AF298" i="3" s="1"/>
  <c r="AG298" i="3" s="1"/>
  <c r="AE185" i="3"/>
  <c r="AF185" i="3" s="1"/>
  <c r="AG185" i="3" s="1"/>
  <c r="AE183" i="3"/>
  <c r="AF183" i="3" s="1"/>
  <c r="AG183" i="3" s="1"/>
  <c r="AE95" i="3"/>
  <c r="AF95" i="3" s="1"/>
  <c r="AG95" i="3" s="1"/>
  <c r="AE884" i="3"/>
  <c r="AF884" i="3" s="1"/>
  <c r="AG884" i="3" s="1"/>
  <c r="AE434" i="3"/>
  <c r="AF434" i="3" s="1"/>
  <c r="AG434" i="3" s="1"/>
  <c r="AE271" i="3"/>
  <c r="AF271" i="3" s="1"/>
  <c r="AG271" i="3" s="1"/>
  <c r="AE65" i="3"/>
  <c r="AF65" i="3" s="1"/>
  <c r="AG65" i="3" s="1"/>
  <c r="AE1428" i="3"/>
  <c r="AF1428" i="3" s="1"/>
  <c r="AG1428" i="3" s="1"/>
  <c r="AE1023" i="3"/>
  <c r="AF1023" i="3" s="1"/>
  <c r="AG1023" i="3" s="1"/>
  <c r="AE1054" i="3"/>
  <c r="AF1054" i="3" s="1"/>
  <c r="AG1054" i="3" s="1"/>
  <c r="AE1015" i="3"/>
  <c r="AF1015" i="3" s="1"/>
  <c r="AG1015" i="3" s="1"/>
  <c r="AE914" i="3"/>
  <c r="AF914" i="3" s="1"/>
  <c r="AG914" i="3" s="1"/>
  <c r="AE1000" i="3"/>
  <c r="AF1000" i="3" s="1"/>
  <c r="AG1000" i="3" s="1"/>
  <c r="AE603" i="3"/>
  <c r="AF603" i="3" s="1"/>
  <c r="AG603" i="3" s="1"/>
  <c r="AE906" i="3"/>
  <c r="AF906" i="3" s="1"/>
  <c r="AG906" i="3" s="1"/>
  <c r="AE752" i="3"/>
  <c r="AF752" i="3" s="1"/>
  <c r="AG752" i="3" s="1"/>
  <c r="AE877" i="3"/>
  <c r="AF877" i="3" s="1"/>
  <c r="AG877" i="3" s="1"/>
  <c r="AE508" i="3"/>
  <c r="AF508" i="3" s="1"/>
  <c r="AG508" i="3" s="1"/>
  <c r="AE614" i="3"/>
  <c r="AF614" i="3" s="1"/>
  <c r="AG614" i="3" s="1"/>
  <c r="AE582" i="3"/>
  <c r="AF582" i="3" s="1"/>
  <c r="AG582" i="3" s="1"/>
  <c r="AE526" i="3"/>
  <c r="AF526" i="3" s="1"/>
  <c r="AG526" i="3" s="1"/>
  <c r="AE598" i="3"/>
  <c r="AF598" i="3" s="1"/>
  <c r="AG598" i="3" s="1"/>
  <c r="AE330" i="3"/>
  <c r="AF330" i="3" s="1"/>
  <c r="AG330" i="3" s="1"/>
  <c r="AE366" i="3"/>
  <c r="AF366" i="3" s="1"/>
  <c r="AG366" i="3" s="1"/>
  <c r="AE436" i="3"/>
  <c r="AF436" i="3" s="1"/>
  <c r="AG436" i="3" s="1"/>
  <c r="AE364" i="3"/>
  <c r="AF364" i="3" s="1"/>
  <c r="AG364" i="3" s="1"/>
  <c r="AE242" i="3"/>
  <c r="AF242" i="3" s="1"/>
  <c r="AG242" i="3" s="1"/>
  <c r="AE167" i="3"/>
  <c r="AF167" i="3" s="1"/>
  <c r="AG167" i="3" s="1"/>
  <c r="AE79" i="3"/>
  <c r="AF79" i="3" s="1"/>
  <c r="AG79" i="3" s="1"/>
  <c r="AE41" i="3"/>
  <c r="AF41" i="3" s="1"/>
  <c r="AG41" i="3" s="1"/>
  <c r="AE6" i="3"/>
  <c r="AF6" i="3" s="1"/>
  <c r="AG6" i="3" s="1"/>
  <c r="AE87" i="3"/>
  <c r="AF87" i="3" s="1"/>
  <c r="AG87" i="3" s="1"/>
  <c r="AE47" i="3"/>
  <c r="AF47" i="3" s="1"/>
  <c r="AG47" i="3" s="1"/>
  <c r="AE1357" i="3"/>
  <c r="AF1357" i="3" s="1"/>
  <c r="AG1357" i="3" s="1"/>
  <c r="AE1379" i="3"/>
  <c r="AF1379" i="3" s="1"/>
  <c r="AG1379" i="3" s="1"/>
  <c r="AE1322" i="3"/>
  <c r="AF1322" i="3" s="1"/>
  <c r="AG1322" i="3" s="1"/>
  <c r="AE1312" i="3"/>
  <c r="AF1312" i="3" s="1"/>
  <c r="AG1312" i="3" s="1"/>
  <c r="AE1839" i="3"/>
  <c r="AF1839" i="3" s="1"/>
  <c r="AG1839" i="3" s="1"/>
  <c r="AE1821" i="3"/>
  <c r="AF1821" i="3" s="1"/>
  <c r="AG1821" i="3" s="1"/>
  <c r="AE1764" i="3"/>
  <c r="AF1764" i="3" s="1"/>
  <c r="AG1764" i="3" s="1"/>
  <c r="AE1766" i="3"/>
  <c r="AF1766" i="3" s="1"/>
  <c r="AG1766" i="3" s="1"/>
  <c r="AE1684" i="3"/>
  <c r="AF1684" i="3" s="1"/>
  <c r="AG1684" i="3" s="1"/>
  <c r="AE1587" i="3"/>
  <c r="AF1587" i="3" s="1"/>
  <c r="AG1587" i="3" s="1"/>
  <c r="AE1496" i="3"/>
  <c r="AF1496" i="3" s="1"/>
  <c r="AG1496" i="3" s="1"/>
  <c r="AE1504" i="3"/>
  <c r="AF1504" i="3" s="1"/>
  <c r="AG1504" i="3" s="1"/>
  <c r="AE1574" i="3"/>
  <c r="AF1574" i="3" s="1"/>
  <c r="AG1574" i="3" s="1"/>
  <c r="AE1550" i="3"/>
  <c r="AF1550" i="3" s="1"/>
  <c r="AG1550" i="3" s="1"/>
  <c r="AE1465" i="3"/>
  <c r="AF1465" i="3" s="1"/>
  <c r="AG1465" i="3" s="1"/>
  <c r="AE1349" i="3"/>
  <c r="AF1349" i="3" s="1"/>
  <c r="AG1349" i="3" s="1"/>
  <c r="AE1441" i="3"/>
  <c r="AF1441" i="3" s="1"/>
  <c r="AG1441" i="3" s="1"/>
  <c r="AE1381" i="3"/>
  <c r="AF1381" i="3" s="1"/>
  <c r="AG1381" i="3" s="1"/>
  <c r="AE1451" i="3"/>
  <c r="AF1451" i="3" s="1"/>
  <c r="AG1451" i="3" s="1"/>
  <c r="AE1306" i="3"/>
  <c r="AF1306" i="3" s="1"/>
  <c r="AG1306" i="3" s="1"/>
  <c r="AE1382" i="3"/>
  <c r="AF1382" i="3" s="1"/>
  <c r="AG1382" i="3" s="1"/>
  <c r="AE1333" i="3"/>
  <c r="AF1333" i="3" s="1"/>
  <c r="AG1333" i="3" s="1"/>
  <c r="AE1184" i="3"/>
  <c r="AF1184" i="3" s="1"/>
  <c r="AG1184" i="3" s="1"/>
  <c r="AE1255" i="3"/>
  <c r="AF1255" i="3" s="1"/>
  <c r="AG1255" i="3" s="1"/>
  <c r="AE1126" i="3"/>
  <c r="AF1126" i="3" s="1"/>
  <c r="AG1126" i="3" s="1"/>
  <c r="AE1038" i="3"/>
  <c r="AF1038" i="3" s="1"/>
  <c r="AG1038" i="3" s="1"/>
  <c r="AE1056" i="3"/>
  <c r="AF1056" i="3" s="1"/>
  <c r="AG1056" i="3" s="1"/>
  <c r="AE1049" i="3"/>
  <c r="AF1049" i="3" s="1"/>
  <c r="AG1049" i="3" s="1"/>
  <c r="AE997" i="3"/>
  <c r="AF997" i="3" s="1"/>
  <c r="AG997" i="3" s="1"/>
  <c r="AE1101" i="3"/>
  <c r="AF1101" i="3" s="1"/>
  <c r="AG1101" i="3" s="1"/>
  <c r="AE1052" i="3"/>
  <c r="AF1052" i="3" s="1"/>
  <c r="AG1052" i="3" s="1"/>
  <c r="AE1029" i="3"/>
  <c r="AF1029" i="3" s="1"/>
  <c r="AG1029" i="3" s="1"/>
  <c r="AE991" i="3"/>
  <c r="AF991" i="3" s="1"/>
  <c r="AG991" i="3" s="1"/>
  <c r="AE868" i="3"/>
  <c r="AF868" i="3" s="1"/>
  <c r="AG868" i="3" s="1"/>
  <c r="AE860" i="3"/>
  <c r="AF860" i="3" s="1"/>
  <c r="AG860" i="3" s="1"/>
  <c r="AE768" i="3"/>
  <c r="AF768" i="3" s="1"/>
  <c r="AG768" i="3" s="1"/>
  <c r="AE709" i="3"/>
  <c r="AF709" i="3" s="1"/>
  <c r="AG709" i="3" s="1"/>
  <c r="AE621" i="3"/>
  <c r="AF621" i="3" s="1"/>
  <c r="AG621" i="3" s="1"/>
  <c r="AE566" i="3"/>
  <c r="AF566" i="3" s="1"/>
  <c r="AG566" i="3" s="1"/>
  <c r="AE670" i="3"/>
  <c r="AF670" i="3" s="1"/>
  <c r="AG670" i="3" s="1"/>
  <c r="AE388" i="3"/>
  <c r="AF388" i="3" s="1"/>
  <c r="AG388" i="3" s="1"/>
  <c r="AE378" i="3"/>
  <c r="AF378" i="3" s="1"/>
  <c r="AG378" i="3" s="1"/>
  <c r="AE384" i="3"/>
  <c r="AF384" i="3" s="1"/>
  <c r="AG384" i="3" s="1"/>
  <c r="AE548" i="3"/>
  <c r="AF548" i="3" s="1"/>
  <c r="AG548" i="3" s="1"/>
  <c r="AE376" i="3"/>
  <c r="AF376" i="3" s="1"/>
  <c r="AG376" i="3" s="1"/>
  <c r="AE520" i="3"/>
  <c r="AF520" i="3" s="1"/>
  <c r="AG520" i="3" s="1"/>
  <c r="AE226" i="3"/>
  <c r="AF226" i="3" s="1"/>
  <c r="AG226" i="3" s="1"/>
  <c r="AE234" i="3"/>
  <c r="AF234" i="3" s="1"/>
  <c r="AG234" i="3" s="1"/>
  <c r="AE193" i="3"/>
  <c r="AF193" i="3" s="1"/>
  <c r="AG193" i="3" s="1"/>
  <c r="AE81" i="3"/>
  <c r="AF81" i="3" s="1"/>
  <c r="AG81" i="3" s="1"/>
  <c r="AE1303" i="3"/>
  <c r="AF1303" i="3" s="1"/>
  <c r="AG1303" i="3" s="1"/>
  <c r="AE1436" i="3"/>
  <c r="AF1436" i="3" s="1"/>
  <c r="AG1436" i="3" s="1"/>
  <c r="AE1447" i="3"/>
  <c r="AF1447" i="3" s="1"/>
  <c r="AG1447" i="3" s="1"/>
  <c r="AE1290" i="3"/>
  <c r="AF1290" i="3" s="1"/>
  <c r="AG1290" i="3" s="1"/>
  <c r="AE1258" i="3"/>
  <c r="AF1258" i="3" s="1"/>
  <c r="AG1258" i="3" s="1"/>
  <c r="AE1216" i="3"/>
  <c r="AF1216" i="3" s="1"/>
  <c r="AG1216" i="3" s="1"/>
  <c r="AE1234" i="3"/>
  <c r="AF1234" i="3" s="1"/>
  <c r="AG1234" i="3" s="1"/>
  <c r="AE1048" i="3"/>
  <c r="AF1048" i="3" s="1"/>
  <c r="AG1048" i="3" s="1"/>
  <c r="AE685" i="3"/>
  <c r="AF685" i="3" s="1"/>
  <c r="AG685" i="3" s="1"/>
  <c r="AE661" i="3"/>
  <c r="AF661" i="3" s="1"/>
  <c r="AG661" i="3" s="1"/>
  <c r="AE823" i="3"/>
  <c r="AF823" i="3" s="1"/>
  <c r="AG823" i="3" s="1"/>
  <c r="AE344" i="3"/>
  <c r="AF344" i="3" s="1"/>
  <c r="AG344" i="3" s="1"/>
  <c r="AE446" i="3"/>
  <c r="AF446" i="3" s="1"/>
  <c r="AG446" i="3" s="1"/>
  <c r="AE161" i="3"/>
  <c r="AF161" i="3" s="1"/>
  <c r="AG161" i="3" s="1"/>
  <c r="AE119" i="3"/>
  <c r="AF119" i="3" s="1"/>
  <c r="AG119" i="3" s="1"/>
  <c r="AE39" i="3"/>
  <c r="AF39" i="3" s="1"/>
  <c r="AG39" i="3" s="1"/>
  <c r="AE239" i="3" l="1"/>
  <c r="AF239" i="3" s="1"/>
  <c r="AG239" i="3" s="1"/>
  <c r="AO1708" i="3"/>
  <c r="AE469" i="3"/>
  <c r="AF469" i="3" s="1"/>
  <c r="AG469" i="3" s="1"/>
  <c r="AE631" i="3"/>
  <c r="AF631" i="3" s="1"/>
  <c r="AG631" i="3" s="1"/>
  <c r="AE916" i="3"/>
  <c r="AF916" i="3" s="1"/>
  <c r="AG916" i="3" s="1"/>
  <c r="AE888" i="3"/>
  <c r="AF888" i="3" s="1"/>
  <c r="AG888" i="3" s="1"/>
  <c r="AO1071" i="3"/>
  <c r="AP1071" i="3" s="1"/>
  <c r="AQ1071" i="3" s="1"/>
  <c r="AQ1208" i="3"/>
  <c r="AE1787" i="3"/>
  <c r="AF1787" i="3" s="1"/>
  <c r="AG1787" i="3" s="1"/>
  <c r="AE1161" i="3"/>
  <c r="AF1161" i="3" s="1"/>
  <c r="AG1161" i="3" s="1"/>
  <c r="AE1100" i="3"/>
  <c r="AF1100" i="3" s="1"/>
  <c r="AG1100" i="3" s="1"/>
  <c r="AE1792" i="3"/>
  <c r="AF1792" i="3" s="1"/>
  <c r="AG1792" i="3" s="1"/>
  <c r="AE794" i="3"/>
  <c r="AF794" i="3" s="1"/>
  <c r="AG794" i="3" s="1"/>
  <c r="AE993" i="3"/>
  <c r="AF993" i="3" s="1"/>
  <c r="AG993" i="3" s="1"/>
  <c r="AO1299" i="3"/>
  <c r="AP1299" i="3" s="1"/>
  <c r="AQ1299" i="3" s="1"/>
  <c r="AE443" i="3"/>
  <c r="AF443" i="3" s="1"/>
  <c r="AG443" i="3" s="1"/>
  <c r="AE457" i="3"/>
  <c r="AF457" i="3" s="1"/>
  <c r="AG457" i="3" s="1"/>
  <c r="AE1152" i="3"/>
  <c r="AF1152" i="3" s="1"/>
  <c r="AG1152" i="3" s="1"/>
  <c r="AE231" i="3"/>
  <c r="AF231" i="3" s="1"/>
  <c r="AG231" i="3" s="1"/>
  <c r="AE519" i="3"/>
  <c r="AF519" i="3" s="1"/>
  <c r="AG519" i="3" s="1"/>
  <c r="AE587" i="3"/>
  <c r="AF587" i="3" s="1"/>
  <c r="AG587" i="3" s="1"/>
  <c r="AO738" i="3"/>
  <c r="AP738" i="3" s="1"/>
  <c r="AQ738" i="3" s="1"/>
  <c r="AE1278" i="3"/>
  <c r="AF1278" i="3" s="1"/>
  <c r="AG1278" i="3" s="1"/>
  <c r="AO1692" i="3"/>
  <c r="AP1692" i="3" s="1"/>
  <c r="AQ1692" i="3" s="1"/>
  <c r="AE571" i="3"/>
  <c r="AF571" i="3" s="1"/>
  <c r="AG571" i="3" s="1"/>
  <c r="AE414" i="3"/>
  <c r="AF414" i="3" s="1"/>
  <c r="AG414" i="3" s="1"/>
  <c r="AE175" i="3"/>
  <c r="AF175" i="3" s="1"/>
  <c r="AG175" i="3" s="1"/>
  <c r="AE1045" i="3"/>
  <c r="AF1045" i="3" s="1"/>
  <c r="AG1045" i="3" s="1"/>
  <c r="AE1618" i="3"/>
  <c r="AF1618" i="3" s="1"/>
  <c r="AG1618" i="3" s="1"/>
  <c r="AE1300" i="3"/>
  <c r="AF1300" i="3" s="1"/>
  <c r="AG1300" i="3" s="1"/>
  <c r="AO902" i="3"/>
  <c r="AP902" i="3" s="1"/>
  <c r="AQ902" i="3" s="1"/>
  <c r="AE1404" i="3"/>
  <c r="AF1404" i="3" s="1"/>
  <c r="AG1404" i="3" s="1"/>
  <c r="AE422" i="3"/>
  <c r="AF422" i="3" s="1"/>
  <c r="AG422" i="3" s="1"/>
  <c r="AO1835" i="3"/>
  <c r="AP1835" i="3" s="1"/>
  <c r="AQ1835" i="3" s="1"/>
  <c r="AO1181" i="3"/>
  <c r="AP1181" i="3" s="1"/>
  <c r="AQ1181" i="3" s="1"/>
  <c r="AO1107" i="3"/>
  <c r="AP1107" i="3" s="1"/>
  <c r="AQ1107" i="3" s="1"/>
  <c r="AE1701" i="3"/>
  <c r="AF1701" i="3" s="1"/>
  <c r="AG1701" i="3" s="1"/>
  <c r="AO1761" i="3"/>
  <c r="AP1761" i="3" s="1"/>
  <c r="AQ1761" i="3" s="1"/>
  <c r="AE1662" i="3"/>
  <c r="AF1662" i="3" s="1"/>
  <c r="AG1662" i="3" s="1"/>
  <c r="AE371" i="3"/>
  <c r="AF371" i="3" s="1"/>
  <c r="AG371" i="3" s="1"/>
  <c r="AE303" i="3"/>
  <c r="AF303" i="3" s="1"/>
  <c r="AG303" i="3" s="1"/>
  <c r="AO1847" i="3"/>
  <c r="AP1847" i="3" s="1"/>
  <c r="AQ1847" i="3" s="1"/>
  <c r="AO1563" i="3"/>
  <c r="AP1563" i="3" s="1"/>
  <c r="AQ1563" i="3" s="1"/>
  <c r="AE1393" i="3"/>
  <c r="AF1393" i="3" s="1"/>
  <c r="AG1393" i="3" s="1"/>
  <c r="AE1799" i="3"/>
  <c r="AF1799" i="3" s="1"/>
  <c r="AG1799" i="3" s="1"/>
  <c r="AO1341" i="3"/>
  <c r="AP1341" i="3" s="1"/>
  <c r="AQ1341" i="3" s="1"/>
  <c r="AO1716" i="3"/>
  <c r="AP1716" i="3" s="1"/>
  <c r="AQ1716" i="3" s="1"/>
  <c r="AO1021" i="3"/>
  <c r="AP1021" i="3" s="1"/>
  <c r="AQ1021" i="3" s="1"/>
  <c r="AE1157" i="3"/>
  <c r="AF1157" i="3" s="1"/>
  <c r="AG1157" i="3" s="1"/>
  <c r="AO1579" i="3"/>
  <c r="AP1579" i="3" s="1"/>
  <c r="AQ1579" i="3" s="1"/>
  <c r="AO1371" i="3"/>
  <c r="AP1371" i="3" s="1"/>
  <c r="AQ1371" i="3" s="1"/>
  <c r="AE897" i="3"/>
  <c r="AF897" i="3" s="1"/>
  <c r="AG897" i="3" s="1"/>
  <c r="AE611" i="3"/>
  <c r="AF611" i="3" s="1"/>
  <c r="AG611" i="3" s="1"/>
  <c r="AE230" i="3"/>
  <c r="AF230" i="3" s="1"/>
  <c r="AG230" i="3" s="1"/>
  <c r="AO1787" i="3"/>
  <c r="AP1787" i="3" s="1"/>
  <c r="AQ1787" i="3" s="1"/>
  <c r="AO1759" i="3"/>
  <c r="AP1759" i="3" s="1"/>
  <c r="AQ1759" i="3" s="1"/>
  <c r="AE641" i="3"/>
  <c r="AF641" i="3" s="1"/>
  <c r="AG641" i="3" s="1"/>
  <c r="AE283" i="3"/>
  <c r="AF283" i="3" s="1"/>
  <c r="AG283" i="3" s="1"/>
  <c r="AE1750" i="3"/>
  <c r="AF1750" i="3" s="1"/>
  <c r="AG1750" i="3" s="1"/>
  <c r="AE1185" i="3"/>
  <c r="AF1185" i="3" s="1"/>
  <c r="AG1185" i="3" s="1"/>
  <c r="AE1075" i="3"/>
  <c r="AF1075" i="3" s="1"/>
  <c r="AG1075" i="3" s="1"/>
  <c r="AE1798" i="3"/>
  <c r="AF1798" i="3" s="1"/>
  <c r="AG1798" i="3" s="1"/>
  <c r="AE1482" i="3"/>
  <c r="AF1482" i="3" s="1"/>
  <c r="AG1482" i="3" s="1"/>
  <c r="AE666" i="3"/>
  <c r="AF666" i="3" s="1"/>
  <c r="AG666" i="3" s="1"/>
  <c r="AE227" i="3"/>
  <c r="AF227" i="3" s="1"/>
  <c r="AG227" i="3" s="1"/>
  <c r="AE1111" i="3"/>
  <c r="AF1111" i="3" s="1"/>
  <c r="AG1111" i="3" s="1"/>
  <c r="AE1674" i="3"/>
  <c r="AF1674" i="3" s="1"/>
  <c r="AG1674" i="3" s="1"/>
  <c r="AE517" i="3"/>
  <c r="AF517" i="3" s="1"/>
  <c r="AG517" i="3" s="1"/>
  <c r="AE259" i="3"/>
  <c r="AF259" i="3" s="1"/>
  <c r="AG259" i="3" s="1"/>
  <c r="AQ1442" i="3"/>
  <c r="AE791" i="3"/>
  <c r="AF791" i="3" s="1"/>
  <c r="AG791" i="3" s="1"/>
  <c r="AO1781" i="3"/>
  <c r="AP1781" i="3" s="1"/>
  <c r="AQ1781" i="3" s="1"/>
  <c r="AE235" i="3"/>
  <c r="AF235" i="3" s="1"/>
  <c r="AG235" i="3" s="1"/>
  <c r="AO915" i="3"/>
  <c r="AP915" i="3" s="1"/>
  <c r="AQ915" i="3" s="1"/>
  <c r="AO1541" i="3"/>
  <c r="AO925" i="3"/>
  <c r="AP925" i="3" s="1"/>
  <c r="AQ925" i="3" s="1"/>
  <c r="AO751" i="3"/>
  <c r="AP751" i="3" s="1"/>
  <c r="AQ751" i="3" s="1"/>
  <c r="AO1742" i="3"/>
  <c r="AP1742" i="3" s="1"/>
  <c r="AQ1742" i="3" s="1"/>
  <c r="AE207" i="3"/>
  <c r="AF207" i="3" s="1"/>
  <c r="AG207" i="3" s="1"/>
  <c r="AO1697" i="3"/>
  <c r="AP1697" i="3" s="1"/>
  <c r="AQ1697" i="3" s="1"/>
  <c r="AE267" i="3"/>
  <c r="AF267" i="3" s="1"/>
  <c r="AG267" i="3" s="1"/>
  <c r="AE199" i="3"/>
  <c r="AF199" i="3" s="1"/>
  <c r="AG199" i="3" s="1"/>
  <c r="AE932" i="3"/>
  <c r="AF932" i="3" s="1"/>
  <c r="AG932" i="3" s="1"/>
  <c r="AE828" i="3"/>
  <c r="AF828" i="3" s="1"/>
  <c r="AG828" i="3" s="1"/>
  <c r="AE219" i="3"/>
  <c r="AF219" i="3" s="1"/>
  <c r="AG219" i="3" s="1"/>
  <c r="AO1139" i="3"/>
  <c r="AP1139" i="3" s="1"/>
  <c r="AQ1139" i="3" s="1"/>
  <c r="AE892" i="3"/>
  <c r="AF892" i="3" s="1"/>
  <c r="AG892" i="3" s="1"/>
  <c r="AO1756" i="3"/>
  <c r="AP1756" i="3" s="1"/>
  <c r="AQ1756" i="3" s="1"/>
  <c r="AE461" i="3"/>
  <c r="AF461" i="3" s="1"/>
  <c r="AG461" i="3" s="1"/>
  <c r="AE1846" i="3"/>
  <c r="AF1846" i="3" s="1"/>
  <c r="AG1846" i="3" s="1"/>
  <c r="AE1670" i="3"/>
  <c r="AF1670" i="3" s="1"/>
  <c r="AG1670" i="3" s="1"/>
  <c r="AE211" i="3"/>
  <c r="AF211" i="3" s="1"/>
  <c r="AG211" i="3" s="1"/>
  <c r="AE1092" i="3"/>
  <c r="AF1092" i="3" s="1"/>
  <c r="AG1092" i="3" s="1"/>
  <c r="AE1151" i="3"/>
  <c r="AF1151" i="3" s="1"/>
  <c r="AG1151" i="3" s="1"/>
  <c r="AO1523" i="3"/>
  <c r="AP1523" i="3" s="1"/>
  <c r="AQ1523" i="3" s="1"/>
  <c r="AE716" i="3"/>
  <c r="AF716" i="3" s="1"/>
  <c r="AG716" i="3" s="1"/>
  <c r="AO1321" i="3"/>
  <c r="AP1321" i="3" s="1"/>
  <c r="AQ1321" i="3" s="1"/>
  <c r="AO1490" i="3"/>
  <c r="AP1490" i="3" s="1"/>
  <c r="AQ1490" i="3" s="1"/>
  <c r="AO1694" i="3"/>
  <c r="AP1694" i="3" s="1"/>
  <c r="AQ1694" i="3" s="1"/>
  <c r="AE1528" i="3"/>
  <c r="AF1528" i="3" s="1"/>
  <c r="AG1528" i="3" s="1"/>
  <c r="AE291" i="3"/>
  <c r="AF291" i="3" s="1"/>
  <c r="AG291" i="3" s="1"/>
  <c r="AE1376" i="3"/>
  <c r="AF1376" i="3" s="1"/>
  <c r="AG1376" i="3" s="1"/>
  <c r="AE968" i="3"/>
  <c r="AF968" i="3" s="1"/>
  <c r="AG968" i="3" s="1"/>
  <c r="AE243" i="3"/>
  <c r="AF243" i="3" s="1"/>
  <c r="AG243" i="3" s="1"/>
  <c r="AE529" i="3"/>
  <c r="AF529" i="3" s="1"/>
  <c r="AG529" i="3" s="1"/>
  <c r="AE1329" i="3"/>
  <c r="AF1329" i="3" s="1"/>
  <c r="AG1329" i="3" s="1"/>
  <c r="AE1682" i="3"/>
  <c r="AF1682" i="3" s="1"/>
  <c r="AG1682" i="3" s="1"/>
  <c r="AE411" i="3"/>
  <c r="AF411" i="3" s="1"/>
  <c r="AG411" i="3" s="1"/>
  <c r="AE333" i="3"/>
  <c r="AF333" i="3" s="1"/>
  <c r="AG333" i="3" s="1"/>
  <c r="AE1804" i="3"/>
  <c r="AF1804" i="3" s="1"/>
  <c r="AG1804" i="3" s="1"/>
  <c r="AE114" i="3"/>
  <c r="AF114" i="3" s="1"/>
  <c r="AG114" i="3" s="1"/>
  <c r="AE1802" i="3"/>
  <c r="AF1802" i="3" s="1"/>
  <c r="AG1802" i="3" s="1"/>
  <c r="AE1066" i="3"/>
  <c r="AF1066" i="3" s="1"/>
  <c r="AG1066" i="3" s="1"/>
  <c r="AE299" i="3"/>
  <c r="AF299" i="3" s="1"/>
  <c r="AG299" i="3" s="1"/>
  <c r="AO945" i="3"/>
  <c r="AP945" i="3" s="1"/>
  <c r="AQ945" i="3" s="1"/>
  <c r="AE706" i="3"/>
  <c r="AF706" i="3" s="1"/>
  <c r="AG706" i="3" s="1"/>
  <c r="AE105" i="3"/>
  <c r="AF105" i="3" s="1"/>
  <c r="AG105" i="3" s="1"/>
  <c r="AE1445" i="3"/>
  <c r="AF1445" i="3" s="1"/>
  <c r="AG1445" i="3" s="1"/>
  <c r="AE1175" i="3"/>
  <c r="AF1175" i="3" s="1"/>
  <c r="AG1175" i="3" s="1"/>
  <c r="AE1115" i="3"/>
  <c r="AF1115" i="3" s="1"/>
  <c r="AG1115" i="3" s="1"/>
  <c r="AE1679" i="3"/>
  <c r="AF1679" i="3" s="1"/>
  <c r="AG1679" i="3" s="1"/>
  <c r="AE1814" i="3"/>
  <c r="AF1814" i="3" s="1"/>
  <c r="AG1814" i="3" s="1"/>
  <c r="AE1231" i="3"/>
  <c r="AF1231" i="3" s="1"/>
  <c r="AG1231" i="3" s="1"/>
  <c r="AO1706" i="3"/>
  <c r="AP1706" i="3" s="1"/>
  <c r="AQ1706" i="3" s="1"/>
  <c r="AO1682" i="3"/>
  <c r="AP1682" i="3" s="1"/>
  <c r="AQ1682" i="3" s="1"/>
  <c r="AO1138" i="3"/>
  <c r="AP1138" i="3" s="1"/>
  <c r="AQ1138" i="3" s="1"/>
  <c r="AO1580" i="3"/>
  <c r="AP1580" i="3" s="1"/>
  <c r="AQ1580" i="3" s="1"/>
  <c r="AO1650" i="3"/>
  <c r="AP1650" i="3" s="1"/>
  <c r="AQ1650" i="3" s="1"/>
  <c r="AE223" i="3"/>
  <c r="AF223" i="3" s="1"/>
  <c r="AG223" i="3" s="1"/>
  <c r="AE460" i="3"/>
  <c r="AF460" i="3" s="1"/>
  <c r="AG460" i="3" s="1"/>
  <c r="AE1344" i="3"/>
  <c r="AF1344" i="3" s="1"/>
  <c r="AG1344" i="3" s="1"/>
  <c r="AE117" i="3"/>
  <c r="AF117" i="3" s="1"/>
  <c r="AG117" i="3" s="1"/>
  <c r="AE1241" i="3"/>
  <c r="AF1241" i="3" s="1"/>
  <c r="AG1241" i="3" s="1"/>
  <c r="AO1469" i="3"/>
  <c r="AP1469" i="3" s="1"/>
  <c r="AQ1469" i="3" s="1"/>
  <c r="AE1139" i="3"/>
  <c r="AF1139" i="3" s="1"/>
  <c r="AG1139" i="3" s="1"/>
  <c r="AO1743" i="3"/>
  <c r="AP1743" i="3" s="1"/>
  <c r="AQ1743" i="3" s="1"/>
  <c r="AO1180" i="3"/>
  <c r="AP1180" i="3" s="1"/>
  <c r="AQ1180" i="3" s="1"/>
  <c r="AO1270" i="3"/>
  <c r="AP1270" i="3" s="1"/>
  <c r="AQ1270" i="3" s="1"/>
  <c r="AO1395" i="3"/>
  <c r="AP1395" i="3" s="1"/>
  <c r="AQ1395" i="3" s="1"/>
  <c r="AO1447" i="3"/>
  <c r="AP1447" i="3" s="1"/>
  <c r="AQ1447" i="3" s="1"/>
  <c r="AE275" i="3"/>
  <c r="AF275" i="3" s="1"/>
  <c r="AG275" i="3" s="1"/>
  <c r="AE780" i="3"/>
  <c r="AF780" i="3" s="1"/>
  <c r="AG780" i="3" s="1"/>
  <c r="AE493" i="3"/>
  <c r="AF493" i="3" s="1"/>
  <c r="AG493" i="3" s="1"/>
  <c r="AO1691" i="3"/>
  <c r="AP1691" i="3" s="1"/>
  <c r="AQ1691" i="3" s="1"/>
  <c r="AO1806" i="3"/>
  <c r="AP1806" i="3" s="1"/>
  <c r="AQ1806" i="3" s="1"/>
  <c r="AO1257" i="3"/>
  <c r="AP1257" i="3" s="1"/>
  <c r="AQ1257" i="3" s="1"/>
  <c r="AE393" i="3"/>
  <c r="AF393" i="3" s="1"/>
  <c r="AG393" i="3" s="1"/>
  <c r="AE953" i="3"/>
  <c r="AF953" i="3" s="1"/>
  <c r="AG953" i="3" s="1"/>
  <c r="AE1690" i="3"/>
  <c r="AF1690" i="3" s="1"/>
  <c r="AG1690" i="3" s="1"/>
  <c r="AO604" i="3"/>
  <c r="AP604" i="3" s="1"/>
  <c r="AQ604" i="3" s="1"/>
  <c r="AO804" i="3"/>
  <c r="AP804" i="3" s="1"/>
  <c r="AQ804" i="3" s="1"/>
  <c r="AE262" i="3"/>
  <c r="AF262" i="3" s="1"/>
  <c r="AG262" i="3" s="1"/>
  <c r="AE1388" i="3"/>
  <c r="AF1388" i="3" s="1"/>
  <c r="AG1388" i="3" s="1"/>
  <c r="AE900" i="3"/>
  <c r="AF900" i="3" s="1"/>
  <c r="AG900" i="3" s="1"/>
  <c r="AO1823" i="3"/>
  <c r="AP1823" i="3" s="1"/>
  <c r="AQ1823" i="3" s="1"/>
  <c r="AE255" i="3"/>
  <c r="AF255" i="3" s="1"/>
  <c r="AG255" i="3" s="1"/>
  <c r="AO472" i="3"/>
  <c r="AP472" i="3" s="1"/>
  <c r="AQ472" i="3" s="1"/>
  <c r="AO1513" i="3"/>
  <c r="AP1513" i="3" s="1"/>
  <c r="AQ1513" i="3" s="1"/>
  <c r="AO1409" i="3"/>
  <c r="AP1409" i="3" s="1"/>
  <c r="AQ1409" i="3" s="1"/>
  <c r="AO866" i="3"/>
  <c r="AP866" i="3" s="1"/>
  <c r="AQ866" i="3" s="1"/>
  <c r="AO1785" i="3"/>
  <c r="AP1785" i="3" s="1"/>
  <c r="AQ1785" i="3" s="1"/>
  <c r="AE171" i="3"/>
  <c r="AF171" i="3" s="1"/>
  <c r="AG171" i="3" s="1"/>
  <c r="AE472" i="3"/>
  <c r="AF472" i="3" s="1"/>
  <c r="AG472" i="3" s="1"/>
  <c r="AE1806" i="3"/>
  <c r="AF1806" i="3" s="1"/>
  <c r="AG1806" i="3" s="1"/>
  <c r="AO1733" i="3"/>
  <c r="AP1733" i="3" s="1"/>
  <c r="AQ1733" i="3" s="1"/>
  <c r="AE439" i="3"/>
  <c r="AF439" i="3" s="1"/>
  <c r="AG439" i="3" s="1"/>
  <c r="AE1071" i="3"/>
  <c r="AF1071" i="3" s="1"/>
  <c r="AG1071" i="3" s="1"/>
  <c r="AE468" i="3"/>
  <c r="AF468" i="3" s="1"/>
  <c r="AG468" i="3" s="1"/>
  <c r="AO1530" i="3"/>
  <c r="AP1530" i="3" s="1"/>
  <c r="AQ1530" i="3" s="1"/>
  <c r="AO919" i="3"/>
  <c r="AP919" i="3" s="1"/>
  <c r="AQ919" i="3" s="1"/>
  <c r="AO947" i="3"/>
  <c r="AP947" i="3" s="1"/>
  <c r="AQ947" i="3" s="1"/>
  <c r="AO1610" i="3"/>
  <c r="AP1610" i="3" s="1"/>
  <c r="AQ1610" i="3" s="1"/>
  <c r="AO1715" i="3"/>
  <c r="AP1715" i="3" s="1"/>
  <c r="AQ1715" i="3" s="1"/>
  <c r="AO1033" i="3"/>
  <c r="AP1033" i="3" s="1"/>
  <c r="AQ1033" i="3" s="1"/>
  <c r="AO517" i="3"/>
  <c r="AP517" i="3" s="1"/>
  <c r="AQ517" i="3" s="1"/>
  <c r="AE394" i="3"/>
  <c r="AF394" i="3" s="1"/>
  <c r="AG394" i="3" s="1"/>
  <c r="AO1023" i="3"/>
  <c r="AP1023" i="3" s="1"/>
  <c r="AQ1023" i="3" s="1"/>
  <c r="AO303" i="3"/>
  <c r="AP303" i="3" s="1"/>
  <c r="AQ303" i="3" s="1"/>
  <c r="AO1061" i="3"/>
  <c r="AP1061" i="3" s="1"/>
  <c r="AQ1061" i="3" s="1"/>
  <c r="AO1566" i="3"/>
  <c r="AP1566" i="3" s="1"/>
  <c r="AQ1566" i="3" s="1"/>
  <c r="AQ752" i="3"/>
  <c r="AP400" i="3"/>
  <c r="AQ400" i="3" s="1"/>
  <c r="AP225" i="3"/>
  <c r="AQ225" i="3" s="1"/>
  <c r="AP361" i="3"/>
  <c r="AQ361" i="3" s="1"/>
  <c r="AP490" i="3"/>
  <c r="AQ490" i="3" s="1"/>
  <c r="AP976" i="3"/>
  <c r="AQ976" i="3" s="1"/>
  <c r="AP1352" i="3"/>
  <c r="AQ1352" i="3" s="1"/>
  <c r="AP1368" i="3"/>
  <c r="AQ1368" i="3" s="1"/>
  <c r="AP1747" i="3"/>
  <c r="AQ1747" i="3" s="1"/>
  <c r="AP1414" i="3"/>
  <c r="AQ1414" i="3" s="1"/>
  <c r="AP253" i="3"/>
  <c r="AQ253" i="3" s="1"/>
  <c r="AP78" i="3"/>
  <c r="AQ78" i="3" s="1"/>
  <c r="AP276" i="3"/>
  <c r="AQ276" i="3" s="1"/>
  <c r="AP50" i="3"/>
  <c r="AQ50" i="3" s="1"/>
  <c r="AP144" i="3"/>
  <c r="AQ144" i="3" s="1"/>
  <c r="AP1037" i="3"/>
  <c r="AQ1037" i="3" s="1"/>
  <c r="AP278" i="3"/>
  <c r="AQ278" i="3" s="1"/>
  <c r="AP678" i="3"/>
  <c r="AQ678" i="3" s="1"/>
  <c r="AP424" i="3"/>
  <c r="AQ424" i="3" s="1"/>
  <c r="AP277" i="3"/>
  <c r="AQ277" i="3" s="1"/>
  <c r="AP1128" i="3"/>
  <c r="AQ1128" i="3" s="1"/>
  <c r="AP94" i="3"/>
  <c r="AQ94" i="3" s="1"/>
  <c r="AP343" i="3"/>
  <c r="AQ343" i="3" s="1"/>
  <c r="AP543" i="3"/>
  <c r="AQ543" i="3" s="1"/>
  <c r="AP853" i="3"/>
  <c r="AQ853" i="3" s="1"/>
  <c r="AP592" i="3"/>
  <c r="AQ592" i="3" s="1"/>
  <c r="AP1109" i="3"/>
  <c r="AQ1109" i="3" s="1"/>
  <c r="AP297" i="3"/>
  <c r="AQ297" i="3" s="1"/>
  <c r="AP448" i="3"/>
  <c r="AQ448" i="3" s="1"/>
  <c r="AP427" i="3"/>
  <c r="AQ427" i="3" s="1"/>
  <c r="AP1541" i="3"/>
  <c r="AQ1541" i="3" s="1"/>
  <c r="AP1646" i="3"/>
  <c r="AQ1646" i="3" s="1"/>
  <c r="AP327" i="3"/>
  <c r="AQ327" i="3" s="1"/>
  <c r="AP363" i="3"/>
  <c r="AQ363" i="3" s="1"/>
  <c r="AP1727" i="3"/>
  <c r="AQ1727" i="3" s="1"/>
  <c r="AP739" i="3"/>
  <c r="AQ739" i="3" s="1"/>
  <c r="AP1726" i="3"/>
  <c r="AQ1726" i="3" s="1"/>
  <c r="AP423" i="3"/>
  <c r="AQ423" i="3" s="1"/>
  <c r="AP563" i="3"/>
  <c r="AQ563" i="3" s="1"/>
  <c r="AP453" i="3"/>
  <c r="AQ453" i="3" s="1"/>
  <c r="AP1593" i="3"/>
  <c r="AQ1593" i="3" s="1"/>
  <c r="AP148" i="3"/>
  <c r="AQ148" i="3" s="1"/>
  <c r="AP288" i="3"/>
  <c r="AQ288" i="3" s="1"/>
  <c r="AP632" i="3"/>
  <c r="AQ632" i="3" s="1"/>
  <c r="AP720" i="3"/>
  <c r="AQ720" i="3" s="1"/>
  <c r="AP1455" i="3"/>
  <c r="AQ1455" i="3" s="1"/>
  <c r="AP264" i="3"/>
  <c r="AQ264" i="3" s="1"/>
  <c r="AP170" i="3"/>
  <c r="AQ170" i="3" s="1"/>
  <c r="AP557" i="3"/>
  <c r="AQ557" i="3" s="1"/>
  <c r="AP856" i="3"/>
  <c r="AQ856" i="3" s="1"/>
  <c r="AP1358" i="3"/>
  <c r="AQ1358" i="3" s="1"/>
  <c r="AP1169" i="3"/>
  <c r="AQ1169" i="3" s="1"/>
  <c r="AP1437" i="3"/>
  <c r="AQ1437" i="3" s="1"/>
  <c r="AP1525" i="3"/>
  <c r="AQ1525" i="3" s="1"/>
  <c r="AP1386" i="3"/>
  <c r="AQ1386" i="3" s="1"/>
  <c r="AP773" i="3"/>
  <c r="AQ773" i="3" s="1"/>
  <c r="AP1639" i="3"/>
  <c r="AQ1639" i="3" s="1"/>
  <c r="AP830" i="3"/>
  <c r="AQ830" i="3" s="1"/>
  <c r="AP1214" i="3"/>
  <c r="AQ1214" i="3" s="1"/>
  <c r="AP1778" i="3"/>
  <c r="AQ1778" i="3" s="1"/>
  <c r="AP867" i="3"/>
  <c r="AQ867" i="3" s="1"/>
  <c r="AP1148" i="3"/>
  <c r="AQ1148" i="3" s="1"/>
  <c r="AP986" i="3"/>
  <c r="AQ986" i="3" s="1"/>
  <c r="AP1810" i="3"/>
  <c r="AQ1810" i="3" s="1"/>
  <c r="AP1066" i="3"/>
  <c r="AQ1066" i="3" s="1"/>
  <c r="AP1829" i="3"/>
  <c r="AQ1829" i="3" s="1"/>
  <c r="AP1521" i="3"/>
  <c r="AQ1521" i="3" s="1"/>
  <c r="AP831" i="3"/>
  <c r="AQ831" i="3" s="1"/>
  <c r="AP1522" i="3"/>
  <c r="AQ1522" i="3" s="1"/>
  <c r="AP870" i="3"/>
  <c r="AQ870" i="3" s="1"/>
  <c r="AP342" i="3"/>
  <c r="AQ342" i="3" s="1"/>
  <c r="AP494" i="3"/>
  <c r="AQ494" i="3" s="1"/>
  <c r="AP515" i="3"/>
  <c r="AQ515" i="3" s="1"/>
  <c r="AP1046" i="3"/>
  <c r="AQ1046" i="3" s="1"/>
  <c r="AP562" i="3"/>
  <c r="AQ562" i="3" s="1"/>
  <c r="AP421" i="3"/>
  <c r="AQ421" i="3" s="1"/>
  <c r="AP1179" i="3"/>
  <c r="AQ1179" i="3" s="1"/>
  <c r="AP1260" i="3"/>
  <c r="AQ1260" i="3" s="1"/>
  <c r="AP1803" i="3"/>
  <c r="AQ1803" i="3" s="1"/>
  <c r="AP887" i="3"/>
  <c r="AQ887" i="3" s="1"/>
  <c r="AP782" i="3"/>
  <c r="AQ782" i="3" s="1"/>
  <c r="AP270" i="3"/>
  <c r="AQ270" i="3" s="1"/>
  <c r="AP578" i="3"/>
  <c r="AQ578" i="3" s="1"/>
  <c r="AP154" i="3"/>
  <c r="AQ154" i="3" s="1"/>
  <c r="AP485" i="3"/>
  <c r="AQ485" i="3" s="1"/>
  <c r="AP747" i="3"/>
  <c r="AQ747" i="3" s="1"/>
  <c r="AP217" i="3"/>
  <c r="AQ217" i="3" s="1"/>
  <c r="AP487" i="3"/>
  <c r="AQ487" i="3" s="1"/>
  <c r="AP756" i="3"/>
  <c r="AQ756" i="3" s="1"/>
  <c r="AP664" i="3"/>
  <c r="AQ664" i="3" s="1"/>
  <c r="AP743" i="3"/>
  <c r="AQ743" i="3" s="1"/>
  <c r="AP289" i="3"/>
  <c r="AQ289" i="3" s="1"/>
  <c r="AP686" i="3"/>
  <c r="AQ686" i="3" s="1"/>
  <c r="AP437" i="3"/>
  <c r="AQ437" i="3" s="1"/>
  <c r="AP293" i="3"/>
  <c r="AQ293" i="3" s="1"/>
  <c r="AP880" i="3"/>
  <c r="AQ880" i="3" s="1"/>
  <c r="AP759" i="3"/>
  <c r="AQ759" i="3" s="1"/>
  <c r="AP425" i="3"/>
  <c r="AQ425" i="3" s="1"/>
  <c r="AP619" i="3"/>
  <c r="AQ619" i="3" s="1"/>
  <c r="AP600" i="3"/>
  <c r="AQ600" i="3" s="1"/>
  <c r="AP1410" i="3"/>
  <c r="AQ1410" i="3" s="1"/>
  <c r="AP46" i="3"/>
  <c r="AQ46" i="3" s="1"/>
  <c r="AP546" i="3"/>
  <c r="AQ546" i="3" s="1"/>
  <c r="AP221" i="3"/>
  <c r="AQ221" i="3" s="1"/>
  <c r="AP696" i="3"/>
  <c r="AQ696" i="3" s="1"/>
  <c r="AP1079" i="3"/>
  <c r="AQ1079" i="3" s="1"/>
  <c r="AP118" i="3"/>
  <c r="AQ118" i="3" s="1"/>
  <c r="AP554" i="3"/>
  <c r="AQ554" i="3" s="1"/>
  <c r="AP240" i="3"/>
  <c r="AQ240" i="3" s="1"/>
  <c r="AP904" i="3"/>
  <c r="AQ904" i="3" s="1"/>
  <c r="AP1190" i="3"/>
  <c r="AQ1190" i="3" s="1"/>
  <c r="AP91" i="3"/>
  <c r="AQ91" i="3" s="1"/>
  <c r="AP671" i="3"/>
  <c r="AQ671" i="3" s="1"/>
  <c r="AP473" i="3"/>
  <c r="AQ473" i="3" s="1"/>
  <c r="AP1040" i="3"/>
  <c r="AQ1040" i="3" s="1"/>
  <c r="AP198" i="3"/>
  <c r="AQ198" i="3" s="1"/>
  <c r="AP570" i="3"/>
  <c r="AQ570" i="3" s="1"/>
  <c r="AP740" i="3"/>
  <c r="AQ740" i="3" s="1"/>
  <c r="AP125" i="3"/>
  <c r="AQ125" i="3" s="1"/>
  <c r="AP787" i="3"/>
  <c r="AQ787" i="3" s="1"/>
  <c r="AP1672" i="3"/>
  <c r="AQ1672" i="3" s="1"/>
  <c r="AP1627" i="3"/>
  <c r="AQ1627" i="3" s="1"/>
  <c r="AP1081" i="3"/>
  <c r="AQ1081" i="3" s="1"/>
  <c r="AP1398" i="3"/>
  <c r="AQ1398" i="3" s="1"/>
  <c r="AP779" i="3"/>
  <c r="AQ779" i="3" s="1"/>
  <c r="AP1472" i="3"/>
  <c r="AQ1472" i="3" s="1"/>
  <c r="AP1369" i="3"/>
  <c r="AQ1369" i="3" s="1"/>
  <c r="AP1318" i="3"/>
  <c r="AQ1318" i="3" s="1"/>
  <c r="AP1406" i="3"/>
  <c r="AQ1406" i="3" s="1"/>
  <c r="AP716" i="3"/>
  <c r="AQ716" i="3" s="1"/>
  <c r="AP1430" i="3"/>
  <c r="AQ1430" i="3" s="1"/>
  <c r="AP1282" i="3"/>
  <c r="AQ1282" i="3" s="1"/>
  <c r="AP846" i="3"/>
  <c r="AQ846" i="3" s="1"/>
  <c r="AP1686" i="3"/>
  <c r="AQ1686" i="3" s="1"/>
  <c r="AP261" i="3"/>
  <c r="AQ261" i="3" s="1"/>
  <c r="AP1219" i="3"/>
  <c r="AQ1219" i="3" s="1"/>
  <c r="AP1361" i="3"/>
  <c r="AQ1361" i="3" s="1"/>
  <c r="AP851" i="3"/>
  <c r="AQ851" i="3" s="1"/>
  <c r="AP839" i="3"/>
  <c r="AQ839" i="3" s="1"/>
  <c r="AP1093" i="3"/>
  <c r="AQ1093" i="3" s="1"/>
  <c r="AP1028" i="3"/>
  <c r="AQ1028" i="3" s="1"/>
  <c r="AP1229" i="3"/>
  <c r="AQ1229" i="3" s="1"/>
  <c r="AP1275" i="3"/>
  <c r="AQ1275" i="3" s="1"/>
  <c r="AP440" i="3"/>
  <c r="AQ440" i="3" s="1"/>
  <c r="AP334" i="3"/>
  <c r="AQ334" i="3" s="1"/>
  <c r="AP10" i="3"/>
  <c r="AQ10" i="3" s="1"/>
  <c r="AP672" i="3"/>
  <c r="AQ672" i="3" s="1"/>
  <c r="AP656" i="3"/>
  <c r="AQ656" i="3" s="1"/>
  <c r="AP1221" i="3"/>
  <c r="AQ1221" i="3" s="1"/>
  <c r="AP281" i="3"/>
  <c r="AQ281" i="3" s="1"/>
  <c r="AP435" i="3"/>
  <c r="AQ435" i="3" s="1"/>
  <c r="AP1012" i="3"/>
  <c r="AQ1012" i="3" s="1"/>
  <c r="AP676" i="3"/>
  <c r="AQ676" i="3" s="1"/>
  <c r="AP962" i="3"/>
  <c r="AQ962" i="3" s="1"/>
  <c r="AP417" i="3"/>
  <c r="AQ417" i="3" s="1"/>
  <c r="AP497" i="3"/>
  <c r="AQ497" i="3" s="1"/>
  <c r="AP523" i="3"/>
  <c r="AQ523" i="3" s="1"/>
  <c r="AP413" i="3"/>
  <c r="AQ413" i="3" s="1"/>
  <c r="AP1072" i="3"/>
  <c r="AQ1072" i="3" s="1"/>
  <c r="AP474" i="3"/>
  <c r="AQ474" i="3" s="1"/>
  <c r="AP43" i="3"/>
  <c r="AQ43" i="3" s="1"/>
  <c r="AP795" i="3"/>
  <c r="AQ795" i="3" s="1"/>
  <c r="AP241" i="3"/>
  <c r="AQ241" i="3" s="1"/>
  <c r="AP610" i="3"/>
  <c r="AQ610" i="3" s="1"/>
  <c r="AP459" i="3"/>
  <c r="AQ459" i="3" s="1"/>
  <c r="AP75" i="3"/>
  <c r="AQ75" i="3" s="1"/>
  <c r="AP1250" i="3"/>
  <c r="AQ1250" i="3" s="1"/>
  <c r="AP246" i="3"/>
  <c r="AQ246" i="3" s="1"/>
  <c r="AP61" i="3"/>
  <c r="AQ61" i="3" s="1"/>
  <c r="AP640" i="3"/>
  <c r="AQ640" i="3" s="1"/>
  <c r="AP755" i="3"/>
  <c r="AQ755" i="3" s="1"/>
  <c r="AP62" i="3"/>
  <c r="AQ62" i="3" s="1"/>
  <c r="AP216" i="3"/>
  <c r="AQ216" i="3" s="1"/>
  <c r="AP480" i="3"/>
  <c r="AQ480" i="3" s="1"/>
  <c r="AP559" i="3"/>
  <c r="AQ559" i="3" s="1"/>
  <c r="AP1104" i="3"/>
  <c r="AQ1104" i="3" s="1"/>
  <c r="AP326" i="3"/>
  <c r="AQ326" i="3" s="1"/>
  <c r="AP189" i="3"/>
  <c r="AQ189" i="3" s="1"/>
  <c r="AP387" i="3"/>
  <c r="AQ387" i="3" s="1"/>
  <c r="AP842" i="3"/>
  <c r="AQ842" i="3" s="1"/>
  <c r="AP938" i="3"/>
  <c r="AQ938" i="3" s="1"/>
  <c r="AP1739" i="3"/>
  <c r="AQ1739" i="3" s="1"/>
  <c r="AP1711" i="3"/>
  <c r="AQ1711" i="3" s="1"/>
  <c r="AP974" i="3"/>
  <c r="AQ974" i="3" s="1"/>
  <c r="AP874" i="3"/>
  <c r="AQ874" i="3" s="1"/>
  <c r="AP959" i="3"/>
  <c r="AQ959" i="3" s="1"/>
  <c r="AP1600" i="3"/>
  <c r="AQ1600" i="3" s="1"/>
  <c r="AP1643" i="3"/>
  <c r="AQ1643" i="3" s="1"/>
  <c r="AP1750" i="3"/>
  <c r="AQ1750" i="3" s="1"/>
  <c r="AP763" i="3"/>
  <c r="AQ763" i="3" s="1"/>
  <c r="AP1390" i="3"/>
  <c r="AQ1390" i="3" s="1"/>
  <c r="AP1062" i="3"/>
  <c r="AQ1062" i="3" s="1"/>
  <c r="AP1351" i="3"/>
  <c r="AQ1351" i="3" s="1"/>
  <c r="AP994" i="3"/>
  <c r="AQ994" i="3" s="1"/>
  <c r="AP727" i="3"/>
  <c r="AQ727" i="3" s="1"/>
  <c r="AP1616" i="3"/>
  <c r="AQ1616" i="3" s="1"/>
  <c r="AP1782" i="3"/>
  <c r="AQ1782" i="3" s="1"/>
  <c r="AP1837" i="3"/>
  <c r="AQ1837" i="3" s="1"/>
  <c r="AP744" i="3"/>
  <c r="AQ744" i="3" s="1"/>
  <c r="AP1838" i="3"/>
  <c r="AQ1838" i="3" s="1"/>
  <c r="AP1171" i="3"/>
  <c r="AQ1171" i="3" s="1"/>
  <c r="AP521" i="3"/>
  <c r="AQ521" i="3" s="1"/>
  <c r="AP399" i="3"/>
  <c r="AQ399" i="3" s="1"/>
  <c r="AP816" i="3"/>
  <c r="AQ816" i="3" s="1"/>
  <c r="AP482" i="3"/>
  <c r="AQ482" i="3" s="1"/>
  <c r="AP101" i="3"/>
  <c r="AQ101" i="3" s="1"/>
  <c r="AP245" i="3"/>
  <c r="AQ245" i="3" s="1"/>
  <c r="AP643" i="3"/>
  <c r="AQ643" i="3" s="1"/>
  <c r="AP1070" i="3"/>
  <c r="AQ1070" i="3" s="1"/>
  <c r="AP983" i="3"/>
  <c r="AQ983" i="3" s="1"/>
  <c r="AP209" i="3"/>
  <c r="AQ209" i="3" s="1"/>
  <c r="AP407" i="3"/>
  <c r="AQ407" i="3" s="1"/>
  <c r="AP748" i="3"/>
  <c r="AQ748" i="3" s="1"/>
  <c r="AP864" i="3"/>
  <c r="AQ864" i="3" s="1"/>
  <c r="AP750" i="3"/>
  <c r="AQ750" i="3" s="1"/>
  <c r="AP409" i="3"/>
  <c r="AQ409" i="3" s="1"/>
  <c r="AP691" i="3"/>
  <c r="AQ691" i="3" s="1"/>
  <c r="AP355" i="3"/>
  <c r="AQ355" i="3" s="1"/>
  <c r="AP403" i="3"/>
  <c r="AQ403" i="3" s="1"/>
  <c r="AP1133" i="3"/>
  <c r="AQ1133" i="3" s="1"/>
  <c r="AP200" i="3"/>
  <c r="AQ200" i="3" s="1"/>
  <c r="AP445" i="3"/>
  <c r="AQ445" i="3" s="1"/>
  <c r="AP764" i="3"/>
  <c r="AQ764" i="3" s="1"/>
  <c r="AP675" i="3"/>
  <c r="AQ675" i="3" s="1"/>
  <c r="AP1136" i="3"/>
  <c r="AQ1136" i="3" s="1"/>
  <c r="AP1842" i="3"/>
  <c r="AQ1842" i="3" s="1"/>
  <c r="AP164" i="3"/>
  <c r="AQ164" i="3" s="1"/>
  <c r="AP1348" i="3"/>
  <c r="AQ1348" i="3" s="1"/>
  <c r="AP688" i="3"/>
  <c r="AQ688" i="3" s="1"/>
  <c r="AP913" i="3"/>
  <c r="AQ913" i="3" s="1"/>
  <c r="AP305" i="3"/>
  <c r="AQ305" i="3" s="1"/>
  <c r="AP269" i="3"/>
  <c r="AQ269" i="3" s="1"/>
  <c r="AP715" i="3"/>
  <c r="AQ715" i="3" s="1"/>
  <c r="AP537" i="3"/>
  <c r="AQ537" i="3" s="1"/>
  <c r="AP995" i="3"/>
  <c r="AQ995" i="3" s="1"/>
  <c r="AP615" i="3"/>
  <c r="AQ615" i="3" s="1"/>
  <c r="AP18" i="3"/>
  <c r="AQ18" i="3" s="1"/>
  <c r="AP1483" i="3"/>
  <c r="AQ1483" i="3" s="1"/>
  <c r="AP190" i="3"/>
  <c r="AQ190" i="3" s="1"/>
  <c r="AP455" i="3"/>
  <c r="AQ455" i="3" s="1"/>
  <c r="AP651" i="3"/>
  <c r="AQ651" i="3" s="1"/>
  <c r="AP93" i="3"/>
  <c r="AQ93" i="3" s="1"/>
  <c r="AP771" i="3"/>
  <c r="AQ771" i="3" s="1"/>
  <c r="AP137" i="3"/>
  <c r="AQ137" i="3" s="1"/>
  <c r="AP205" i="3"/>
  <c r="AQ205" i="3" s="1"/>
  <c r="AP609" i="3"/>
  <c r="AQ609" i="3" s="1"/>
  <c r="AP655" i="3"/>
  <c r="AQ655" i="3" s="1"/>
  <c r="AP1429" i="3"/>
  <c r="AQ1429" i="3" s="1"/>
  <c r="AP1439" i="3"/>
  <c r="AQ1439" i="3" s="1"/>
  <c r="AP1696" i="3"/>
  <c r="AQ1696" i="3" s="1"/>
  <c r="AP1367" i="3"/>
  <c r="AQ1367" i="3" s="1"/>
  <c r="AP1608" i="3"/>
  <c r="AQ1608" i="3" s="1"/>
  <c r="AP1532" i="3"/>
  <c r="AQ1532" i="3" s="1"/>
  <c r="AP1826" i="3"/>
  <c r="AQ1826" i="3" s="1"/>
  <c r="AP585" i="3"/>
  <c r="AQ585" i="3" s="1"/>
  <c r="AP950" i="3"/>
  <c r="AQ950" i="3" s="1"/>
  <c r="AP1247" i="3"/>
  <c r="AQ1247" i="3" s="1"/>
  <c r="AP1298" i="3"/>
  <c r="AQ1298" i="3" s="1"/>
  <c r="AP1812" i="3"/>
  <c r="AQ1812" i="3" s="1"/>
  <c r="AP813" i="3"/>
  <c r="AQ813" i="3" s="1"/>
  <c r="AP858" i="3"/>
  <c r="AQ858" i="3" s="1"/>
  <c r="AP863" i="3"/>
  <c r="AQ863" i="3" s="1"/>
  <c r="AP1123" i="3"/>
  <c r="AQ1123" i="3" s="1"/>
  <c r="AP927" i="3"/>
  <c r="AQ927" i="3" s="1"/>
  <c r="AP939" i="3"/>
  <c r="AQ939" i="3" s="1"/>
  <c r="AP379" i="3"/>
  <c r="AQ379" i="3" s="1"/>
  <c r="AP1019" i="3"/>
  <c r="AQ1019" i="3" s="1"/>
  <c r="AP359" i="3"/>
  <c r="AQ359" i="3" s="1"/>
  <c r="AP1286" i="3"/>
  <c r="AQ1286" i="3" s="1"/>
  <c r="AP1636" i="3"/>
  <c r="AQ1636" i="3" s="1"/>
  <c r="AP1494" i="3"/>
  <c r="AQ1494" i="3" s="1"/>
  <c r="AP165" i="3"/>
  <c r="AQ165" i="3" s="1"/>
  <c r="AP545" i="3"/>
  <c r="AQ545" i="3" s="1"/>
  <c r="AP1317" i="3"/>
  <c r="AQ1317" i="3" s="1"/>
  <c r="AP331" i="3"/>
  <c r="AQ331" i="3" s="1"/>
  <c r="AP1475" i="3"/>
  <c r="AQ1475" i="3" s="1"/>
  <c r="AP700" i="3"/>
  <c r="AQ700" i="3" s="1"/>
  <c r="AP810" i="3"/>
  <c r="AQ810" i="3" s="1"/>
  <c r="AP774" i="3"/>
  <c r="AQ774" i="3" s="1"/>
  <c r="AP465" i="3"/>
  <c r="AQ465" i="3" s="1"/>
  <c r="AP248" i="3"/>
  <c r="AQ248" i="3" s="1"/>
  <c r="AP1633" i="3"/>
  <c r="AQ1633" i="3" s="1"/>
  <c r="AP1010" i="3"/>
  <c r="AQ1010" i="3" s="1"/>
  <c r="AP979" i="3"/>
  <c r="AQ979" i="3" s="1"/>
  <c r="AP1815" i="3"/>
  <c r="AQ1815" i="3" s="1"/>
  <c r="AP1276" i="3"/>
  <c r="AQ1276" i="3" s="1"/>
  <c r="AP663" i="3"/>
  <c r="AQ663" i="3" s="1"/>
  <c r="AP1736" i="3"/>
  <c r="AQ1736" i="3" s="1"/>
  <c r="AP1562" i="3"/>
  <c r="AQ1562" i="3" s="1"/>
  <c r="AP1708" i="3"/>
  <c r="AQ1708" i="3" s="1"/>
  <c r="AP1355" i="3"/>
  <c r="AQ1355" i="3" s="1"/>
  <c r="AP1063" i="3"/>
  <c r="AQ1063" i="3" s="1"/>
  <c r="AP1295" i="3"/>
  <c r="AQ1295" i="3" s="1"/>
  <c r="AP206" i="3"/>
  <c r="AQ206" i="3" s="1"/>
  <c r="AP683" i="3"/>
  <c r="AQ683" i="3" s="1"/>
  <c r="AP157" i="3"/>
  <c r="AQ157" i="3" s="1"/>
  <c r="AP1462" i="3"/>
  <c r="AQ1462" i="3" s="1"/>
  <c r="AP54" i="3"/>
  <c r="AQ54" i="3" s="1"/>
  <c r="AP408" i="3"/>
  <c r="AQ408" i="3" s="1"/>
  <c r="AP1112" i="3"/>
  <c r="AQ1112" i="3" s="1"/>
  <c r="AP1647" i="3"/>
  <c r="AQ1647" i="3" s="1"/>
  <c r="AP1402" i="3"/>
  <c r="AQ1402" i="3" s="1"/>
  <c r="AP1827" i="3"/>
  <c r="AQ1827" i="3" s="1"/>
  <c r="AP805" i="3"/>
  <c r="AQ805" i="3" s="1"/>
  <c r="AP1370" i="3"/>
  <c r="AQ1370" i="3" s="1"/>
  <c r="AP1777" i="3"/>
  <c r="AQ1777" i="3" s="1"/>
  <c r="AP86" i="3"/>
  <c r="AQ86" i="3" s="1"/>
  <c r="AP781" i="3"/>
  <c r="AQ781" i="3" s="1"/>
  <c r="AP872" i="3"/>
  <c r="AQ872" i="3" s="1"/>
  <c r="AP16" i="3"/>
  <c r="AQ16" i="3" s="1"/>
  <c r="AP83" i="3"/>
  <c r="AQ83" i="3" s="1"/>
  <c r="AP102" i="3"/>
  <c r="AQ102" i="3" s="1"/>
  <c r="AP68" i="3"/>
  <c r="AQ68" i="3" s="1"/>
  <c r="AP1774" i="3"/>
  <c r="AQ1774" i="3" s="1"/>
  <c r="AP973" i="3"/>
  <c r="AQ973" i="3" s="1"/>
  <c r="AP1242" i="3"/>
  <c r="AQ1242" i="3" s="1"/>
  <c r="AP1482" i="3"/>
  <c r="AQ1482" i="3" s="1"/>
  <c r="AP1635" i="3"/>
  <c r="AQ1635" i="3" s="1"/>
  <c r="AP1237" i="3"/>
  <c r="AQ1237" i="3" s="1"/>
  <c r="AP1486" i="3"/>
  <c r="AQ1486" i="3" s="1"/>
  <c r="AP1342" i="3"/>
  <c r="AQ1342" i="3" s="1"/>
  <c r="AP1793" i="3"/>
  <c r="AQ1793" i="3" s="1"/>
  <c r="AP954" i="3"/>
  <c r="AQ954" i="3" s="1"/>
  <c r="AP1446" i="3"/>
  <c r="AQ1446" i="3" s="1"/>
  <c r="AP514" i="3"/>
  <c r="AQ514" i="3" s="1"/>
  <c r="AP131" i="3"/>
  <c r="AQ131" i="3" s="1"/>
  <c r="AP51" i="3"/>
  <c r="AQ51" i="3" s="1"/>
  <c r="AP533" i="3"/>
  <c r="AQ533" i="3" s="1"/>
  <c r="AP539" i="3"/>
  <c r="AQ539" i="3" s="1"/>
  <c r="AP70" i="3"/>
  <c r="AQ70" i="3" s="1"/>
  <c r="AP1592" i="3"/>
  <c r="AQ1592" i="3" s="1"/>
  <c r="AP1310" i="3"/>
  <c r="AQ1310" i="3" s="1"/>
  <c r="AP597" i="3"/>
  <c r="AQ597" i="3" s="1"/>
  <c r="AP1315" i="3"/>
  <c r="AQ1315" i="3" s="1"/>
  <c r="AP11" i="3"/>
  <c r="AQ11" i="3" s="1"/>
  <c r="AP173" i="3"/>
  <c r="AQ173" i="3" s="1"/>
  <c r="AP680" i="3"/>
  <c r="AQ680" i="3" s="1"/>
  <c r="AP951" i="3"/>
  <c r="AQ951" i="3" s="1"/>
  <c r="AP214" i="3"/>
  <c r="AQ214" i="3" s="1"/>
  <c r="AP27" i="3"/>
  <c r="AQ27" i="3" s="1"/>
  <c r="AP140" i="3"/>
  <c r="AQ140" i="3" s="1"/>
  <c r="AP1064" i="3"/>
  <c r="AQ1064" i="3" s="1"/>
  <c r="AP530" i="3"/>
  <c r="AQ530" i="3" s="1"/>
  <c r="AP220" i="3"/>
  <c r="AQ220" i="3" s="1"/>
  <c r="AP106" i="3"/>
  <c r="AQ106" i="3" s="1"/>
  <c r="AP507" i="3"/>
  <c r="AQ507" i="3" s="1"/>
  <c r="AP835" i="3"/>
  <c r="AQ835" i="3" s="1"/>
  <c r="AP204" i="3"/>
  <c r="AQ204" i="3" s="1"/>
  <c r="AP712" i="3"/>
  <c r="AQ712" i="3" s="1"/>
  <c r="AP1117" i="3"/>
  <c r="AQ1117" i="3" s="1"/>
  <c r="AP123" i="3"/>
  <c r="AQ123" i="3" s="1"/>
  <c r="AP1024" i="3"/>
  <c r="AQ1024" i="3" s="1"/>
  <c r="AP12" i="3"/>
  <c r="AQ12" i="3" s="1"/>
  <c r="AP827" i="3"/>
  <c r="AQ827" i="3" s="1"/>
  <c r="AP385" i="3"/>
  <c r="AQ385" i="3" s="1"/>
  <c r="AP14" i="3"/>
  <c r="AQ14" i="3" s="1"/>
  <c r="AP309" i="3"/>
  <c r="AQ309" i="3" s="1"/>
  <c r="AP635" i="3"/>
  <c r="AQ635" i="3" s="1"/>
  <c r="AP59" i="3"/>
  <c r="AQ59" i="3" s="1"/>
  <c r="AP285" i="3"/>
  <c r="AQ285" i="3" s="1"/>
  <c r="AP107" i="3"/>
  <c r="AQ107" i="3" s="1"/>
  <c r="AP728" i="3"/>
  <c r="AQ728" i="3" s="1"/>
  <c r="AP1583" i="3"/>
  <c r="AQ1583" i="3" s="1"/>
  <c r="AP1330" i="3"/>
  <c r="AQ1330" i="3" s="1"/>
  <c r="AP1193" i="3"/>
  <c r="AQ1193" i="3" s="1"/>
  <c r="AP1767" i="3"/>
  <c r="AQ1767" i="3" s="1"/>
  <c r="AP1607" i="3"/>
  <c r="AQ1607" i="3" s="1"/>
  <c r="AP724" i="3"/>
  <c r="AQ724" i="3" s="1"/>
  <c r="AP1347" i="3"/>
  <c r="AQ1347" i="3" s="1"/>
  <c r="AP1014" i="3"/>
  <c r="AQ1014" i="3" s="1"/>
  <c r="AP732" i="3"/>
  <c r="AQ732" i="3" s="1"/>
  <c r="AP1450" i="3"/>
  <c r="AQ1450" i="3" s="1"/>
  <c r="AP1156" i="3"/>
  <c r="AQ1156" i="3" s="1"/>
  <c r="AP197" i="3"/>
  <c r="AQ197" i="3" s="1"/>
  <c r="AP1621" i="3"/>
  <c r="AQ1621" i="3" s="1"/>
  <c r="AP1624" i="3"/>
  <c r="AQ1624" i="3" s="1"/>
  <c r="AP1506" i="3"/>
  <c r="AQ1506" i="3" s="1"/>
  <c r="AP684" i="3"/>
  <c r="AQ684" i="3" s="1"/>
  <c r="AO1425" i="3"/>
  <c r="AP1425" i="3" s="1"/>
  <c r="AQ1425" i="3" s="1"/>
  <c r="AO1741" i="3"/>
  <c r="AO230" i="3"/>
  <c r="AO271" i="3"/>
  <c r="AO697" i="3"/>
  <c r="AO1127" i="3"/>
  <c r="AO1772" i="3"/>
  <c r="AO441" i="3"/>
  <c r="AO561" i="3"/>
  <c r="AO339" i="3"/>
  <c r="AO344" i="3"/>
  <c r="AO693" i="3"/>
  <c r="AO599" i="3"/>
  <c r="AO519" i="3"/>
  <c r="AO638" i="3"/>
  <c r="AO1547" i="3"/>
  <c r="AP1547" i="3" s="1"/>
  <c r="AQ1547" i="3" s="1"/>
  <c r="AO1025" i="3"/>
  <c r="AP1025" i="3" s="1"/>
  <c r="AQ1025" i="3" s="1"/>
  <c r="AO1737" i="3"/>
  <c r="AP1737" i="3" s="1"/>
  <c r="AQ1737" i="3" s="1"/>
  <c r="AO1731" i="3"/>
  <c r="AO260" i="3"/>
  <c r="AO1449" i="3"/>
  <c r="AP1449" i="3" s="1"/>
  <c r="AQ1449" i="3" s="1"/>
  <c r="AO1394" i="3"/>
  <c r="AO1587" i="3"/>
  <c r="AP1587" i="3" s="1"/>
  <c r="AQ1587" i="3" s="1"/>
  <c r="AO88" i="3"/>
  <c r="AO1329" i="3"/>
  <c r="AO1752" i="3"/>
  <c r="AQ1572" i="3"/>
  <c r="AO1086" i="3"/>
  <c r="AO1801" i="3"/>
  <c r="AO1569" i="3"/>
  <c r="AO767" i="3"/>
  <c r="AO1011" i="3"/>
  <c r="AO800" i="3"/>
  <c r="AO23" i="3"/>
  <c r="AP23" i="3" s="1"/>
  <c r="AQ23" i="3" s="1"/>
  <c r="AO372" i="3"/>
  <c r="AP372" i="3" s="1"/>
  <c r="AQ372" i="3" s="1"/>
  <c r="AO1629" i="3"/>
  <c r="AP1629" i="3" s="1"/>
  <c r="AQ1629" i="3" s="1"/>
  <c r="AO1558" i="3"/>
  <c r="AO1434" i="3"/>
  <c r="AO888" i="3"/>
  <c r="AO1596" i="3"/>
  <c r="AO1043" i="3"/>
  <c r="AO1174" i="3"/>
  <c r="AO713" i="3"/>
  <c r="AO982" i="3"/>
  <c r="AO891" i="3"/>
  <c r="AO1545" i="3"/>
  <c r="AO1684" i="3"/>
  <c r="AO1732" i="3"/>
  <c r="AO251" i="3"/>
  <c r="AO1001" i="3"/>
  <c r="AP1001" i="3" s="1"/>
  <c r="AQ1001" i="3" s="1"/>
  <c r="AO613" i="3"/>
  <c r="AO1496" i="3"/>
  <c r="AO920" i="3"/>
  <c r="AO169" i="3"/>
  <c r="AQ1152" i="3"/>
  <c r="AO1350" i="3"/>
  <c r="AO282" i="3"/>
  <c r="AP282" i="3" s="1"/>
  <c r="AQ282" i="3" s="1"/>
  <c r="AO486" i="3"/>
  <c r="AP486" i="3" s="1"/>
  <c r="AQ486" i="3" s="1"/>
  <c r="AO677" i="3"/>
  <c r="AO997" i="3"/>
  <c r="AP997" i="3" s="1"/>
  <c r="AQ997" i="3" s="1"/>
  <c r="AO1027" i="3"/>
  <c r="AO405" i="3"/>
  <c r="AO199" i="3"/>
  <c r="AO1377" i="3"/>
  <c r="AP1377" i="3" s="1"/>
  <c r="AQ1377" i="3" s="1"/>
  <c r="AO1484" i="3"/>
  <c r="AO345" i="3"/>
  <c r="AO1661" i="3"/>
  <c r="AO1162" i="3"/>
  <c r="AO44" i="3"/>
  <c r="AO828" i="3"/>
  <c r="AO104" i="3"/>
  <c r="AO242" i="3"/>
  <c r="AP242" i="3" s="1"/>
  <c r="AQ242" i="3" s="1"/>
  <c r="AO488" i="3"/>
  <c r="AO1374" i="3"/>
  <c r="AO263" i="3"/>
  <c r="AO398" i="3"/>
  <c r="AP398" i="3" s="1"/>
  <c r="AQ398" i="3" s="1"/>
  <c r="AO780" i="3"/>
  <c r="AO1606" i="3"/>
  <c r="AO811" i="3"/>
  <c r="AO518" i="3"/>
  <c r="AO901" i="3"/>
  <c r="AO354" i="3"/>
  <c r="AO346" i="3"/>
  <c r="AO714" i="3"/>
  <c r="AO1045" i="3"/>
  <c r="AP1045" i="3" s="1"/>
  <c r="AQ1045" i="3" s="1"/>
  <c r="AO1186" i="3"/>
  <c r="AO1306" i="3"/>
  <c r="AO1099" i="3"/>
  <c r="AO134" i="3"/>
  <c r="AO639" i="3"/>
  <c r="AO661" i="3"/>
  <c r="AO1135" i="3"/>
  <c r="AO746" i="3"/>
  <c r="AO1445" i="3"/>
  <c r="AO808" i="3"/>
  <c r="AP808" i="3" s="1"/>
  <c r="AQ808" i="3" s="1"/>
  <c r="AO860" i="3"/>
  <c r="AO1129" i="3"/>
  <c r="AO1675" i="3"/>
  <c r="AO1144" i="3"/>
  <c r="AO1082" i="3"/>
  <c r="AE1794" i="3"/>
  <c r="AF1794" i="3" s="1"/>
  <c r="AG1794" i="3" s="1"/>
  <c r="AO1612" i="3"/>
  <c r="AP1612" i="3" s="1"/>
  <c r="AQ1612" i="3" s="1"/>
  <c r="AO1454" i="3"/>
  <c r="AO1614" i="3"/>
  <c r="AO1111" i="3"/>
  <c r="AO182" i="3"/>
  <c r="AO29" i="3"/>
  <c r="AO730" i="3"/>
  <c r="AO1373" i="3"/>
  <c r="AO1340" i="3"/>
  <c r="AO1057" i="3"/>
  <c r="AO438" i="3"/>
  <c r="AO708" i="3"/>
  <c r="AO1459" i="3"/>
  <c r="AO1641" i="3"/>
  <c r="AO1745" i="3"/>
  <c r="AO1712" i="3"/>
  <c r="AP1712" i="3" s="1"/>
  <c r="AQ1712" i="3" s="1"/>
  <c r="AO414" i="3"/>
  <c r="AO418" i="3"/>
  <c r="AO524" i="3"/>
  <c r="AO571" i="3"/>
  <c r="AP571" i="3" s="1"/>
  <c r="AQ571" i="3" s="1"/>
  <c r="AO462" i="3"/>
  <c r="AO792" i="3"/>
  <c r="AO160" i="3"/>
  <c r="AO25" i="3"/>
  <c r="AP25" i="3" s="1"/>
  <c r="AQ25" i="3" s="1"/>
  <c r="AO77" i="3"/>
  <c r="AO1846" i="3"/>
  <c r="AO1292" i="3"/>
  <c r="AO725" i="3"/>
  <c r="AO843" i="3"/>
  <c r="AO674" i="3"/>
  <c r="AO397" i="3"/>
  <c r="AO698" i="3"/>
  <c r="AO1163" i="3"/>
  <c r="AO822" i="3"/>
  <c r="AO333" i="3"/>
  <c r="AO180" i="3"/>
  <c r="AO669" i="3"/>
  <c r="AO968" i="3"/>
  <c r="AO471" i="3"/>
  <c r="AO1534" i="3"/>
  <c r="AO1248" i="3"/>
  <c r="AO1223" i="3"/>
  <c r="AO1075" i="3"/>
  <c r="AO1215" i="3"/>
  <c r="AO690" i="3"/>
  <c r="AO1279" i="3"/>
  <c r="AO956" i="3"/>
  <c r="AO812" i="3"/>
  <c r="AO1161" i="3"/>
  <c r="AO815" i="3"/>
  <c r="AP815" i="3" s="1"/>
  <c r="AQ815" i="3" s="1"/>
  <c r="AO183" i="3"/>
  <c r="AO1170" i="3"/>
  <c r="AO742" i="3"/>
  <c r="AO1585" i="3"/>
  <c r="AO801" i="3"/>
  <c r="AO1060" i="3"/>
  <c r="AO1508" i="3"/>
  <c r="AO917" i="3"/>
  <c r="AP917" i="3" s="1"/>
  <c r="AQ917" i="3" s="1"/>
  <c r="AO790" i="3"/>
  <c r="AO280" i="3"/>
  <c r="AO1551" i="3"/>
  <c r="AO139" i="3"/>
  <c r="AO151" i="3"/>
  <c r="AO1271" i="3"/>
  <c r="AO1381" i="3"/>
  <c r="AP1381" i="3" s="1"/>
  <c r="AQ1381" i="3" s="1"/>
  <c r="AO1789" i="3"/>
  <c r="AP1789" i="3" s="1"/>
  <c r="AQ1789" i="3" s="1"/>
  <c r="AO1313" i="3"/>
  <c r="AO772" i="3"/>
  <c r="AO1631" i="3"/>
  <c r="AO1528" i="3"/>
  <c r="AP1528" i="3" s="1"/>
  <c r="AQ1528" i="3" s="1"/>
  <c r="AO758" i="3"/>
  <c r="AO116" i="3"/>
  <c r="AO1704" i="3"/>
  <c r="AO1699" i="3"/>
  <c r="AO410" i="3"/>
  <c r="AP410" i="3" s="1"/>
  <c r="AQ410" i="3" s="1"/>
  <c r="AO1674" i="3"/>
  <c r="AO1509" i="3"/>
  <c r="AO1273" i="3"/>
  <c r="AO1460" i="3"/>
  <c r="AO111" i="3"/>
  <c r="AP111" i="3" s="1"/>
  <c r="AQ111" i="3" s="1"/>
  <c r="AO279" i="3"/>
  <c r="AO992" i="3"/>
  <c r="AO1498" i="3"/>
  <c r="AO1042" i="3"/>
  <c r="AO1771" i="3"/>
  <c r="AO350" i="3"/>
  <c r="AP350" i="3" s="1"/>
  <c r="AQ350" i="3" s="1"/>
  <c r="AO362" i="3"/>
  <c r="AO499" i="3"/>
  <c r="AP499" i="3" s="1"/>
  <c r="AQ499" i="3" s="1"/>
  <c r="AO854" i="3"/>
  <c r="AO1648" i="3"/>
  <c r="AP1648" i="3" s="1"/>
  <c r="AQ1648" i="3" s="1"/>
  <c r="AO159" i="3"/>
  <c r="AO287" i="3"/>
  <c r="AO587" i="3"/>
  <c r="AP587" i="3" s="1"/>
  <c r="AQ587" i="3" s="1"/>
  <c r="AO960" i="3"/>
  <c r="AO1685" i="3"/>
  <c r="AO504" i="3"/>
  <c r="AO296" i="3"/>
  <c r="AO1316" i="3"/>
  <c r="AO878" i="3"/>
  <c r="AO531" i="3"/>
  <c r="AO402" i="3"/>
  <c r="AP402" i="3" s="1"/>
  <c r="AQ402" i="3" s="1"/>
  <c r="AO1333" i="3"/>
  <c r="AP1333" i="3" s="1"/>
  <c r="AQ1333" i="3" s="1"/>
  <c r="AO1512" i="3"/>
  <c r="AP1512" i="3" s="1"/>
  <c r="AQ1512" i="3" s="1"/>
  <c r="AO602" i="3"/>
  <c r="AO291" i="3"/>
  <c r="AO119" i="3"/>
  <c r="AP119" i="3" s="1"/>
  <c r="AQ119" i="3" s="1"/>
  <c r="AO1451" i="3"/>
  <c r="AO1591" i="3"/>
  <c r="AO1642" i="3"/>
  <c r="AO136" i="3"/>
  <c r="AO1039" i="3"/>
  <c r="AO374" i="3"/>
  <c r="AO1408" i="3"/>
  <c r="AO1748" i="3"/>
  <c r="AO1516" i="3"/>
  <c r="AO1217" i="3"/>
  <c r="AO1092" i="3"/>
  <c r="AO109" i="3"/>
  <c r="AO114" i="3"/>
  <c r="AO1514" i="3"/>
  <c r="AP1514" i="3" s="1"/>
  <c r="AQ1514" i="3" s="1"/>
  <c r="AO885" i="3"/>
  <c r="AO762" i="3"/>
  <c r="AO889" i="3"/>
  <c r="AO28" i="3"/>
  <c r="AO347" i="3"/>
  <c r="AO881" i="3"/>
  <c r="AO1411" i="3"/>
  <c r="AP1411" i="3" s="1"/>
  <c r="AQ1411" i="3" s="1"/>
  <c r="AO1052" i="3"/>
  <c r="AP1052" i="3" s="1"/>
  <c r="AQ1052" i="3" s="1"/>
  <c r="AO1314" i="3"/>
  <c r="AO195" i="3"/>
  <c r="AO121" i="3"/>
  <c r="AO1320" i="3"/>
  <c r="AP1320" i="3" s="1"/>
  <c r="AQ1320" i="3" s="1"/>
  <c r="AO1154" i="3"/>
  <c r="AO328" i="3"/>
  <c r="AO1115" i="3"/>
  <c r="AO1319" i="3"/>
  <c r="AO1356" i="3"/>
  <c r="AO178" i="3"/>
  <c r="AO824" i="3"/>
  <c r="AO1586" i="3"/>
  <c r="AO360" i="3"/>
  <c r="AO463" i="3"/>
  <c r="AO991" i="3"/>
  <c r="AO969" i="3"/>
  <c r="AO393" i="3"/>
  <c r="AO841" i="3"/>
  <c r="AO1576" i="3"/>
  <c r="AO218" i="3"/>
  <c r="AO629" i="3"/>
  <c r="AP629" i="3" s="1"/>
  <c r="AQ629" i="3" s="1"/>
  <c r="AO1654" i="3"/>
  <c r="AO1068" i="3"/>
  <c r="AO20" i="3"/>
  <c r="AO1087" i="3"/>
  <c r="AO910" i="3"/>
  <c r="AO219" i="3"/>
  <c r="AO1253" i="3"/>
  <c r="AO1278" i="3"/>
  <c r="AO1405" i="3"/>
  <c r="AO788" i="3"/>
  <c r="AO1796" i="3"/>
  <c r="AO1166" i="3"/>
  <c r="AO1431" i="3"/>
  <c r="AO1653" i="3"/>
  <c r="AP1653" i="3" s="1"/>
  <c r="AQ1653" i="3" s="1"/>
  <c r="AO821" i="3"/>
  <c r="AO262" i="3"/>
  <c r="AO299" i="3"/>
  <c r="AO135" i="3"/>
  <c r="AO583" i="3"/>
  <c r="AO1533" i="3"/>
  <c r="AO641" i="3"/>
  <c r="AO295" i="3"/>
  <c r="AO324" i="3"/>
  <c r="AO650" i="3"/>
  <c r="AO1051" i="3"/>
  <c r="AO1197" i="3"/>
  <c r="AO1231" i="3"/>
  <c r="AO382" i="3"/>
  <c r="AO390" i="3"/>
  <c r="AO388" i="3"/>
  <c r="AP388" i="3" s="1"/>
  <c r="AQ388" i="3" s="1"/>
  <c r="AO1393" i="3"/>
  <c r="AO1199" i="3"/>
  <c r="AO1178" i="3"/>
  <c r="AO1404" i="3"/>
  <c r="AO778" i="3"/>
  <c r="AP778" i="3" s="1"/>
  <c r="AQ778" i="3" s="1"/>
  <c r="AO965" i="3"/>
  <c r="AO869" i="3"/>
  <c r="AO156" i="3"/>
  <c r="AO555" i="3"/>
  <c r="AP555" i="3" s="1"/>
  <c r="AQ555" i="3" s="1"/>
  <c r="AO1376" i="3"/>
  <c r="AO250" i="3"/>
  <c r="AO1114" i="3"/>
  <c r="AP1114" i="3" s="1"/>
  <c r="AQ1114" i="3" s="1"/>
  <c r="AO1301" i="3"/>
  <c r="AO1618" i="3"/>
  <c r="AO110" i="3"/>
  <c r="AO832" i="3"/>
  <c r="AO47" i="3"/>
  <c r="AP47" i="3" s="1"/>
  <c r="AQ47" i="3" s="1"/>
  <c r="AO247" i="3"/>
  <c r="AO1553" i="3"/>
  <c r="AO1491" i="3"/>
  <c r="AO1476" i="3"/>
  <c r="AO436" i="3"/>
  <c r="AP436" i="3" s="1"/>
  <c r="AQ436" i="3" s="1"/>
  <c r="AO124" i="3"/>
  <c r="AO1468" i="3"/>
  <c r="AO1102" i="3"/>
  <c r="AO1544" i="3"/>
  <c r="AO1567" i="3"/>
  <c r="AO777" i="3"/>
  <c r="AO721" i="3"/>
  <c r="AO511" i="3"/>
  <c r="AP511" i="3" s="1"/>
  <c r="AQ511" i="3" s="1"/>
  <c r="AO988" i="3"/>
  <c r="AP988" i="3" s="1"/>
  <c r="AQ988" i="3" s="1"/>
  <c r="AO420" i="3"/>
  <c r="AO1207" i="3"/>
  <c r="AO147" i="3"/>
  <c r="AO275" i="3"/>
  <c r="AO95" i="3"/>
  <c r="AP95" i="3" s="1"/>
  <c r="AQ95" i="3" s="1"/>
  <c r="AO384" i="3"/>
  <c r="AP384" i="3" s="1"/>
  <c r="AQ384" i="3" s="1"/>
  <c r="AO673" i="3"/>
  <c r="AO294" i="3"/>
  <c r="AO142" i="3"/>
  <c r="AO1047" i="3"/>
  <c r="AO330" i="3"/>
  <c r="AO461" i="3"/>
  <c r="AO900" i="3"/>
  <c r="AO1766" i="3"/>
  <c r="AO1088" i="3"/>
  <c r="AO682" i="3"/>
  <c r="AO1746" i="3"/>
  <c r="AO87" i="3"/>
  <c r="AP87" i="3" s="1"/>
  <c r="AQ87" i="3" s="1"/>
  <c r="AO258" i="3"/>
  <c r="AO681" i="3"/>
  <c r="AO1187" i="3"/>
  <c r="AO529" i="3"/>
  <c r="AO1444" i="3"/>
  <c r="AO859" i="3"/>
  <c r="AO176" i="3"/>
  <c r="AO41" i="3"/>
  <c r="AP41" i="3" s="1"/>
  <c r="AQ41" i="3" s="1"/>
  <c r="AO207" i="3"/>
  <c r="AQ1502" i="3"/>
  <c r="AO49" i="3"/>
  <c r="AO155" i="3"/>
  <c r="AO1232" i="3"/>
  <c r="AO1384" i="3"/>
  <c r="AO1790" i="3"/>
  <c r="AO993" i="3"/>
  <c r="AO36" i="3"/>
  <c r="AO1701" i="3"/>
  <c r="AO1196" i="3"/>
  <c r="AO916" i="3"/>
  <c r="AO1263" i="3"/>
  <c r="AO1676" i="3"/>
  <c r="AO381" i="3"/>
  <c r="AO337" i="3"/>
  <c r="AO1688" i="3"/>
  <c r="AO899" i="3"/>
  <c r="AO167" i="3"/>
  <c r="AP167" i="3" s="1"/>
  <c r="AQ167" i="3" s="1"/>
  <c r="AO412" i="3"/>
  <c r="AO701" i="3"/>
  <c r="AO794" i="3"/>
  <c r="AO1730" i="3"/>
  <c r="AO850" i="3"/>
  <c r="AO358" i="3"/>
  <c r="AO840" i="3"/>
  <c r="AP840" i="3" s="1"/>
  <c r="AQ840" i="3" s="1"/>
  <c r="AO1036" i="3"/>
  <c r="AO1216" i="3"/>
  <c r="AO783" i="3"/>
  <c r="AO1424" i="3"/>
  <c r="AO1302" i="3"/>
  <c r="AO1565" i="3"/>
  <c r="AO477" i="3"/>
  <c r="AO1401" i="3"/>
  <c r="AP1401" i="3" s="1"/>
  <c r="AQ1401" i="3" s="1"/>
  <c r="AO923" i="3"/>
  <c r="AO1493" i="3"/>
  <c r="AO380" i="3"/>
  <c r="AP380" i="3" s="1"/>
  <c r="AQ380" i="3" s="1"/>
  <c r="AO166" i="3"/>
  <c r="AO586" i="3"/>
  <c r="AO442" i="3"/>
  <c r="AO1599" i="3"/>
  <c r="AO73" i="3"/>
  <c r="AQ819" i="3"/>
  <c r="AO377" i="3"/>
  <c r="AO1554" i="3"/>
  <c r="AO1604" i="3"/>
  <c r="AO185" i="3"/>
  <c r="AP185" i="3" s="1"/>
  <c r="AQ185" i="3" s="1"/>
  <c r="AO483" i="3"/>
  <c r="AO1433" i="3"/>
  <c r="AO1622" i="3"/>
  <c r="AO1797" i="3"/>
  <c r="AO48" i="3"/>
  <c r="AO553" i="3"/>
  <c r="AO196" i="3"/>
  <c r="AO766" i="3"/>
  <c r="AO428" i="3"/>
  <c r="AO1497" i="3"/>
  <c r="AO1504" i="3"/>
  <c r="AP1504" i="3" s="1"/>
  <c r="AQ1504" i="3" s="1"/>
  <c r="AO1380" i="3"/>
  <c r="AO58" i="3"/>
  <c r="AO1703" i="3"/>
  <c r="AO222" i="3"/>
  <c r="AO1026" i="3"/>
  <c r="AO620" i="3"/>
  <c r="AO540" i="3"/>
  <c r="AO492" i="3"/>
  <c r="AO567" i="3"/>
  <c r="AO493" i="3"/>
  <c r="AO1003" i="3"/>
  <c r="AO541" i="3"/>
  <c r="AO706" i="3"/>
  <c r="AO942" i="3"/>
  <c r="AO1535" i="3"/>
  <c r="AO57" i="3"/>
  <c r="AO255" i="3"/>
  <c r="AO566" i="3"/>
  <c r="AO1059" i="3"/>
  <c r="AO1488" i="3"/>
  <c r="AO1543" i="3"/>
  <c r="AO292" i="3"/>
  <c r="AO652" i="3"/>
  <c r="AO1617" i="3"/>
  <c r="AP1617" i="3" s="1"/>
  <c r="AQ1617" i="3" s="1"/>
  <c r="AO266" i="3"/>
  <c r="AO313" i="3"/>
  <c r="AO536" i="3"/>
  <c r="AO953" i="3"/>
  <c r="AO284" i="3"/>
  <c r="AO984" i="3"/>
  <c r="AO79" i="3"/>
  <c r="AO977" i="3"/>
  <c r="AO1524" i="3"/>
  <c r="AO1605" i="3"/>
  <c r="AO1689" i="3"/>
  <c r="AO1119" i="3"/>
  <c r="AO404" i="3"/>
  <c r="AO1287" i="3"/>
  <c r="AO478" i="3"/>
  <c r="AO1717" i="3"/>
  <c r="AO952" i="3"/>
  <c r="AO353" i="3"/>
  <c r="AO239" i="3"/>
  <c r="AO981" i="3"/>
  <c r="AO1311" i="3"/>
  <c r="AO665" i="3"/>
  <c r="AO1151" i="3"/>
  <c r="AO1668" i="3"/>
  <c r="AO470" i="3"/>
  <c r="AO922" i="3"/>
  <c r="AO924" i="3"/>
  <c r="AO1760" i="3"/>
  <c r="AP1760" i="3" s="1"/>
  <c r="AQ1760" i="3" s="1"/>
  <c r="AO628" i="3"/>
  <c r="AO162" i="3"/>
  <c r="AO505" i="3"/>
  <c r="AO352" i="3"/>
  <c r="AO1349" i="3"/>
  <c r="AO633" i="3"/>
  <c r="AO76" i="3"/>
  <c r="AO1489" i="3"/>
  <c r="AO506" i="3"/>
  <c r="AO820" i="3"/>
  <c r="AO1262" i="3"/>
  <c r="AO896" i="3"/>
  <c r="AO422" i="3"/>
  <c r="AO861" i="3"/>
  <c r="AO948" i="3"/>
  <c r="AO636" i="3"/>
  <c r="AO1233" i="3"/>
  <c r="AO1677" i="3"/>
  <c r="AO526" i="3"/>
  <c r="AO1015" i="3"/>
  <c r="AO168" i="3"/>
  <c r="AO718" i="3"/>
  <c r="AO726" i="3"/>
  <c r="AO809" i="3"/>
  <c r="AO161" i="3"/>
  <c r="AO1467" i="3"/>
  <c r="AO1729" i="3"/>
  <c r="AO186" i="3"/>
  <c r="AO1728" i="3"/>
  <c r="AO100" i="3"/>
  <c r="AO457" i="3"/>
  <c r="AO439" i="3"/>
  <c r="AO955" i="3"/>
  <c r="AO1487" i="3"/>
  <c r="AO1141" i="3"/>
  <c r="AO731" i="3"/>
  <c r="AO1035" i="3"/>
  <c r="AO489" i="3"/>
  <c r="AO1344" i="3"/>
  <c r="AO9" i="3"/>
  <c r="AO105" i="3"/>
  <c r="AP105" i="3" s="1"/>
  <c r="AQ105" i="3" s="1"/>
  <c r="AO31" i="3"/>
  <c r="AO376" i="3"/>
  <c r="AP376" i="3" s="1"/>
  <c r="AQ376" i="3" s="1"/>
  <c r="AO662" i="3"/>
  <c r="AO1069" i="3"/>
  <c r="AO1200" i="3"/>
  <c r="AO1555" i="3"/>
  <c r="AP1555" i="3" s="1"/>
  <c r="AQ1555" i="3" s="1"/>
  <c r="AO689" i="3"/>
  <c r="AO1110" i="3"/>
  <c r="AO429" i="3"/>
  <c r="AO401" i="3"/>
  <c r="AO873" i="3"/>
  <c r="AO1709" i="3"/>
  <c r="AO575" i="3"/>
  <c r="AO564" i="3"/>
  <c r="AP564" i="3" s="1"/>
  <c r="AQ564" i="3" s="1"/>
  <c r="AO999" i="3"/>
  <c r="AO1056" i="3"/>
  <c r="AO1582" i="3"/>
  <c r="AO1538" i="3"/>
  <c r="AO447" i="3"/>
  <c r="AO1769" i="3"/>
  <c r="AO150" i="3"/>
  <c r="AO625" i="3"/>
  <c r="AO272" i="3"/>
  <c r="AO302" i="3"/>
  <c r="AO825" i="3"/>
  <c r="AP825" i="3" s="1"/>
  <c r="AQ825" i="3" s="1"/>
  <c r="AO1183" i="3"/>
  <c r="AO1391" i="3"/>
  <c r="AO1615" i="3"/>
  <c r="AO17" i="3"/>
  <c r="AO1145" i="3"/>
  <c r="AO961" i="3"/>
  <c r="AO1032" i="3"/>
  <c r="AO905" i="3"/>
  <c r="AO1254" i="3"/>
  <c r="AO729" i="3"/>
  <c r="AO298" i="3"/>
  <c r="AO426" i="3"/>
  <c r="AO579" i="3"/>
  <c r="AP579" i="3" s="1"/>
  <c r="AQ579" i="3" s="1"/>
  <c r="AO1773" i="3"/>
  <c r="AO254" i="3"/>
  <c r="AO814" i="3"/>
  <c r="AO1101" i="3"/>
  <c r="AO1662" i="3"/>
  <c r="AO126" i="3"/>
  <c r="AO143" i="3"/>
  <c r="AO520" i="3"/>
  <c r="AP520" i="3" s="1"/>
  <c r="AQ520" i="3" s="1"/>
  <c r="AO356" i="3"/>
  <c r="AO378" i="3"/>
  <c r="AO395" i="3"/>
  <c r="AO92" i="3"/>
  <c r="AO1268" i="3"/>
  <c r="AO1291" i="3"/>
  <c r="AO1343" i="3"/>
  <c r="AO513" i="3"/>
  <c r="AO446" i="3"/>
  <c r="AO290" i="3"/>
  <c r="AO375" i="3"/>
  <c r="AO138" i="3"/>
  <c r="AO1159" i="3"/>
  <c r="AO1220" i="3"/>
  <c r="AO1074" i="3"/>
  <c r="AO1656" i="3"/>
  <c r="AO622" i="3"/>
  <c r="AP622" i="3" s="1"/>
  <c r="AQ622" i="3" s="1"/>
  <c r="AO836" i="3"/>
  <c r="AO132" i="3"/>
  <c r="AO152" i="3"/>
  <c r="AO96" i="3"/>
  <c r="AO568" i="3"/>
  <c r="AO215" i="3"/>
  <c r="AO845" i="3"/>
  <c r="AO1085" i="3"/>
  <c r="AO1194" i="3"/>
  <c r="AP1194" i="3" s="1"/>
  <c r="AQ1194" i="3" s="1"/>
  <c r="AO1290" i="3"/>
  <c r="AP1290" i="3" s="1"/>
  <c r="AQ1290" i="3" s="1"/>
  <c r="AO1354" i="3"/>
  <c r="AO174" i="3"/>
  <c r="AO849" i="3"/>
  <c r="AO1652" i="3"/>
  <c r="AO1224" i="3"/>
  <c r="AO1542" i="3"/>
  <c r="AO1603" i="3"/>
  <c r="AO1485" i="3"/>
  <c r="AO1441" i="3"/>
  <c r="AP1441" i="3" s="1"/>
  <c r="AQ1441" i="3" s="1"/>
  <c r="AO985" i="3"/>
  <c r="AO74" i="3"/>
  <c r="AO1034" i="3"/>
  <c r="AO692" i="3"/>
  <c r="AO560" i="3"/>
  <c r="AO81" i="3"/>
  <c r="AO1280" i="3"/>
  <c r="AO1520" i="3"/>
  <c r="AO1378" i="3"/>
  <c r="AO1073" i="3"/>
  <c r="AO1758" i="3"/>
  <c r="AO1322" i="3"/>
  <c r="AO1510" i="3"/>
  <c r="AO1038" i="3"/>
  <c r="AQ1168" i="3"/>
  <c r="AQ1719" i="3"/>
  <c r="AO528" i="3"/>
  <c r="AO1452" i="3"/>
  <c r="AO653" i="3"/>
  <c r="AP653" i="3" s="1"/>
  <c r="AQ653" i="3" s="1"/>
  <c r="AO1471" i="3"/>
  <c r="AP1471" i="3" s="1"/>
  <c r="AQ1471" i="3" s="1"/>
  <c r="AO1651" i="3"/>
  <c r="AO895" i="3"/>
  <c r="AO411" i="3"/>
  <c r="AO1300" i="3"/>
  <c r="AO508" i="3"/>
  <c r="AP508" i="3" s="1"/>
  <c r="AQ508" i="3" s="1"/>
  <c r="AO894" i="3"/>
  <c r="AO1209" i="3"/>
  <c r="AO312" i="3"/>
  <c r="AO244" i="3"/>
  <c r="AO368" i="3"/>
  <c r="AO308" i="3"/>
  <c r="AO1461" i="3"/>
  <c r="AO1185" i="3"/>
  <c r="AO556" i="3"/>
  <c r="AO634" i="3"/>
  <c r="AO82" i="3"/>
  <c r="AO527" i="3"/>
  <c r="AO1245" i="3"/>
  <c r="AO21" i="3"/>
  <c r="AO476" i="3"/>
  <c r="AO1655" i="3"/>
  <c r="AO39" i="3"/>
  <c r="AP39" i="3" s="1"/>
  <c r="AQ39" i="3" s="1"/>
  <c r="AO574" i="3"/>
  <c r="AO717" i="3"/>
  <c r="AO989" i="3"/>
  <c r="AO1118" i="3"/>
  <c r="AO1234" i="3"/>
  <c r="AP1234" i="3" s="1"/>
  <c r="AQ1234" i="3" s="1"/>
  <c r="AO1097" i="3"/>
  <c r="AO1084" i="3"/>
  <c r="AO300" i="3"/>
  <c r="AO163" i="3"/>
  <c r="AO963" i="3"/>
  <c r="AO598" i="3"/>
  <c r="AO932" i="3"/>
  <c r="AO1048" i="3"/>
  <c r="AO1126" i="3"/>
  <c r="AO1387" i="3"/>
  <c r="AO1366" i="3"/>
  <c r="AP1366" i="3" s="1"/>
  <c r="AQ1366" i="3" s="1"/>
  <c r="AO1443" i="3"/>
  <c r="AO1776" i="3"/>
  <c r="AO98" i="3"/>
  <c r="AO179" i="3"/>
  <c r="AO55" i="3"/>
  <c r="AO534" i="3"/>
  <c r="AO1083" i="3"/>
  <c r="AO238" i="3"/>
  <c r="AO1030" i="3"/>
  <c r="AO576" i="3"/>
  <c r="AO1131" i="3"/>
  <c r="AO364" i="3"/>
  <c r="AO1570" i="3"/>
  <c r="AO1548" i="3"/>
  <c r="AO450" i="3"/>
  <c r="AO1626" i="3"/>
  <c r="AO1453" i="3"/>
  <c r="AO283" i="3"/>
  <c r="AO617" i="3"/>
  <c r="AO394" i="3"/>
  <c r="AO532" i="3"/>
  <c r="AO928" i="3"/>
  <c r="AO256" i="3"/>
  <c r="AO349" i="3"/>
  <c r="AO120" i="3"/>
  <c r="AO194" i="3"/>
  <c r="AO1078" i="3"/>
  <c r="AO103" i="3"/>
  <c r="AO551" i="3"/>
  <c r="AP551" i="3" s="1"/>
  <c r="AQ551" i="3" s="1"/>
  <c r="AO500" i="3"/>
  <c r="AO1243" i="3"/>
  <c r="AO949" i="3"/>
  <c r="AO1517" i="3"/>
  <c r="AO931" i="3"/>
  <c r="AO193" i="3"/>
  <c r="AP193" i="3" s="1"/>
  <c r="AQ193" i="3" s="1"/>
  <c r="AO1255" i="3"/>
  <c r="AP1255" i="3" s="1"/>
  <c r="AQ1255" i="3" s="1"/>
  <c r="AO1225" i="3"/>
  <c r="AO1332" i="3"/>
  <c r="AO175" i="3"/>
  <c r="AO770" i="3"/>
  <c r="AO202" i="3"/>
  <c r="AO558" i="3"/>
  <c r="AO158" i="3"/>
  <c r="AO1687" i="3"/>
  <c r="AO1714" i="3"/>
  <c r="AO966" i="3"/>
  <c r="AO1094" i="3"/>
  <c r="AO1670" i="3"/>
  <c r="AO210" i="3"/>
  <c r="AO852" i="3"/>
  <c r="AP852" i="3" s="1"/>
  <c r="AQ852" i="3" s="1"/>
  <c r="AO1529" i="3"/>
  <c r="AO503" i="3"/>
  <c r="AO32" i="3"/>
  <c r="AO211" i="3"/>
  <c r="AO223" i="3"/>
  <c r="AO654" i="3"/>
  <c r="AO709" i="3"/>
  <c r="AO1666" i="3"/>
  <c r="AO711" i="3"/>
  <c r="AO1557" i="3"/>
  <c r="AO1477" i="3"/>
  <c r="AO550" i="3"/>
  <c r="AO582" i="3"/>
  <c r="AO595" i="3"/>
  <c r="AO1396" i="3"/>
  <c r="AP1396" i="3" s="1"/>
  <c r="AQ1396" i="3" s="1"/>
  <c r="AO1669" i="3"/>
  <c r="AO130" i="3"/>
  <c r="AP130" i="3" s="1"/>
  <c r="AQ130" i="3" s="1"/>
  <c r="AO793" i="3"/>
  <c r="AO1478" i="3"/>
  <c r="AO65" i="3"/>
  <c r="AO267" i="3"/>
  <c r="AP267" i="3" s="1"/>
  <c r="AQ267" i="3" s="1"/>
  <c r="AO621" i="3"/>
  <c r="AO329" i="3"/>
  <c r="AO1165" i="3"/>
  <c r="AO605" i="3"/>
  <c r="AO857" i="3"/>
  <c r="AO516" i="3"/>
  <c r="AO1009" i="3"/>
  <c r="AO657" i="3"/>
  <c r="AO52" i="3"/>
  <c r="AO799" i="3"/>
  <c r="AO348" i="3"/>
  <c r="AO868" i="3"/>
  <c r="AP868" i="3" s="1"/>
  <c r="AQ868" i="3" s="1"/>
  <c r="AO1258" i="3"/>
  <c r="AP1258" i="3" s="1"/>
  <c r="AQ1258" i="3" s="1"/>
  <c r="AO1465" i="3"/>
  <c r="AO1657" i="3"/>
  <c r="AO1272" i="3"/>
  <c r="AP1272" i="3" s="1"/>
  <c r="AQ1272" i="3" s="1"/>
  <c r="AO1053" i="3"/>
  <c r="AO1788" i="3"/>
  <c r="AO1775" i="3"/>
  <c r="AO1540" i="3"/>
  <c r="AO1589" i="3"/>
  <c r="AO224" i="3"/>
  <c r="AO24" i="3"/>
  <c r="AO64" i="3"/>
  <c r="AO236" i="3"/>
  <c r="AO623" i="3"/>
  <c r="AO496" i="3"/>
  <c r="AO322" i="3"/>
  <c r="AP322" i="3" s="1"/>
  <c r="AQ322" i="3" s="1"/>
  <c r="AO454" i="3"/>
  <c r="AP454" i="3" s="1"/>
  <c r="AQ454" i="3" s="1"/>
  <c r="AO1415" i="3"/>
  <c r="AO1595" i="3"/>
  <c r="AO817" i="3"/>
  <c r="AO791" i="3"/>
  <c r="AO829" i="3"/>
  <c r="AO865" i="3"/>
  <c r="AO234" i="3"/>
  <c r="AO456" i="3"/>
  <c r="AP456" i="3" s="1"/>
  <c r="AQ456" i="3" s="1"/>
  <c r="AO1327" i="3"/>
  <c r="AO90" i="3"/>
  <c r="AO460" i="3"/>
  <c r="AO307" i="3"/>
  <c r="AO940" i="3"/>
  <c r="AO85" i="3"/>
  <c r="AO687" i="3"/>
  <c r="AO335" i="3"/>
  <c r="AO785" i="3"/>
  <c r="AO15" i="3"/>
  <c r="AO203" i="3"/>
  <c r="AO231" i="3"/>
  <c r="AO590" i="3"/>
  <c r="AO1365" i="3"/>
  <c r="AO1590" i="3"/>
  <c r="AO958" i="3"/>
  <c r="AO1690" i="3"/>
  <c r="AO848" i="3"/>
  <c r="AO710" i="3"/>
  <c r="AO40" i="3"/>
  <c r="AO538" i="3"/>
  <c r="AP538" i="3" s="1"/>
  <c r="AQ538" i="3" s="1"/>
  <c r="AO314" i="3"/>
  <c r="AO1573" i="3"/>
  <c r="AP1573" i="3" s="1"/>
  <c r="AQ1573" i="3" s="1"/>
  <c r="AO572" i="3"/>
  <c r="AO338" i="3"/>
  <c r="AO745" i="3"/>
  <c r="AO323" i="3"/>
  <c r="AO806" i="3"/>
  <c r="AO332" i="3"/>
  <c r="AO80" i="3"/>
  <c r="AO146" i="3"/>
  <c r="AO188" i="3"/>
  <c r="AO584" i="3"/>
  <c r="AO936" i="3"/>
  <c r="AO259" i="3"/>
  <c r="AP259" i="3" s="1"/>
  <c r="AQ259" i="3" s="1"/>
  <c r="AO646" i="3"/>
  <c r="AO630" i="3"/>
  <c r="AO1098" i="3"/>
  <c r="AO929" i="3"/>
  <c r="AO971" i="3"/>
  <c r="AO879" i="3"/>
  <c r="AO957" i="3"/>
  <c r="AO1312" i="3"/>
  <c r="AP1312" i="3" s="1"/>
  <c r="AQ1312" i="3" s="1"/>
  <c r="AO702" i="3"/>
  <c r="AO286" i="3"/>
  <c r="AO734" i="3"/>
  <c r="AO1096" i="3"/>
  <c r="AO1175" i="3"/>
  <c r="AO796" i="3"/>
  <c r="AO63" i="3"/>
  <c r="AO243" i="3"/>
  <c r="AO434" i="3"/>
  <c r="AO588" i="3"/>
  <c r="AO930" i="3"/>
  <c r="AO1000" i="3"/>
  <c r="AP1000" i="3" s="1"/>
  <c r="AQ1000" i="3" s="1"/>
  <c r="AO1574" i="3"/>
  <c r="AO1693" i="3"/>
  <c r="AO208" i="3"/>
  <c r="AO26" i="3"/>
  <c r="AO1091" i="3"/>
  <c r="AO66" i="3"/>
  <c r="AO357" i="3"/>
  <c r="AO626" i="3"/>
  <c r="AO1108" i="3"/>
  <c r="AO396" i="3"/>
  <c r="AO510" i="3"/>
  <c r="AO1269" i="3"/>
  <c r="AO1645" i="3"/>
  <c r="AO315" i="3"/>
  <c r="AO509" i="3"/>
  <c r="AO1189" i="3"/>
  <c r="AO1188" i="3"/>
  <c r="AO53" i="3"/>
  <c r="AO593" i="3"/>
  <c r="AO862" i="3"/>
  <c r="AO1581" i="3"/>
  <c r="AO1680" i="3"/>
  <c r="AO171" i="3"/>
  <c r="AO386" i="3"/>
  <c r="AO1054" i="3"/>
  <c r="AO1294" i="3"/>
  <c r="AO1492" i="3"/>
  <c r="AO351" i="3"/>
  <c r="AO1679" i="3"/>
  <c r="AO60" i="3"/>
  <c r="AO415" i="3"/>
  <c r="AO723" i="3"/>
  <c r="AO1251" i="3"/>
  <c r="AO177" i="3"/>
  <c r="AO1031" i="3"/>
  <c r="AO1375" i="3"/>
  <c r="AP1375" i="3" s="1"/>
  <c r="AQ1375" i="3" s="1"/>
  <c r="AO1531" i="3"/>
  <c r="AO1705" i="3"/>
  <c r="AO1480" i="3"/>
  <c r="AO1132" i="3"/>
  <c r="AP1132" i="3" s="1"/>
  <c r="AQ1132" i="3" s="1"/>
  <c r="AO1176" i="3"/>
  <c r="AO1335" i="3"/>
  <c r="AO1757" i="3"/>
  <c r="AO569" i="3"/>
  <c r="AP569" i="3" s="1"/>
  <c r="AQ569" i="3" s="1"/>
  <c r="AO722" i="3"/>
  <c r="AO1236" i="3"/>
  <c r="AO1794" i="3"/>
  <c r="AO406" i="3"/>
  <c r="AO479" i="3"/>
  <c r="AO1466" i="3"/>
  <c r="AO1561" i="3"/>
  <c r="AO1173" i="3"/>
  <c r="AO1364" i="3"/>
  <c r="AO502" i="3"/>
  <c r="AO1007" i="3"/>
  <c r="AO1202" i="3"/>
  <c r="AP1202" i="3" s="1"/>
  <c r="AQ1202" i="3" s="1"/>
  <c r="AO1683" i="3"/>
  <c r="AO319" i="3"/>
  <c r="AO775" i="3"/>
  <c r="AO1474" i="3"/>
  <c r="AO127" i="3"/>
  <c r="AO760" i="3"/>
  <c r="AO637" i="3"/>
  <c r="AO1515" i="3"/>
  <c r="AP1515" i="3" s="1"/>
  <c r="AQ1515" i="3" s="1"/>
  <c r="AO419" i="3"/>
  <c r="AO666" i="3"/>
  <c r="AO192" i="3"/>
  <c r="AO909" i="3"/>
  <c r="AO1308" i="3"/>
  <c r="AO877" i="3"/>
  <c r="AO1297" i="3"/>
  <c r="AO644" i="3"/>
  <c r="AO1388" i="3"/>
  <c r="AO1481" i="3"/>
  <c r="AO340" i="3"/>
  <c r="AO1050" i="3"/>
  <c r="AO1338" i="3"/>
  <c r="AO1783" i="3"/>
  <c r="AO1597" i="3"/>
  <c r="AO1389" i="3"/>
  <c r="AO452" i="3"/>
  <c r="AP452" i="3" s="1"/>
  <c r="AQ452" i="3" s="1"/>
  <c r="AO844" i="3"/>
  <c r="AO1206" i="3"/>
  <c r="AO1420" i="3"/>
  <c r="AP1420" i="3" s="1"/>
  <c r="AQ1420" i="3" s="1"/>
  <c r="AO1417" i="3"/>
  <c r="AO1601" i="3"/>
  <c r="AO1479" i="3"/>
  <c r="AO1438" i="3"/>
  <c r="AP1438" i="3" s="1"/>
  <c r="AQ1438" i="3" s="1"/>
  <c r="AO1239" i="3"/>
  <c r="AO544" i="3"/>
  <c r="AO618" i="3"/>
  <c r="AO921" i="3"/>
  <c r="AO1435" i="3"/>
  <c r="AO491" i="3"/>
  <c r="AO467" i="3"/>
  <c r="AO542" i="3"/>
  <c r="AO884" i="3"/>
  <c r="AP884" i="3" s="1"/>
  <c r="AQ884" i="3" s="1"/>
  <c r="AO1382" i="3"/>
  <c r="AP1382" i="3" s="1"/>
  <c r="AQ1382" i="3" s="1"/>
  <c r="AO1845" i="3"/>
  <c r="AO317" i="3"/>
  <c r="AO268" i="3"/>
  <c r="AO495" i="3"/>
  <c r="AO1130" i="3"/>
  <c r="AO1346" i="3"/>
  <c r="AO1305" i="3"/>
  <c r="AO498" i="3"/>
  <c r="AO325" i="3"/>
  <c r="AO525" i="3"/>
  <c r="AO1203" i="3"/>
  <c r="AO1324" i="3"/>
  <c r="AO145" i="3"/>
  <c r="AO366" i="3"/>
  <c r="AO892" i="3"/>
  <c r="AO1122" i="3"/>
  <c r="AO1470" i="3"/>
  <c r="AO1018" i="3"/>
  <c r="AO1720" i="3"/>
  <c r="AO1418" i="3"/>
  <c r="AO128" i="3"/>
  <c r="AO1167" i="3"/>
  <c r="AO33" i="3"/>
  <c r="AO320" i="3"/>
  <c r="AO430" i="3"/>
  <c r="AO784" i="3"/>
  <c r="AO1008" i="3"/>
  <c r="AO1457" i="3"/>
  <c r="AO1249" i="3"/>
  <c r="AO45" i="3"/>
  <c r="AO608" i="3"/>
  <c r="AO944" i="3"/>
  <c r="AO649" i="3"/>
  <c r="AO1124" i="3"/>
  <c r="AO226" i="3"/>
  <c r="AO336" i="3"/>
  <c r="AO611" i="3"/>
  <c r="AO1428" i="3"/>
  <c r="AO1500" i="3"/>
  <c r="AO1539" i="3"/>
  <c r="AO1609" i="3"/>
  <c r="AO84" i="3"/>
  <c r="AO547" i="3"/>
  <c r="AO549" i="3"/>
  <c r="AO631" i="3"/>
  <c r="AO1204" i="3"/>
  <c r="AO658" i="3"/>
  <c r="AO596" i="3"/>
  <c r="AO1700" i="3"/>
  <c r="AO1849" i="3"/>
  <c r="AO1817" i="3"/>
  <c r="AO1816" i="3"/>
  <c r="AO1811" i="3"/>
  <c r="AO1844" i="3"/>
  <c r="AO1841" i="3"/>
  <c r="AO1813" i="3"/>
  <c r="AO1802" i="3"/>
  <c r="AO1848" i="3"/>
  <c r="AO1805" i="3"/>
  <c r="AO1840" i="3"/>
  <c r="AO1804" i="3"/>
  <c r="AO1833" i="3"/>
  <c r="AO1821" i="3"/>
  <c r="AO1808" i="3"/>
  <c r="AO1832" i="3"/>
  <c r="AP1832" i="3" s="1"/>
  <c r="AQ1832" i="3" s="1"/>
  <c r="AO1836" i="3"/>
  <c r="AO1799" i="3"/>
  <c r="AP1799" i="3" s="1"/>
  <c r="AO1839" i="3"/>
  <c r="AO1807" i="3"/>
  <c r="AO1819" i="3"/>
  <c r="AO1814" i="3"/>
  <c r="AO1800" i="3"/>
  <c r="AO1843" i="3"/>
  <c r="AO1824" i="3"/>
  <c r="AO1820" i="3"/>
  <c r="AQ1303" i="3"/>
  <c r="AQ882" i="3"/>
  <c r="AO1738" i="3"/>
  <c r="AO1413" i="3"/>
  <c r="AO926" i="3"/>
  <c r="AO1660" i="3"/>
  <c r="AO1426" i="3"/>
  <c r="AO802" i="3"/>
  <c r="AO1619" i="3"/>
  <c r="AO1818" i="3"/>
  <c r="AO8" i="3"/>
  <c r="AO1076" i="3"/>
  <c r="AO1400" i="3"/>
  <c r="AO1763" i="3"/>
  <c r="AO594" i="3"/>
  <c r="AO1698" i="3"/>
  <c r="AO1267" i="3"/>
  <c r="AO1638" i="3"/>
  <c r="AO481" i="3"/>
  <c r="AO1067" i="3"/>
  <c r="AO1792" i="3"/>
  <c r="AO187" i="3"/>
  <c r="AO501" i="3"/>
  <c r="AO883" i="3"/>
  <c r="AO1463" i="3"/>
  <c r="AO311" i="3"/>
  <c r="AO580" i="3"/>
  <c r="AO1357" i="3"/>
  <c r="AO1511" i="3"/>
  <c r="AO1537" i="3"/>
  <c r="AO141" i="3"/>
  <c r="AO1575" i="3"/>
  <c r="AO719" i="3"/>
  <c r="AO1264" i="3"/>
  <c r="AO685" i="3"/>
  <c r="AO1150" i="3"/>
  <c r="AO1403" i="3"/>
  <c r="AO589" i="3"/>
  <c r="AO1791" i="3"/>
  <c r="AO13" i="3"/>
  <c r="AO591" i="3"/>
  <c r="AO365" i="3"/>
  <c r="AO941" i="3"/>
  <c r="AO1307" i="3"/>
  <c r="AO306" i="3"/>
  <c r="AO606" i="3"/>
  <c r="AP606" i="3" s="1"/>
  <c r="AQ606" i="3" s="1"/>
  <c r="AO1005" i="3"/>
  <c r="AO1339" i="3"/>
  <c r="AO1436" i="3"/>
  <c r="AO1246" i="3"/>
  <c r="AO705" i="3"/>
  <c r="AO996" i="3"/>
  <c r="AO1198" i="3"/>
  <c r="AO1755" i="3"/>
  <c r="AO7" i="3"/>
  <c r="AP7" i="3" s="1"/>
  <c r="AQ7" i="3" s="1"/>
  <c r="AO191" i="3"/>
  <c r="AO906" i="3"/>
  <c r="AO1218" i="3"/>
  <c r="AO1379" i="3"/>
  <c r="AP1379" i="3" s="1"/>
  <c r="AQ1379" i="3" s="1"/>
  <c r="AO1549" i="3"/>
  <c r="AO451" i="3"/>
  <c r="AO601" i="3"/>
  <c r="AO512" i="3"/>
  <c r="AO1559" i="3"/>
  <c r="AO212" i="3"/>
  <c r="AO1228" i="3"/>
  <c r="AO97" i="3"/>
  <c r="AO603" i="3"/>
  <c r="AP603" i="3" s="1"/>
  <c r="AQ603" i="3" s="1"/>
  <c r="AO1013" i="3"/>
  <c r="AP1013" i="3" s="1"/>
  <c r="AQ1013" i="3" s="1"/>
  <c r="AO1637" i="3"/>
  <c r="AO112" i="3"/>
  <c r="AO998" i="3"/>
  <c r="AO274" i="3"/>
  <c r="AO548" i="3"/>
  <c r="AO468" i="3"/>
  <c r="AO834" i="3"/>
  <c r="AO876" i="3"/>
  <c r="AO1134" i="3"/>
  <c r="AO1501" i="3"/>
  <c r="AO391" i="3"/>
  <c r="AO737" i="3"/>
  <c r="AO1505" i="3"/>
  <c r="AO736" i="3"/>
  <c r="AO1241" i="3"/>
  <c r="AO577" i="3"/>
  <c r="AO918" i="3"/>
  <c r="AO1077" i="3"/>
  <c r="AO1659" i="3"/>
  <c r="AO1113" i="3"/>
  <c r="AO890" i="3"/>
  <c r="AO1422" i="3"/>
  <c r="AO1288" i="3"/>
  <c r="AO1779" i="3"/>
  <c r="AO987" i="3"/>
  <c r="AO1157" i="3"/>
  <c r="AO1065" i="3"/>
  <c r="AO1363" i="3"/>
  <c r="AO978" i="3"/>
  <c r="AO1106" i="3"/>
  <c r="AO1634" i="3"/>
  <c r="AQ914" i="3"/>
  <c r="AO1678" i="3"/>
  <c r="AO1780" i="3"/>
  <c r="AO369" i="3"/>
  <c r="AP369" i="3" s="1"/>
  <c r="AQ369" i="3" s="1"/>
  <c r="AO1155" i="3"/>
  <c r="AO153" i="3"/>
  <c r="AO444" i="3"/>
  <c r="AO1029" i="3"/>
  <c r="AO373" i="3"/>
  <c r="AO108" i="3"/>
  <c r="AO754" i="3"/>
  <c r="AO1177" i="3"/>
  <c r="AO786" i="3"/>
  <c r="AO642" i="3"/>
  <c r="AO679" i="3"/>
  <c r="AO1191" i="3"/>
  <c r="AO113" i="3"/>
  <c r="AO614" i="3"/>
  <c r="AO937" i="3"/>
  <c r="AO1049" i="3"/>
  <c r="AO1158" i="3"/>
  <c r="AO1550" i="3"/>
  <c r="AO1044" i="3"/>
  <c r="AO228" i="3"/>
  <c r="AO1147" i="3"/>
  <c r="AO833" i="3"/>
  <c r="AO647" i="3"/>
  <c r="AO232" i="3"/>
  <c r="AO1571" i="3"/>
  <c r="AO370" i="3"/>
  <c r="AO768" i="3"/>
  <c r="AO1383" i="3"/>
  <c r="AO1283" i="3"/>
  <c r="AO1100" i="3"/>
  <c r="AO769" i="3"/>
  <c r="AO1630" i="3"/>
  <c r="AO117" i="3"/>
  <c r="AO431" i="3"/>
  <c r="AO912" i="3"/>
  <c r="AO1412" i="3"/>
  <c r="AO1718" i="3"/>
  <c r="AO89" i="3"/>
  <c r="AO484" i="3"/>
  <c r="AO670" i="3"/>
  <c r="AO1195" i="3"/>
  <c r="AO1210" i="3"/>
  <c r="AO1473" i="3"/>
  <c r="AO1721" i="3"/>
  <c r="AO1768" i="3"/>
  <c r="AO1764" i="3"/>
  <c r="AO607" i="3"/>
  <c r="AO668" i="3"/>
  <c r="AO581" i="3"/>
  <c r="AO946" i="3"/>
  <c r="AO1598" i="3"/>
  <c r="AO34" i="3"/>
  <c r="AO371" i="3"/>
  <c r="AO753" i="3"/>
  <c r="AO907" i="3"/>
  <c r="AO71" i="3"/>
  <c r="AO316" i="3"/>
  <c r="AO1328" i="3"/>
  <c r="AO1753" i="3"/>
  <c r="AO1546" i="3"/>
  <c r="AO1360" i="3"/>
  <c r="AO321" i="3"/>
  <c r="AO469" i="3"/>
  <c r="AO367" i="3"/>
  <c r="AO552" i="3"/>
  <c r="AO1205" i="3"/>
  <c r="AO1658" i="3"/>
  <c r="AO129" i="3"/>
  <c r="AO235" i="3"/>
  <c r="AO776" i="3"/>
  <c r="AO1211" i="3"/>
  <c r="AO1226" i="3"/>
  <c r="AO1649" i="3"/>
  <c r="AO1667" i="3"/>
  <c r="AO1834" i="3"/>
  <c r="AO1419" i="3"/>
  <c r="AO1017" i="3"/>
  <c r="AO1334" i="3"/>
  <c r="AO897" i="3"/>
  <c r="AO1784" i="3"/>
  <c r="AO645" i="3"/>
  <c r="AO908" i="3"/>
  <c r="AO1090" i="3"/>
  <c r="AO1296" i="3"/>
  <c r="AO1613" i="3"/>
  <c r="AO56" i="3"/>
  <c r="AO761" i="3"/>
  <c r="AO184" i="3"/>
  <c r="AO443" i="3"/>
  <c r="AO803" i="3"/>
  <c r="AO875" i="3"/>
  <c r="AO1244" i="3"/>
  <c r="AO1421" i="3"/>
  <c r="AO227" i="3"/>
  <c r="AO1192" i="3"/>
  <c r="AO1663" i="3"/>
  <c r="AO1552" i="3"/>
  <c r="AO1556" i="3"/>
  <c r="AO704" i="3"/>
  <c r="AO1184" i="3"/>
  <c r="AO1568" i="3"/>
  <c r="AO1623" i="3"/>
  <c r="AO823" i="3"/>
  <c r="AO970" i="3"/>
  <c r="AQ1809" i="3"/>
  <c r="AO1594" i="3"/>
  <c r="AO1427" i="3"/>
  <c r="AO1284" i="3"/>
  <c r="AO1825" i="3"/>
  <c r="AO1707" i="3"/>
  <c r="AO1058" i="3"/>
  <c r="AO1385" i="3"/>
  <c r="AO612" i="3"/>
  <c r="AO573" i="3"/>
  <c r="AO1798" i="3"/>
  <c r="AO1172" i="3"/>
  <c r="AO1160" i="3"/>
  <c r="AO1458" i="3"/>
  <c r="AO934" i="3"/>
  <c r="AO1754" i="3"/>
  <c r="AO1323" i="3"/>
  <c r="AO1560" i="3"/>
  <c r="AO1695" i="3"/>
  <c r="AO1140" i="3"/>
  <c r="AO1671" i="3"/>
  <c r="AO1252" i="3"/>
  <c r="AO1002" i="3"/>
  <c r="AQ1564" i="3"/>
  <c r="AQ1536" i="3"/>
  <c r="AP1195" i="3" l="1"/>
  <c r="AQ1195" i="3" s="1"/>
  <c r="AP1363" i="3"/>
  <c r="AQ1363" i="3" s="1"/>
  <c r="AP1241" i="3"/>
  <c r="AQ1241" i="3" s="1"/>
  <c r="AP1150" i="3"/>
  <c r="AQ1150" i="3" s="1"/>
  <c r="AP1819" i="3"/>
  <c r="AQ1819" i="3" s="1"/>
  <c r="AP1176" i="3"/>
  <c r="AQ1176" i="3" s="1"/>
  <c r="AP1175" i="3"/>
  <c r="AQ1175" i="3" s="1"/>
  <c r="AP335" i="3"/>
  <c r="AQ335" i="3" s="1"/>
  <c r="AP1557" i="3"/>
  <c r="AQ1557" i="3" s="1"/>
  <c r="AP534" i="3"/>
  <c r="AQ534" i="3" s="1"/>
  <c r="AP1652" i="3"/>
  <c r="AQ1652" i="3" s="1"/>
  <c r="AP625" i="3"/>
  <c r="AQ625" i="3" s="1"/>
  <c r="AP1677" i="3"/>
  <c r="AQ1677" i="3" s="1"/>
  <c r="AP1543" i="3"/>
  <c r="AQ1543" i="3" s="1"/>
  <c r="AP337" i="3"/>
  <c r="AQ337" i="3" s="1"/>
  <c r="AP330" i="3"/>
  <c r="AQ330" i="3" s="1"/>
  <c r="AP299" i="3"/>
  <c r="AQ299" i="3" s="1"/>
  <c r="AP1217" i="3"/>
  <c r="AQ1217" i="3" s="1"/>
  <c r="AP504" i="3"/>
  <c r="AQ504" i="3" s="1"/>
  <c r="AP758" i="3"/>
  <c r="AQ758" i="3" s="1"/>
  <c r="AP333" i="3"/>
  <c r="AQ333" i="3" s="1"/>
  <c r="AP524" i="3"/>
  <c r="AQ524" i="3" s="1"/>
  <c r="AP860" i="3"/>
  <c r="AQ860" i="3" s="1"/>
  <c r="AP518" i="3"/>
  <c r="AQ518" i="3" s="1"/>
  <c r="AP1484" i="3"/>
  <c r="AQ1484" i="3" s="1"/>
  <c r="AP1174" i="3"/>
  <c r="AQ1174" i="3" s="1"/>
  <c r="AP1086" i="3"/>
  <c r="AQ1086" i="3" s="1"/>
  <c r="AP271" i="3"/>
  <c r="AQ271" i="3" s="1"/>
  <c r="AP1560" i="3"/>
  <c r="AQ1560" i="3" s="1"/>
  <c r="AP573" i="3"/>
  <c r="AQ573" i="3" s="1"/>
  <c r="AP1707" i="3"/>
  <c r="AQ1707" i="3" s="1"/>
  <c r="AP1552" i="3"/>
  <c r="AQ1552" i="3" s="1"/>
  <c r="AP184" i="3"/>
  <c r="AQ184" i="3" s="1"/>
  <c r="AP1784" i="3"/>
  <c r="AQ1784" i="3" s="1"/>
  <c r="AP1226" i="3"/>
  <c r="AQ1226" i="3" s="1"/>
  <c r="AP367" i="3"/>
  <c r="AQ367" i="3" s="1"/>
  <c r="AP71" i="3"/>
  <c r="AQ71" i="3" s="1"/>
  <c r="AP668" i="3"/>
  <c r="AQ668" i="3" s="1"/>
  <c r="AP670" i="3"/>
  <c r="AQ670" i="3" s="1"/>
  <c r="AP1630" i="3"/>
  <c r="AQ1630" i="3" s="1"/>
  <c r="AP232" i="3"/>
  <c r="AQ232" i="3" s="1"/>
  <c r="AP1049" i="3"/>
  <c r="AQ1049" i="3" s="1"/>
  <c r="AP1177" i="3"/>
  <c r="AQ1177" i="3" s="1"/>
  <c r="AP1065" i="3"/>
  <c r="AQ1065" i="3" s="1"/>
  <c r="AP736" i="3"/>
  <c r="AQ736" i="3" s="1"/>
  <c r="AP468" i="3"/>
  <c r="AQ468" i="3" s="1"/>
  <c r="AP97" i="3"/>
  <c r="AQ97" i="3" s="1"/>
  <c r="AP705" i="3"/>
  <c r="AQ705" i="3" s="1"/>
  <c r="AP941" i="3"/>
  <c r="AQ941" i="3" s="1"/>
  <c r="AP685" i="3"/>
  <c r="AQ685" i="3" s="1"/>
  <c r="AP580" i="3"/>
  <c r="AQ580" i="3" s="1"/>
  <c r="AP481" i="3"/>
  <c r="AQ481" i="3" s="1"/>
  <c r="AP8" i="3"/>
  <c r="AQ8" i="3" s="1"/>
  <c r="AP1660" i="3"/>
  <c r="AQ1660" i="3" s="1"/>
  <c r="AP1807" i="3"/>
  <c r="AQ1807" i="3" s="1"/>
  <c r="AP1804" i="3"/>
  <c r="AQ1804" i="3" s="1"/>
  <c r="AP1844" i="3"/>
  <c r="AQ1844" i="3" s="1"/>
  <c r="AP1204" i="3"/>
  <c r="AQ1204" i="3" s="1"/>
  <c r="AP1428" i="3"/>
  <c r="AQ1428" i="3" s="1"/>
  <c r="AP45" i="3"/>
  <c r="AQ45" i="3" s="1"/>
  <c r="AP1167" i="3"/>
  <c r="AQ1167" i="3" s="1"/>
  <c r="AP366" i="3"/>
  <c r="AQ366" i="3" s="1"/>
  <c r="AP1346" i="3"/>
  <c r="AQ1346" i="3" s="1"/>
  <c r="AP542" i="3"/>
  <c r="AQ542" i="3" s="1"/>
  <c r="AP1389" i="3"/>
  <c r="AQ1389" i="3" s="1"/>
  <c r="AP644" i="3"/>
  <c r="AQ644" i="3" s="1"/>
  <c r="AP406" i="3"/>
  <c r="AQ406" i="3" s="1"/>
  <c r="AP723" i="3"/>
  <c r="AQ723" i="3" s="1"/>
  <c r="AP386" i="3"/>
  <c r="AQ386" i="3" s="1"/>
  <c r="AP1189" i="3"/>
  <c r="AQ1189" i="3" s="1"/>
  <c r="AP626" i="3"/>
  <c r="AQ626" i="3" s="1"/>
  <c r="AP1096" i="3"/>
  <c r="AQ1096" i="3" s="1"/>
  <c r="AP929" i="3"/>
  <c r="AQ929" i="3" s="1"/>
  <c r="AP146" i="3"/>
  <c r="AQ146" i="3" s="1"/>
  <c r="AP1590" i="3"/>
  <c r="AQ1590" i="3" s="1"/>
  <c r="AP687" i="3"/>
  <c r="AQ687" i="3" s="1"/>
  <c r="AP234" i="3"/>
  <c r="AQ234" i="3" s="1"/>
  <c r="AP1540" i="3"/>
  <c r="AQ1540" i="3" s="1"/>
  <c r="AP605" i="3"/>
  <c r="AQ605" i="3" s="1"/>
  <c r="AP711" i="3"/>
  <c r="AQ711" i="3" s="1"/>
  <c r="AP1529" i="3"/>
  <c r="AQ1529" i="3" s="1"/>
  <c r="AP158" i="3"/>
  <c r="AQ158" i="3" s="1"/>
  <c r="AP1078" i="3"/>
  <c r="AQ1078" i="3" s="1"/>
  <c r="AP532" i="3"/>
  <c r="AQ532" i="3" s="1"/>
  <c r="AP1570" i="3"/>
  <c r="AQ1570" i="3" s="1"/>
  <c r="AP55" i="3"/>
  <c r="AQ55" i="3" s="1"/>
  <c r="AP1048" i="3"/>
  <c r="AQ1048" i="3" s="1"/>
  <c r="AP21" i="3"/>
  <c r="AQ21" i="3" s="1"/>
  <c r="AP1461" i="3"/>
  <c r="AQ1461" i="3" s="1"/>
  <c r="AP1300" i="3"/>
  <c r="AQ1300" i="3" s="1"/>
  <c r="AP1378" i="3"/>
  <c r="AQ1378" i="3" s="1"/>
  <c r="AP74" i="3"/>
  <c r="AQ74" i="3" s="1"/>
  <c r="AP849" i="3"/>
  <c r="AQ849" i="3" s="1"/>
  <c r="AP568" i="3"/>
  <c r="AQ568" i="3" s="1"/>
  <c r="AP1220" i="3"/>
  <c r="AQ1220" i="3" s="1"/>
  <c r="AP513" i="3"/>
  <c r="AQ513" i="3" s="1"/>
  <c r="AP1343" i="3"/>
  <c r="AQ1343" i="3" s="1"/>
  <c r="AP143" i="3"/>
  <c r="AQ143" i="3" s="1"/>
  <c r="AP426" i="3"/>
  <c r="AQ426" i="3" s="1"/>
  <c r="AP17" i="3"/>
  <c r="AQ17" i="3" s="1"/>
  <c r="AP150" i="3"/>
  <c r="AQ150" i="3" s="1"/>
  <c r="AP575" i="3"/>
  <c r="AQ575" i="3" s="1"/>
  <c r="AP955" i="3"/>
  <c r="AQ955" i="3" s="1"/>
  <c r="AP161" i="3"/>
  <c r="AQ161" i="3" s="1"/>
  <c r="AP1233" i="3"/>
  <c r="AQ1233" i="3" s="1"/>
  <c r="AP506" i="3"/>
  <c r="AQ506" i="3" s="1"/>
  <c r="AP628" i="3"/>
  <c r="AQ628" i="3" s="1"/>
  <c r="AP981" i="3"/>
  <c r="AQ981" i="3" s="1"/>
  <c r="AP1119" i="3"/>
  <c r="AQ1119" i="3" s="1"/>
  <c r="AP953" i="3"/>
  <c r="AQ953" i="3" s="1"/>
  <c r="AP1488" i="3"/>
  <c r="AQ1488" i="3" s="1"/>
  <c r="AP541" i="3"/>
  <c r="AQ541" i="3" s="1"/>
  <c r="AP222" i="3"/>
  <c r="AQ222" i="3" s="1"/>
  <c r="AP196" i="3"/>
  <c r="AQ196" i="3" s="1"/>
  <c r="AP1604" i="3"/>
  <c r="AQ1604" i="3" s="1"/>
  <c r="AP586" i="3"/>
  <c r="AQ586" i="3" s="1"/>
  <c r="AP1302" i="3"/>
  <c r="AQ1302" i="3" s="1"/>
  <c r="AP1730" i="3"/>
  <c r="AQ1730" i="3" s="1"/>
  <c r="AP381" i="3"/>
  <c r="AQ381" i="3" s="1"/>
  <c r="AP1196" i="3"/>
  <c r="AQ1196" i="3" s="1"/>
  <c r="AP49" i="3"/>
  <c r="AQ49" i="3" s="1"/>
  <c r="AP1047" i="3"/>
  <c r="AQ1047" i="3" s="1"/>
  <c r="AP1618" i="3"/>
  <c r="AQ1618" i="3" s="1"/>
  <c r="AP965" i="3"/>
  <c r="AQ965" i="3" s="1"/>
  <c r="AP1199" i="3"/>
  <c r="AQ1199" i="3" s="1"/>
  <c r="AP650" i="3"/>
  <c r="AQ650" i="3" s="1"/>
  <c r="AP262" i="3"/>
  <c r="AQ262" i="3" s="1"/>
  <c r="AP1278" i="3"/>
  <c r="AQ1278" i="3" s="1"/>
  <c r="AP393" i="3"/>
  <c r="AQ393" i="3" s="1"/>
  <c r="AP1356" i="3"/>
  <c r="AQ1356" i="3" s="1"/>
  <c r="AP1314" i="3"/>
  <c r="AQ1314" i="3" s="1"/>
  <c r="AP885" i="3"/>
  <c r="AQ885" i="3" s="1"/>
  <c r="AP1516" i="3"/>
  <c r="AQ1516" i="3" s="1"/>
  <c r="AP1451" i="3"/>
  <c r="AQ1451" i="3" s="1"/>
  <c r="AP1685" i="3"/>
  <c r="AQ1685" i="3" s="1"/>
  <c r="AP362" i="3"/>
  <c r="AQ362" i="3" s="1"/>
  <c r="AP1460" i="3"/>
  <c r="AQ1460" i="3" s="1"/>
  <c r="AP139" i="3"/>
  <c r="AQ139" i="3" s="1"/>
  <c r="AP1585" i="3"/>
  <c r="AQ1585" i="3" s="1"/>
  <c r="AP1279" i="3"/>
  <c r="AQ1279" i="3" s="1"/>
  <c r="AP822" i="3"/>
  <c r="AQ822" i="3" s="1"/>
  <c r="AP1846" i="3"/>
  <c r="AQ1846" i="3" s="1"/>
  <c r="AP418" i="3"/>
  <c r="AQ418" i="3" s="1"/>
  <c r="AP438" i="3"/>
  <c r="AQ438" i="3" s="1"/>
  <c r="AP1614" i="3"/>
  <c r="AQ1614" i="3" s="1"/>
  <c r="AP1082" i="3"/>
  <c r="AQ1082" i="3" s="1"/>
  <c r="AP1306" i="3"/>
  <c r="AQ1306" i="3" s="1"/>
  <c r="AP811" i="3"/>
  <c r="AQ811" i="3" s="1"/>
  <c r="AP104" i="3"/>
  <c r="AQ104" i="3" s="1"/>
  <c r="AP1350" i="3"/>
  <c r="AQ1350" i="3" s="1"/>
  <c r="AP251" i="3"/>
  <c r="AQ251" i="3" s="1"/>
  <c r="AP1043" i="3"/>
  <c r="AQ1043" i="3" s="1"/>
  <c r="AP1731" i="3"/>
  <c r="AQ1731" i="3" s="1"/>
  <c r="AP344" i="3"/>
  <c r="AQ344" i="3" s="1"/>
  <c r="AP230" i="3"/>
  <c r="AQ230" i="3" s="1"/>
  <c r="AP1798" i="3"/>
  <c r="AQ1798" i="3" s="1"/>
  <c r="AP552" i="3"/>
  <c r="AQ552" i="3" s="1"/>
  <c r="AP1155" i="3"/>
  <c r="AQ1155" i="3" s="1"/>
  <c r="AP834" i="3"/>
  <c r="AQ834" i="3" s="1"/>
  <c r="AP1067" i="3"/>
  <c r="AQ1067" i="3" s="1"/>
  <c r="AP1841" i="3"/>
  <c r="AQ1841" i="3" s="1"/>
  <c r="AP1305" i="3"/>
  <c r="AQ1305" i="3" s="1"/>
  <c r="AP1251" i="3"/>
  <c r="AQ1251" i="3" s="1"/>
  <c r="AP971" i="3"/>
  <c r="AQ971" i="3" s="1"/>
  <c r="AP103" i="3"/>
  <c r="AQ103" i="3" s="1"/>
  <c r="AP820" i="3"/>
  <c r="AQ820" i="3" s="1"/>
  <c r="AP155" i="3"/>
  <c r="AQ155" i="3" s="1"/>
  <c r="AP124" i="3"/>
  <c r="AQ124" i="3" s="1"/>
  <c r="AP1405" i="3"/>
  <c r="AQ1405" i="3" s="1"/>
  <c r="AP1591" i="3"/>
  <c r="AQ1591" i="3" s="1"/>
  <c r="AP956" i="3"/>
  <c r="AQ956" i="3" s="1"/>
  <c r="AP1292" i="3"/>
  <c r="AQ1292" i="3" s="1"/>
  <c r="AP1111" i="3"/>
  <c r="AQ1111" i="3" s="1"/>
  <c r="AP1099" i="3"/>
  <c r="AQ1099" i="3" s="1"/>
  <c r="AP260" i="3"/>
  <c r="AQ260" i="3" s="1"/>
  <c r="AP693" i="3"/>
  <c r="AQ693" i="3" s="1"/>
  <c r="AP1323" i="3"/>
  <c r="AQ1323" i="3" s="1"/>
  <c r="AP1825" i="3"/>
  <c r="AQ1825" i="3" s="1"/>
  <c r="AP970" i="3"/>
  <c r="AQ970" i="3" s="1"/>
  <c r="AP1663" i="3"/>
  <c r="AQ1663" i="3" s="1"/>
  <c r="AP1192" i="3"/>
  <c r="AQ1192" i="3" s="1"/>
  <c r="AP761" i="3"/>
  <c r="AQ761" i="3" s="1"/>
  <c r="AP897" i="3"/>
  <c r="AQ897" i="3" s="1"/>
  <c r="AP1211" i="3"/>
  <c r="AQ1211" i="3" s="1"/>
  <c r="AP469" i="3"/>
  <c r="AQ469" i="3" s="1"/>
  <c r="AP907" i="3"/>
  <c r="AQ907" i="3" s="1"/>
  <c r="AP607" i="3"/>
  <c r="AQ607" i="3" s="1"/>
  <c r="AP484" i="3"/>
  <c r="AQ484" i="3" s="1"/>
  <c r="AP769" i="3"/>
  <c r="AQ769" i="3" s="1"/>
  <c r="AP647" i="3"/>
  <c r="AQ647" i="3" s="1"/>
  <c r="AP937" i="3"/>
  <c r="AQ937" i="3" s="1"/>
  <c r="AP754" i="3"/>
  <c r="AQ754" i="3" s="1"/>
  <c r="AP1780" i="3"/>
  <c r="AQ1780" i="3" s="1"/>
  <c r="AP1157" i="3"/>
  <c r="AQ1157" i="3" s="1"/>
  <c r="AP918" i="3"/>
  <c r="AQ918" i="3" s="1"/>
  <c r="AP1505" i="3"/>
  <c r="AQ1505" i="3" s="1"/>
  <c r="AP548" i="3"/>
  <c r="AQ548" i="3" s="1"/>
  <c r="AP1228" i="3"/>
  <c r="AQ1228" i="3" s="1"/>
  <c r="AP1218" i="3"/>
  <c r="AQ1218" i="3" s="1"/>
  <c r="AP1246" i="3"/>
  <c r="AQ1246" i="3" s="1"/>
  <c r="AP365" i="3"/>
  <c r="AQ365" i="3" s="1"/>
  <c r="AP1264" i="3"/>
  <c r="AQ1264" i="3" s="1"/>
  <c r="AP311" i="3"/>
  <c r="AQ311" i="3" s="1"/>
  <c r="AP1638" i="3"/>
  <c r="AQ1638" i="3" s="1"/>
  <c r="AP926" i="3"/>
  <c r="AQ926" i="3" s="1"/>
  <c r="AP1839" i="3"/>
  <c r="AQ1839" i="3" s="1"/>
  <c r="AP1811" i="3"/>
  <c r="AQ1811" i="3" s="1"/>
  <c r="AP631" i="3"/>
  <c r="AQ631" i="3" s="1"/>
  <c r="AP611" i="3"/>
  <c r="AQ611" i="3" s="1"/>
  <c r="AP1249" i="3"/>
  <c r="AQ1249" i="3" s="1"/>
  <c r="AP128" i="3"/>
  <c r="AQ128" i="3" s="1"/>
  <c r="AP145" i="3"/>
  <c r="AQ145" i="3" s="1"/>
  <c r="AP1130" i="3"/>
  <c r="AQ1130" i="3" s="1"/>
  <c r="AP467" i="3"/>
  <c r="AQ467" i="3" s="1"/>
  <c r="AP1479" i="3"/>
  <c r="AQ1479" i="3" s="1"/>
  <c r="AP1597" i="3"/>
  <c r="AQ1597" i="3" s="1"/>
  <c r="AP1297" i="3"/>
  <c r="AQ1297" i="3" s="1"/>
  <c r="AP637" i="3"/>
  <c r="AQ637" i="3" s="1"/>
  <c r="AP1007" i="3"/>
  <c r="AQ1007" i="3" s="1"/>
  <c r="AP1794" i="3"/>
  <c r="AQ1794" i="3" s="1"/>
  <c r="AP1480" i="3"/>
  <c r="AQ1480" i="3" s="1"/>
  <c r="AP415" i="3"/>
  <c r="AQ415" i="3" s="1"/>
  <c r="AP171" i="3"/>
  <c r="AQ171" i="3" s="1"/>
  <c r="AP509" i="3"/>
  <c r="AQ509" i="3" s="1"/>
  <c r="AP357" i="3"/>
  <c r="AQ357" i="3" s="1"/>
  <c r="AP930" i="3"/>
  <c r="AQ930" i="3" s="1"/>
  <c r="AP734" i="3"/>
  <c r="AQ734" i="3" s="1"/>
  <c r="AP1098" i="3"/>
  <c r="AQ1098" i="3" s="1"/>
  <c r="AP80" i="3"/>
  <c r="AQ80" i="3" s="1"/>
  <c r="AP314" i="3"/>
  <c r="AQ314" i="3" s="1"/>
  <c r="AP1365" i="3"/>
  <c r="AQ1365" i="3" s="1"/>
  <c r="AP85" i="3"/>
  <c r="AQ85" i="3" s="1"/>
  <c r="AP865" i="3"/>
  <c r="AQ865" i="3" s="1"/>
  <c r="AP496" i="3"/>
  <c r="AQ496" i="3" s="1"/>
  <c r="AP1775" i="3"/>
  <c r="AQ1775" i="3" s="1"/>
  <c r="AP348" i="3"/>
  <c r="AQ348" i="3" s="1"/>
  <c r="AP1165" i="3"/>
  <c r="AQ1165" i="3" s="1"/>
  <c r="AP1669" i="3"/>
  <c r="AQ1669" i="3" s="1"/>
  <c r="AP1666" i="3"/>
  <c r="AQ1666" i="3" s="1"/>
  <c r="AP558" i="3"/>
  <c r="AQ558" i="3" s="1"/>
  <c r="AP931" i="3"/>
  <c r="AQ931" i="3" s="1"/>
  <c r="AP194" i="3"/>
  <c r="AQ194" i="3" s="1"/>
  <c r="AP394" i="3"/>
  <c r="AQ394" i="3" s="1"/>
  <c r="AP364" i="3"/>
  <c r="AQ364" i="3" s="1"/>
  <c r="AP179" i="3"/>
  <c r="AQ179" i="3" s="1"/>
  <c r="AP932" i="3"/>
  <c r="AQ932" i="3" s="1"/>
  <c r="AP1118" i="3"/>
  <c r="AQ1118" i="3" s="1"/>
  <c r="AP1245" i="3"/>
  <c r="AQ1245" i="3" s="1"/>
  <c r="AP308" i="3"/>
  <c r="AQ308" i="3" s="1"/>
  <c r="AP411" i="3"/>
  <c r="AQ411" i="3" s="1"/>
  <c r="AP985" i="3"/>
  <c r="AQ985" i="3" s="1"/>
  <c r="AP174" i="3"/>
  <c r="AQ174" i="3" s="1"/>
  <c r="AP96" i="3"/>
  <c r="AQ96" i="3" s="1"/>
  <c r="AP1159" i="3"/>
  <c r="AQ1159" i="3" s="1"/>
  <c r="AP1291" i="3"/>
  <c r="AQ1291" i="3" s="1"/>
  <c r="AP126" i="3"/>
  <c r="AQ126" i="3" s="1"/>
  <c r="AP298" i="3"/>
  <c r="AQ298" i="3" s="1"/>
  <c r="AP1615" i="3"/>
  <c r="AQ1615" i="3" s="1"/>
  <c r="AP1769" i="3"/>
  <c r="AQ1769" i="3" s="1"/>
  <c r="AP1709" i="3"/>
  <c r="AQ1709" i="3" s="1"/>
  <c r="AP9" i="3"/>
  <c r="AQ9" i="3" s="1"/>
  <c r="AP439" i="3"/>
  <c r="AQ439" i="3" s="1"/>
  <c r="AP809" i="3"/>
  <c r="AQ809" i="3" s="1"/>
  <c r="AP636" i="3"/>
  <c r="AQ636" i="3" s="1"/>
  <c r="AP1489" i="3"/>
  <c r="AQ1489" i="3" s="1"/>
  <c r="AP239" i="3"/>
  <c r="AQ239" i="3" s="1"/>
  <c r="AP1689" i="3"/>
  <c r="AQ1689" i="3" s="1"/>
  <c r="AP536" i="3"/>
  <c r="AQ536" i="3" s="1"/>
  <c r="AP1059" i="3"/>
  <c r="AQ1059" i="3" s="1"/>
  <c r="AP1003" i="3"/>
  <c r="AQ1003" i="3" s="1"/>
  <c r="AP1703" i="3"/>
  <c r="AQ1703" i="3" s="1"/>
  <c r="AP553" i="3"/>
  <c r="AQ553" i="3" s="1"/>
  <c r="AP1554" i="3"/>
  <c r="AQ1554" i="3" s="1"/>
  <c r="AP166" i="3"/>
  <c r="AQ166" i="3" s="1"/>
  <c r="AP1424" i="3"/>
  <c r="AQ1424" i="3" s="1"/>
  <c r="AP794" i="3"/>
  <c r="AQ794" i="3" s="1"/>
  <c r="AP1676" i="3"/>
  <c r="AQ1676" i="3" s="1"/>
  <c r="AP1701" i="3"/>
  <c r="AQ1701" i="3" s="1"/>
  <c r="AP176" i="3"/>
  <c r="AQ176" i="3" s="1"/>
  <c r="AP1746" i="3"/>
  <c r="AQ1746" i="3" s="1"/>
  <c r="AP142" i="3"/>
  <c r="AQ142" i="3" s="1"/>
  <c r="AP721" i="3"/>
  <c r="AQ721" i="3" s="1"/>
  <c r="AP1476" i="3"/>
  <c r="AQ1476" i="3" s="1"/>
  <c r="AP1301" i="3"/>
  <c r="AQ1301" i="3" s="1"/>
  <c r="AP1393" i="3"/>
  <c r="AQ1393" i="3" s="1"/>
  <c r="AP324" i="3"/>
  <c r="AQ324" i="3" s="1"/>
  <c r="AP821" i="3"/>
  <c r="AQ821" i="3" s="1"/>
  <c r="AP1253" i="3"/>
  <c r="AQ1253" i="3" s="1"/>
  <c r="AP218" i="3"/>
  <c r="AQ218" i="3" s="1"/>
  <c r="AP969" i="3"/>
  <c r="AQ969" i="3" s="1"/>
  <c r="AP1319" i="3"/>
  <c r="AQ1319" i="3" s="1"/>
  <c r="AP1748" i="3"/>
  <c r="AQ1748" i="3" s="1"/>
  <c r="AP960" i="3"/>
  <c r="AQ960" i="3" s="1"/>
  <c r="AP1273" i="3"/>
  <c r="AQ1273" i="3" s="1"/>
  <c r="AP1551" i="3"/>
  <c r="AQ1551" i="3" s="1"/>
  <c r="AP742" i="3"/>
  <c r="AQ742" i="3" s="1"/>
  <c r="AP690" i="3"/>
  <c r="AQ690" i="3" s="1"/>
  <c r="AP1163" i="3"/>
  <c r="AQ1163" i="3" s="1"/>
  <c r="AP77" i="3"/>
  <c r="AQ77" i="3" s="1"/>
  <c r="AP414" i="3"/>
  <c r="AQ414" i="3" s="1"/>
  <c r="AP1057" i="3"/>
  <c r="AQ1057" i="3" s="1"/>
  <c r="AP1454" i="3"/>
  <c r="AQ1454" i="3" s="1"/>
  <c r="AP1144" i="3"/>
  <c r="AQ1144" i="3" s="1"/>
  <c r="AP1445" i="3"/>
  <c r="AQ1445" i="3" s="1"/>
  <c r="AP1186" i="3"/>
  <c r="AQ1186" i="3" s="1"/>
  <c r="AP1606" i="3"/>
  <c r="AQ1606" i="3" s="1"/>
  <c r="AP828" i="3"/>
  <c r="AQ828" i="3" s="1"/>
  <c r="AP199" i="3"/>
  <c r="AQ199" i="3" s="1"/>
  <c r="AP1732" i="3"/>
  <c r="AQ1732" i="3" s="1"/>
  <c r="AP1596" i="3"/>
  <c r="AQ1596" i="3" s="1"/>
  <c r="AP1752" i="3"/>
  <c r="AQ1752" i="3" s="1"/>
  <c r="AP339" i="3"/>
  <c r="AQ339" i="3" s="1"/>
  <c r="AP1741" i="3"/>
  <c r="AQ1741" i="3" s="1"/>
  <c r="AP1239" i="3"/>
  <c r="AQ1239" i="3" s="1"/>
  <c r="AP188" i="3"/>
  <c r="AQ188" i="3" s="1"/>
  <c r="AP503" i="3"/>
  <c r="AQ503" i="3" s="1"/>
  <c r="AP1074" i="3"/>
  <c r="AQ1074" i="3" s="1"/>
  <c r="AP162" i="3"/>
  <c r="AQ162" i="3" s="1"/>
  <c r="AP762" i="3"/>
  <c r="AQ762" i="3" s="1"/>
  <c r="AP823" i="3"/>
  <c r="AQ823" i="3" s="1"/>
  <c r="AP719" i="3"/>
  <c r="AQ719" i="3" s="1"/>
  <c r="AP1840" i="3"/>
  <c r="AQ1840" i="3" s="1"/>
  <c r="AP877" i="3"/>
  <c r="AQ877" i="3" s="1"/>
  <c r="AP332" i="3"/>
  <c r="AQ332" i="3" s="1"/>
  <c r="AP202" i="3"/>
  <c r="AQ202" i="3" s="1"/>
  <c r="AP368" i="3"/>
  <c r="AQ368" i="3" s="1"/>
  <c r="AP1662" i="3"/>
  <c r="AQ1662" i="3" s="1"/>
  <c r="AP353" i="3"/>
  <c r="AQ353" i="3" s="1"/>
  <c r="AP58" i="3"/>
  <c r="AQ58" i="3" s="1"/>
  <c r="AP783" i="3"/>
  <c r="AQ783" i="3" s="1"/>
  <c r="AP701" i="3"/>
  <c r="AQ701" i="3" s="1"/>
  <c r="AP36" i="3"/>
  <c r="AQ36" i="3" s="1"/>
  <c r="AP859" i="3"/>
  <c r="AQ859" i="3" s="1"/>
  <c r="AP682" i="3"/>
  <c r="AQ682" i="3" s="1"/>
  <c r="AP294" i="3"/>
  <c r="AQ294" i="3" s="1"/>
  <c r="AP777" i="3"/>
  <c r="AQ777" i="3" s="1"/>
  <c r="AP1491" i="3"/>
  <c r="AQ1491" i="3" s="1"/>
  <c r="AP295" i="3"/>
  <c r="AQ295" i="3" s="1"/>
  <c r="AP219" i="3"/>
  <c r="AQ219" i="3" s="1"/>
  <c r="AP991" i="3"/>
  <c r="AQ991" i="3" s="1"/>
  <c r="AP1115" i="3"/>
  <c r="AQ1115" i="3" s="1"/>
  <c r="AP114" i="3"/>
  <c r="AQ114" i="3" s="1"/>
  <c r="AP1408" i="3"/>
  <c r="AQ1408" i="3" s="1"/>
  <c r="AP291" i="3"/>
  <c r="AQ291" i="3" s="1"/>
  <c r="AP1771" i="3"/>
  <c r="AQ1771" i="3" s="1"/>
  <c r="AP1509" i="3"/>
  <c r="AQ1509" i="3" s="1"/>
  <c r="AP280" i="3"/>
  <c r="AQ280" i="3" s="1"/>
  <c r="AP1170" i="3"/>
  <c r="AQ1170" i="3" s="1"/>
  <c r="AP1215" i="3"/>
  <c r="AQ1215" i="3" s="1"/>
  <c r="AP1534" i="3"/>
  <c r="AQ1534" i="3" s="1"/>
  <c r="AP698" i="3"/>
  <c r="AQ698" i="3" s="1"/>
  <c r="AP1340" i="3"/>
  <c r="AQ1340" i="3" s="1"/>
  <c r="AP1675" i="3"/>
  <c r="AQ1675" i="3" s="1"/>
  <c r="AP746" i="3"/>
  <c r="AQ746" i="3" s="1"/>
  <c r="AP780" i="3"/>
  <c r="AQ780" i="3" s="1"/>
  <c r="AP44" i="3"/>
  <c r="AQ44" i="3" s="1"/>
  <c r="AP405" i="3"/>
  <c r="AQ405" i="3" s="1"/>
  <c r="AP1684" i="3"/>
  <c r="AQ1684" i="3" s="1"/>
  <c r="AP800" i="3"/>
  <c r="AQ800" i="3" s="1"/>
  <c r="AP1329" i="3"/>
  <c r="AQ1329" i="3" s="1"/>
  <c r="AP561" i="3"/>
  <c r="AQ561" i="3" s="1"/>
  <c r="AP1058" i="3"/>
  <c r="AQ1058" i="3" s="1"/>
  <c r="AP645" i="3"/>
  <c r="AQ645" i="3" s="1"/>
  <c r="AP117" i="3"/>
  <c r="AQ117" i="3" s="1"/>
  <c r="AP1077" i="3"/>
  <c r="AQ1077" i="3" s="1"/>
  <c r="AP1307" i="3"/>
  <c r="AQ1307" i="3" s="1"/>
  <c r="AP658" i="3"/>
  <c r="AQ658" i="3" s="1"/>
  <c r="AP892" i="3"/>
  <c r="AQ892" i="3" s="1"/>
  <c r="AP1683" i="3"/>
  <c r="AQ1683" i="3" s="1"/>
  <c r="AP1108" i="3"/>
  <c r="AQ1108" i="3" s="1"/>
  <c r="AP1097" i="3"/>
  <c r="AQ1097" i="3" s="1"/>
  <c r="AP1073" i="3"/>
  <c r="AQ1073" i="3" s="1"/>
  <c r="AP446" i="3"/>
  <c r="AQ446" i="3" s="1"/>
  <c r="AP665" i="3"/>
  <c r="AQ665" i="3" s="1"/>
  <c r="AP766" i="3"/>
  <c r="AQ766" i="3" s="1"/>
  <c r="AP850" i="3"/>
  <c r="AQ850" i="3" s="1"/>
  <c r="AP258" i="3"/>
  <c r="AQ258" i="3" s="1"/>
  <c r="AP1178" i="3"/>
  <c r="AQ1178" i="3" s="1"/>
  <c r="AP1654" i="3"/>
  <c r="AQ1654" i="3" s="1"/>
  <c r="AP1754" i="3"/>
  <c r="AQ1754" i="3" s="1"/>
  <c r="AP227" i="3"/>
  <c r="AQ227" i="3" s="1"/>
  <c r="AP776" i="3"/>
  <c r="AQ776" i="3" s="1"/>
  <c r="AP89" i="3"/>
  <c r="AQ89" i="3" s="1"/>
  <c r="AP108" i="3"/>
  <c r="AQ108" i="3" s="1"/>
  <c r="AP737" i="3"/>
  <c r="AQ737" i="3" s="1"/>
  <c r="AP591" i="3"/>
  <c r="AQ591" i="3" s="1"/>
  <c r="AP1457" i="3"/>
  <c r="AQ1457" i="3" s="1"/>
  <c r="AP491" i="3"/>
  <c r="AQ491" i="3" s="1"/>
  <c r="AP502" i="3"/>
  <c r="AQ502" i="3" s="1"/>
  <c r="AP315" i="3"/>
  <c r="AQ315" i="3" s="1"/>
  <c r="AP286" i="3"/>
  <c r="AQ286" i="3" s="1"/>
  <c r="AP829" i="3"/>
  <c r="AQ829" i="3" s="1"/>
  <c r="AP120" i="3"/>
  <c r="AQ120" i="3" s="1"/>
  <c r="AP98" i="3"/>
  <c r="AQ98" i="3" s="1"/>
  <c r="AP895" i="3"/>
  <c r="AQ895" i="3" s="1"/>
  <c r="AP1354" i="3"/>
  <c r="AQ1354" i="3" s="1"/>
  <c r="AP729" i="3"/>
  <c r="AQ729" i="3" s="1"/>
  <c r="AP873" i="3"/>
  <c r="AQ873" i="3" s="1"/>
  <c r="AP726" i="3"/>
  <c r="AQ726" i="3" s="1"/>
  <c r="AP924" i="3"/>
  <c r="AQ924" i="3" s="1"/>
  <c r="AP1605" i="3"/>
  <c r="AQ1605" i="3" s="1"/>
  <c r="AP566" i="3"/>
  <c r="AQ566" i="3" s="1"/>
  <c r="AP48" i="3"/>
  <c r="AQ48" i="3" s="1"/>
  <c r="AP1002" i="3"/>
  <c r="AQ1002" i="3" s="1"/>
  <c r="AP934" i="3"/>
  <c r="AQ934" i="3" s="1"/>
  <c r="AP1427" i="3"/>
  <c r="AQ1427" i="3" s="1"/>
  <c r="AP1623" i="3"/>
  <c r="AQ1623" i="3" s="1"/>
  <c r="AP1421" i="3"/>
  <c r="AQ1421" i="3" s="1"/>
  <c r="AP1613" i="3"/>
  <c r="AQ1613" i="3" s="1"/>
  <c r="AP1017" i="3"/>
  <c r="AQ1017" i="3" s="1"/>
  <c r="AP235" i="3"/>
  <c r="AQ235" i="3" s="1"/>
  <c r="AP1360" i="3"/>
  <c r="AQ1360" i="3" s="1"/>
  <c r="AP371" i="3"/>
  <c r="AQ371" i="3" s="1"/>
  <c r="AP1768" i="3"/>
  <c r="AQ1768" i="3" s="1"/>
  <c r="AP1718" i="3"/>
  <c r="AQ1718" i="3" s="1"/>
  <c r="AP1283" i="3"/>
  <c r="AQ1283" i="3" s="1"/>
  <c r="AP1147" i="3"/>
  <c r="AQ1147" i="3" s="1"/>
  <c r="AP113" i="3"/>
  <c r="AQ113" i="3" s="1"/>
  <c r="AP373" i="3"/>
  <c r="AQ373" i="3" s="1"/>
  <c r="AP1779" i="3"/>
  <c r="AQ1779" i="3" s="1"/>
  <c r="AP1422" i="3"/>
  <c r="AQ1422" i="3" s="1"/>
  <c r="AP391" i="3"/>
  <c r="AQ391" i="3" s="1"/>
  <c r="AP998" i="3"/>
  <c r="AQ998" i="3" s="1"/>
  <c r="AP1559" i="3"/>
  <c r="AQ1559" i="3" s="1"/>
  <c r="AP191" i="3"/>
  <c r="AQ191" i="3" s="1"/>
  <c r="AP1339" i="3"/>
  <c r="AQ1339" i="3" s="1"/>
  <c r="AP13" i="3"/>
  <c r="AQ13" i="3" s="1"/>
  <c r="AP1575" i="3"/>
  <c r="AQ1575" i="3" s="1"/>
  <c r="AP883" i="3"/>
  <c r="AQ883" i="3" s="1"/>
  <c r="AP1698" i="3"/>
  <c r="AQ1698" i="3" s="1"/>
  <c r="AP1738" i="3"/>
  <c r="AQ1738" i="3" s="1"/>
  <c r="AP1824" i="3"/>
  <c r="AQ1824" i="3" s="1"/>
  <c r="AP1836" i="3"/>
  <c r="AQ1836" i="3" s="1"/>
  <c r="AP1805" i="3"/>
  <c r="AQ1805" i="3" s="1"/>
  <c r="AP1817" i="3"/>
  <c r="AQ1817" i="3" s="1"/>
  <c r="AP547" i="3"/>
  <c r="AQ547" i="3" s="1"/>
  <c r="AP226" i="3"/>
  <c r="AQ226" i="3" s="1"/>
  <c r="AP1008" i="3"/>
  <c r="AQ1008" i="3" s="1"/>
  <c r="AP1720" i="3"/>
  <c r="AQ1720" i="3" s="1"/>
  <c r="AP1203" i="3"/>
  <c r="AQ1203" i="3" s="1"/>
  <c r="AP268" i="3"/>
  <c r="AQ268" i="3" s="1"/>
  <c r="AP1435" i="3"/>
  <c r="AQ1435" i="3" s="1"/>
  <c r="AP1417" i="3"/>
  <c r="AQ1417" i="3" s="1"/>
  <c r="AP1338" i="3"/>
  <c r="AQ1338" i="3" s="1"/>
  <c r="AP1308" i="3"/>
  <c r="AQ1308" i="3" s="1"/>
  <c r="AP127" i="3"/>
  <c r="AQ127" i="3" s="1"/>
  <c r="AP1364" i="3"/>
  <c r="AQ1364" i="3" s="1"/>
  <c r="AP722" i="3"/>
  <c r="AQ722" i="3" s="1"/>
  <c r="AP1531" i="3"/>
  <c r="AQ1531" i="3" s="1"/>
  <c r="AP1679" i="3"/>
  <c r="AQ1679" i="3" s="1"/>
  <c r="AP1581" i="3"/>
  <c r="AQ1581" i="3" s="1"/>
  <c r="AP1645" i="3"/>
  <c r="AQ1645" i="3" s="1"/>
  <c r="AP1091" i="3"/>
  <c r="AQ1091" i="3" s="1"/>
  <c r="AP434" i="3"/>
  <c r="AQ434" i="3" s="1"/>
  <c r="AP702" i="3"/>
  <c r="AQ702" i="3" s="1"/>
  <c r="AP646" i="3"/>
  <c r="AQ646" i="3" s="1"/>
  <c r="AP806" i="3"/>
  <c r="AQ806" i="3" s="1"/>
  <c r="AP40" i="3"/>
  <c r="AQ40" i="3" s="1"/>
  <c r="AP231" i="3"/>
  <c r="AQ231" i="3" s="1"/>
  <c r="AP307" i="3"/>
  <c r="AQ307" i="3" s="1"/>
  <c r="AP791" i="3"/>
  <c r="AQ791" i="3" s="1"/>
  <c r="AP236" i="3"/>
  <c r="AQ236" i="3" s="1"/>
  <c r="AP1053" i="3"/>
  <c r="AQ1053" i="3" s="1"/>
  <c r="AP52" i="3"/>
  <c r="AQ52" i="3" s="1"/>
  <c r="AP621" i="3"/>
  <c r="AQ621" i="3" s="1"/>
  <c r="AP595" i="3"/>
  <c r="AQ595" i="3" s="1"/>
  <c r="AP654" i="3"/>
  <c r="AQ654" i="3" s="1"/>
  <c r="AP1670" i="3"/>
  <c r="AQ1670" i="3" s="1"/>
  <c r="AP770" i="3"/>
  <c r="AQ770" i="3" s="1"/>
  <c r="AP949" i="3"/>
  <c r="AQ949" i="3" s="1"/>
  <c r="AP349" i="3"/>
  <c r="AQ349" i="3" s="1"/>
  <c r="AP283" i="3"/>
  <c r="AQ283" i="3" s="1"/>
  <c r="AP576" i="3"/>
  <c r="AQ576" i="3" s="1"/>
  <c r="AP1776" i="3"/>
  <c r="AQ1776" i="3" s="1"/>
  <c r="AP963" i="3"/>
  <c r="AQ963" i="3" s="1"/>
  <c r="AP717" i="3"/>
  <c r="AQ717" i="3" s="1"/>
  <c r="AP82" i="3"/>
  <c r="AQ82" i="3" s="1"/>
  <c r="AP244" i="3"/>
  <c r="AQ244" i="3" s="1"/>
  <c r="AP1651" i="3"/>
  <c r="AQ1651" i="3" s="1"/>
  <c r="AP1038" i="3"/>
  <c r="AQ1038" i="3" s="1"/>
  <c r="AP1280" i="3"/>
  <c r="AQ1280" i="3" s="1"/>
  <c r="AP1485" i="3"/>
  <c r="AQ1485" i="3" s="1"/>
  <c r="AP132" i="3"/>
  <c r="AQ132" i="3" s="1"/>
  <c r="AP375" i="3"/>
  <c r="AQ375" i="3" s="1"/>
  <c r="AP92" i="3"/>
  <c r="AQ92" i="3" s="1"/>
  <c r="AP1101" i="3"/>
  <c r="AQ1101" i="3" s="1"/>
  <c r="AP1254" i="3"/>
  <c r="AQ1254" i="3" s="1"/>
  <c r="AP1183" i="3"/>
  <c r="AQ1183" i="3" s="1"/>
  <c r="AP1538" i="3"/>
  <c r="AQ1538" i="3" s="1"/>
  <c r="AP401" i="3"/>
  <c r="AQ401" i="3" s="1"/>
  <c r="AP1200" i="3"/>
  <c r="AQ1200" i="3" s="1"/>
  <c r="AP489" i="3"/>
  <c r="AQ489" i="3" s="1"/>
  <c r="AP100" i="3"/>
  <c r="AQ100" i="3" s="1"/>
  <c r="AP718" i="3"/>
  <c r="AQ718" i="3" s="1"/>
  <c r="AP861" i="3"/>
  <c r="AQ861" i="3" s="1"/>
  <c r="AP633" i="3"/>
  <c r="AQ633" i="3" s="1"/>
  <c r="AP922" i="3"/>
  <c r="AQ922" i="3" s="1"/>
  <c r="AP952" i="3"/>
  <c r="AQ952" i="3" s="1"/>
  <c r="AP1524" i="3"/>
  <c r="AQ1524" i="3" s="1"/>
  <c r="AP266" i="3"/>
  <c r="AQ266" i="3" s="1"/>
  <c r="AP255" i="3"/>
  <c r="AQ255" i="3" s="1"/>
  <c r="AP567" i="3"/>
  <c r="AQ567" i="3" s="1"/>
  <c r="AP1380" i="3"/>
  <c r="AQ1380" i="3" s="1"/>
  <c r="AP1797" i="3"/>
  <c r="AQ1797" i="3" s="1"/>
  <c r="AP1493" i="3"/>
  <c r="AQ1493" i="3" s="1"/>
  <c r="AP1216" i="3"/>
  <c r="AQ1216" i="3" s="1"/>
  <c r="AP412" i="3"/>
  <c r="AQ412" i="3" s="1"/>
  <c r="AP993" i="3"/>
  <c r="AQ993" i="3" s="1"/>
  <c r="AP1444" i="3"/>
  <c r="AQ1444" i="3" s="1"/>
  <c r="AP1088" i="3"/>
  <c r="AQ1088" i="3" s="1"/>
  <c r="AP673" i="3"/>
  <c r="AQ673" i="3" s="1"/>
  <c r="AP275" i="3"/>
  <c r="AQ275" i="3" s="1"/>
  <c r="AP1567" i="3"/>
  <c r="AQ1567" i="3" s="1"/>
  <c r="AP1553" i="3"/>
  <c r="AQ1553" i="3" s="1"/>
  <c r="AP250" i="3"/>
  <c r="AQ250" i="3" s="1"/>
  <c r="AP390" i="3"/>
  <c r="AQ390" i="3" s="1"/>
  <c r="AP641" i="3"/>
  <c r="AQ641" i="3" s="1"/>
  <c r="AP1431" i="3"/>
  <c r="AQ1431" i="3" s="1"/>
  <c r="AP910" i="3"/>
  <c r="AQ910" i="3" s="1"/>
  <c r="AP463" i="3"/>
  <c r="AQ463" i="3" s="1"/>
  <c r="AP328" i="3"/>
  <c r="AQ328" i="3" s="1"/>
  <c r="AP881" i="3"/>
  <c r="AQ881" i="3" s="1"/>
  <c r="AP109" i="3"/>
  <c r="AQ109" i="3" s="1"/>
  <c r="AP374" i="3"/>
  <c r="AQ374" i="3" s="1"/>
  <c r="AP602" i="3"/>
  <c r="AQ602" i="3" s="1"/>
  <c r="AP531" i="3"/>
  <c r="AQ531" i="3" s="1"/>
  <c r="AP287" i="3"/>
  <c r="AQ287" i="3" s="1"/>
  <c r="AP1042" i="3"/>
  <c r="AQ1042" i="3" s="1"/>
  <c r="AP1674" i="3"/>
  <c r="AQ1674" i="3" s="1"/>
  <c r="AP790" i="3"/>
  <c r="AQ790" i="3" s="1"/>
  <c r="AP183" i="3"/>
  <c r="AQ183" i="3" s="1"/>
  <c r="AP1075" i="3"/>
  <c r="AQ1075" i="3" s="1"/>
  <c r="AP471" i="3"/>
  <c r="AQ471" i="3" s="1"/>
  <c r="AP397" i="3"/>
  <c r="AQ397" i="3" s="1"/>
  <c r="AP160" i="3"/>
  <c r="AQ160" i="3" s="1"/>
  <c r="AP1745" i="3"/>
  <c r="AQ1745" i="3" s="1"/>
  <c r="AP1373" i="3"/>
  <c r="AQ1373" i="3" s="1"/>
  <c r="AP1129" i="3"/>
  <c r="AQ1129" i="3" s="1"/>
  <c r="AP1135" i="3"/>
  <c r="AQ1135" i="3" s="1"/>
  <c r="AP714" i="3"/>
  <c r="AQ714" i="3" s="1"/>
  <c r="AP1162" i="3"/>
  <c r="AQ1162" i="3" s="1"/>
  <c r="AP1027" i="3"/>
  <c r="AQ1027" i="3" s="1"/>
  <c r="AP169" i="3"/>
  <c r="AQ169" i="3" s="1"/>
  <c r="AP1545" i="3"/>
  <c r="AQ1545" i="3" s="1"/>
  <c r="AP1011" i="3"/>
  <c r="AQ1011" i="3" s="1"/>
  <c r="AP88" i="3"/>
  <c r="AQ88" i="3" s="1"/>
  <c r="AP441" i="3"/>
  <c r="AQ441" i="3" s="1"/>
  <c r="AP1649" i="3"/>
  <c r="AQ1649" i="3" s="1"/>
  <c r="AP1571" i="3"/>
  <c r="AQ1571" i="3" s="1"/>
  <c r="AP1357" i="3"/>
  <c r="AQ1357" i="3" s="1"/>
  <c r="AP1500" i="3"/>
  <c r="AQ1500" i="3" s="1"/>
  <c r="AP479" i="3"/>
  <c r="AQ479" i="3" s="1"/>
  <c r="AP1574" i="3"/>
  <c r="AQ1574" i="3" s="1"/>
  <c r="AP958" i="3"/>
  <c r="AQ958" i="3" s="1"/>
  <c r="AP857" i="3"/>
  <c r="AQ857" i="3" s="1"/>
  <c r="AP1548" i="3"/>
  <c r="AQ1548" i="3" s="1"/>
  <c r="AP1185" i="3"/>
  <c r="AQ1185" i="3" s="1"/>
  <c r="AP215" i="3"/>
  <c r="AQ215" i="3" s="1"/>
  <c r="AP1145" i="3"/>
  <c r="AQ1145" i="3" s="1"/>
  <c r="AP1467" i="3"/>
  <c r="AQ1467" i="3" s="1"/>
  <c r="AP284" i="3"/>
  <c r="AQ284" i="3" s="1"/>
  <c r="AP442" i="3"/>
  <c r="AQ442" i="3" s="1"/>
  <c r="AP207" i="3"/>
  <c r="AQ207" i="3" s="1"/>
  <c r="AP869" i="3"/>
  <c r="AQ869" i="3" s="1"/>
  <c r="AP178" i="3"/>
  <c r="AQ178" i="3" s="1"/>
  <c r="AP1313" i="3"/>
  <c r="AQ1313" i="3" s="1"/>
  <c r="AP56" i="3"/>
  <c r="AQ56" i="3" s="1"/>
  <c r="AP1764" i="3"/>
  <c r="AQ1764" i="3" s="1"/>
  <c r="AP833" i="3"/>
  <c r="AQ833" i="3" s="1"/>
  <c r="AP987" i="3"/>
  <c r="AQ987" i="3" s="1"/>
  <c r="AP577" i="3"/>
  <c r="AQ577" i="3" s="1"/>
  <c r="AP906" i="3"/>
  <c r="AQ906" i="3" s="1"/>
  <c r="AP1267" i="3"/>
  <c r="AQ1267" i="3" s="1"/>
  <c r="AP1820" i="3"/>
  <c r="AQ1820" i="3" s="1"/>
  <c r="AP336" i="3"/>
  <c r="AQ336" i="3" s="1"/>
  <c r="AP495" i="3"/>
  <c r="AQ495" i="3" s="1"/>
  <c r="AP760" i="3"/>
  <c r="AQ760" i="3" s="1"/>
  <c r="AP60" i="3"/>
  <c r="AQ60" i="3" s="1"/>
  <c r="AP588" i="3"/>
  <c r="AQ588" i="3" s="1"/>
  <c r="AP590" i="3"/>
  <c r="AQ590" i="3" s="1"/>
  <c r="AP1788" i="3"/>
  <c r="AQ1788" i="3" s="1"/>
  <c r="AP709" i="3"/>
  <c r="AQ709" i="3" s="1"/>
  <c r="AP617" i="3"/>
  <c r="AQ617" i="3" s="1"/>
  <c r="AP527" i="3"/>
  <c r="AQ527" i="3" s="1"/>
  <c r="AP152" i="3"/>
  <c r="AQ152" i="3" s="1"/>
  <c r="AP447" i="3"/>
  <c r="AQ447" i="3" s="1"/>
  <c r="AP457" i="3"/>
  <c r="AQ457" i="3" s="1"/>
  <c r="AP1252" i="3"/>
  <c r="AQ1252" i="3" s="1"/>
  <c r="AP1568" i="3"/>
  <c r="AQ1568" i="3" s="1"/>
  <c r="AP1296" i="3"/>
  <c r="AQ1296" i="3" s="1"/>
  <c r="AP129" i="3"/>
  <c r="AQ129" i="3" s="1"/>
  <c r="AP1546" i="3"/>
  <c r="AQ1546" i="3" s="1"/>
  <c r="AP34" i="3"/>
  <c r="AQ34" i="3" s="1"/>
  <c r="AP1721" i="3"/>
  <c r="AQ1721" i="3" s="1"/>
  <c r="AP1412" i="3"/>
  <c r="AQ1412" i="3" s="1"/>
  <c r="AP1383" i="3"/>
  <c r="AQ1383" i="3" s="1"/>
  <c r="AP228" i="3"/>
  <c r="AQ228" i="3" s="1"/>
  <c r="AP1191" i="3"/>
  <c r="AQ1191" i="3" s="1"/>
  <c r="AP1029" i="3"/>
  <c r="AQ1029" i="3" s="1"/>
  <c r="AP1634" i="3"/>
  <c r="AQ1634" i="3" s="1"/>
  <c r="AP890" i="3"/>
  <c r="AQ890" i="3" s="1"/>
  <c r="AP1501" i="3"/>
  <c r="AQ1501" i="3" s="1"/>
  <c r="AP112" i="3"/>
  <c r="AQ112" i="3" s="1"/>
  <c r="AP512" i="3"/>
  <c r="AQ512" i="3" s="1"/>
  <c r="AP1005" i="3"/>
  <c r="AQ1005" i="3" s="1"/>
  <c r="AP1791" i="3"/>
  <c r="AQ1791" i="3" s="1"/>
  <c r="AP141" i="3"/>
  <c r="AQ141" i="3" s="1"/>
  <c r="AP501" i="3"/>
  <c r="AQ501" i="3" s="1"/>
  <c r="AP594" i="3"/>
  <c r="AQ594" i="3" s="1"/>
  <c r="AP1818" i="3"/>
  <c r="AQ1818" i="3" s="1"/>
  <c r="AP1843" i="3"/>
  <c r="AQ1843" i="3" s="1"/>
  <c r="AP1848" i="3"/>
  <c r="AQ1848" i="3" s="1"/>
  <c r="AP1849" i="3"/>
  <c r="AQ1849" i="3" s="1"/>
  <c r="AP84" i="3"/>
  <c r="AQ84" i="3" s="1"/>
  <c r="AP1124" i="3"/>
  <c r="AQ1124" i="3" s="1"/>
  <c r="AP784" i="3"/>
  <c r="AQ784" i="3" s="1"/>
  <c r="AP1018" i="3"/>
  <c r="AQ1018" i="3" s="1"/>
  <c r="AP525" i="3"/>
  <c r="AQ525" i="3" s="1"/>
  <c r="AP317" i="3"/>
  <c r="AQ317" i="3" s="1"/>
  <c r="AP921" i="3"/>
  <c r="AQ921" i="3" s="1"/>
  <c r="AP1050" i="3"/>
  <c r="AQ1050" i="3" s="1"/>
  <c r="AP909" i="3"/>
  <c r="AQ909" i="3" s="1"/>
  <c r="AP1474" i="3"/>
  <c r="AQ1474" i="3" s="1"/>
  <c r="AP1173" i="3"/>
  <c r="AQ1173" i="3" s="1"/>
  <c r="AP351" i="3"/>
  <c r="AQ351" i="3" s="1"/>
  <c r="AP862" i="3"/>
  <c r="AQ862" i="3" s="1"/>
  <c r="AP1269" i="3"/>
  <c r="AQ1269" i="3" s="1"/>
  <c r="AP26" i="3"/>
  <c r="AQ26" i="3" s="1"/>
  <c r="AP243" i="3"/>
  <c r="AQ243" i="3" s="1"/>
  <c r="AP323" i="3"/>
  <c r="AQ323" i="3" s="1"/>
  <c r="AP710" i="3"/>
  <c r="AQ710" i="3" s="1"/>
  <c r="AP203" i="3"/>
  <c r="AQ203" i="3" s="1"/>
  <c r="AP460" i="3"/>
  <c r="AQ460" i="3" s="1"/>
  <c r="AP817" i="3"/>
  <c r="AQ817" i="3" s="1"/>
  <c r="AP64" i="3"/>
  <c r="AQ64" i="3" s="1"/>
  <c r="AP657" i="3"/>
  <c r="AQ657" i="3" s="1"/>
  <c r="AP582" i="3"/>
  <c r="AQ582" i="3" s="1"/>
  <c r="AP223" i="3"/>
  <c r="AQ223" i="3" s="1"/>
  <c r="AP1094" i="3"/>
  <c r="AQ1094" i="3" s="1"/>
  <c r="AP175" i="3"/>
  <c r="AQ175" i="3" s="1"/>
  <c r="AP1243" i="3"/>
  <c r="AQ1243" i="3" s="1"/>
  <c r="AP256" i="3"/>
  <c r="AQ256" i="3" s="1"/>
  <c r="AP1453" i="3"/>
  <c r="AQ1453" i="3" s="1"/>
  <c r="AP1030" i="3"/>
  <c r="AQ1030" i="3" s="1"/>
  <c r="AP1443" i="3"/>
  <c r="AQ1443" i="3" s="1"/>
  <c r="AP163" i="3"/>
  <c r="AQ163" i="3" s="1"/>
  <c r="AP574" i="3"/>
  <c r="AQ574" i="3" s="1"/>
  <c r="AP634" i="3"/>
  <c r="AQ634" i="3" s="1"/>
  <c r="AP312" i="3"/>
  <c r="AQ312" i="3" s="1"/>
  <c r="AP1510" i="3"/>
  <c r="AQ1510" i="3" s="1"/>
  <c r="AP81" i="3"/>
  <c r="AQ81" i="3" s="1"/>
  <c r="AP1603" i="3"/>
  <c r="AQ1603" i="3" s="1"/>
  <c r="AP836" i="3"/>
  <c r="AQ836" i="3" s="1"/>
  <c r="AP395" i="3"/>
  <c r="AQ395" i="3" s="1"/>
  <c r="AP814" i="3"/>
  <c r="AQ814" i="3" s="1"/>
  <c r="AP905" i="3"/>
  <c r="AQ905" i="3" s="1"/>
  <c r="AP1582" i="3"/>
  <c r="AQ1582" i="3" s="1"/>
  <c r="AP429" i="3"/>
  <c r="AQ429" i="3" s="1"/>
  <c r="AP1069" i="3"/>
  <c r="AQ1069" i="3" s="1"/>
  <c r="AP1035" i="3"/>
  <c r="AQ1035" i="3" s="1"/>
  <c r="AP1728" i="3"/>
  <c r="AQ1728" i="3" s="1"/>
  <c r="AP168" i="3"/>
  <c r="AQ168" i="3" s="1"/>
  <c r="AP422" i="3"/>
  <c r="AQ422" i="3" s="1"/>
  <c r="AP1349" i="3"/>
  <c r="AQ1349" i="3" s="1"/>
  <c r="AP470" i="3"/>
  <c r="AQ470" i="3" s="1"/>
  <c r="AP1311" i="3"/>
  <c r="AQ1311" i="3" s="1"/>
  <c r="AP1717" i="3"/>
  <c r="AQ1717" i="3" s="1"/>
  <c r="AP977" i="3"/>
  <c r="AQ977" i="3" s="1"/>
  <c r="AP57" i="3"/>
  <c r="AQ57" i="3" s="1"/>
  <c r="AP492" i="3"/>
  <c r="AQ492" i="3" s="1"/>
  <c r="AP1622" i="3"/>
  <c r="AQ1622" i="3" s="1"/>
  <c r="AP923" i="3"/>
  <c r="AQ923" i="3" s="1"/>
  <c r="AP1036" i="3"/>
  <c r="AQ1036" i="3" s="1"/>
  <c r="AP1790" i="3"/>
  <c r="AQ1790" i="3" s="1"/>
  <c r="AP529" i="3"/>
  <c r="AQ529" i="3" s="1"/>
  <c r="AP1766" i="3"/>
  <c r="AQ1766" i="3" s="1"/>
  <c r="AP147" i="3"/>
  <c r="AQ147" i="3" s="1"/>
  <c r="AP1544" i="3"/>
  <c r="AQ1544" i="3" s="1"/>
  <c r="AP247" i="3"/>
  <c r="AQ247" i="3" s="1"/>
  <c r="AP1376" i="3"/>
  <c r="AQ1376" i="3" s="1"/>
  <c r="AP382" i="3"/>
  <c r="AQ382" i="3" s="1"/>
  <c r="AP1533" i="3"/>
  <c r="AQ1533" i="3" s="1"/>
  <c r="AP1166" i="3"/>
  <c r="AQ1166" i="3" s="1"/>
  <c r="AP1087" i="3"/>
  <c r="AQ1087" i="3" s="1"/>
  <c r="AP360" i="3"/>
  <c r="AQ360" i="3" s="1"/>
  <c r="AP1154" i="3"/>
  <c r="AQ1154" i="3" s="1"/>
  <c r="AP347" i="3"/>
  <c r="AQ347" i="3" s="1"/>
  <c r="AP1092" i="3"/>
  <c r="AQ1092" i="3" s="1"/>
  <c r="AP1039" i="3"/>
  <c r="AQ1039" i="3" s="1"/>
  <c r="AP878" i="3"/>
  <c r="AQ878" i="3" s="1"/>
  <c r="AP159" i="3"/>
  <c r="AQ159" i="3" s="1"/>
  <c r="AP1498" i="3"/>
  <c r="AQ1498" i="3" s="1"/>
  <c r="AP1699" i="3"/>
  <c r="AQ1699" i="3" s="1"/>
  <c r="AP1223" i="3"/>
  <c r="AQ1223" i="3" s="1"/>
  <c r="AP968" i="3"/>
  <c r="AQ968" i="3" s="1"/>
  <c r="AP674" i="3"/>
  <c r="AQ674" i="3" s="1"/>
  <c r="AP792" i="3"/>
  <c r="AQ792" i="3" s="1"/>
  <c r="AP1641" i="3"/>
  <c r="AQ1641" i="3" s="1"/>
  <c r="AP730" i="3"/>
  <c r="AQ730" i="3" s="1"/>
  <c r="AP661" i="3"/>
  <c r="AQ661" i="3" s="1"/>
  <c r="AP346" i="3"/>
  <c r="AQ346" i="3" s="1"/>
  <c r="AP263" i="3"/>
  <c r="AQ263" i="3" s="1"/>
  <c r="AP1661" i="3"/>
  <c r="AQ1661" i="3" s="1"/>
  <c r="AP920" i="3"/>
  <c r="AQ920" i="3" s="1"/>
  <c r="AP891" i="3"/>
  <c r="AQ891" i="3" s="1"/>
  <c r="AP888" i="3"/>
  <c r="AQ888" i="3" s="1"/>
  <c r="AP767" i="3"/>
  <c r="AQ767" i="3" s="1"/>
  <c r="AP638" i="3"/>
  <c r="AQ638" i="3" s="1"/>
  <c r="AP1772" i="3"/>
  <c r="AQ1772" i="3" s="1"/>
  <c r="AP1695" i="3"/>
  <c r="AQ1695" i="3" s="1"/>
  <c r="AP443" i="3"/>
  <c r="AQ443" i="3" s="1"/>
  <c r="AP581" i="3"/>
  <c r="AQ581" i="3" s="1"/>
  <c r="AP786" i="3"/>
  <c r="AQ786" i="3" s="1"/>
  <c r="AP996" i="3"/>
  <c r="AQ996" i="3" s="1"/>
  <c r="AP1426" i="3"/>
  <c r="AQ1426" i="3" s="1"/>
  <c r="AP1833" i="3"/>
  <c r="AQ1833" i="3" s="1"/>
  <c r="AP33" i="3"/>
  <c r="AQ33" i="3" s="1"/>
  <c r="AP419" i="3"/>
  <c r="AQ419" i="3" s="1"/>
  <c r="AP1188" i="3"/>
  <c r="AQ1188" i="3" s="1"/>
  <c r="AP572" i="3"/>
  <c r="AQ572" i="3" s="1"/>
  <c r="AP1589" i="3"/>
  <c r="AQ1589" i="3" s="1"/>
  <c r="AP1687" i="3"/>
  <c r="AQ1687" i="3" s="1"/>
  <c r="AP1126" i="3"/>
  <c r="AQ1126" i="3" s="1"/>
  <c r="AP528" i="3"/>
  <c r="AQ528" i="3" s="1"/>
  <c r="AP31" i="3"/>
  <c r="AQ31" i="3" s="1"/>
  <c r="AP706" i="3"/>
  <c r="AQ706" i="3" s="1"/>
  <c r="AP1565" i="3"/>
  <c r="AQ1565" i="3" s="1"/>
  <c r="AP1051" i="3"/>
  <c r="AQ1051" i="3" s="1"/>
  <c r="AP195" i="3"/>
  <c r="AQ195" i="3" s="1"/>
  <c r="AP801" i="3"/>
  <c r="AQ801" i="3" s="1"/>
  <c r="AP321" i="3"/>
  <c r="AQ321" i="3" s="1"/>
  <c r="AP1100" i="3"/>
  <c r="AQ1100" i="3" s="1"/>
  <c r="AP1678" i="3"/>
  <c r="AQ1678" i="3" s="1"/>
  <c r="AP274" i="3"/>
  <c r="AQ274" i="3" s="1"/>
  <c r="AP1436" i="3"/>
  <c r="AQ1436" i="3" s="1"/>
  <c r="AP1816" i="3"/>
  <c r="AQ1816" i="3" s="1"/>
  <c r="AP1418" i="3"/>
  <c r="AQ1418" i="3" s="1"/>
  <c r="AP1601" i="3"/>
  <c r="AQ1601" i="3" s="1"/>
  <c r="AP1236" i="3"/>
  <c r="AQ1236" i="3" s="1"/>
  <c r="AP1680" i="3"/>
  <c r="AQ1680" i="3" s="1"/>
  <c r="AP630" i="3"/>
  <c r="AQ630" i="3" s="1"/>
  <c r="AP940" i="3"/>
  <c r="AQ940" i="3" s="1"/>
  <c r="AP799" i="3"/>
  <c r="AQ799" i="3" s="1"/>
  <c r="AP210" i="3"/>
  <c r="AQ210" i="3" s="1"/>
  <c r="AP1131" i="3"/>
  <c r="AQ1131" i="3" s="1"/>
  <c r="AP989" i="3"/>
  <c r="AQ989" i="3" s="1"/>
  <c r="AP1520" i="3"/>
  <c r="AQ1520" i="3" s="1"/>
  <c r="AP138" i="3"/>
  <c r="AQ138" i="3" s="1"/>
  <c r="AP1391" i="3"/>
  <c r="AQ1391" i="3" s="1"/>
  <c r="AP1344" i="3"/>
  <c r="AQ1344" i="3" s="1"/>
  <c r="AP948" i="3"/>
  <c r="AQ948" i="3" s="1"/>
  <c r="AP76" i="3"/>
  <c r="AQ76" i="3" s="1"/>
  <c r="AP313" i="3"/>
  <c r="AQ313" i="3" s="1"/>
  <c r="AP377" i="3"/>
  <c r="AQ377" i="3" s="1"/>
  <c r="AP1458" i="3"/>
  <c r="AQ1458" i="3" s="1"/>
  <c r="AP1594" i="3"/>
  <c r="AQ1594" i="3" s="1"/>
  <c r="AP1244" i="3"/>
  <c r="AQ1244" i="3" s="1"/>
  <c r="AP1419" i="3"/>
  <c r="AQ1419" i="3" s="1"/>
  <c r="AP1671" i="3"/>
  <c r="AQ1671" i="3" s="1"/>
  <c r="AP1160" i="3"/>
  <c r="AQ1160" i="3" s="1"/>
  <c r="AP612" i="3"/>
  <c r="AQ612" i="3" s="1"/>
  <c r="AP1184" i="3"/>
  <c r="AQ1184" i="3" s="1"/>
  <c r="AP875" i="3"/>
  <c r="AQ875" i="3" s="1"/>
  <c r="AP1090" i="3"/>
  <c r="AQ1090" i="3" s="1"/>
  <c r="AP1834" i="3"/>
  <c r="AQ1834" i="3" s="1"/>
  <c r="AP1658" i="3"/>
  <c r="AQ1658" i="3" s="1"/>
  <c r="AP1753" i="3"/>
  <c r="AQ1753" i="3" s="1"/>
  <c r="AP1598" i="3"/>
  <c r="AQ1598" i="3" s="1"/>
  <c r="AP1473" i="3"/>
  <c r="AQ1473" i="3" s="1"/>
  <c r="AP912" i="3"/>
  <c r="AQ912" i="3" s="1"/>
  <c r="AP768" i="3"/>
  <c r="AQ768" i="3" s="1"/>
  <c r="AP1044" i="3"/>
  <c r="AQ1044" i="3" s="1"/>
  <c r="AP679" i="3"/>
  <c r="AQ679" i="3" s="1"/>
  <c r="AP444" i="3"/>
  <c r="AQ444" i="3" s="1"/>
  <c r="AP1106" i="3"/>
  <c r="AQ1106" i="3" s="1"/>
  <c r="AP1113" i="3"/>
  <c r="AQ1113" i="3" s="1"/>
  <c r="AP1134" i="3"/>
  <c r="AQ1134" i="3" s="1"/>
  <c r="AP1637" i="3"/>
  <c r="AQ1637" i="3" s="1"/>
  <c r="AP601" i="3"/>
  <c r="AQ601" i="3" s="1"/>
  <c r="AP1755" i="3"/>
  <c r="AQ1755" i="3" s="1"/>
  <c r="AP589" i="3"/>
  <c r="AQ589" i="3" s="1"/>
  <c r="AP1537" i="3"/>
  <c r="AQ1537" i="3" s="1"/>
  <c r="AP187" i="3"/>
  <c r="AQ187" i="3" s="1"/>
  <c r="AP1763" i="3"/>
  <c r="AQ1763" i="3" s="1"/>
  <c r="AP1619" i="3"/>
  <c r="AQ1619" i="3" s="1"/>
  <c r="AP1800" i="3"/>
  <c r="AQ1800" i="3" s="1"/>
  <c r="AP1808" i="3"/>
  <c r="AQ1808" i="3" s="1"/>
  <c r="AP1802" i="3"/>
  <c r="AQ1802" i="3" s="1"/>
  <c r="AP1700" i="3"/>
  <c r="AQ1700" i="3" s="1"/>
  <c r="AP1609" i="3"/>
  <c r="AQ1609" i="3" s="1"/>
  <c r="AP649" i="3"/>
  <c r="AQ649" i="3" s="1"/>
  <c r="AP430" i="3"/>
  <c r="AQ430" i="3" s="1"/>
  <c r="AP1470" i="3"/>
  <c r="AQ1470" i="3" s="1"/>
  <c r="AP325" i="3"/>
  <c r="AQ325" i="3" s="1"/>
  <c r="AP1845" i="3"/>
  <c r="AQ1845" i="3" s="1"/>
  <c r="AP618" i="3"/>
  <c r="AQ618" i="3" s="1"/>
  <c r="AP1206" i="3"/>
  <c r="AQ1206" i="3" s="1"/>
  <c r="AP340" i="3"/>
  <c r="AQ340" i="3" s="1"/>
  <c r="AP192" i="3"/>
  <c r="AQ192" i="3" s="1"/>
  <c r="AP775" i="3"/>
  <c r="AQ775" i="3" s="1"/>
  <c r="AP1561" i="3"/>
  <c r="AQ1561" i="3" s="1"/>
  <c r="AP1757" i="3"/>
  <c r="AQ1757" i="3" s="1"/>
  <c r="AP1031" i="3"/>
  <c r="AQ1031" i="3" s="1"/>
  <c r="AP1492" i="3"/>
  <c r="AQ1492" i="3" s="1"/>
  <c r="AP593" i="3"/>
  <c r="AQ593" i="3" s="1"/>
  <c r="AP510" i="3"/>
  <c r="AQ510" i="3" s="1"/>
  <c r="AP208" i="3"/>
  <c r="AQ208" i="3" s="1"/>
  <c r="AP63" i="3"/>
  <c r="AQ63" i="3" s="1"/>
  <c r="AP957" i="3"/>
  <c r="AQ957" i="3" s="1"/>
  <c r="AP936" i="3"/>
  <c r="AQ936" i="3" s="1"/>
  <c r="AP745" i="3"/>
  <c r="AQ745" i="3" s="1"/>
  <c r="AP848" i="3"/>
  <c r="AQ848" i="3" s="1"/>
  <c r="AP15" i="3"/>
  <c r="AQ15" i="3" s="1"/>
  <c r="AP90" i="3"/>
  <c r="AQ90" i="3" s="1"/>
  <c r="AP1595" i="3"/>
  <c r="AQ1595" i="3" s="1"/>
  <c r="AP24" i="3"/>
  <c r="AQ24" i="3" s="1"/>
  <c r="AP1657" i="3"/>
  <c r="AQ1657" i="3" s="1"/>
  <c r="AP1009" i="3"/>
  <c r="AQ1009" i="3" s="1"/>
  <c r="AP65" i="3"/>
  <c r="AQ65" i="3" s="1"/>
  <c r="AP550" i="3"/>
  <c r="AQ550" i="3" s="1"/>
  <c r="AP211" i="3"/>
  <c r="AQ211" i="3" s="1"/>
  <c r="AP966" i="3"/>
  <c r="AQ966" i="3" s="1"/>
  <c r="AP1332" i="3"/>
  <c r="AQ1332" i="3" s="1"/>
  <c r="AP500" i="3"/>
  <c r="AQ500" i="3" s="1"/>
  <c r="AP928" i="3"/>
  <c r="AQ928" i="3" s="1"/>
  <c r="AP1626" i="3"/>
  <c r="AQ1626" i="3" s="1"/>
  <c r="AP238" i="3"/>
  <c r="AQ238" i="3" s="1"/>
  <c r="AP300" i="3"/>
  <c r="AQ300" i="3" s="1"/>
  <c r="AP1209" i="3"/>
  <c r="AQ1209" i="3" s="1"/>
  <c r="AP1322" i="3"/>
  <c r="AQ1322" i="3" s="1"/>
  <c r="AP560" i="3"/>
  <c r="AQ560" i="3" s="1"/>
  <c r="AP1542" i="3"/>
  <c r="AQ1542" i="3" s="1"/>
  <c r="AP1085" i="3"/>
  <c r="AQ1085" i="3" s="1"/>
  <c r="AP378" i="3"/>
  <c r="AQ378" i="3" s="1"/>
  <c r="AP254" i="3"/>
  <c r="AQ254" i="3" s="1"/>
  <c r="AP1032" i="3"/>
  <c r="AQ1032" i="3" s="1"/>
  <c r="AP302" i="3"/>
  <c r="AQ302" i="3" s="1"/>
  <c r="AP1056" i="3"/>
  <c r="AQ1056" i="3" s="1"/>
  <c r="AP1110" i="3"/>
  <c r="AQ1110" i="3" s="1"/>
  <c r="AP662" i="3"/>
  <c r="AQ662" i="3" s="1"/>
  <c r="AP731" i="3"/>
  <c r="AQ731" i="3" s="1"/>
  <c r="AP186" i="3"/>
  <c r="AQ186" i="3" s="1"/>
  <c r="AP1015" i="3"/>
  <c r="AQ1015" i="3" s="1"/>
  <c r="AP896" i="3"/>
  <c r="AQ896" i="3" s="1"/>
  <c r="AP352" i="3"/>
  <c r="AQ352" i="3" s="1"/>
  <c r="AP1668" i="3"/>
  <c r="AQ1668" i="3" s="1"/>
  <c r="AP478" i="3"/>
  <c r="AQ478" i="3" s="1"/>
  <c r="AP79" i="3"/>
  <c r="AQ79" i="3" s="1"/>
  <c r="AP652" i="3"/>
  <c r="AQ652" i="3" s="1"/>
  <c r="AP1535" i="3"/>
  <c r="AQ1535" i="3" s="1"/>
  <c r="AP540" i="3"/>
  <c r="AQ540" i="3" s="1"/>
  <c r="AP1497" i="3"/>
  <c r="AQ1497" i="3" s="1"/>
  <c r="AP1433" i="3"/>
  <c r="AQ1433" i="3" s="1"/>
  <c r="AP73" i="3"/>
  <c r="AQ73" i="3" s="1"/>
  <c r="AP899" i="3"/>
  <c r="AQ899" i="3" s="1"/>
  <c r="AP1384" i="3"/>
  <c r="AQ1384" i="3" s="1"/>
  <c r="AP1187" i="3"/>
  <c r="AQ1187" i="3" s="1"/>
  <c r="AP900" i="3"/>
  <c r="AQ900" i="3" s="1"/>
  <c r="AP1207" i="3"/>
  <c r="AQ1207" i="3" s="1"/>
  <c r="AP1102" i="3"/>
  <c r="AQ1102" i="3" s="1"/>
  <c r="AP1231" i="3"/>
  <c r="AQ1231" i="3" s="1"/>
  <c r="AP583" i="3"/>
  <c r="AQ583" i="3" s="1"/>
  <c r="AP1796" i="3"/>
  <c r="AQ1796" i="3" s="1"/>
  <c r="AP20" i="3"/>
  <c r="AQ20" i="3" s="1"/>
  <c r="AP1586" i="3"/>
  <c r="AQ1586" i="3" s="1"/>
  <c r="AP28" i="3"/>
  <c r="AP136" i="3"/>
  <c r="AQ136" i="3" s="1"/>
  <c r="AP1316" i="3"/>
  <c r="AQ1316" i="3" s="1"/>
  <c r="AP992" i="3"/>
  <c r="AQ992" i="3" s="1"/>
  <c r="AP1704" i="3"/>
  <c r="AQ1704" i="3" s="1"/>
  <c r="AP1631" i="3"/>
  <c r="AQ1631" i="3" s="1"/>
  <c r="AP1508" i="3"/>
  <c r="AQ1508" i="3" s="1"/>
  <c r="AP1161" i="3"/>
  <c r="AQ1161" i="3" s="1"/>
  <c r="AP669" i="3"/>
  <c r="AQ669" i="3" s="1"/>
  <c r="AP843" i="3"/>
  <c r="AQ843" i="3" s="1"/>
  <c r="AP462" i="3"/>
  <c r="AQ462" i="3" s="1"/>
  <c r="AP1459" i="3"/>
  <c r="AQ1459" i="3" s="1"/>
  <c r="AP29" i="3"/>
  <c r="AQ29" i="3" s="1"/>
  <c r="AP639" i="3"/>
  <c r="AQ639" i="3" s="1"/>
  <c r="AP354" i="3"/>
  <c r="AQ354" i="3" s="1"/>
  <c r="AP1374" i="3"/>
  <c r="AQ1374" i="3" s="1"/>
  <c r="AP677" i="3"/>
  <c r="AQ677" i="3" s="1"/>
  <c r="AP1496" i="3"/>
  <c r="AQ1496" i="3" s="1"/>
  <c r="AP982" i="3"/>
  <c r="AQ982" i="3" s="1"/>
  <c r="AP1434" i="3"/>
  <c r="AQ1434" i="3" s="1"/>
  <c r="AP1569" i="3"/>
  <c r="AQ1569" i="3" s="1"/>
  <c r="AP1394" i="3"/>
  <c r="AQ1394" i="3" s="1"/>
  <c r="AP519" i="3"/>
  <c r="AQ519" i="3" s="1"/>
  <c r="AP1127" i="3"/>
  <c r="AQ1127" i="3" s="1"/>
  <c r="AP1556" i="3"/>
  <c r="AQ1556" i="3" s="1"/>
  <c r="AP316" i="3"/>
  <c r="AQ316" i="3" s="1"/>
  <c r="AP1158" i="3"/>
  <c r="AQ1158" i="3" s="1"/>
  <c r="AP1549" i="3"/>
  <c r="AQ1549" i="3" s="1"/>
  <c r="AP1076" i="3"/>
  <c r="AQ1076" i="3" s="1"/>
  <c r="AP608" i="3"/>
  <c r="AQ608" i="3" s="1"/>
  <c r="AP1388" i="3"/>
  <c r="AQ1388" i="3" s="1"/>
  <c r="AP1054" i="3"/>
  <c r="AQ1054" i="3" s="1"/>
  <c r="AP793" i="3"/>
  <c r="AQ793" i="3" s="1"/>
  <c r="AP476" i="3"/>
  <c r="AQ476" i="3" s="1"/>
  <c r="AP1034" i="3"/>
  <c r="AQ1034" i="3" s="1"/>
  <c r="AP1487" i="3"/>
  <c r="AQ1487" i="3" s="1"/>
  <c r="AP404" i="3"/>
  <c r="AQ404" i="3" s="1"/>
  <c r="AP1026" i="3"/>
  <c r="AQ1026" i="3" s="1"/>
  <c r="AP916" i="3"/>
  <c r="AQ916" i="3" s="1"/>
  <c r="AP110" i="3"/>
  <c r="AQ110" i="3" s="1"/>
  <c r="AP841" i="3"/>
  <c r="AQ841" i="3" s="1"/>
  <c r="AP151" i="3"/>
  <c r="AQ151" i="3" s="1"/>
  <c r="AP1284" i="3"/>
  <c r="AQ1284" i="3" s="1"/>
  <c r="AP1334" i="3"/>
  <c r="AQ1334" i="3" s="1"/>
  <c r="AP753" i="3"/>
  <c r="AQ753" i="3" s="1"/>
  <c r="AP614" i="3"/>
  <c r="AQ614" i="3" s="1"/>
  <c r="AP1288" i="3"/>
  <c r="AQ1288" i="3" s="1"/>
  <c r="AP212" i="3"/>
  <c r="AQ212" i="3" s="1"/>
  <c r="AP1463" i="3"/>
  <c r="AQ1463" i="3" s="1"/>
  <c r="AP1413" i="3"/>
  <c r="AQ1413" i="3" s="1"/>
  <c r="AP549" i="3"/>
  <c r="AQ549" i="3" s="1"/>
  <c r="AP1324" i="3"/>
  <c r="AQ1324" i="3" s="1"/>
  <c r="AP1783" i="3"/>
  <c r="AQ1783" i="3" s="1"/>
  <c r="AP1705" i="3"/>
  <c r="AQ1705" i="3" s="1"/>
  <c r="AP66" i="3"/>
  <c r="AQ66" i="3" s="1"/>
  <c r="AP623" i="3"/>
  <c r="AQ623" i="3" s="1"/>
  <c r="AP329" i="3"/>
  <c r="AQ329" i="3" s="1"/>
  <c r="AP1517" i="3"/>
  <c r="AQ1517" i="3" s="1"/>
  <c r="AP598" i="3"/>
  <c r="AQ598" i="3" s="1"/>
  <c r="AP1268" i="3"/>
  <c r="AQ1268" i="3" s="1"/>
  <c r="AP493" i="3"/>
  <c r="AQ493" i="3" s="1"/>
  <c r="AP1140" i="3"/>
  <c r="AQ1140" i="3" s="1"/>
  <c r="AP1172" i="3"/>
  <c r="AQ1172" i="3" s="1"/>
  <c r="AP1385" i="3"/>
  <c r="AQ1385" i="3" s="1"/>
  <c r="AP704" i="3"/>
  <c r="AQ704" i="3" s="1"/>
  <c r="AP803" i="3"/>
  <c r="AQ803" i="3" s="1"/>
  <c r="AP908" i="3"/>
  <c r="AQ908" i="3" s="1"/>
  <c r="AP1667" i="3"/>
  <c r="AQ1667" i="3" s="1"/>
  <c r="AP1205" i="3"/>
  <c r="AQ1205" i="3" s="1"/>
  <c r="AP1328" i="3"/>
  <c r="AQ1328" i="3" s="1"/>
  <c r="AP946" i="3"/>
  <c r="AQ946" i="3" s="1"/>
  <c r="AP1210" i="3"/>
  <c r="AQ1210" i="3" s="1"/>
  <c r="AP431" i="3"/>
  <c r="AQ431" i="3" s="1"/>
  <c r="AP370" i="3"/>
  <c r="AQ370" i="3" s="1"/>
  <c r="AP1550" i="3"/>
  <c r="AQ1550" i="3" s="1"/>
  <c r="AP642" i="3"/>
  <c r="AQ642" i="3" s="1"/>
  <c r="AP153" i="3"/>
  <c r="AQ153" i="3" s="1"/>
  <c r="AP978" i="3"/>
  <c r="AQ978" i="3" s="1"/>
  <c r="AP1659" i="3"/>
  <c r="AQ1659" i="3" s="1"/>
  <c r="AP876" i="3"/>
  <c r="AQ876" i="3" s="1"/>
  <c r="AP451" i="3"/>
  <c r="AQ451" i="3" s="1"/>
  <c r="AP1198" i="3"/>
  <c r="AQ1198" i="3" s="1"/>
  <c r="AP306" i="3"/>
  <c r="AQ306" i="3" s="1"/>
  <c r="AP1403" i="3"/>
  <c r="AQ1403" i="3" s="1"/>
  <c r="AP1511" i="3"/>
  <c r="AQ1511" i="3" s="1"/>
  <c r="AP1792" i="3"/>
  <c r="AQ1792" i="3" s="1"/>
  <c r="AP1400" i="3"/>
  <c r="AQ1400" i="3" s="1"/>
  <c r="AP802" i="3"/>
  <c r="AQ802" i="3" s="1"/>
  <c r="AP1814" i="3"/>
  <c r="AQ1814" i="3" s="1"/>
  <c r="AP1821" i="3"/>
  <c r="AQ1821" i="3" s="1"/>
  <c r="AP1813" i="3"/>
  <c r="AQ1813" i="3" s="1"/>
  <c r="AP596" i="3"/>
  <c r="AQ596" i="3" s="1"/>
  <c r="AP1539" i="3"/>
  <c r="AQ1539" i="3" s="1"/>
  <c r="AP944" i="3"/>
  <c r="AQ944" i="3" s="1"/>
  <c r="AP320" i="3"/>
  <c r="AQ320" i="3" s="1"/>
  <c r="AP1122" i="3"/>
  <c r="AQ1122" i="3" s="1"/>
  <c r="AP498" i="3"/>
  <c r="AQ498" i="3" s="1"/>
  <c r="AP544" i="3"/>
  <c r="AQ544" i="3" s="1"/>
  <c r="AP844" i="3"/>
  <c r="AQ844" i="3" s="1"/>
  <c r="AP1481" i="3"/>
  <c r="AQ1481" i="3" s="1"/>
  <c r="AP666" i="3"/>
  <c r="AQ666" i="3" s="1"/>
  <c r="AP319" i="3"/>
  <c r="AQ319" i="3" s="1"/>
  <c r="AP1466" i="3"/>
  <c r="AQ1466" i="3" s="1"/>
  <c r="AP1335" i="3"/>
  <c r="AQ1335" i="3" s="1"/>
  <c r="AP177" i="3"/>
  <c r="AQ177" i="3" s="1"/>
  <c r="AP1294" i="3"/>
  <c r="AQ1294" i="3" s="1"/>
  <c r="AP53" i="3"/>
  <c r="AQ53" i="3" s="1"/>
  <c r="AP396" i="3"/>
  <c r="AQ396" i="3" s="1"/>
  <c r="AP1693" i="3"/>
  <c r="AQ1693" i="3" s="1"/>
  <c r="AP796" i="3"/>
  <c r="AQ796" i="3" s="1"/>
  <c r="AP879" i="3"/>
  <c r="AQ879" i="3" s="1"/>
  <c r="AP584" i="3"/>
  <c r="AQ584" i="3" s="1"/>
  <c r="AP338" i="3"/>
  <c r="AQ338" i="3" s="1"/>
  <c r="AP1690" i="3"/>
  <c r="AQ1690" i="3" s="1"/>
  <c r="AP785" i="3"/>
  <c r="AQ785" i="3" s="1"/>
  <c r="AP1327" i="3"/>
  <c r="AQ1327" i="3" s="1"/>
  <c r="AP1415" i="3"/>
  <c r="AQ1415" i="3" s="1"/>
  <c r="AP224" i="3"/>
  <c r="AQ224" i="3" s="1"/>
  <c r="AP1465" i="3"/>
  <c r="AQ1465" i="3" s="1"/>
  <c r="AP516" i="3"/>
  <c r="AQ516" i="3" s="1"/>
  <c r="AP1478" i="3"/>
  <c r="AQ1478" i="3" s="1"/>
  <c r="AP1477" i="3"/>
  <c r="AQ1477" i="3" s="1"/>
  <c r="AP32" i="3"/>
  <c r="AQ32" i="3" s="1"/>
  <c r="AP1714" i="3"/>
  <c r="AQ1714" i="3" s="1"/>
  <c r="AP1225" i="3"/>
  <c r="AQ1225" i="3" s="1"/>
  <c r="AP450" i="3"/>
  <c r="AQ450" i="3" s="1"/>
  <c r="AP1083" i="3"/>
  <c r="AQ1083" i="3" s="1"/>
  <c r="AP1387" i="3"/>
  <c r="AQ1387" i="3" s="1"/>
  <c r="AP1084" i="3"/>
  <c r="AQ1084" i="3" s="1"/>
  <c r="AP1655" i="3"/>
  <c r="AQ1655" i="3" s="1"/>
  <c r="AP556" i="3"/>
  <c r="AQ556" i="3" s="1"/>
  <c r="AP894" i="3"/>
  <c r="AQ894" i="3" s="1"/>
  <c r="AP1452" i="3"/>
  <c r="AQ1452" i="3" s="1"/>
  <c r="AP1758" i="3"/>
  <c r="AQ1758" i="3" s="1"/>
  <c r="AP692" i="3"/>
  <c r="AQ692" i="3" s="1"/>
  <c r="AP1224" i="3"/>
  <c r="AQ1224" i="3" s="1"/>
  <c r="AP845" i="3"/>
  <c r="AQ845" i="3" s="1"/>
  <c r="AP1656" i="3"/>
  <c r="AQ1656" i="3" s="1"/>
  <c r="AP290" i="3"/>
  <c r="AQ290" i="3" s="1"/>
  <c r="AP356" i="3"/>
  <c r="AQ356" i="3" s="1"/>
  <c r="AP1773" i="3"/>
  <c r="AQ1773" i="3" s="1"/>
  <c r="AP961" i="3"/>
  <c r="AQ961" i="3" s="1"/>
  <c r="AP272" i="3"/>
  <c r="AQ272" i="3" s="1"/>
  <c r="AP999" i="3"/>
  <c r="AQ999" i="3" s="1"/>
  <c r="AP689" i="3"/>
  <c r="AQ689" i="3" s="1"/>
  <c r="AP1141" i="3"/>
  <c r="AQ1141" i="3" s="1"/>
  <c r="AP1729" i="3"/>
  <c r="AQ1729" i="3" s="1"/>
  <c r="AP526" i="3"/>
  <c r="AQ526" i="3" s="1"/>
  <c r="AP1262" i="3"/>
  <c r="AQ1262" i="3" s="1"/>
  <c r="AP505" i="3"/>
  <c r="AQ505" i="3" s="1"/>
  <c r="AP1151" i="3"/>
  <c r="AQ1151" i="3" s="1"/>
  <c r="AP1287" i="3"/>
  <c r="AQ1287" i="3" s="1"/>
  <c r="AP984" i="3"/>
  <c r="AQ984" i="3" s="1"/>
  <c r="AP292" i="3"/>
  <c r="AQ292" i="3" s="1"/>
  <c r="AP942" i="3"/>
  <c r="AQ942" i="3" s="1"/>
  <c r="AP620" i="3"/>
  <c r="AQ620" i="3" s="1"/>
  <c r="AP428" i="3"/>
  <c r="AQ428" i="3" s="1"/>
  <c r="AP483" i="3"/>
  <c r="AQ483" i="3" s="1"/>
  <c r="AP1599" i="3"/>
  <c r="AQ1599" i="3" s="1"/>
  <c r="AP477" i="3"/>
  <c r="AQ477" i="3" s="1"/>
  <c r="AP358" i="3"/>
  <c r="AQ358" i="3" s="1"/>
  <c r="AP1688" i="3"/>
  <c r="AQ1688" i="3" s="1"/>
  <c r="AP1263" i="3"/>
  <c r="AQ1263" i="3" s="1"/>
  <c r="AP1232" i="3"/>
  <c r="AQ1232" i="3" s="1"/>
  <c r="AP681" i="3"/>
  <c r="AQ681" i="3" s="1"/>
  <c r="AP461" i="3"/>
  <c r="AQ461" i="3" s="1"/>
  <c r="AP420" i="3"/>
  <c r="AQ420" i="3" s="1"/>
  <c r="AP1468" i="3"/>
  <c r="AQ1468" i="3" s="1"/>
  <c r="AP832" i="3"/>
  <c r="AQ832" i="3" s="1"/>
  <c r="AP156" i="3"/>
  <c r="AQ156" i="3" s="1"/>
  <c r="AP1404" i="3"/>
  <c r="AQ1404" i="3" s="1"/>
  <c r="AP1197" i="3"/>
  <c r="AQ1197" i="3" s="1"/>
  <c r="AP135" i="3"/>
  <c r="AQ135" i="3" s="1"/>
  <c r="AP788" i="3"/>
  <c r="AQ788" i="3" s="1"/>
  <c r="AP1068" i="3"/>
  <c r="AQ1068" i="3" s="1"/>
  <c r="AP1576" i="3"/>
  <c r="AQ1576" i="3" s="1"/>
  <c r="AP824" i="3"/>
  <c r="AQ824" i="3" s="1"/>
  <c r="AP121" i="3"/>
  <c r="AQ121" i="3" s="1"/>
  <c r="AP889" i="3"/>
  <c r="AQ889" i="3" s="1"/>
  <c r="AP1642" i="3"/>
  <c r="AQ1642" i="3" s="1"/>
  <c r="AP296" i="3"/>
  <c r="AQ296" i="3" s="1"/>
  <c r="AP854" i="3"/>
  <c r="AQ854" i="3" s="1"/>
  <c r="AP279" i="3"/>
  <c r="AQ279" i="3" s="1"/>
  <c r="AP116" i="3"/>
  <c r="AQ116" i="3" s="1"/>
  <c r="AP772" i="3"/>
  <c r="AQ772" i="3" s="1"/>
  <c r="AP1271" i="3"/>
  <c r="AQ1271" i="3" s="1"/>
  <c r="AP1060" i="3"/>
  <c r="AQ1060" i="3" s="1"/>
  <c r="AP812" i="3"/>
  <c r="AQ812" i="3" s="1"/>
  <c r="AP1248" i="3"/>
  <c r="AQ1248" i="3" s="1"/>
  <c r="AP180" i="3"/>
  <c r="AQ180" i="3" s="1"/>
  <c r="AP725" i="3"/>
  <c r="AQ725" i="3" s="1"/>
  <c r="AP708" i="3"/>
  <c r="AQ708" i="3" s="1"/>
  <c r="AP182" i="3"/>
  <c r="AQ182" i="3" s="1"/>
  <c r="AP134" i="3"/>
  <c r="AQ134" i="3" s="1"/>
  <c r="AP901" i="3"/>
  <c r="AQ901" i="3" s="1"/>
  <c r="AP488" i="3"/>
  <c r="AQ488" i="3" s="1"/>
  <c r="AP345" i="3"/>
  <c r="AQ345" i="3" s="1"/>
  <c r="AP613" i="3"/>
  <c r="AQ613" i="3" s="1"/>
  <c r="AP713" i="3"/>
  <c r="AQ713" i="3" s="1"/>
  <c r="AP1558" i="3"/>
  <c r="AQ1558" i="3" s="1"/>
  <c r="AP1801" i="3"/>
  <c r="AQ1801" i="3" s="1"/>
  <c r="AP599" i="3"/>
  <c r="AQ599" i="3" s="1"/>
  <c r="AP697" i="3"/>
  <c r="AQ697" i="3" s="1"/>
  <c r="AQ1799" i="3"/>
  <c r="AQ6" i="3"/>
  <c r="AS4" i="3" l="1"/>
  <c r="AQ28" i="3"/>
  <c r="AQ1852" i="3" s="1"/>
  <c r="AP185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tc={70D8461F-B582-4D00-AA06-21593B1B6391}</author>
    <author>tc={7382C8B5-9B65-43A7-AAB1-E1E4E9814DD0}</author>
    <author>tc={A2EB7DDD-8665-4E7B-B29D-038F47E86D39}</author>
    <author>tc={E9AAFDD0-A8E2-4128-801A-6C6F6CEB9AEF}</author>
    <author>tc={484E365B-5DC0-41EE-8177-9A3A418FBE1F}</author>
    <author>tc={02BDE249-DCDD-4AEB-93FD-99DB3566720C}</author>
    <author>tc={844F59B5-1397-4638-808A-1F35EC2EFFD7}</author>
    <author>tc={BAADD3F8-69AF-4DB7-97D6-D9DA579705E2}</author>
    <author>tc={6D412C1B-8D61-4ECF-B2CC-B29F37887355}</author>
    <author>tc={8BD13106-9D22-4167-83EB-8F30F1467463}</author>
    <author>tc={35615794-A7E4-4DE7-9C87-971B80ADBA3F}</author>
    <author>tc={0076A29B-A481-4279-87B2-C244FBACA84B}</author>
    <author>tc={FD516732-C345-484E-AB7A-59E60580A7B8}</author>
    <author>tc={EC1C843E-AA7C-4668-AB3E-15CDD9DAE5F2}</author>
    <author>tc={D0F1DE96-C65A-473D-9386-7884A250213B}</author>
    <author>tc={4382978F-DEBE-475D-AAA7-6D3C1A5C5EF6}</author>
    <author>tc={8A8C2EA3-275F-4AE1-A987-E962FA8E3F95}</author>
    <author>tc={506A7379-BF8F-4D86-A5EB-91022FF8ABBA}</author>
    <author>tc={E068356F-B167-4D8D-9A98-3F43C1A8D03F}</author>
    <author>tc={0893ADB2-3512-4E3F-916A-18696C565F82}</author>
    <author>tc={F7CF497F-FD48-41AC-86B8-E510AAC290F2}</author>
    <author>tc={DC4B8353-9EB4-4549-A5B7-3E45C4FF552F}</author>
    <author>tc={22297853-0B1C-488E-96D9-E058A5CAB8BC}</author>
    <author>tc={1F745B8D-F8E3-4144-AB49-E0CF34A63AEA}</author>
    <author>tc={97AFB408-F7D1-438F-A9DD-095C1971FDDB}</author>
    <author>tc={7F2BA5B6-8006-446A-8F87-E107BB4941A4}</author>
    <author>tc={97B84215-994B-4A25-B499-A924D504AA39}</author>
    <author>tc={DBC49A13-E8F3-4A4E-8985-11A30EC92BAE}</author>
    <author>tc={78F176CA-5BD6-451E-BCDB-7885FFC5C1E5}</author>
    <author>tc={08A6BDC5-7035-463A-B3A5-9774A2EF32F3}</author>
    <author>tc={80971CEF-1EAF-4960-98EC-3261AFC68CC7}</author>
  </authors>
  <commentList>
    <comment ref="X2" authorId="0" shapeId="0" xr:uid="{70D8461F-B582-4D00-AA06-21593B1B6391}">
      <text>
        <t>[Threaded comment]
Your version of Excel allows you to read this threaded comment; however, any edits to it will get removed if the file is opened in a newer version of Excel. Learn more: https://go.microsoft.com/fwlink/?linkid=870924
Comment:
    Only used to validate Shortwave readings form NR01</t>
      </text>
    </comment>
    <comment ref="E3" authorId="1" shapeId="0" xr:uid="{7382C8B5-9B65-43A7-AAB1-E1E4E9814DD0}">
      <text>
        <t>[Threaded comment]
Your version of Excel allows you to read this threaded comment; however, any edits to it will get removed if the file is opened in a newer version of Excel. Learn more: https://go.microsoft.com/fwlink/?linkid=870924
Comment:
    COMING FROM SKY</t>
      </text>
    </comment>
    <comment ref="F3" authorId="2" shapeId="0" xr:uid="{A2EB7DDD-8665-4E7B-B29D-038F47E86D39}">
      <text>
        <t>[Threaded comment]
Your version of Excel allows you to read this threaded comment; however, any edits to it will get removed if the file is opened in a newer version of Excel. Learn more: https://go.microsoft.com/fwlink/?linkid=870924
Comment:
    Coming from ground</t>
      </text>
    </comment>
    <comment ref="Z3" authorId="3" shapeId="0" xr:uid="{E9AAFDD0-A8E2-4128-801A-6C6F6CEB9AEF}">
      <text>
        <t>[Threaded comment]
Your version of Excel allows you to read this threaded comment; however, any edits to it will get removed if the file is opened in a newer version of Excel. Learn more: https://go.microsoft.com/fwlink/?linkid=870924
Comment:
    average air temp from the two air temp probes</t>
      </text>
    </comment>
    <comment ref="AC3" authorId="4" shapeId="0" xr:uid="{484E365B-5DC0-41EE-8177-9A3A418FBE1F}">
      <text>
        <t>[Threaded comment]
Your version of Excel allows you to read this threaded comment; however, any edits to it will get removed if the file is opened in a newer version of Excel. Learn more: https://go.microsoft.com/fwlink/?linkid=870924
Comment:
    saturation Vapor Partial Pressure which is taken at the leaf temperature since we are using it for proxy for partial pressure of water vapor in the leaf interior for the calculating of Eleaf using equation 2.8 in the Book.</t>
      </text>
    </comment>
    <comment ref="AD3" authorId="5" shapeId="0" xr:uid="{02BDE249-DCDD-4AEB-93FD-99DB3566720C}">
      <text>
        <t>[Threaded comment]
Your version of Excel allows you to read this threaded comment; however, any edits to it will get removed if the file is opened in a newer version of Excel. Learn more: https://go.microsoft.com/fwlink/?linkid=870924
Comment:
    water vapor partial pressure in ambient air</t>
      </text>
    </comment>
    <comment ref="AG3" authorId="6" shapeId="0" xr:uid="{844F59B5-1397-4638-808A-1F35EC2EFFD7}">
      <text>
        <t>[Threaded comment]
Your version of Excel allows you to read this threaded comment; however, any edits to it will get removed if the file is opened in a newer version of Excel. Learn more: https://go.microsoft.com/fwlink/?linkid=870924
Comment:
    Q TIR + here is calculated based on equations from Canopy Photosynthesis: From Basics to Applications. on pg 32</t>
      </text>
    </comment>
    <comment ref="AH3" authorId="7" shapeId="0" xr:uid="{BAADD3F8-69AF-4DB7-97D6-D9DA579705E2}">
      <text>
        <t>[Threaded comment]
Your version of Excel allows you to read this threaded comment; however, any edits to it will get removed if the file is opened in a newer version of Excel. Learn more: https://go.microsoft.com/fwlink/?linkid=870924
Comment:
    The longwave thermal radiation being absorved by the canopy. see Fa and Fl in tabled below for description.</t>
      </text>
    </comment>
    <comment ref="AI3" authorId="8" shapeId="0" xr:uid="{6D412C1B-8D61-4ECF-B2CC-B29F37887355}">
      <text>
        <t>[Threaded comment]
Your version of Excel allows you to read this threaded comment; however, any edits to it will get removed if the file is opened in a newer version of Excel. Learn more: https://go.microsoft.com/fwlink/?linkid=870924
Comment:
    from thermal images</t>
      </text>
    </comment>
    <comment ref="AK3" authorId="9" shapeId="0" xr:uid="{8BD13106-9D22-4167-83EB-8F30F1467463}">
      <text>
        <t>[Threaded comment]
Your version of Excel allows you to read this threaded comment; however, any edits to it will get removed if the file is opened in a newer version of Excel. Learn more: https://go.microsoft.com/fwlink/?linkid=870924
Comment:
    radiative conductance in the boundary layer.</t>
      </text>
    </comment>
    <comment ref="AL3" authorId="10" shapeId="0" xr:uid="{35615794-A7E4-4DE7-9C87-971B80ADBA3F}">
      <text>
        <t>[Threaded comment]
Your version of Excel allows you to read this threaded comment; however, any edits to it will get removed if the file is opened in a newer version of Excel. Learn more: https://go.microsoft.com/fwlink/?linkid=870924
Comment:
    long wave radiation emitted from the canopy</t>
      </text>
    </comment>
    <comment ref="AM3" authorId="11" shapeId="0" xr:uid="{0076A29B-A481-4279-87B2-C244FBACA84B}">
      <text>
        <t>[Threaded comment]
Your version of Excel allows you to read this threaded comment; however, any edits to it will get removed if the file is opened in a newer version of Excel. Learn more: https://go.microsoft.com/fwlink/?linkid=870924
Comment:
    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
      </text>
    </comment>
    <comment ref="AN3" authorId="12" shapeId="0" xr:uid="{FD516732-C345-484E-AB7A-59E60580A7B8}">
      <text>
        <t>[Threaded comment]
Your version of Excel allows you to read this threaded comment; however, any edits to it will get removed if the file is opened in a newer version of Excel. Learn more: https://go.microsoft.com/fwlink/?linkid=870924
Comment:
    sensible heat flux aka convective heat exchange</t>
      </text>
    </comment>
    <comment ref="AP3" authorId="13" shapeId="0" xr:uid="{EC1C843E-AA7C-4668-AB3E-15CDD9DAE5F2}">
      <text>
        <t>[Threaded comment]
Your version of Excel allows you to read this threaded comment; however, any edits to it will get removed if the file is opened in a newer version of Excel. Learn more: https://go.microsoft.com/fwlink/?linkid=870924
Comment:
    each time step is 10 second. The sum of this column (or the next if there a quite a few negative) is our estimated water loss</t>
      </text>
    </comment>
    <comment ref="AQ3" authorId="14" shapeId="0" xr:uid="{D0F1DE96-C65A-473D-9386-7884A250213B}">
      <text>
        <t>[Threaded comment]
Your version of Excel allows you to read this threaded comment; however, any edits to it will get removed if the file is opened in a newer version of Excel. Learn more: https://go.microsoft.com/fwlink/?linkid=870924
Comment:
    zeroing negatives</t>
      </text>
    </comment>
    <comment ref="BP3" authorId="15" shapeId="0" xr:uid="{4382978F-DEBE-475D-AAA7-6D3C1A5C5EF6}">
      <text>
        <t>[Threaded comment]
Your version of Excel allows you to read this threaded comment; however, any edits to it will get removed if the file is opened in a newer version of Excel. Learn more: https://go.microsoft.com/fwlink/?linkid=870924
Comment:
    not very different at all. used for long and short.</t>
      </text>
    </comment>
    <comment ref="BQ3" authorId="16" shapeId="0" xr:uid="{8A8C2EA3-275F-4AE1-A987-E962FA8E3F95}">
      <text>
        <t>[Threaded comment]
Your version of Excel allows you to read this threaded comment; however, any edits to it will get removed if the file is opened in a newer version of Excel. Learn more: https://go.microsoft.com/fwlink/?linkid=870924
Comment:
    used for long</t>
      </text>
    </comment>
    <comment ref="BM7" authorId="17" shapeId="0" xr:uid="{506A7379-BF8F-4D86-A5EB-91022FF8ABBA}">
      <text>
        <t>[Threaded comment]
Your version of Excel allows you to read this threaded comment; however, any edits to it will get removed if the file is opened in a newer version of Excel. Learn more: https://go.microsoft.com/fwlink/?linkid=870924
Comment:
    daytime hourly short numerator coefficient for ASCE Reference</t>
      </text>
    </comment>
    <comment ref="BM8" authorId="18" shapeId="0" xr:uid="{E068356F-B167-4D8D-9A98-3F43C1A8D03F}">
      <text>
        <t>[Threaded comment]
Your version of Excel allows you to read this threaded comment; however, any edits to it will get removed if the file is opened in a newer version of Excel. Learn more: https://go.microsoft.com/fwlink/?linkid=870924
Comment:
    daytime hourly short denominator coefficient for ASCE Reference</t>
      </text>
    </comment>
    <comment ref="BM9" authorId="19" shapeId="0" xr:uid="{0893ADB2-3512-4E3F-916A-18696C565F82}">
      <text>
        <t>[Threaded comment]
Your version of Excel allows you to read this threaded comment; however, any edits to it will get removed if the file is opened in a newer version of Excel. Learn more: https://go.microsoft.com/fwlink/?linkid=870924
Comment:
    long</t>
      </text>
    </comment>
    <comment ref="BM10" authorId="20" shapeId="0" xr:uid="{F7CF497F-FD48-41AC-86B8-E510AAC290F2}">
      <text>
        <t>[Threaded comment]
Your version of Excel allows you to read this threaded comment; however, any edits to it will get removed if the file is opened in a newer version of Excel. Learn more: https://go.microsoft.com/fwlink/?linkid=870924
Comment:
    long</t>
      </text>
    </comment>
    <comment ref="T1860" authorId="21" shapeId="0" xr:uid="{DC4B8353-9EB4-4549-A5B7-3E45C4FF552F}">
      <text>
        <t>[Threaded comment]
Your version of Excel allows you to read this threaded comment; however, any edits to it will get removed if the file is opened in a newer version of Excel. Learn more: https://go.microsoft.com/fwlink/?linkid=870924
Comment:
    latenet heat of vaporizaiton as formulated by USACE CE-QUAL-R1: A numerical one-dimensional model of res- ervoir water quality’. User’s Manual, Instruction Report E-82-1, US. Army Engineer Waterways Experiment Sta- tion, CE, Vicksburg, Miss.</t>
      </text>
    </comment>
    <comment ref="T1864" authorId="22" shapeId="0" xr:uid="{22297853-0B1C-488E-96D9-E058A5CAB8BC}">
      <text>
        <t>[Threaded comment]
Your version of Excel allows you to read this threaded comment; however, any edits to it will get removed if the file is opened in a newer version of Excel. Learn more: https://go.microsoft.com/fwlink/?linkid=870924
Comment:
    source "An introduction..." book page  178 for canopies and "Switchgrass Albedo"</t>
      </text>
    </comment>
    <comment ref="T1868" authorId="23" shapeId="0" xr:uid="{1F745B8D-F8E3-4144-AB49-E0CF34A63AEA}">
      <text>
        <t>[Threaded comment]
Your version of Excel allows you to read this threaded comment; however, any edits to it will get removed if the file is opened in a newer version of Excel. Learn more: https://go.microsoft.com/fwlink/?linkid=870924
Comment:
    by kirchoffs law absoprtivity is emmisivity ("An introduction...")the value here istypical emmisivity of plant surfaces. reference: "Review estimating evap and drought stress…"</t>
      </text>
    </comment>
    <comment ref="T1869" authorId="24" shapeId="0" xr:uid="{97AFB408-F7D1-438F-A9DD-095C1971FDDB}">
      <text>
        <t>[Threaded comment]
Your version of Excel allows you to read this threaded comment; however, any edits to it will get removed if the file is opened in a newer version of Excel. Learn more: https://go.microsoft.com/fwlink/?linkid=870924
Comment:
    these are supposed to be view factors as described in 11.6 in "An introduction..." but really I'm using them as correction coefficients because this model is pretty senesative to the absorbed long wave radiation</t>
      </text>
    </comment>
    <comment ref="T1871" authorId="25" shapeId="0" xr:uid="{7F2BA5B6-8006-446A-8F87-E107BB4941A4}">
      <text>
        <t>[Threaded comment]
Your version of Excel allows you to read this threaded comment; however, any edits to it will get removed if the file is opened in a newer version of Excel. Learn more: https://go.microsoft.com/fwlink/?linkid=870924
Comment:
    stefan-boltzmann</t>
      </text>
    </comment>
    <comment ref="T1875" authorId="26" shapeId="0" xr:uid="{97B84215-994B-4A25-B499-A924D504AA39}">
      <text>
        <t>[Threaded comment]
Your version of Excel allows you to read this threaded comment; however, any edits to it will get removed if the file is opened in a newer version of Excel. Learn more: https://go.microsoft.com/fwlink/?linkid=870924
Comment:
    https://www.engineeringtoolbox.com/air-specific-heat-capacity-d_705.html</t>
      </text>
    </comment>
    <comment ref="T1877" authorId="27" shapeId="0" xr:uid="{DBC49A13-E8F3-4A4E-8985-11A30EC92BAE}">
      <text>
        <t>[Threaded comment]
Your version of Excel allows you to read this threaded comment; however, any edits to it will get removed if the file is opened in a newer version of Excel. Learn more: https://go.microsoft.com/fwlink/?linkid=870924
Comment:
    leaf area from GreenArea</t>
      </text>
    </comment>
    <comment ref="T1879" authorId="28" shapeId="0" xr:uid="{78F176CA-5BD6-451E-BCDB-7885FFC5C1E5}">
      <text>
        <t>[Threaded comment]
Your version of Excel allows you to read this threaded comment; however, any edits to it will get removed if the file is opened in a newer version of Excel. Learn more: https://go.microsoft.com/fwlink/?linkid=870924
Comment:
    molar mass of water</t>
      </text>
    </comment>
    <comment ref="T1880" authorId="29" shapeId="0" xr:uid="{08A6BDC5-7035-463A-B3A5-9774A2EF32F3}">
      <text>
        <t>[Threaded comment]
Your version of Excel allows you to read this threaded comment; however, any edits to it will get removed if the file is opened in a newer version of Excel. Learn more: https://go.microsoft.com/fwlink/?linkid=870924
Comment:
    estimated leaf width</t>
      </text>
    </comment>
    <comment ref="T1881" authorId="30" shapeId="0" xr:uid="{80971CEF-1EAF-4960-98EC-3261AFC68CC7}">
      <text>
        <t>[Threaded comment]
Your version of Excel allows you to read this threaded comment; however, any edits to it will get removed if the file is opened in a newer version of Excel. Learn more: https://go.microsoft.com/fwlink/?linkid=870924
Comment:
    estimated leaf width</t>
      </text>
    </comment>
  </commentList>
</comments>
</file>

<file path=xl/sharedStrings.xml><?xml version="1.0" encoding="utf-8"?>
<sst xmlns="http://schemas.openxmlformats.org/spreadsheetml/2006/main" count="217" uniqueCount="132">
  <si>
    <t>TOA5</t>
  </si>
  <si>
    <t>ETColumn</t>
  </si>
  <si>
    <t>CR6</t>
  </si>
  <si>
    <t>CR6.Std.01</t>
  </si>
  <si>
    <t>CPU:full_weather_station.CR6</t>
  </si>
  <si>
    <t>Table1</t>
  </si>
  <si>
    <t>TIMESTAMP</t>
  </si>
  <si>
    <t>RECORD</t>
  </si>
  <si>
    <t>BattV_Avg</t>
  </si>
  <si>
    <t>PTemp_C_Avg</t>
  </si>
  <si>
    <t>NR01TC_Avg</t>
  </si>
  <si>
    <t>NR01TK_Avg</t>
  </si>
  <si>
    <t>NetRs_Avg</t>
  </si>
  <si>
    <t>NetRl_Avg</t>
  </si>
  <si>
    <t>Albedo_Avg</t>
  </si>
  <si>
    <t>UpTot_Avg</t>
  </si>
  <si>
    <t>DnTot_Avg</t>
  </si>
  <si>
    <t>NetTot_Avg</t>
  </si>
  <si>
    <t>AirTC_Avg</t>
  </si>
  <si>
    <t>RH_Max</t>
  </si>
  <si>
    <t>WindSpeed_Avg</t>
  </si>
  <si>
    <t>WindDirection_Avg</t>
  </si>
  <si>
    <t>AirTemp_Avg</t>
  </si>
  <si>
    <t>SlrkW_Avg</t>
  </si>
  <si>
    <t>SlrkJ_Tot</t>
  </si>
  <si>
    <t>TS</t>
  </si>
  <si>
    <t>RN</t>
  </si>
  <si>
    <t>Volts</t>
  </si>
  <si>
    <t>Deg C</t>
  </si>
  <si>
    <t>W/m^2</t>
  </si>
  <si>
    <t>K</t>
  </si>
  <si>
    <t>%</t>
  </si>
  <si>
    <t>m/s</t>
  </si>
  <si>
    <t>Degrees</t>
  </si>
  <si>
    <t>DegC</t>
  </si>
  <si>
    <t>kW/m^2</t>
  </si>
  <si>
    <t>kJ/m^2</t>
  </si>
  <si>
    <t>Avg</t>
  </si>
  <si>
    <t>Max</t>
  </si>
  <si>
    <t>T+A1:Z4ot</t>
  </si>
  <si>
    <t>AvgLeafTemp</t>
  </si>
  <si>
    <t>C</t>
  </si>
  <si>
    <t>SR01DOWN_Avg</t>
  </si>
  <si>
    <t>SR01UP_Avg</t>
  </si>
  <si>
    <t>IR01DOWN_Avg</t>
  </si>
  <si>
    <t>IR01UP_Avg</t>
  </si>
  <si>
    <t>Average Air Temp</t>
  </si>
  <si>
    <t>Averge leaf and air temp (K)</t>
  </si>
  <si>
    <t>Lv (J/kg)</t>
  </si>
  <si>
    <t>Lv (J/mol)</t>
  </si>
  <si>
    <t>IR01DOWNCo_Avg</t>
  </si>
  <si>
    <t>IR01UPCo_Avg</t>
  </si>
  <si>
    <t>epsilon sky eff</t>
  </si>
  <si>
    <t>sigma (W/m^2/K^4)</t>
  </si>
  <si>
    <t>kPa</t>
  </si>
  <si>
    <t>(kPa)</t>
  </si>
  <si>
    <t>E TIR</t>
  </si>
  <si>
    <t>Q TIR+</t>
  </si>
  <si>
    <t>Q TIR + my way</t>
  </si>
  <si>
    <t>Q SW+</t>
  </si>
  <si>
    <t xml:space="preserve">Q TIR - </t>
  </si>
  <si>
    <t>C p,air (J/mol/K)</t>
  </si>
  <si>
    <t>Q C -</t>
  </si>
  <si>
    <t>E</t>
  </si>
  <si>
    <t>mol/m^2/s</t>
  </si>
  <si>
    <t>Constants</t>
  </si>
  <si>
    <t>g</t>
  </si>
  <si>
    <t xml:space="preserve">Ps </t>
  </si>
  <si>
    <t>g b,h</t>
  </si>
  <si>
    <t>INSTRUMENT PARAMETER :</t>
  </si>
  <si>
    <t>NET RADIATION</t>
  </si>
  <si>
    <t>AIR TEMP &amp; RH</t>
  </si>
  <si>
    <t>WIND AND AIR TEMP</t>
  </si>
  <si>
    <t>INCOMING SHORTWAVE</t>
  </si>
  <si>
    <t xml:space="preserve">Main equatin in black border, each term in red. </t>
  </si>
  <si>
    <t>alpha S</t>
  </si>
  <si>
    <t>alpha L</t>
  </si>
  <si>
    <t>gr</t>
  </si>
  <si>
    <t>ea</t>
  </si>
  <si>
    <t>count of negatives</t>
  </si>
  <si>
    <t>E (no zeros)</t>
  </si>
  <si>
    <t>Fa</t>
  </si>
  <si>
    <t>FL</t>
  </si>
  <si>
    <t>A (in^2)</t>
  </si>
  <si>
    <t>A (m^2)</t>
  </si>
  <si>
    <t>M(g/mol)</t>
  </si>
  <si>
    <t>Input Cell</t>
  </si>
  <si>
    <t>d (m)</t>
  </si>
  <si>
    <t>leaf width (cm)</t>
  </si>
  <si>
    <t xml:space="preserve">deltaW </t>
  </si>
  <si>
    <t>Constants for PM</t>
  </si>
  <si>
    <t>1 MJ/m^2/d = 11.6 W/m^2</t>
  </si>
  <si>
    <t>alpha, canopy reflection</t>
  </si>
  <si>
    <t>cp, specific heat capacity (MJ/kg/DegC)</t>
  </si>
  <si>
    <t>epsilon, ratio molecular weight of water vapour/dry air</t>
  </si>
  <si>
    <t>lambda, latent heat of vaporization (MJ/kg)</t>
  </si>
  <si>
    <t>elevation (m)</t>
  </si>
  <si>
    <t>P, atm pressure (kPa)</t>
  </si>
  <si>
    <t>z, height of wind measurement (m)</t>
  </si>
  <si>
    <t>Energy Balance</t>
  </si>
  <si>
    <t>Min</t>
  </si>
  <si>
    <t>Average</t>
  </si>
  <si>
    <t>FAO PM</t>
  </si>
  <si>
    <t>delta kPa/DegC</t>
  </si>
  <si>
    <t>Rs Mj/m^2/d</t>
  </si>
  <si>
    <t>Rs Mj/m^2/hr</t>
  </si>
  <si>
    <t>Rns Mj/m^2/hr</t>
  </si>
  <si>
    <t>Rnl Mj/m^2/d</t>
  </si>
  <si>
    <t>Rnl Mj/m^2/hr</t>
  </si>
  <si>
    <t>Rn Mj/m^2/hr</t>
  </si>
  <si>
    <t>G Mj/m^2/hr</t>
  </si>
  <si>
    <t>gamma kPa/DegC</t>
  </si>
  <si>
    <t>Thr DegC</t>
  </si>
  <si>
    <t>u2 m/s</t>
  </si>
  <si>
    <t>enot(T) kPa</t>
  </si>
  <si>
    <t>ea kPa</t>
  </si>
  <si>
    <t>ET0 mm/hr</t>
  </si>
  <si>
    <t>ET0 mm</t>
  </si>
  <si>
    <t xml:space="preserve">ASCE REF =&gt; </t>
  </si>
  <si>
    <t>Equations for these two are in "EB(9.24)Used for Writing Matlab and in "Evaporation, Evapotranspiration, and Irrigation Water Requirements" by Jensen</t>
  </si>
  <si>
    <t xml:space="preserve">u </t>
  </si>
  <si>
    <t>G</t>
  </si>
  <si>
    <t>ET0</t>
  </si>
  <si>
    <t>Etr</t>
  </si>
  <si>
    <t>MJ/m^2/hr</t>
  </si>
  <si>
    <t>mm/hr</t>
  </si>
  <si>
    <t>mm</t>
  </si>
  <si>
    <t>constants for ASCE Ref</t>
  </si>
  <si>
    <t>Cn0</t>
  </si>
  <si>
    <t>Cd0</t>
  </si>
  <si>
    <t>Cnr</t>
  </si>
  <si>
    <t>Cdr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</si>
</sst>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2" fontId="0" fillId="0" borderId="0" xfId="0" applyNumberFormat="1"/>
    <xf numFmtId="0" fontId="18" fillId="34" borderId="10" xfId="0" applyFont="1" applyFill="1" applyBorder="1"/>
    <xf numFmtId="0" fontId="0" fillId="36" borderId="10" xfId="0" applyFill="1" applyBorder="1"/>
    <xf numFmtId="0" fontId="18" fillId="37" borderId="10" xfId="0" applyFont="1" applyFill="1" applyBorder="1"/>
    <xf numFmtId="0" fontId="18" fillId="34" borderId="11" xfId="0" applyFont="1" applyFill="1" applyBorder="1"/>
    <xf numFmtId="0" fontId="0" fillId="35" borderId="11" xfId="0" applyFill="1" applyBorder="1"/>
    <xf numFmtId="0" fontId="0" fillId="36" borderId="11" xfId="0" applyFill="1" applyBorder="1"/>
    <xf numFmtId="0" fontId="18" fillId="37" borderId="11" xfId="0" applyFont="1" applyFill="1" applyBorder="1"/>
    <xf numFmtId="0" fontId="18" fillId="37" borderId="12" xfId="0" applyFont="1" applyFill="1" applyBorder="1"/>
    <xf numFmtId="0" fontId="18" fillId="37" borderId="13" xfId="0" applyFont="1" applyFill="1" applyBorder="1"/>
    <xf numFmtId="0" fontId="19" fillId="34" borderId="12" xfId="0" applyFont="1" applyFill="1" applyBorder="1"/>
    <xf numFmtId="0" fontId="19" fillId="34" borderId="10" xfId="0" applyFont="1" applyFill="1" applyBorder="1"/>
    <xf numFmtId="0" fontId="19" fillId="34" borderId="13" xfId="0" applyFont="1" applyFill="1" applyBorder="1"/>
    <xf numFmtId="0" fontId="16" fillId="35" borderId="12" xfId="0" applyFont="1" applyFill="1" applyBorder="1"/>
    <xf numFmtId="0" fontId="16" fillId="35" borderId="10" xfId="0" applyFont="1" applyFill="1" applyBorder="1"/>
    <xf numFmtId="0" fontId="16" fillId="35" borderId="13" xfId="0" applyFont="1" applyFill="1" applyBorder="1"/>
    <xf numFmtId="0" fontId="0" fillId="0" borderId="10" xfId="0" applyBorder="1"/>
    <xf numFmtId="0" fontId="19" fillId="37" borderId="10" xfId="0" applyFont="1" applyFill="1" applyBorder="1"/>
    <xf numFmtId="0" fontId="0" fillId="38" borderId="10" xfId="0" applyFill="1" applyBorder="1"/>
    <xf numFmtId="0" fontId="0" fillId="33" borderId="10" xfId="0" applyFill="1" applyBorder="1"/>
    <xf numFmtId="22" fontId="0" fillId="0" borderId="10" xfId="0" applyNumberFormat="1" applyBorder="1"/>
    <xf numFmtId="0" fontId="0" fillId="38" borderId="11" xfId="0" applyFill="1" applyBorder="1"/>
    <xf numFmtId="0" fontId="0" fillId="0" borderId="14" xfId="0" applyBorder="1"/>
    <xf numFmtId="0" fontId="0" fillId="0" borderId="12" xfId="0" applyBorder="1"/>
    <xf numFmtId="0" fontId="0" fillId="36" borderId="12" xfId="0" applyFill="1" applyBorder="1"/>
    <xf numFmtId="0" fontId="19" fillId="37" borderId="12" xfId="0" applyFont="1" applyFill="1" applyBorder="1"/>
    <xf numFmtId="0" fontId="0" fillId="38" borderId="12" xfId="0" applyFill="1" applyBorder="1"/>
    <xf numFmtId="0" fontId="0" fillId="0" borderId="15" xfId="0" applyBorder="1"/>
    <xf numFmtId="0" fontId="0" fillId="0" borderId="16" xfId="0" applyBorder="1"/>
    <xf numFmtId="0" fontId="0" fillId="0" borderId="13" xfId="0" applyBorder="1"/>
    <xf numFmtId="0" fontId="0" fillId="36" borderId="13" xfId="0" applyFill="1" applyBorder="1"/>
    <xf numFmtId="0" fontId="19" fillId="37" borderId="13" xfId="0" applyFont="1" applyFill="1" applyBorder="1"/>
    <xf numFmtId="0" fontId="0" fillId="38" borderId="13" xfId="0" applyFill="1" applyBorder="1"/>
    <xf numFmtId="0" fontId="0" fillId="0" borderId="10" xfId="0" applyFill="1" applyBorder="1"/>
    <xf numFmtId="0" fontId="0" fillId="39" borderId="17" xfId="0" applyFill="1" applyBorder="1"/>
    <xf numFmtId="0" fontId="0" fillId="39" borderId="0" xfId="0" applyFill="1"/>
    <xf numFmtId="22" fontId="0" fillId="40" borderId="0" xfId="0" applyNumberFormat="1" applyFill="1"/>
    <xf numFmtId="0" fontId="0" fillId="40" borderId="0" xfId="0" applyFill="1"/>
    <xf numFmtId="0" fontId="16" fillId="41" borderId="12" xfId="0" applyFont="1" applyFill="1" applyBorder="1"/>
    <xf numFmtId="0" fontId="16" fillId="41" borderId="10" xfId="0" applyFont="1" applyFill="1" applyBorder="1"/>
    <xf numFmtId="0" fontId="16" fillId="41" borderId="13" xfId="0" applyFont="1" applyFill="1" applyBorder="1"/>
    <xf numFmtId="0" fontId="0" fillId="41" borderId="11" xfId="0" applyFill="1" applyBorder="1"/>
    <xf numFmtId="0" fontId="16" fillId="38" borderId="10" xfId="0" applyFont="1" applyFill="1" applyBorder="1"/>
    <xf numFmtId="0" fontId="16" fillId="35" borderId="10" xfId="0" applyFont="1" applyFill="1" applyBorder="1" applyAlignment="1">
      <alignment wrapText="1"/>
    </xf>
    <xf numFmtId="0" fontId="0" fillId="35" borderId="0" xfId="0" applyFill="1"/>
    <xf numFmtId="0" fontId="16" fillId="41" borderId="10" xfId="0" applyFont="1" applyFill="1" applyBorder="1" applyAlignment="1">
      <alignment wrapText="1"/>
    </xf>
    <xf numFmtId="0" fontId="0" fillId="41" borderId="0" xfId="0" applyFill="1"/>
    <xf numFmtId="0" fontId="16" fillId="42" borderId="10" xfId="0" applyFont="1" applyFill="1" applyBorder="1"/>
    <xf numFmtId="0" fontId="18" fillId="35" borderId="10" xfId="0" applyFont="1" applyFill="1" applyBorder="1"/>
    <xf numFmtId="164" fontId="0" fillId="0" borderId="0" xfId="0" applyNumberFormat="1"/>
    <xf numFmtId="0" fontId="0" fillId="0" borderId="20" xfId="0" applyBorder="1"/>
    <xf numFmtId="165" fontId="0" fillId="0" borderId="0" xfId="0" applyNumberFormat="1"/>
    <xf numFmtId="0" fontId="20" fillId="39" borderId="18" xfId="0" applyFont="1" applyFill="1" applyBorder="1" applyAlignment="1">
      <alignment horizontal="center"/>
    </xf>
    <xf numFmtId="0" fontId="20" fillId="39" borderId="19" xfId="0" applyFont="1" applyFill="1" applyBorder="1" applyAlignment="1">
      <alignment horizontal="center"/>
    </xf>
    <xf numFmtId="0" fontId="21" fillId="33" borderId="0" xfId="0" applyFont="1" applyFill="1" applyAlignment="1">
      <alignment horizontal="center"/>
    </xf>
    <xf numFmtId="0" fontId="16" fillId="0" borderId="10" xfId="0" applyFont="1" applyBorder="1" applyAlignment="1">
      <alignment horizontal="center"/>
    </xf>
    <xf numFmtId="0" fontId="20" fillId="39" borderId="2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40822</xdr:colOff>
      <xdr:row>1856</xdr:row>
      <xdr:rowOff>6</xdr:rowOff>
    </xdr:from>
    <xdr:to>
      <xdr:col>19</xdr:col>
      <xdr:colOff>54430</xdr:colOff>
      <xdr:row>1885</xdr:row>
      <xdr:rowOff>176908</xdr:rowOff>
    </xdr:to>
    <xdr:grpSp>
      <xdr:nvGrpSpPr>
        <xdr:cNvPr id="35" name="Group 34">
          <a:extLst>
            <a:ext uri="{FF2B5EF4-FFF2-40B4-BE49-F238E27FC236}">
              <a16:creationId xmlns:a16="http://schemas.microsoft.com/office/drawing/2014/main" id="{E7820DF8-C14B-4371-8E05-19B8E465298D}"/>
            </a:ext>
          </a:extLst>
        </xdr:cNvPr>
        <xdr:cNvGrpSpPr/>
      </xdr:nvGrpSpPr>
      <xdr:grpSpPr>
        <a:xfrm>
          <a:off x="40822" y="353867363"/>
          <a:ext cx="16437429" cy="5701402"/>
          <a:chOff x="0" y="354248363"/>
          <a:chExt cx="16328572" cy="5701402"/>
        </a:xfrm>
      </xdr:grpSpPr>
      <xdr:grpSp>
        <xdr:nvGrpSpPr>
          <xdr:cNvPr id="33" name="Group 32">
            <a:extLst>
              <a:ext uri="{FF2B5EF4-FFF2-40B4-BE49-F238E27FC236}">
                <a16:creationId xmlns:a16="http://schemas.microsoft.com/office/drawing/2014/main" id="{79A8181A-19E0-45E9-82F0-B5E8595CC5FF}"/>
              </a:ext>
            </a:extLst>
          </xdr:cNvPr>
          <xdr:cNvGrpSpPr/>
        </xdr:nvGrpSpPr>
        <xdr:grpSpPr>
          <a:xfrm>
            <a:off x="0" y="354248363"/>
            <a:ext cx="15918040" cy="5701402"/>
            <a:chOff x="0" y="354248357"/>
            <a:chExt cx="15918040" cy="5754189"/>
          </a:xfrm>
        </xdr:grpSpPr>
        <xdr:grpSp>
          <xdr:nvGrpSpPr>
            <xdr:cNvPr id="14" name="Group 13">
              <a:extLst>
                <a:ext uri="{FF2B5EF4-FFF2-40B4-BE49-F238E27FC236}">
                  <a16:creationId xmlns:a16="http://schemas.microsoft.com/office/drawing/2014/main" id="{BFE4AB2D-1AAC-453A-9A1F-6F7E1F0B0F3C}"/>
                </a:ext>
              </a:extLst>
            </xdr:cNvPr>
            <xdr:cNvGrpSpPr/>
          </xdr:nvGrpSpPr>
          <xdr:grpSpPr>
            <a:xfrm>
              <a:off x="0" y="354248357"/>
              <a:ext cx="15373171" cy="5754189"/>
              <a:chOff x="-20900" y="4086945"/>
              <a:chExt cx="15210273" cy="5754189"/>
            </a:xfrm>
          </xdr:grpSpPr>
          <xdr:grpSp>
            <xdr:nvGrpSpPr>
              <xdr:cNvPr id="15" name="Group 14">
                <a:extLst>
                  <a:ext uri="{FF2B5EF4-FFF2-40B4-BE49-F238E27FC236}">
                    <a16:creationId xmlns:a16="http://schemas.microsoft.com/office/drawing/2014/main" id="{056E3396-5946-4BC4-B981-0EA8F485937D}"/>
                  </a:ext>
                </a:extLst>
              </xdr:cNvPr>
              <xdr:cNvGrpSpPr/>
            </xdr:nvGrpSpPr>
            <xdr:grpSpPr>
              <a:xfrm>
                <a:off x="-20900" y="4307861"/>
                <a:ext cx="15210273" cy="5533273"/>
                <a:chOff x="559946" y="4359088"/>
                <a:chExt cx="15002609" cy="5533273"/>
              </a:xfrm>
            </xdr:grpSpPr>
            <xdr:pic>
              <xdr:nvPicPr>
                <xdr:cNvPr id="17" name="Picture 16">
                  <a:extLst>
                    <a:ext uri="{FF2B5EF4-FFF2-40B4-BE49-F238E27FC236}">
                      <a16:creationId xmlns:a16="http://schemas.microsoft.com/office/drawing/2014/main" id="{5619FBE9-90F3-4998-B398-0FC3C2F9F9DE}"/>
                    </a:ext>
                  </a:extLst>
                </xdr:cNvPr>
                <xdr:cNvPicPr>
                  <a:picLocks noChangeAspect="1"/>
                </xdr:cNvPicPr>
              </xdr:nvPicPr>
              <xdr:blipFill>
                <a:blip xmlns:r="http://schemas.openxmlformats.org/officeDocument/2006/relationships" r:embed="rId1"/>
                <a:stretch>
                  <a:fillRect/>
                </a:stretch>
              </xdr:blipFill>
              <xdr:spPr>
                <a:xfrm>
                  <a:off x="14263968" y="5192806"/>
                  <a:ext cx="1104200" cy="504762"/>
                </a:xfrm>
                <a:prstGeom prst="rect">
                  <a:avLst/>
                </a:prstGeom>
                <a:ln>
                  <a:solidFill>
                    <a:srgbClr val="FF0000"/>
                  </a:solidFill>
                </a:ln>
              </xdr:spPr>
            </xdr:pic>
            <xdr:grpSp>
              <xdr:nvGrpSpPr>
                <xdr:cNvPr id="19" name="Group 18">
                  <a:extLst>
                    <a:ext uri="{FF2B5EF4-FFF2-40B4-BE49-F238E27FC236}">
                      <a16:creationId xmlns:a16="http://schemas.microsoft.com/office/drawing/2014/main" id="{5301E888-C28E-41BD-81AE-6EC9D35B54FD}"/>
                    </a:ext>
                  </a:extLst>
                </xdr:cNvPr>
                <xdr:cNvGrpSpPr/>
              </xdr:nvGrpSpPr>
              <xdr:grpSpPr>
                <a:xfrm>
                  <a:off x="559946" y="5732438"/>
                  <a:ext cx="12044395" cy="4159923"/>
                  <a:chOff x="1927063" y="356085409"/>
                  <a:chExt cx="12044395" cy="4323201"/>
                </a:xfrm>
              </xdr:grpSpPr>
              <xdr:pic>
                <xdr:nvPicPr>
                  <xdr:cNvPr id="25" name="Picture 24">
                    <a:extLst>
                      <a:ext uri="{FF2B5EF4-FFF2-40B4-BE49-F238E27FC236}">
                        <a16:creationId xmlns:a16="http://schemas.microsoft.com/office/drawing/2014/main" id="{AF7637B4-CE2D-4E49-8280-4926201F7488}"/>
                      </a:ext>
                    </a:extLst>
                  </xdr:cNvPr>
                  <xdr:cNvPicPr>
                    <a:picLocks noChangeAspect="1"/>
                  </xdr:cNvPicPr>
                </xdr:nvPicPr>
                <xdr:blipFill>
                  <a:blip xmlns:r="http://schemas.openxmlformats.org/officeDocument/2006/relationships" r:embed="rId2"/>
                  <a:stretch>
                    <a:fillRect/>
                  </a:stretch>
                </xdr:blipFill>
                <xdr:spPr>
                  <a:xfrm>
                    <a:off x="9233084" y="356255412"/>
                    <a:ext cx="4738374" cy="3980952"/>
                  </a:xfrm>
                  <a:prstGeom prst="rect">
                    <a:avLst/>
                  </a:prstGeom>
                  <a:ln>
                    <a:solidFill>
                      <a:schemeClr val="tx1"/>
                    </a:solidFill>
                  </a:ln>
                </xdr:spPr>
              </xdr:pic>
              <xdr:pic>
                <xdr:nvPicPr>
                  <xdr:cNvPr id="26" name="Picture 25">
                    <a:extLst>
                      <a:ext uri="{FF2B5EF4-FFF2-40B4-BE49-F238E27FC236}">
                        <a16:creationId xmlns:a16="http://schemas.microsoft.com/office/drawing/2014/main" id="{0D5960DB-0112-4120-B4E8-51F953CD4796}"/>
                      </a:ext>
                    </a:extLst>
                  </xdr:cNvPr>
                  <xdr:cNvPicPr>
                    <a:picLocks noChangeAspect="1"/>
                  </xdr:cNvPicPr>
                </xdr:nvPicPr>
                <xdr:blipFill>
                  <a:blip xmlns:r="http://schemas.openxmlformats.org/officeDocument/2006/relationships" r:embed="rId3"/>
                  <a:stretch>
                    <a:fillRect/>
                  </a:stretch>
                </xdr:blipFill>
                <xdr:spPr>
                  <a:xfrm>
                    <a:off x="5231547" y="356085409"/>
                    <a:ext cx="3188234" cy="780952"/>
                  </a:xfrm>
                  <a:prstGeom prst="rect">
                    <a:avLst/>
                  </a:prstGeom>
                  <a:ln>
                    <a:solidFill>
                      <a:srgbClr val="FF0000"/>
                    </a:solidFill>
                  </a:ln>
                </xdr:spPr>
              </xdr:pic>
              <xdr:pic>
                <xdr:nvPicPr>
                  <xdr:cNvPr id="27" name="Picture 26">
                    <a:extLst>
                      <a:ext uri="{FF2B5EF4-FFF2-40B4-BE49-F238E27FC236}">
                        <a16:creationId xmlns:a16="http://schemas.microsoft.com/office/drawing/2014/main" id="{86EA30AD-7549-48A2-AC59-72AC44B092D6}"/>
                      </a:ext>
                    </a:extLst>
                  </xdr:cNvPr>
                  <xdr:cNvPicPr>
                    <a:picLocks noChangeAspect="1"/>
                  </xdr:cNvPicPr>
                </xdr:nvPicPr>
                <xdr:blipFill>
                  <a:blip xmlns:r="http://schemas.openxmlformats.org/officeDocument/2006/relationships" r:embed="rId4"/>
                  <a:stretch>
                    <a:fillRect/>
                  </a:stretch>
                </xdr:blipFill>
                <xdr:spPr>
                  <a:xfrm>
                    <a:off x="1927063" y="358303848"/>
                    <a:ext cx="7590475" cy="2104762"/>
                  </a:xfrm>
                  <a:prstGeom prst="rect">
                    <a:avLst/>
                  </a:prstGeom>
                  <a:ln>
                    <a:solidFill>
                      <a:schemeClr val="tx1"/>
                    </a:solidFill>
                  </a:ln>
                </xdr:spPr>
              </xdr:pic>
              <xdr:pic>
                <xdr:nvPicPr>
                  <xdr:cNvPr id="28" name="Picture 27">
                    <a:extLst>
                      <a:ext uri="{FF2B5EF4-FFF2-40B4-BE49-F238E27FC236}">
                        <a16:creationId xmlns:a16="http://schemas.microsoft.com/office/drawing/2014/main" id="{0BA9CBEC-0B91-4F03-9C67-64D3D56A1DF4}"/>
                      </a:ext>
                    </a:extLst>
                  </xdr:cNvPr>
                  <xdr:cNvPicPr>
                    <a:picLocks noChangeAspect="1"/>
                  </xdr:cNvPicPr>
                </xdr:nvPicPr>
                <xdr:blipFill>
                  <a:blip xmlns:r="http://schemas.openxmlformats.org/officeDocument/2006/relationships" r:embed="rId5"/>
                  <a:stretch>
                    <a:fillRect/>
                  </a:stretch>
                </xdr:blipFill>
                <xdr:spPr>
                  <a:xfrm>
                    <a:off x="3934207" y="357141859"/>
                    <a:ext cx="4571429" cy="1028571"/>
                  </a:xfrm>
                  <a:prstGeom prst="rect">
                    <a:avLst/>
                  </a:prstGeom>
                  <a:ln>
                    <a:solidFill>
                      <a:schemeClr val="tx1"/>
                    </a:solidFill>
                  </a:ln>
                </xdr:spPr>
              </xdr:pic>
            </xdr:grpSp>
            <xdr:pic>
              <xdr:nvPicPr>
                <xdr:cNvPr id="21" name="Picture 20">
                  <a:extLst>
                    <a:ext uri="{FF2B5EF4-FFF2-40B4-BE49-F238E27FC236}">
                      <a16:creationId xmlns:a16="http://schemas.microsoft.com/office/drawing/2014/main" id="{CDA2E870-7820-4EFD-8904-B03878BD3C01}"/>
                    </a:ext>
                  </a:extLst>
                </xdr:cNvPr>
                <xdr:cNvPicPr>
                  <a:picLocks noChangeAspect="1"/>
                </xdr:cNvPicPr>
              </xdr:nvPicPr>
              <xdr:blipFill>
                <a:blip xmlns:r="http://schemas.openxmlformats.org/officeDocument/2006/relationships" r:embed="rId6"/>
                <a:stretch>
                  <a:fillRect/>
                </a:stretch>
              </xdr:blipFill>
              <xdr:spPr>
                <a:xfrm>
                  <a:off x="13567909" y="8081204"/>
                  <a:ext cx="1994646" cy="444152"/>
                </a:xfrm>
                <a:prstGeom prst="rect">
                  <a:avLst/>
                </a:prstGeom>
                <a:ln>
                  <a:solidFill>
                    <a:srgbClr val="FF0000"/>
                  </a:solidFill>
                </a:ln>
              </xdr:spPr>
            </xdr:pic>
            <xdr:sp macro="" textlink="">
              <xdr:nvSpPr>
                <xdr:cNvPr id="22" name="TextBox 21">
                  <a:extLst>
                    <a:ext uri="{FF2B5EF4-FFF2-40B4-BE49-F238E27FC236}">
                      <a16:creationId xmlns:a16="http://schemas.microsoft.com/office/drawing/2014/main" id="{744EADE7-EDE8-4336-9890-92DB095EE6E8}"/>
                    </a:ext>
                  </a:extLst>
                </xdr:cNvPr>
                <xdr:cNvSpPr txBox="1"/>
              </xdr:nvSpPr>
              <xdr:spPr>
                <a:xfrm>
                  <a:off x="10824882" y="4359088"/>
                  <a:ext cx="963706"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Either Or</a:t>
                  </a:r>
                </a:p>
              </xdr:txBody>
            </xdr:sp>
            <xdr:cxnSp macro="">
              <xdr:nvCxnSpPr>
                <xdr:cNvPr id="23" name="Straight Arrow Connector 22">
                  <a:extLst>
                    <a:ext uri="{FF2B5EF4-FFF2-40B4-BE49-F238E27FC236}">
                      <a16:creationId xmlns:a16="http://schemas.microsoft.com/office/drawing/2014/main" id="{58F8CF7A-5951-419C-8396-D6D5A0929A32}"/>
                    </a:ext>
                  </a:extLst>
                </xdr:cNvPr>
                <xdr:cNvCxnSpPr/>
              </xdr:nvCxnSpPr>
              <xdr:spPr>
                <a:xfrm flipH="1">
                  <a:off x="7048500" y="4639235"/>
                  <a:ext cx="3854825" cy="14903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a:extLst>
                    <a:ext uri="{FF2B5EF4-FFF2-40B4-BE49-F238E27FC236}">
                      <a16:creationId xmlns:a16="http://schemas.microsoft.com/office/drawing/2014/main" id="{DAFDAB05-AAED-47EA-A9AD-A1F2E8D4EC53}"/>
                    </a:ext>
                  </a:extLst>
                </xdr:cNvPr>
                <xdr:cNvCxnSpPr/>
              </xdr:nvCxnSpPr>
              <xdr:spPr>
                <a:xfrm>
                  <a:off x="11575676" y="4616824"/>
                  <a:ext cx="2223583" cy="12902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pic>
            <xdr:nvPicPr>
              <xdr:cNvPr id="16" name="Picture 15">
                <a:extLst>
                  <a:ext uri="{FF2B5EF4-FFF2-40B4-BE49-F238E27FC236}">
                    <a16:creationId xmlns:a16="http://schemas.microsoft.com/office/drawing/2014/main" id="{2C06C55E-AA4A-48E6-B101-C0132583BBE5}"/>
                  </a:ext>
                </a:extLst>
              </xdr:cNvPr>
              <xdr:cNvPicPr>
                <a:picLocks noChangeAspect="1"/>
              </xdr:cNvPicPr>
            </xdr:nvPicPr>
            <xdr:blipFill>
              <a:blip xmlns:r="http://schemas.openxmlformats.org/officeDocument/2006/relationships" r:embed="rId7"/>
              <a:stretch>
                <a:fillRect/>
              </a:stretch>
            </xdr:blipFill>
            <xdr:spPr>
              <a:xfrm>
                <a:off x="3023988" y="4086945"/>
                <a:ext cx="4289715" cy="685714"/>
              </a:xfrm>
              <a:prstGeom prst="rect">
                <a:avLst/>
              </a:prstGeom>
              <a:solidFill>
                <a:srgbClr val="000000">
                  <a:shade val="95000"/>
                </a:srgbClr>
              </a:solidFill>
              <a:ln w="76200" cap="sq">
                <a:solidFill>
                  <a:srgbClr val="000000"/>
                </a:solidFill>
                <a:miter lim="800000"/>
              </a:ln>
              <a:effectLst>
                <a:outerShdw blurRad="254000" dist="190500" dir="2700000" sy="90000" algn="bl" rotWithShape="0">
                  <a:srgbClr val="000000">
                    <a:alpha val="40000"/>
                  </a:srgbClr>
                </a:outerShdw>
              </a:effectLst>
            </xdr:spPr>
          </xdr:pic>
        </xdr:grpSp>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sSub>
                          <m:sSubPr>
                            <m:ctrlPr>
                              <a:rPr lang="en-US" sz="1800" b="0" i="1">
                                <a:latin typeface="Cambria Math" panose="02040503050406030204" pitchFamily="18" charset="0"/>
                              </a:rPr>
                            </m:ctrlPr>
                          </m:sSubPr>
                          <m:e>
                            <m:r>
                              <m:rPr>
                                <m:sty m:val="p"/>
                              </m:rPr>
                              <a:rPr lang="el-GR" sz="1800" b="0" i="1">
                                <a:latin typeface="Cambria Math" panose="02040503050406030204" pitchFamily="18" charset="0"/>
                              </a:rPr>
                              <m:t>α</m:t>
                            </m:r>
                          </m:e>
                          <m:sub>
                            <m:r>
                              <a:rPr lang="en-US" sz="1800" b="0" i="1">
                                <a:latin typeface="Cambria Math" panose="02040503050406030204" pitchFamily="18" charset="0"/>
                              </a:rPr>
                              <m:t>𝐿</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𝑎</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𝑔</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𝑔</m:t>
                                </m:r>
                              </m:sub>
                            </m:sSub>
                          </m:e>
                        </m:d>
                      </m:oMath>
                    </m:oMathPara>
                  </a14:m>
                  <a:endParaRPr lang="en-US" sz="1800" b="0"/>
                </a:p>
                <a:p>
                  <a:endParaRPr lang="en-US" sz="1800"/>
                </a:p>
              </xdr:txBody>
            </xdr:sp>
          </mc:Choice>
          <mc:Fallback xmlns="">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α</a:t>
                  </a:r>
                  <a:r>
                    <a:rPr lang="en-US" sz="1800" b="0" i="0">
                      <a:latin typeface="Cambria Math" panose="02040503050406030204" pitchFamily="18" charset="0"/>
                    </a:rPr>
                    <a:t>_𝐿 (𝐹_𝑎 𝐿_𝑎+𝐹_𝑔 𝐿_𝑔 )</a:t>
                  </a:r>
                  <a:endParaRPr lang="en-US" sz="1800" b="0"/>
                </a:p>
                <a:p>
                  <a:endParaRPr lang="en-US" sz="1800"/>
                </a:p>
              </xdr:txBody>
            </xdr:sp>
          </mc:Fallback>
        </mc:AlternateContent>
      </xdr:grpSp>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r>
                        <m:rPr>
                          <m:sty m:val="p"/>
                        </m:rPr>
                        <a:rPr lang="el-GR" sz="1800" b="0" i="1">
                          <a:latin typeface="Cambria Math" panose="02040503050406030204" pitchFamily="18" charset="0"/>
                        </a:rPr>
                        <m:t>εσ</m:t>
                      </m:r>
                      <m:sSubSup>
                        <m:sSubSupPr>
                          <m:ctrlPr>
                            <a:rPr lang="en-US" sz="1800" b="0" i="1">
                              <a:latin typeface="Cambria Math" panose="02040503050406030204" pitchFamily="18" charset="0"/>
                            </a:rPr>
                          </m:ctrlPr>
                        </m:sSubSupPr>
                        <m:e>
                          <m:r>
                            <a:rPr lang="en-US" sz="1800" b="0" i="1">
                              <a:latin typeface="Cambria Math" panose="02040503050406030204" pitchFamily="18" charset="0"/>
                            </a:rPr>
                            <m:t>𝑇</m:t>
                          </m:r>
                        </m:e>
                        <m:sub>
                          <m:r>
                            <a:rPr lang="en-US" sz="1800" b="0" i="1">
                              <a:latin typeface="Cambria Math" panose="02040503050406030204" pitchFamily="18" charset="0"/>
                            </a:rPr>
                            <m:t>𝑎𝑖𝑟</m:t>
                          </m:r>
                          <m:r>
                            <a:rPr lang="en-US" sz="1800" b="0" i="1">
                              <a:latin typeface="Cambria Math" panose="02040503050406030204" pitchFamily="18" charset="0"/>
                            </a:rPr>
                            <m:t> </m:t>
                          </m:r>
                        </m:sub>
                        <m:sup>
                          <m:r>
                            <a:rPr lang="en-US" sz="1800" b="0" i="1">
                              <a:latin typeface="Cambria Math" panose="02040503050406030204" pitchFamily="18" charset="0"/>
                            </a:rPr>
                            <m:t>4</m:t>
                          </m:r>
                        </m:sup>
                      </m:sSubSup>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𝑟</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14:m>
                  <m:oMath xmlns:m="http://schemas.openxmlformats.org/officeDocument/2006/math">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𝑟</m:t>
                        </m:r>
                      </m:sub>
                    </m:sSub>
                    <m:r>
                      <a:rPr lang="en-US" sz="1800" b="0" i="1" baseline="0">
                        <a:latin typeface="Cambria Math" panose="02040503050406030204" pitchFamily="18" charset="0"/>
                      </a:rPr>
                      <m:t>=(4</m:t>
                    </m:r>
                    <m:r>
                      <m:rPr>
                        <m:sty m:val="p"/>
                      </m:rPr>
                      <a:rPr lang="el-GR" sz="1800" b="0" i="1" baseline="0">
                        <a:latin typeface="Cambria Math" panose="02040503050406030204" pitchFamily="18" charset="0"/>
                      </a:rPr>
                      <m:t>σ</m:t>
                    </m:r>
                    <m:sSubSup>
                      <m:sSubSupPr>
                        <m:ctrlPr>
                          <a:rPr lang="en-US" sz="1800" b="0" i="1" baseline="0">
                            <a:latin typeface="Cambria Math" panose="02040503050406030204" pitchFamily="18" charset="0"/>
                          </a:rPr>
                        </m:ctrlPr>
                      </m:sSubSupPr>
                      <m:e>
                        <m:r>
                          <a:rPr lang="en-US" sz="1800" b="0" i="1" baseline="0">
                            <a:latin typeface="Cambria Math" panose="02040503050406030204" pitchFamily="18" charset="0"/>
                          </a:rPr>
                          <m:t>𝑇</m:t>
                        </m:r>
                      </m:e>
                      <m:sub>
                        <m:r>
                          <a:rPr lang="en-US" sz="1800" b="0" i="1" baseline="0">
                            <a:latin typeface="Cambria Math" panose="02040503050406030204" pitchFamily="18" charset="0"/>
                          </a:rPr>
                          <m:t>𝑎𝑖𝑟</m:t>
                        </m:r>
                      </m:sub>
                      <m:sup>
                        <m:r>
                          <a:rPr lang="en-US" sz="1800" b="0" i="1" baseline="0">
                            <a:latin typeface="Cambria Math" panose="02040503050406030204" pitchFamily="18" charset="0"/>
                          </a:rPr>
                          <m:t>3</m:t>
                        </m:r>
                      </m:sup>
                    </m:sSubSup>
                    <m:r>
                      <a:rPr lang="en-US" sz="1800" b="0" i="1" baseline="0">
                        <a:latin typeface="Cambria Math" panose="02040503050406030204" pitchFamily="18" charset="0"/>
                      </a:rPr>
                      <m:t>)/</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m:t>
                        </m:r>
                        <m:r>
                          <a:rPr lang="en-US" sz="1800" b="0" i="1" baseline="0">
                            <a:latin typeface="Cambria Math" panose="02040503050406030204" pitchFamily="18" charset="0"/>
                          </a:rPr>
                          <m:t>𝐶</m:t>
                        </m:r>
                      </m:e>
                      <m:sub>
                        <m:r>
                          <a:rPr lang="en-US" sz="1800" b="0" i="1" baseline="0">
                            <a:latin typeface="Cambria Math" panose="02040503050406030204" pitchFamily="18" charset="0"/>
                          </a:rPr>
                          <m:t>𝑝</m:t>
                        </m:r>
                        <m:r>
                          <a:rPr lang="en-US" sz="1800" b="0" i="1" baseline="0">
                            <a:latin typeface="Cambria Math" panose="02040503050406030204" pitchFamily="18" charset="0"/>
                          </a:rPr>
                          <m:t>,</m:t>
                        </m:r>
                        <m:r>
                          <a:rPr lang="en-US" sz="1800" b="0" i="1" baseline="0">
                            <a:latin typeface="Cambria Math" panose="02040503050406030204" pitchFamily="18" charset="0"/>
                          </a:rPr>
                          <m:t>𝑎</m:t>
                        </m:r>
                      </m:sub>
                    </m:sSub>
                    <m:r>
                      <a:rPr lang="en-US" sz="1800" b="0" i="1" baseline="0">
                        <a:latin typeface="Cambria Math" panose="02040503050406030204" pitchFamily="18" charset="0"/>
                      </a:rPr>
                      <m:t>) </m:t>
                    </m:r>
                  </m:oMath>
                </a14:m>
                <a:r>
                  <a:rPr lang="en-US" sz="1800" b="0"/>
                  <a:t>  </a:t>
                </a:r>
              </a:p>
              <a:p>
                <a:endParaRPr lang="en-US" sz="1800"/>
              </a:p>
            </xdr:txBody>
          </xdr:sp>
        </mc:Choice>
        <mc:Fallback xmlns="">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εσ</a:t>
                </a:r>
                <a:r>
                  <a:rPr lang="en-US" sz="1800" b="0" i="0">
                    <a:latin typeface="Cambria Math" panose="02040503050406030204" pitchFamily="18" charset="0"/>
                  </a:rPr>
                  <a:t>𝑇_(𝑎𝑖𝑟 )^4+𝐶_𝑝𝑎 𝑔_𝑟 (𝑇_𝑙𝑒𝑎𝑓−𝑇_𝑎𝑖𝑟 )</a:t>
                </a:r>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r>
                  <a:rPr lang="en-US" sz="1800" b="0" i="0" baseline="0">
                    <a:latin typeface="Cambria Math" panose="02040503050406030204" pitchFamily="18" charset="0"/>
                  </a:rPr>
                  <a:t>𝑔_𝑟=(4</a:t>
                </a:r>
                <a:r>
                  <a:rPr lang="el-GR" sz="1800" b="0" i="0" baseline="0">
                    <a:latin typeface="Cambria Math" panose="02040503050406030204" pitchFamily="18" charset="0"/>
                  </a:rPr>
                  <a:t>σ</a:t>
                </a:r>
                <a:r>
                  <a:rPr lang="en-US" sz="1800" b="0" i="0" baseline="0">
                    <a:latin typeface="Cambria Math" panose="02040503050406030204" pitchFamily="18" charset="0"/>
                  </a:rPr>
                  <a:t>𝑇_𝑎𝑖𝑟^3)/〖(𝐶〗_(𝑝,𝑎)) </a:t>
                </a:r>
                <a:r>
                  <a:rPr lang="en-US" sz="1800" b="0"/>
                  <a:t>  </a:t>
                </a:r>
              </a:p>
              <a:p>
                <a:endParaRPr lang="en-US" sz="1800"/>
              </a:p>
            </xdr:txBody>
          </xdr:sp>
        </mc:Fallback>
      </mc:AlternateContent>
    </xdr:grpSp>
    <xdr:clientData/>
  </xdr:twoCellAnchor>
  <xdr:twoCellAnchor>
    <xdr:from>
      <xdr:col>14</xdr:col>
      <xdr:colOff>517071</xdr:colOff>
      <xdr:row>1882</xdr:row>
      <xdr:rowOff>40827</xdr:rowOff>
    </xdr:from>
    <xdr:to>
      <xdr:col>21</xdr:col>
      <xdr:colOff>435428</xdr:colOff>
      <xdr:row>1887</xdr:row>
      <xdr:rowOff>0</xdr:rowOff>
    </xdr:to>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
                      <m:sSubPr>
                        <m:ctrlPr>
                          <a:rPr lang="en-US" sz="1800" b="0" i="1">
                            <a:latin typeface="Cambria Math" panose="02040503050406030204" pitchFamily="18" charset="0"/>
                          </a:rPr>
                        </m:ctrlPr>
                      </m:sSubPr>
                      <m:e>
                        <m:r>
                          <m:rPr>
                            <m:sty m:val="p"/>
                          </m:rPr>
                          <a:rPr lang="en-US" sz="1800" b="0" i="0">
                            <a:latin typeface="Cambria Math" panose="02040503050406030204" pitchFamily="18" charset="0"/>
                          </a:rPr>
                          <m:t>Q</m:t>
                        </m:r>
                      </m:e>
                      <m:sub>
                        <m:r>
                          <m:rPr>
                            <m:sty m:val="p"/>
                          </m:rPr>
                          <a:rPr lang="en-US" sz="1800" b="0" i="0">
                            <a:latin typeface="Cambria Math" panose="02040503050406030204" pitchFamily="18" charset="0"/>
                          </a:rPr>
                          <m:t>C</m:t>
                        </m:r>
                      </m:sub>
                    </m:sSub>
                    <m:r>
                      <a:rPr lang="en-US" sz="1800" b="0" i="1">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𝑏</m:t>
                        </m:r>
                        <m:r>
                          <a:rPr lang="en-US" sz="1800" b="0" i="1">
                            <a:latin typeface="Cambria Math" panose="02040503050406030204" pitchFamily="18" charset="0"/>
                          </a:rPr>
                          <m:t>,</m:t>
                        </m:r>
                        <m:r>
                          <a:rPr lang="en-US" sz="1800" b="0" i="1">
                            <a:latin typeface="Cambria Math" panose="02040503050406030204" pitchFamily="18" charset="0"/>
                          </a:rPr>
                          <m:t>h</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a:t>
              </a:r>
              <a14:m>
                <m:oMath xmlns:m="http://schemas.openxmlformats.org/officeDocument/2006/math">
                  <m:r>
                    <m:rPr>
                      <m:sty m:val="p"/>
                    </m:rPr>
                    <a:rPr lang="en-US" sz="1800" b="0" i="0" baseline="0">
                      <a:latin typeface="Cambria Math" panose="02040503050406030204" pitchFamily="18" charset="0"/>
                    </a:rPr>
                    <m:t>here</m:t>
                  </m:r>
                  <m:r>
                    <a:rPr lang="en-US" sz="1800" b="0" i="0" baseline="0">
                      <a:latin typeface="Cambria Math" panose="02040503050406030204" pitchFamily="18" charset="0"/>
                    </a:rPr>
                    <m:t> </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𝑏</m:t>
                      </m:r>
                      <m:r>
                        <a:rPr lang="en-US" sz="1800" b="0" i="1" baseline="0">
                          <a:latin typeface="Cambria Math" panose="02040503050406030204" pitchFamily="18" charset="0"/>
                        </a:rPr>
                        <m:t>,</m:t>
                      </m:r>
                      <m:r>
                        <a:rPr lang="en-US" sz="1800" b="0" i="1" baseline="0">
                          <a:latin typeface="Cambria Math" panose="02040503050406030204" pitchFamily="18" charset="0"/>
                        </a:rPr>
                        <m:t>h</m:t>
                      </m:r>
                    </m:sub>
                  </m:sSub>
                  <m:r>
                    <a:rPr lang="en-US" sz="1800" b="0" i="1" baseline="0">
                      <a:latin typeface="Cambria Math" panose="02040503050406030204" pitchFamily="18" charset="0"/>
                    </a:rPr>
                    <m:t>(</m:t>
                  </m:r>
                  <m:r>
                    <a:rPr lang="en-US" sz="1800" b="0" i="1" baseline="0">
                      <a:latin typeface="Cambria Math" panose="02040503050406030204" pitchFamily="18" charset="0"/>
                    </a:rPr>
                    <m:t>𝑚𝑜𝑙</m:t>
                  </m:r>
                  <m:r>
                    <a:rPr lang="en-US" sz="1800" b="0" i="1" baseline="0">
                      <a:latin typeface="Cambria Math" panose="02040503050406030204" pitchFamily="18" charset="0"/>
                    </a:rPr>
                    <m:t> </m:t>
                  </m:r>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𝑚</m:t>
                      </m:r>
                    </m:e>
                    <m:sup>
                      <m:r>
                        <a:rPr lang="en-US" sz="1800" b="0" i="1" baseline="0">
                          <a:latin typeface="Cambria Math" panose="02040503050406030204" pitchFamily="18" charset="0"/>
                        </a:rPr>
                        <m:t>−2</m:t>
                      </m:r>
                    </m:sup>
                  </m:sSup>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𝑠</m:t>
                      </m:r>
                    </m:e>
                    <m:sup>
                      <m:r>
                        <a:rPr lang="en-US" sz="1800" b="0" i="1" baseline="0">
                          <a:latin typeface="Cambria Math" panose="02040503050406030204" pitchFamily="18" charset="0"/>
                        </a:rPr>
                        <m:t>−1</m:t>
                      </m:r>
                    </m:sup>
                  </m:sSup>
                  <m:r>
                    <a:rPr lang="en-US" sz="1800" b="0" i="1" baseline="0">
                      <a:latin typeface="Cambria Math" panose="02040503050406030204" pitchFamily="18" charset="0"/>
                    </a:rPr>
                    <m:t>)=1.4 ∗0.135∗</m:t>
                  </m:r>
                  <m:sSup>
                    <m:sSupPr>
                      <m:ctrlPr>
                        <a:rPr lang="en-US" sz="1800" b="0" i="1" baseline="0">
                          <a:latin typeface="Cambria Math" panose="02040503050406030204" pitchFamily="18" charset="0"/>
                        </a:rPr>
                      </m:ctrlPr>
                    </m:sSupPr>
                    <m:e>
                      <m:d>
                        <m:dPr>
                          <m:ctrlPr>
                            <a:rPr lang="en-US" sz="1800" b="0" i="1" baseline="0">
                              <a:latin typeface="Cambria Math" panose="02040503050406030204" pitchFamily="18" charset="0"/>
                            </a:rPr>
                          </m:ctrlPr>
                        </m:dPr>
                        <m:e>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𝑢</m:t>
                              </m:r>
                            </m:num>
                            <m:den>
                              <m:r>
                                <a:rPr lang="en-US" sz="1800" b="0" i="1" baseline="0">
                                  <a:latin typeface="Cambria Math" panose="02040503050406030204" pitchFamily="18" charset="0"/>
                                </a:rPr>
                                <m:t>𝑑</m:t>
                              </m:r>
                            </m:den>
                          </m:f>
                        </m:e>
                      </m:d>
                    </m:e>
                    <m:sup>
                      <m:r>
                        <a:rPr lang="en-US" sz="1800" b="0" i="1" baseline="0">
                          <a:latin typeface="Cambria Math" panose="02040503050406030204" pitchFamily="18" charset="0"/>
                        </a:rPr>
                        <m:t>.5</m:t>
                      </m:r>
                    </m:sup>
                  </m:sSup>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r>
                    <a:rPr lang="en-US" sz="1800" b="0" i="1" baseline="0">
                      <a:latin typeface="Cambria Math" panose="02040503050406030204" pitchFamily="18" charset="0"/>
                    </a:rPr>
                    <m:t>𝑢</m:t>
                  </m:r>
                  <m:r>
                    <a:rPr lang="en-US" sz="1800" b="0" i="1" baseline="0">
                      <a:latin typeface="Cambria Math" panose="02040503050406030204" pitchFamily="18" charset="0"/>
                    </a:rPr>
                    <m:t> </m:t>
                  </m:r>
                  <m:r>
                    <a:rPr lang="en-US" sz="1800" b="0" i="1" baseline="0">
                      <a:latin typeface="Cambria Math" panose="02040503050406030204" pitchFamily="18" charset="0"/>
                    </a:rPr>
                    <m:t>𝑖𝑠</m:t>
                  </m:r>
                  <m:r>
                    <a:rPr lang="en-US" sz="1800" b="0" i="1" baseline="0">
                      <a:latin typeface="Cambria Math" panose="02040503050406030204" pitchFamily="18" charset="0"/>
                    </a:rPr>
                    <m:t> </m:t>
                  </m:r>
                  <m:r>
                    <a:rPr lang="en-US" sz="1800" b="0" i="1" baseline="0">
                      <a:latin typeface="Cambria Math" panose="02040503050406030204" pitchFamily="18" charset="0"/>
                    </a:rPr>
                    <m:t>𝑤𝑖𝑛𝑑</m:t>
                  </m:r>
                  <m:r>
                    <a:rPr lang="en-US" sz="1800" b="0" i="1" baseline="0">
                      <a:latin typeface="Cambria Math" panose="02040503050406030204" pitchFamily="18" charset="0"/>
                    </a:rPr>
                    <m:t> </m:t>
                  </m:r>
                  <m:r>
                    <a:rPr lang="en-US" sz="1800" b="0" i="1" baseline="0">
                      <a:latin typeface="Cambria Math" panose="02040503050406030204" pitchFamily="18" charset="0"/>
                    </a:rPr>
                    <m:t>𝑠𝑝𝑒𝑒𝑑</m:t>
                  </m:r>
                  <m:r>
                    <a:rPr lang="en-US" sz="1800" b="0" i="1" baseline="0">
                      <a:latin typeface="Cambria Math" panose="02040503050406030204" pitchFamily="18" charset="0"/>
                    </a:rPr>
                    <m:t> </m:t>
                  </m:r>
                  <m:r>
                    <a:rPr lang="en-US" sz="1800" b="0" i="1" baseline="0">
                      <a:latin typeface="Cambria Math" panose="02040503050406030204" pitchFamily="18" charset="0"/>
                    </a:rPr>
                    <m:t>𝑖𝑛</m:t>
                  </m:r>
                  <m:r>
                    <a:rPr lang="en-US" sz="1800" b="0" i="1" baseline="0">
                      <a:latin typeface="Cambria Math" panose="02040503050406030204" pitchFamily="18" charset="0"/>
                    </a:rPr>
                    <m:t> </m:t>
                  </m:r>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𝑚</m:t>
                      </m:r>
                    </m:num>
                    <m:den>
                      <m:r>
                        <a:rPr lang="en-US" sz="1800" b="0" i="1" baseline="0">
                          <a:latin typeface="Cambria Math" panose="02040503050406030204" pitchFamily="18" charset="0"/>
                        </a:rPr>
                        <m:t>𝑠</m:t>
                      </m:r>
                    </m:den>
                  </m:f>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oMath>
              </a14:m>
              <a:endParaRPr lang="en-US" sz="1800" b="0" i="1" baseline="0">
                <a:latin typeface="Cambria Math" panose="02040503050406030204" pitchFamily="18" charset="0"/>
              </a:endParaRPr>
            </a:p>
            <a:p>
              <a14:m>
                <m:oMath xmlns:m="http://schemas.openxmlformats.org/officeDocument/2006/math">
                  <m:r>
                    <a:rPr lang="en-US" sz="1800" b="0" i="1" baseline="0">
                      <a:latin typeface="Cambria Math" panose="02040503050406030204" pitchFamily="18" charset="0"/>
                    </a:rPr>
                    <m:t>𝑑</m:t>
                  </m:r>
                  <m:r>
                    <a:rPr lang="en-US" sz="1800" b="0" i="1" baseline="0">
                      <a:latin typeface="Cambria Math" panose="02040503050406030204" pitchFamily="18" charset="0"/>
                    </a:rPr>
                    <m:t>= .72∗</m:t>
                  </m:r>
                  <m:r>
                    <a:rPr lang="en-US" sz="1800" b="0" i="1" baseline="0">
                      <a:latin typeface="Cambria Math" panose="02040503050406030204" pitchFamily="18" charset="0"/>
                    </a:rPr>
                    <m:t>𝑒𝑠𝑡𝑖𝑎𝑚𝑡𝑒𝑑</m:t>
                  </m:r>
                  <m:r>
                    <a:rPr lang="en-US" sz="1800" b="0" i="1" baseline="0">
                      <a:latin typeface="Cambria Math" panose="02040503050406030204" pitchFamily="18" charset="0"/>
                    </a:rPr>
                    <m:t> </m:t>
                  </m:r>
                  <m:r>
                    <a:rPr lang="en-US" sz="1800" b="0" i="1" baseline="0">
                      <a:latin typeface="Cambria Math" panose="02040503050406030204" pitchFamily="18" charset="0"/>
                    </a:rPr>
                    <m:t>𝑤𝑖𝑑𝑡h</m:t>
                  </m:r>
                  <m:r>
                    <a:rPr lang="en-US" sz="1800" b="0" i="1" baseline="0">
                      <a:latin typeface="Cambria Math" panose="02040503050406030204" pitchFamily="18" charset="0"/>
                    </a:rPr>
                    <m:t> </m:t>
                  </m:r>
                  <m:r>
                    <a:rPr lang="en-US" sz="1800" b="0" i="1" baseline="0">
                      <a:latin typeface="Cambria Math" panose="02040503050406030204" pitchFamily="18" charset="0"/>
                    </a:rPr>
                    <m:t>𝑜𝑓</m:t>
                  </m:r>
                  <m:r>
                    <a:rPr lang="en-US" sz="1800" b="0" i="1" baseline="0">
                      <a:latin typeface="Cambria Math" panose="02040503050406030204" pitchFamily="18" charset="0"/>
                    </a:rPr>
                    <m:t> </m:t>
                  </m:r>
                  <m:r>
                    <a:rPr lang="en-US" sz="1800" b="0" i="1" baseline="0">
                      <a:latin typeface="Cambria Math" panose="02040503050406030204" pitchFamily="18" charset="0"/>
                    </a:rPr>
                    <m:t>𝑒𝑎𝑐h</m:t>
                  </m:r>
                  <m:r>
                    <a:rPr lang="en-US" sz="1800" b="0" i="1" baseline="0">
                      <a:latin typeface="Cambria Math" panose="02040503050406030204" pitchFamily="18" charset="0"/>
                    </a:rPr>
                    <m:t> </m:t>
                  </m:r>
                  <m:r>
                    <a:rPr lang="en-US" sz="1800" b="0" i="1" baseline="0">
                      <a:latin typeface="Cambria Math" panose="02040503050406030204" pitchFamily="18" charset="0"/>
                    </a:rPr>
                    <m:t>𝑙𝑒𝑎𝑓</m:t>
                  </m:r>
                  <m:r>
                    <a:rPr lang="en-US" sz="1800" b="0" i="1" baseline="0">
                      <a:latin typeface="Cambria Math" panose="02040503050406030204" pitchFamily="18" charset="0"/>
                    </a:rPr>
                    <m:t> </m:t>
                  </m:r>
                </m:oMath>
              </a14:m>
              <a:r>
                <a:rPr lang="en-US" sz="1800" b="0"/>
                <a:t> in direction</a:t>
              </a:r>
              <a:r>
                <a:rPr lang="en-US" sz="1800" b="0" baseline="0"/>
                <a:t> of wind</a:t>
              </a:r>
              <a:endParaRPr lang="en-US" sz="1800" b="0"/>
            </a:p>
            <a:p>
              <a:endParaRPr lang="en-US" sz="1800"/>
            </a:p>
          </xdr:txBody>
        </xdr:sp>
      </mc:Choice>
      <mc:Fallback xmlns="">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Q_C= 𝐶_𝑝𝑎 𝑔_(𝑏,ℎ) (𝑇_𝑙𝑒𝑎𝑓−𝑇_𝑎𝑖𝑟 )</a:t>
              </a:r>
              <a:endParaRPr lang="en-US" sz="1800" b="0"/>
            </a:p>
            <a:p>
              <a:r>
                <a:rPr lang="en-US" sz="1800" b="0"/>
                <a:t> w</a:t>
              </a:r>
              <a:r>
                <a:rPr lang="en-US" sz="1800" b="0" i="0" baseline="0">
                  <a:latin typeface="Cambria Math" panose="02040503050406030204" pitchFamily="18" charset="0"/>
                </a:rPr>
                <a:t>here 𝑔_(𝑏,ℎ) (𝑚𝑜𝑙 𝑚^(−2) 𝑠^(−1))=1.4 ∗0.135∗(𝑢/𝑑)^.5  𝑎𝑛𝑑 𝑢 𝑖𝑠 𝑤𝑖𝑛𝑑 𝑠𝑝𝑒𝑒𝑑 𝑖𝑛  𝑚/𝑠  𝑎𝑛𝑑 </a:t>
              </a:r>
              <a:endParaRPr lang="en-US" sz="1800" b="0" i="1" baseline="0">
                <a:latin typeface="Cambria Math" panose="02040503050406030204" pitchFamily="18" charset="0"/>
              </a:endParaRPr>
            </a:p>
            <a:p>
              <a:r>
                <a:rPr lang="en-US" sz="1800" b="0" i="0" baseline="0">
                  <a:latin typeface="Cambria Math" panose="02040503050406030204" pitchFamily="18" charset="0"/>
                </a:rPr>
                <a:t>𝑑= .72∗𝑒𝑠𝑡𝑖𝑎𝑚𝑡𝑒𝑑 𝑤𝑖𝑑𝑡ℎ 𝑜𝑓 𝑒𝑎𝑐ℎ 𝑙𝑒𝑎𝑓 </a:t>
              </a:r>
              <a:r>
                <a:rPr lang="en-US" sz="1800" b="0"/>
                <a:t> in direction</a:t>
              </a:r>
              <a:r>
                <a:rPr lang="en-US" sz="1800" b="0" baseline="0"/>
                <a:t> of wind</a:t>
              </a:r>
              <a:endParaRPr lang="en-US" sz="1800" b="0"/>
            </a:p>
            <a:p>
              <a:endParaRPr lang="en-US" sz="1800"/>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Devin Krasowski" id="{926EC917-57E7-4F76-9952-4C2C0DE22AB4}" userId="374f08a88fe570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2" dT="2020-03-08T18:02:24.49" personId="{926EC917-57E7-4F76-9952-4C2C0DE22AB4}" id="{70D8461F-B582-4D00-AA06-21593B1B6391}">
    <text>Only used to validate Shortwave readings form NR01</text>
  </threadedComment>
  <threadedComment ref="E3" dT="2020-03-01T23:37:36.94" personId="{926EC917-57E7-4F76-9952-4C2C0DE22AB4}" id="{7382C8B5-9B65-43A7-AAB1-E1E4E9814DD0}">
    <text>COMING FROM SKY</text>
  </threadedComment>
  <threadedComment ref="F3" dT="2020-03-01T23:37:44.88" personId="{926EC917-57E7-4F76-9952-4C2C0DE22AB4}" id="{A2EB7DDD-8665-4E7B-B29D-038F47E86D39}">
    <text>Coming from ground</text>
  </threadedComment>
  <threadedComment ref="Z3" dT="2020-03-02T14:17:51.45" personId="{926EC917-57E7-4F76-9952-4C2C0DE22AB4}" id="{E9AAFDD0-A8E2-4128-801A-6C6F6CEB9AEF}">
    <text>average air temp from the two air temp probes</text>
  </threadedComment>
  <threadedComment ref="AC3" dT="2020-03-02T14:07:16.94" personId="{926EC917-57E7-4F76-9952-4C2C0DE22AB4}" id="{484E365B-5DC0-41EE-8177-9A3A418FBE1F}">
    <text>saturation Vapor Partial Pressure which is taken at the leaf temperature since we are using it for proxy for partial pressure of water vapor in the leaf interior for the calculating of Eleaf using equation 2.8 in the Book.</text>
  </threadedComment>
  <threadedComment ref="AD3" dT="2020-03-09T01:27:47.68" personId="{926EC917-57E7-4F76-9952-4C2C0DE22AB4}" id="{02BDE249-DCDD-4AEB-93FD-99DB3566720C}">
    <text>water vapor partial pressure in ambient air</text>
  </threadedComment>
  <threadedComment ref="AG3" dT="2020-03-02T14:05:43.55" personId="{926EC917-57E7-4F76-9952-4C2C0DE22AB4}" id="{844F59B5-1397-4638-808A-1F35EC2EFFD7}">
    <text>Q TIR + here is calculated based on equations from Canopy Photosynthesis: From Basics to Applications. on pg 32</text>
  </threadedComment>
  <threadedComment ref="AH3" dT="2020-03-02T14:07:53.66" personId="{926EC917-57E7-4F76-9952-4C2C0DE22AB4}" id="{BAADD3F8-69AF-4DB7-97D6-D9DA579705E2}">
    <text>The longwave thermal radiation being absorved by the canopy. see Fa and Fl in tabled below for description.</text>
  </threadedComment>
  <threadedComment ref="AI3" dT="2020-03-02T03:51:30.93" personId="{926EC917-57E7-4F76-9952-4C2C0DE22AB4}" id="{6D412C1B-8D61-4ECF-B2CC-B29F37887355}">
    <text>from thermal images</text>
  </threadedComment>
  <threadedComment ref="AK3" dT="2020-03-08T23:33:23.15" personId="{926EC917-57E7-4F76-9952-4C2C0DE22AB4}" id="{8BD13106-9D22-4167-83EB-8F30F1467463}">
    <text>radiative conductance in the boundary layer.</text>
  </threadedComment>
  <threadedComment ref="AL3" dT="2020-03-09T04:37:53.11" personId="{926EC917-57E7-4F76-9952-4C2C0DE22AB4}" id="{35615794-A7E4-4DE7-9C87-971B80ADBA3F}">
    <text>long wave radiation emitted from the canopy</text>
  </threadedComment>
  <threadedComment ref="AM3" dT="2020-03-08T23:32:45.91" personId="{926EC917-57E7-4F76-9952-4C2C0DE22AB4}" id="{0076A29B-A481-4279-87B2-C244FBACA84B}">
    <text>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ext>
  </threadedComment>
  <threadedComment ref="AN3" dT="2020-03-09T04:41:43.96" personId="{926EC917-57E7-4F76-9952-4C2C0DE22AB4}" id="{FD516732-C345-484E-AB7A-59E60580A7B8}">
    <text>sensible heat flux aka convective heat exchange</text>
  </threadedComment>
  <threadedComment ref="AP3" dT="2020-03-02T14:01:54.91" personId="{926EC917-57E7-4F76-9952-4C2C0DE22AB4}" id="{EC1C843E-AA7C-4668-AB3E-15CDD9DAE5F2}">
    <text>each time step is 10 second. The sum of this column (or the next if there a quite a few negative) is our estimated water loss</text>
  </threadedComment>
  <threadedComment ref="AQ3" dT="2020-03-09T02:24:37.04" personId="{926EC917-57E7-4F76-9952-4C2C0DE22AB4}" id="{D0F1DE96-C65A-473D-9386-7884A250213B}">
    <text>zeroing negatives</text>
  </threadedComment>
  <threadedComment ref="BP3" dT="2020-03-27T06:56:48.08" personId="{926EC917-57E7-4F76-9952-4C2C0DE22AB4}" id="{4382978F-DEBE-475D-AAA7-6D3C1A5C5EF6}">
    <text>not very different at all. used for long and short.</text>
  </threadedComment>
  <threadedComment ref="BQ3" dT="2020-03-27T06:57:28.38" personId="{926EC917-57E7-4F76-9952-4C2C0DE22AB4}" id="{8A8C2EA3-275F-4AE1-A987-E962FA8E3F95}">
    <text>used for long</text>
  </threadedComment>
  <threadedComment ref="BM7" dT="2020-03-27T06:40:06.35" personId="{926EC917-57E7-4F76-9952-4C2C0DE22AB4}" id="{506A7379-BF8F-4D86-A5EB-91022FF8ABBA}">
    <text>daytime hourly short numerator coefficient for ASCE Reference</text>
  </threadedComment>
  <threadedComment ref="BM8" dT="2020-03-27T06:40:32.47" personId="{926EC917-57E7-4F76-9952-4C2C0DE22AB4}" id="{E068356F-B167-4D8D-9A98-3F43C1A8D03F}">
    <text>daytime hourly short denominator coefficient for ASCE Reference</text>
  </threadedComment>
  <threadedComment ref="BM9" dT="2020-03-27T06:41:05.43" personId="{926EC917-57E7-4F76-9952-4C2C0DE22AB4}" id="{0893ADB2-3512-4E3F-916A-18696C565F82}">
    <text>long</text>
  </threadedComment>
  <threadedComment ref="BM10" dT="2020-03-27T06:41:10.73" personId="{926EC917-57E7-4F76-9952-4C2C0DE22AB4}" id="{F7CF497F-FD48-41AC-86B8-E510AAC290F2}">
    <text>long</text>
  </threadedComment>
  <threadedComment ref="T1860" dT="2020-03-02T00:33:30.03" personId="{926EC917-57E7-4F76-9952-4C2C0DE22AB4}" id="{DC4B8353-9EB4-4549-A5B7-3E45C4FF552F}">
    <text>latenet heat of vaporizaiton as formulated by USACE CE-QUAL-R1: A numerical one-dimensional model of res- ervoir water quality’. User’s Manual, Instruction Report E-82-1, US. Army Engineer Waterways Experiment Sta- tion, CE, Vicksburg, Miss.</text>
  </threadedComment>
  <threadedComment ref="T1864" dT="2020-03-02T02:41:15.77" personId="{926EC917-57E7-4F76-9952-4C2C0DE22AB4}" id="{22297853-0B1C-488E-96D9-E058A5CAB8BC}">
    <text>source "An introduction..." book page  178 for canopies and "Switchgrass Albedo"</text>
  </threadedComment>
  <threadedComment ref="T1868" dT="2020-03-08T21:10:02.03" personId="{926EC917-57E7-4F76-9952-4C2C0DE22AB4}" id="{1F745B8D-F8E3-4144-AB49-E0CF34A63AEA}">
    <text>by kirchoffs law absoprtivity is emmisivity ("An introduction...")the value here istypical emmisivity of plant surfaces. reference: "Review estimating evap and drought stress…"</text>
  </threadedComment>
  <threadedComment ref="T1869" dT="2020-03-09T03:56:55.15" personId="{926EC917-57E7-4F76-9952-4C2C0DE22AB4}" id="{97AFB408-F7D1-438F-A9DD-095C1971FDDB}">
    <text>these are supposed to be view factors as described in 11.6 in "An introduction..." but really I'm using them as correction coefficients because this model is pretty senesative to the absorbed long wave radiation</text>
  </threadedComment>
  <threadedComment ref="T1871" dT="2020-03-08T23:35:41.73" personId="{926EC917-57E7-4F76-9952-4C2C0DE22AB4}" id="{7F2BA5B6-8006-446A-8F87-E107BB4941A4}">
    <text>stefan-boltzmann</text>
  </threadedComment>
  <threadedComment ref="T1875" dT="2020-03-02T04:29:24.04" personId="{926EC917-57E7-4F76-9952-4C2C0DE22AB4}" id="{97B84215-994B-4A25-B499-A924D504AA39}">
    <text>https://www.engineeringtoolbox.com/air-specific-heat-capacity-d_705.html</text>
  </threadedComment>
  <threadedComment ref="T1877" dT="2020-03-09T04:16:54.86" personId="{926EC917-57E7-4F76-9952-4C2C0DE22AB4}" id="{DBC49A13-E8F3-4A4E-8985-11A30EC92BAE}">
    <text>leaf area from GreenArea</text>
  </threadedComment>
  <threadedComment ref="T1879" dT="2020-03-09T04:17:03.13" personId="{926EC917-57E7-4F76-9952-4C2C0DE22AB4}" id="{78F176CA-5BD6-451E-BCDB-7885FFC5C1E5}">
    <text>molar mass of water</text>
  </threadedComment>
  <threadedComment ref="T1880" dT="2020-03-09T04:25:02.62" personId="{926EC917-57E7-4F76-9952-4C2C0DE22AB4}" id="{08A6BDC5-7035-463A-B3A5-9774A2EF32F3}">
    <text>estimated leaf width</text>
  </threadedComment>
  <threadedComment ref="T1881" dT="2020-03-09T04:25:02.62" personId="{926EC917-57E7-4F76-9952-4C2C0DE22AB4}" id="{80971CEF-1EAF-4960-98EC-3261AFC68CC7}">
    <text>estimated leaf width</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B3F9-A2CC-4119-8A6C-F2D420602B68}">
  <dimension ref="A1:BU1886"/>
  <sheetViews>
    <sheetView tabSelected="1" topLeftCell="W1" zoomScale="70" zoomScaleNormal="70" workbookViewId="0">
      <pane ySplit="4" topLeftCell="A1826" activePane="bottomLeft" state="frozen"/>
      <selection pane="bottomLeft" activeCell="AQ1852" sqref="AQ1852"/>
    </sheetView>
  </sheetViews>
  <sheetFormatPr defaultRowHeight="15" x14ac:dyDescent="0.25"/>
  <cols>
    <col min="1" max="1" width="16.42578125" bestFit="1" customWidth="1"/>
    <col min="2" max="2" width="9.85546875" bestFit="1" customWidth="1"/>
    <col min="3" max="3" width="10.140625" bestFit="1" customWidth="1"/>
    <col min="4" max="4" width="16.28515625" bestFit="1" customWidth="1"/>
    <col min="5" max="5" width="11.85546875" bestFit="1" customWidth="1"/>
    <col min="6" max="6" width="28.140625" bestFit="1" customWidth="1"/>
    <col min="7" max="8" width="11.42578125" bestFit="1" customWidth="1"/>
    <col min="9" max="10" width="12" bestFit="1" customWidth="1"/>
    <col min="11" max="11" width="10.5703125" bestFit="1" customWidth="1"/>
    <col min="12" max="12" width="10.28515625" bestFit="1" customWidth="1"/>
    <col min="13" max="13" width="11.7109375" bestFit="1" customWidth="1"/>
    <col min="14" max="15" width="10.5703125" bestFit="1" customWidth="1"/>
    <col min="16" max="16" width="11.42578125" bestFit="1" customWidth="1"/>
    <col min="17" max="17" width="17.5703125" bestFit="1" customWidth="1"/>
    <col min="18" max="18" width="13.85546875" customWidth="1"/>
    <col min="19" max="19" width="10" bestFit="1" customWidth="1"/>
    <col min="20" max="20" width="16.5703125" customWidth="1"/>
    <col min="21" max="21" width="15.7109375" bestFit="1" customWidth="1"/>
    <col min="22" max="22" width="18.42578125" bestFit="1" customWidth="1"/>
    <col min="23" max="23" width="12.85546875" bestFit="1" customWidth="1"/>
    <col min="24" max="24" width="17.28515625" customWidth="1"/>
    <col min="25" max="25" width="15" customWidth="1"/>
    <col min="26" max="27" width="12.85546875" customWidth="1"/>
    <col min="28" max="28" width="9.7109375" customWidth="1"/>
    <col min="29" max="33" width="9.7109375" style="47" customWidth="1"/>
    <col min="34" max="34" width="9.7109375" style="45" customWidth="1"/>
    <col min="35" max="36" width="13.140625" bestFit="1" customWidth="1"/>
    <col min="37" max="37" width="13.140625" customWidth="1"/>
    <col min="38" max="38" width="12.28515625" bestFit="1" customWidth="1"/>
    <col min="39" max="39" width="12.28515625" customWidth="1"/>
    <col min="40" max="40" width="12.28515625" bestFit="1" customWidth="1"/>
    <col min="41" max="41" width="12.85546875" bestFit="1" customWidth="1"/>
    <col min="43" max="43" width="15" bestFit="1" customWidth="1"/>
    <col min="45" max="45" width="18.85546875" bestFit="1" customWidth="1"/>
    <col min="69" max="71" width="13" bestFit="1" customWidth="1"/>
    <col min="72" max="73" width="12.5703125" bestFit="1" customWidth="1"/>
  </cols>
  <sheetData>
    <row r="1" spans="1:73" x14ac:dyDescent="0.25">
      <c r="A1" s="23" t="s">
        <v>0</v>
      </c>
      <c r="B1" s="24" t="s">
        <v>1</v>
      </c>
      <c r="C1" s="24" t="s">
        <v>2</v>
      </c>
      <c r="D1" s="24">
        <v>1003</v>
      </c>
      <c r="E1" s="24" t="s">
        <v>3</v>
      </c>
      <c r="F1" s="24" t="s">
        <v>4</v>
      </c>
      <c r="G1" s="24">
        <v>65398</v>
      </c>
      <c r="H1" s="24" t="s">
        <v>5</v>
      </c>
      <c r="I1" s="24"/>
      <c r="J1" s="24"/>
      <c r="K1" s="24"/>
      <c r="L1" s="24"/>
      <c r="M1" s="24"/>
      <c r="N1" s="24"/>
      <c r="O1" s="24"/>
      <c r="P1" s="24"/>
      <c r="Q1" s="24"/>
      <c r="R1" s="24"/>
      <c r="S1" s="24"/>
      <c r="T1" s="24"/>
      <c r="U1" s="24"/>
      <c r="V1" s="24"/>
      <c r="W1" s="24"/>
      <c r="X1" s="24"/>
      <c r="Y1" s="24"/>
      <c r="Z1" s="25"/>
      <c r="AA1" s="25"/>
      <c r="AB1" s="11"/>
      <c r="AC1" s="39"/>
      <c r="AD1" s="39"/>
      <c r="AE1" s="39"/>
      <c r="AF1" s="39"/>
      <c r="AG1" s="39"/>
      <c r="AH1" s="14"/>
      <c r="AI1" s="9"/>
      <c r="AJ1" s="9"/>
      <c r="AK1" s="9"/>
      <c r="AL1" s="26"/>
      <c r="AM1" s="26"/>
      <c r="AN1" s="26"/>
      <c r="AO1" s="27"/>
      <c r="AP1" s="27"/>
      <c r="AQ1" s="27"/>
      <c r="BM1" t="s">
        <v>118</v>
      </c>
      <c r="BP1" t="s">
        <v>119</v>
      </c>
    </row>
    <row r="2" spans="1:73" s="36" customFormat="1" ht="21" x14ac:dyDescent="0.35">
      <c r="A2" s="35"/>
      <c r="B2" s="53" t="s">
        <v>69</v>
      </c>
      <c r="C2" s="54"/>
      <c r="D2" s="57"/>
      <c r="E2" s="53" t="s">
        <v>70</v>
      </c>
      <c r="F2" s="54"/>
      <c r="G2" s="54"/>
      <c r="H2" s="54"/>
      <c r="I2" s="54"/>
      <c r="J2" s="54"/>
      <c r="K2" s="54"/>
      <c r="L2" s="54"/>
      <c r="M2" s="54"/>
      <c r="N2" s="54"/>
      <c r="O2" s="54"/>
      <c r="P2" s="54"/>
      <c r="Q2" s="54"/>
      <c r="R2" s="57"/>
      <c r="S2" s="53" t="s">
        <v>71</v>
      </c>
      <c r="T2" s="57"/>
      <c r="U2" s="53" t="s">
        <v>72</v>
      </c>
      <c r="V2" s="54"/>
      <c r="W2" s="57"/>
      <c r="X2" s="53" t="s">
        <v>73</v>
      </c>
      <c r="Y2" s="54"/>
      <c r="Z2" s="3"/>
      <c r="AA2" s="3"/>
      <c r="AB2" s="12"/>
      <c r="AC2" s="40"/>
      <c r="AD2" s="40"/>
      <c r="AE2" s="40"/>
      <c r="AF2" s="40"/>
      <c r="AG2" s="40"/>
      <c r="AH2" s="15"/>
      <c r="AI2" s="4"/>
      <c r="AJ2" s="4"/>
      <c r="AK2" s="4"/>
      <c r="AL2" s="4"/>
      <c r="AM2" s="4"/>
      <c r="AN2" s="4"/>
      <c r="AO2" s="19"/>
      <c r="AP2" s="19"/>
      <c r="AQ2" s="19"/>
      <c r="AR2"/>
      <c r="AS2"/>
      <c r="AT2"/>
      <c r="AU2"/>
      <c r="AV2"/>
      <c r="AW2"/>
      <c r="BM2"/>
      <c r="BN2"/>
      <c r="BO2"/>
      <c r="BP2"/>
    </row>
    <row r="3" spans="1:73" ht="26.25" customHeight="1" x14ac:dyDescent="0.25">
      <c r="A3" s="28" t="s">
        <v>6</v>
      </c>
      <c r="B3" s="17" t="s">
        <v>7</v>
      </c>
      <c r="C3" s="17" t="s">
        <v>8</v>
      </c>
      <c r="D3" s="17" t="s">
        <v>9</v>
      </c>
      <c r="E3" s="20" t="s">
        <v>42</v>
      </c>
      <c r="F3" s="20" t="s">
        <v>43</v>
      </c>
      <c r="G3" s="20" t="s">
        <v>44</v>
      </c>
      <c r="H3" s="20" t="s">
        <v>45</v>
      </c>
      <c r="I3" s="17" t="s">
        <v>10</v>
      </c>
      <c r="J3" s="17" t="s">
        <v>11</v>
      </c>
      <c r="K3" s="17" t="s">
        <v>12</v>
      </c>
      <c r="L3" s="17" t="s">
        <v>13</v>
      </c>
      <c r="M3" s="17" t="s">
        <v>14</v>
      </c>
      <c r="N3" s="17" t="s">
        <v>15</v>
      </c>
      <c r="O3" s="17" t="s">
        <v>16</v>
      </c>
      <c r="P3" s="17" t="s">
        <v>17</v>
      </c>
      <c r="Q3" s="20" t="s">
        <v>50</v>
      </c>
      <c r="R3" s="20" t="s">
        <v>51</v>
      </c>
      <c r="S3" s="20" t="s">
        <v>18</v>
      </c>
      <c r="T3" s="20" t="s">
        <v>19</v>
      </c>
      <c r="U3" s="20" t="s">
        <v>20</v>
      </c>
      <c r="V3" s="34" t="s">
        <v>21</v>
      </c>
      <c r="W3" s="20" t="s">
        <v>22</v>
      </c>
      <c r="X3" s="34" t="s">
        <v>23</v>
      </c>
      <c r="Y3" s="34" t="s">
        <v>24</v>
      </c>
      <c r="Z3" s="3" t="s">
        <v>46</v>
      </c>
      <c r="AA3" s="3" t="s">
        <v>46</v>
      </c>
      <c r="AB3" s="12" t="s">
        <v>59</v>
      </c>
      <c r="AC3" s="46" t="s">
        <v>67</v>
      </c>
      <c r="AD3" s="46" t="s">
        <v>78</v>
      </c>
      <c r="AE3" s="46" t="s">
        <v>52</v>
      </c>
      <c r="AF3" s="46" t="s">
        <v>56</v>
      </c>
      <c r="AG3" s="46" t="s">
        <v>57</v>
      </c>
      <c r="AH3" s="44" t="s">
        <v>58</v>
      </c>
      <c r="AI3" s="18" t="s">
        <v>40</v>
      </c>
      <c r="AJ3" s="18" t="s">
        <v>40</v>
      </c>
      <c r="AK3" s="18" t="s">
        <v>77</v>
      </c>
      <c r="AL3" s="18" t="s">
        <v>60</v>
      </c>
      <c r="AM3" s="18" t="s">
        <v>68</v>
      </c>
      <c r="AN3" s="18" t="s">
        <v>62</v>
      </c>
      <c r="AO3" s="43" t="s">
        <v>63</v>
      </c>
      <c r="AP3" s="43" t="s">
        <v>63</v>
      </c>
      <c r="AQ3" s="43" t="s">
        <v>80</v>
      </c>
      <c r="AS3" t="s">
        <v>79</v>
      </c>
      <c r="AX3" t="s">
        <v>103</v>
      </c>
      <c r="AY3" t="s">
        <v>104</v>
      </c>
      <c r="AZ3" t="s">
        <v>105</v>
      </c>
      <c r="BA3" t="s">
        <v>106</v>
      </c>
      <c r="BB3" t="s">
        <v>107</v>
      </c>
      <c r="BC3" t="s">
        <v>108</v>
      </c>
      <c r="BD3" t="s">
        <v>109</v>
      </c>
      <c r="BE3" t="s">
        <v>110</v>
      </c>
      <c r="BF3" t="s">
        <v>111</v>
      </c>
      <c r="BG3" t="s">
        <v>112</v>
      </c>
      <c r="BH3" t="s">
        <v>113</v>
      </c>
      <c r="BI3" t="s">
        <v>114</v>
      </c>
      <c r="BJ3" t="s">
        <v>115</v>
      </c>
      <c r="BK3" t="s">
        <v>116</v>
      </c>
      <c r="BL3" t="s">
        <v>117</v>
      </c>
      <c r="BP3" t="s">
        <v>120</v>
      </c>
      <c r="BQ3" t="s">
        <v>121</v>
      </c>
      <c r="BR3" t="s">
        <v>122</v>
      </c>
      <c r="BS3" t="s">
        <v>123</v>
      </c>
      <c r="BT3" t="s">
        <v>122</v>
      </c>
      <c r="BU3" t="s">
        <v>123</v>
      </c>
    </row>
    <row r="4" spans="1:73" x14ac:dyDescent="0.25">
      <c r="A4" s="28" t="s">
        <v>25</v>
      </c>
      <c r="B4" s="17" t="s">
        <v>26</v>
      </c>
      <c r="C4" s="17" t="s">
        <v>27</v>
      </c>
      <c r="D4" s="17" t="s">
        <v>28</v>
      </c>
      <c r="E4" s="17" t="s">
        <v>29</v>
      </c>
      <c r="F4" s="17" t="s">
        <v>29</v>
      </c>
      <c r="G4" s="17" t="s">
        <v>29</v>
      </c>
      <c r="H4" s="17" t="s">
        <v>29</v>
      </c>
      <c r="I4" s="17" t="s">
        <v>28</v>
      </c>
      <c r="J4" s="17" t="s">
        <v>30</v>
      </c>
      <c r="K4" s="17" t="s">
        <v>29</v>
      </c>
      <c r="L4" s="17" t="s">
        <v>29</v>
      </c>
      <c r="M4" s="17" t="s">
        <v>29</v>
      </c>
      <c r="N4" s="17" t="s">
        <v>29</v>
      </c>
      <c r="O4" s="17" t="s">
        <v>29</v>
      </c>
      <c r="P4" s="17" t="s">
        <v>29</v>
      </c>
      <c r="Q4" s="17" t="s">
        <v>29</v>
      </c>
      <c r="R4" s="17" t="s">
        <v>29</v>
      </c>
      <c r="S4" s="17" t="s">
        <v>28</v>
      </c>
      <c r="T4" s="17" t="s">
        <v>31</v>
      </c>
      <c r="U4" s="17" t="s">
        <v>32</v>
      </c>
      <c r="V4" s="17" t="s">
        <v>33</v>
      </c>
      <c r="W4" s="17" t="s">
        <v>34</v>
      </c>
      <c r="X4" s="17" t="s">
        <v>35</v>
      </c>
      <c r="Y4" s="17" t="s">
        <v>36</v>
      </c>
      <c r="Z4" s="3" t="s">
        <v>28</v>
      </c>
      <c r="AA4" s="3" t="s">
        <v>30</v>
      </c>
      <c r="AB4" s="12" t="s">
        <v>29</v>
      </c>
      <c r="AC4" s="40" t="s">
        <v>55</v>
      </c>
      <c r="AD4" s="40" t="s">
        <v>54</v>
      </c>
      <c r="AE4" s="40"/>
      <c r="AF4" s="40" t="s">
        <v>29</v>
      </c>
      <c r="AG4" s="40" t="s">
        <v>29</v>
      </c>
      <c r="AH4" s="15" t="s">
        <v>29</v>
      </c>
      <c r="AI4" s="18" t="s">
        <v>41</v>
      </c>
      <c r="AJ4" s="18" t="s">
        <v>30</v>
      </c>
      <c r="AK4" s="18" t="s">
        <v>64</v>
      </c>
      <c r="AL4" s="18" t="s">
        <v>29</v>
      </c>
      <c r="AM4" s="18" t="s">
        <v>64</v>
      </c>
      <c r="AN4" s="18" t="s">
        <v>29</v>
      </c>
      <c r="AO4" s="43" t="s">
        <v>64</v>
      </c>
      <c r="AP4" s="43" t="s">
        <v>66</v>
      </c>
      <c r="AQ4" s="43" t="s">
        <v>66</v>
      </c>
      <c r="AS4">
        <f>COUNTIF(AP6:AP1849,"&lt;0")</f>
        <v>5</v>
      </c>
      <c r="AU4" s="18"/>
      <c r="AV4" s="18"/>
      <c r="BP4" t="s">
        <v>32</v>
      </c>
      <c r="BQ4" t="s">
        <v>124</v>
      </c>
      <c r="BR4" t="s">
        <v>125</v>
      </c>
      <c r="BS4" t="s">
        <v>125</v>
      </c>
      <c r="BT4" t="s">
        <v>126</v>
      </c>
      <c r="BU4" t="s">
        <v>126</v>
      </c>
    </row>
    <row r="5" spans="1:73" ht="15.75" thickBot="1" x14ac:dyDescent="0.3">
      <c r="A5" s="29"/>
      <c r="B5" s="30"/>
      <c r="C5" s="30" t="s">
        <v>37</v>
      </c>
      <c r="D5" s="30" t="s">
        <v>37</v>
      </c>
      <c r="E5" s="30" t="s">
        <v>37</v>
      </c>
      <c r="F5" s="30" t="s">
        <v>37</v>
      </c>
      <c r="G5" s="30" t="s">
        <v>37</v>
      </c>
      <c r="H5" s="30" t="s">
        <v>37</v>
      </c>
      <c r="I5" s="30" t="s">
        <v>37</v>
      </c>
      <c r="J5" s="30" t="s">
        <v>37</v>
      </c>
      <c r="K5" s="30" t="s">
        <v>37</v>
      </c>
      <c r="L5" s="30" t="s">
        <v>37</v>
      </c>
      <c r="M5" s="30" t="s">
        <v>37</v>
      </c>
      <c r="N5" s="30" t="s">
        <v>37</v>
      </c>
      <c r="O5" s="30" t="s">
        <v>37</v>
      </c>
      <c r="P5" s="30" t="s">
        <v>37</v>
      </c>
      <c r="Q5" s="30" t="s">
        <v>37</v>
      </c>
      <c r="R5" s="30" t="s">
        <v>37</v>
      </c>
      <c r="S5" s="30" t="s">
        <v>37</v>
      </c>
      <c r="T5" s="30" t="s">
        <v>38</v>
      </c>
      <c r="U5" s="30" t="s">
        <v>37</v>
      </c>
      <c r="V5" s="30" t="s">
        <v>37</v>
      </c>
      <c r="W5" s="30" t="s">
        <v>37</v>
      </c>
      <c r="X5" s="30" t="s">
        <v>37</v>
      </c>
      <c r="Y5" s="30" t="s">
        <v>39</v>
      </c>
      <c r="Z5" s="31"/>
      <c r="AA5" s="31"/>
      <c r="AB5" s="13"/>
      <c r="AC5" s="41"/>
      <c r="AD5" s="41"/>
      <c r="AE5" s="41"/>
      <c r="AF5" s="41"/>
      <c r="AG5" s="41"/>
      <c r="AH5" s="16"/>
      <c r="AI5" s="10"/>
      <c r="AJ5" s="10"/>
      <c r="AK5" s="10"/>
      <c r="AL5" s="32"/>
      <c r="AM5" s="32"/>
      <c r="AN5" s="32"/>
      <c r="AO5" s="33"/>
      <c r="AP5" s="33"/>
      <c r="AQ5" s="33"/>
      <c r="AV5" t="s">
        <v>90</v>
      </c>
    </row>
    <row r="6" spans="1:73" x14ac:dyDescent="0.25">
      <c r="A6" s="21">
        <v>43742.37777777778</v>
      </c>
      <c r="B6" s="17">
        <v>362588</v>
      </c>
      <c r="C6" s="17">
        <v>13.59</v>
      </c>
      <c r="D6" s="17">
        <v>18.600000000000001</v>
      </c>
      <c r="E6" s="17">
        <v>365.5</v>
      </c>
      <c r="F6" s="17">
        <v>59.53</v>
      </c>
      <c r="G6" s="17">
        <v>-109.5</v>
      </c>
      <c r="H6" s="17">
        <v>-18.62</v>
      </c>
      <c r="I6" s="17">
        <v>21.25</v>
      </c>
      <c r="J6" s="17">
        <v>294.39999999999998</v>
      </c>
      <c r="K6" s="17">
        <v>306</v>
      </c>
      <c r="L6" s="17">
        <v>-90.9</v>
      </c>
      <c r="M6" s="17">
        <v>0.16300000000000001</v>
      </c>
      <c r="N6" s="17">
        <v>256</v>
      </c>
      <c r="O6" s="17">
        <v>40.92</v>
      </c>
      <c r="P6" s="17">
        <v>215.1</v>
      </c>
      <c r="Q6" s="17">
        <v>316.39999999999998</v>
      </c>
      <c r="R6" s="17">
        <v>407.3</v>
      </c>
      <c r="S6" s="17">
        <v>16.95</v>
      </c>
      <c r="T6" s="17">
        <v>72.27</v>
      </c>
      <c r="U6" s="17">
        <v>0.41499999999999998</v>
      </c>
      <c r="V6" s="17">
        <v>201</v>
      </c>
      <c r="W6" s="17">
        <v>18</v>
      </c>
      <c r="X6" s="17">
        <v>0.35799999999999998</v>
      </c>
      <c r="Y6" s="17">
        <v>3.5792609999999998</v>
      </c>
      <c r="Z6" s="7">
        <f t="shared" ref="Z6:Z69" si="0">AVERAGE(S6,W6)</f>
        <v>17.475000000000001</v>
      </c>
      <c r="AA6" s="7">
        <f>CONVERT(Z6,"C","K")</f>
        <v>290.625</v>
      </c>
      <c r="AB6" s="5">
        <f t="shared" ref="AB6:AB69" si="1">E6*$U$1864</f>
        <v>296.05500000000001</v>
      </c>
      <c r="AC6" s="42">
        <f t="shared" ref="AC6:AC69" si="2">0.61121*EXP((18.678 - (AI6/234.5))*(AI6/(257.15+Z6)))</f>
        <v>1.9651339562357364</v>
      </c>
      <c r="AD6" s="42">
        <f>T6*AC6/100</f>
        <v>1.4202023101715668</v>
      </c>
      <c r="AE6" s="42">
        <f t="shared" ref="AE6:AE69" si="3">1.72*(AD6/AA6)^(0.143)</f>
        <v>0.80363327899334225</v>
      </c>
      <c r="AF6" s="42">
        <f t="shared" ref="AF6:AF69" si="4">AE6*$U$1871*AA6^4</f>
        <v>325.06697715162164</v>
      </c>
      <c r="AG6" s="42">
        <f t="shared" ref="AG6:AG69" si="5">$U$1868*AF6</f>
        <v>312.06429806555678</v>
      </c>
      <c r="AH6" s="6">
        <f>$U$1868*($U$1869*Q6+$U$1870*R6)</f>
        <v>303.74399999999997</v>
      </c>
      <c r="AI6" s="8">
        <v>17.2392677216388</v>
      </c>
      <c r="AJ6" s="8">
        <f>CONVERT(AI6,"C","K")</f>
        <v>290.38926772163876</v>
      </c>
      <c r="AK6" s="8">
        <f t="shared" ref="AK6:AK69" si="6">(4*$U$1871*AA6^3) / $U$1875</f>
        <v>0.19111794908800528</v>
      </c>
      <c r="AL6" s="8">
        <f t="shared" ref="AL6:AL69" si="7">$U$1868*$U$1871*AA6^4   +    $U$1875*AK6*(AJ6-AA6)</f>
        <v>387.00440925642044</v>
      </c>
      <c r="AM6" s="8">
        <f t="shared" ref="AM6:AM69" si="8">1.4*0.135*SQRT(U6/$U$1881)</f>
        <v>1.434893288715227</v>
      </c>
      <c r="AN6" s="8">
        <f t="shared" ref="AN6:AN69" si="9">AM6*$U$1875*(AJ6-AA6)</f>
        <v>-9.8532418468087428</v>
      </c>
      <c r="AO6" s="22">
        <f t="shared" ref="AO6:AO69" si="10">(AB6+AH6-AL6-AN6)/$U$1861</f>
        <v>5.0373177701353326E-3</v>
      </c>
      <c r="AP6" s="22">
        <f t="shared" ref="AP6:AP69" si="11">AO6*10*$U$1878*$U$1879</f>
        <v>0.13767602474547541</v>
      </c>
      <c r="AQ6" s="22">
        <f>MAX(AP6,0)</f>
        <v>0.13767602474547541</v>
      </c>
      <c r="AV6" t="s">
        <v>91</v>
      </c>
      <c r="AW6">
        <v>11.6</v>
      </c>
      <c r="AX6">
        <v>0.1260666111798377</v>
      </c>
      <c r="AY6">
        <v>31.508620689655174</v>
      </c>
      <c r="AZ6">
        <v>1.312859195402299</v>
      </c>
      <c r="BA6">
        <v>1.0634159482758623</v>
      </c>
      <c r="BB6">
        <v>7.8362068965517278</v>
      </c>
      <c r="BC6">
        <v>0.3265086206896553</v>
      </c>
      <c r="BD6">
        <v>0.73690732758620703</v>
      </c>
      <c r="BE6">
        <v>7.3690732758620703E-2</v>
      </c>
      <c r="BF6">
        <v>6.6352699021339986E-2</v>
      </c>
      <c r="BG6">
        <v>17.475000000000001</v>
      </c>
      <c r="BH6">
        <v>0.47652620616179064</v>
      </c>
      <c r="BI6">
        <v>1.9968329991357372</v>
      </c>
      <c r="BJ6">
        <v>1.4431112084753972</v>
      </c>
      <c r="BK6">
        <v>0.17887899460359197</v>
      </c>
      <c r="BL6">
        <v>4.9688609612108883E-4</v>
      </c>
      <c r="BM6" t="s">
        <v>127</v>
      </c>
      <c r="BP6" s="50">
        <f>U6*(  LN((2-0.08)/0.015)  /  LN(($AW$13-0.08)/0.015)  )</f>
        <v>0.47666891557635521</v>
      </c>
      <c r="BQ6" s="50">
        <f>0.04*BD6</f>
        <v>2.9476293103448282E-2</v>
      </c>
      <c r="BR6" s="50">
        <f>(0.408*AX6*(BD6-BE6) + $BF$6*($BN$7/(BG6+273))*BP6*(BI6-BJ6))  /  (AX6 + $BF$6*(1 + $BN$8*BP6))</f>
        <v>0.18170812815767726</v>
      </c>
      <c r="BS6" s="50">
        <f>(0.408*AX6*(BD6-BQ6) + $BF$6*($BN$7/(BG6+273))*BP6*(BI6-BJ6))  /  (AX6 + $BF$6*(1 + $BN$8*BP6))</f>
        <v>0.19307844198145058</v>
      </c>
      <c r="BT6" s="50">
        <f>BR6/60/6</f>
        <v>5.0474480043799237E-4</v>
      </c>
      <c r="BU6" s="50">
        <f>BS6/60/6</f>
        <v>5.3632900550402941E-4</v>
      </c>
    </row>
    <row r="7" spans="1:73" x14ac:dyDescent="0.25">
      <c r="A7" s="21">
        <v>43742.37777777778</v>
      </c>
      <c r="B7" s="17">
        <v>362589</v>
      </c>
      <c r="C7" s="17">
        <v>13.59</v>
      </c>
      <c r="D7" s="17">
        <v>18.61</v>
      </c>
      <c r="E7" s="17">
        <v>366.2</v>
      </c>
      <c r="F7" s="17">
        <v>59.55</v>
      </c>
      <c r="G7" s="17">
        <v>-109.1</v>
      </c>
      <c r="H7" s="17">
        <v>-18.04</v>
      </c>
      <c r="I7" s="17">
        <v>21.27</v>
      </c>
      <c r="J7" s="17">
        <v>294.39999999999998</v>
      </c>
      <c r="K7" s="17">
        <v>306.60000000000002</v>
      </c>
      <c r="L7" s="17">
        <v>-91.1</v>
      </c>
      <c r="M7" s="17">
        <v>0.16300000000000001</v>
      </c>
      <c r="N7" s="17">
        <v>257</v>
      </c>
      <c r="O7" s="17">
        <v>41.51</v>
      </c>
      <c r="P7" s="17">
        <v>215.5</v>
      </c>
      <c r="Q7" s="17">
        <v>316.89999999999998</v>
      </c>
      <c r="R7" s="17">
        <v>408</v>
      </c>
      <c r="S7" s="17">
        <v>16.96</v>
      </c>
      <c r="T7" s="17">
        <v>73.510000000000005</v>
      </c>
      <c r="U7" s="17">
        <v>0.67500000000000004</v>
      </c>
      <c r="V7" s="17">
        <v>338</v>
      </c>
      <c r="W7" s="17">
        <v>18.05</v>
      </c>
      <c r="X7" s="17">
        <v>0.35799999999999998</v>
      </c>
      <c r="Y7" s="17">
        <v>3.5841440000000002</v>
      </c>
      <c r="Z7" s="7">
        <f t="shared" si="0"/>
        <v>17.505000000000003</v>
      </c>
      <c r="AA7" s="7">
        <f t="shared" ref="AA7:AA70" si="12">CONVERT(Z7,"C","K")</f>
        <v>290.65499999999997</v>
      </c>
      <c r="AB7" s="2">
        <f t="shared" si="1"/>
        <v>296.62200000000001</v>
      </c>
      <c r="AC7" s="42">
        <f t="shared" si="2"/>
        <v>1.9802663684705946</v>
      </c>
      <c r="AD7" s="42">
        <f t="shared" ref="AD7:AD69" si="13">T7*AC7/100</f>
        <v>1.4556938074627341</v>
      </c>
      <c r="AE7" s="42">
        <f t="shared" si="3"/>
        <v>0.80646298078241685</v>
      </c>
      <c r="AF7" s="42">
        <f t="shared" si="4"/>
        <v>326.34629674565122</v>
      </c>
      <c r="AG7" s="42">
        <f t="shared" si="5"/>
        <v>313.29244487582514</v>
      </c>
      <c r="AH7" s="6">
        <f t="shared" ref="AH7:AH69" si="14">$U$1868*($U$1869*Q7+$U$1870*R7)</f>
        <v>304.22399999999999</v>
      </c>
      <c r="AI7" s="4">
        <v>17.3548557505646</v>
      </c>
      <c r="AJ7" s="4">
        <f t="shared" ref="AJ7:AJ70" si="15">CONVERT(AI7,"C","K")</f>
        <v>290.50485575056456</v>
      </c>
      <c r="AK7" s="8">
        <f t="shared" si="6"/>
        <v>0.19117714011089179</v>
      </c>
      <c r="AL7" s="8">
        <f t="shared" si="7"/>
        <v>387.64100376852906</v>
      </c>
      <c r="AM7" s="8">
        <f t="shared" si="8"/>
        <v>1.8299846310830046</v>
      </c>
      <c r="AN7" s="8">
        <f t="shared" si="9"/>
        <v>-8.003807415415304</v>
      </c>
      <c r="AO7" s="22">
        <f t="shared" si="10"/>
        <v>5.0047603183761783E-3</v>
      </c>
      <c r="AP7" s="22">
        <f t="shared" si="11"/>
        <v>0.13678618996859918</v>
      </c>
      <c r="AQ7" s="19">
        <f t="shared" ref="AQ7:AQ70" si="16">MAX(AP7,0)</f>
        <v>0.13678618996859918</v>
      </c>
      <c r="AV7" t="s">
        <v>92</v>
      </c>
      <c r="AW7">
        <v>0.19</v>
      </c>
      <c r="AX7">
        <v>0.12627584924741536</v>
      </c>
      <c r="AY7">
        <v>31.568965517241381</v>
      </c>
      <c r="AZ7">
        <v>1.3153735632183909</v>
      </c>
      <c r="BA7">
        <v>1.0654525862068966</v>
      </c>
      <c r="BB7">
        <v>7.8534482758620712</v>
      </c>
      <c r="BC7">
        <v>0.32722701149425298</v>
      </c>
      <c r="BD7">
        <v>0.73822557471264361</v>
      </c>
      <c r="BE7">
        <v>7.3822557471264358E-2</v>
      </c>
      <c r="BF7">
        <v>0</v>
      </c>
      <c r="BG7">
        <v>17.505000000000003</v>
      </c>
      <c r="BH7">
        <v>0.77507274496194867</v>
      </c>
      <c r="BI7">
        <v>2.0006182932515122</v>
      </c>
      <c r="BJ7">
        <v>1.4706545073691868</v>
      </c>
      <c r="BK7">
        <v>0.17943454371321726</v>
      </c>
      <c r="BL7">
        <v>4.9842928809227019E-4</v>
      </c>
      <c r="BM7" s="51" t="s">
        <v>128</v>
      </c>
      <c r="BN7" s="17">
        <v>37</v>
      </c>
      <c r="BP7" s="50">
        <f t="shared" ref="BP7:BP70" si="17">U7*(LN((2-0.08)/0.015)/LN(($AW$13-0.08)/0.015))</f>
        <v>0.77530486268443333</v>
      </c>
      <c r="BQ7" s="50">
        <f t="shared" ref="BQ7:BQ70" si="18">0.04*BD7</f>
        <v>2.9529022988505745E-2</v>
      </c>
      <c r="BR7" s="50">
        <f t="shared" ref="BR7:BR70" si="19">(0.408*AX7*(BD7-BE7) + $BF$6*($BN$7/(BG7+273))*BP7*(BI7-BJ7))  /  (AX7 + $BF$6*(1 + $BN$8*BP7))</f>
        <v>0.18393838711018795</v>
      </c>
      <c r="BS7" s="50">
        <f t="shared" ref="BS7:BS70" si="20">(0.408*AX7*(BD7-BQ7) + $BF$6*($BN$7/(BG7+273))*BP7*(BI7-BJ7))  /  (AX7 + $BF$6*(1 + $BN$8*BP7))</f>
        <v>0.19507158406435646</v>
      </c>
      <c r="BT7" s="50">
        <f t="shared" ref="BT7:BU70" si="21">BR7/60/6</f>
        <v>5.1093996419496657E-4</v>
      </c>
      <c r="BU7" s="50">
        <f t="shared" si="21"/>
        <v>5.4186551128987902E-4</v>
      </c>
    </row>
    <row r="8" spans="1:73" x14ac:dyDescent="0.25">
      <c r="A8" s="21">
        <v>43742.37777777778</v>
      </c>
      <c r="B8" s="17">
        <v>362590</v>
      </c>
      <c r="C8" s="17">
        <v>13.59</v>
      </c>
      <c r="D8" s="17">
        <v>18.62</v>
      </c>
      <c r="E8" s="17">
        <v>366.9</v>
      </c>
      <c r="F8" s="17">
        <v>59.74</v>
      </c>
      <c r="G8" s="17">
        <v>-109.1</v>
      </c>
      <c r="H8" s="17">
        <v>-18.09</v>
      </c>
      <c r="I8" s="17">
        <v>21.29</v>
      </c>
      <c r="J8" s="17">
        <v>294.39999999999998</v>
      </c>
      <c r="K8" s="17">
        <v>307.2</v>
      </c>
      <c r="L8" s="17">
        <v>-91</v>
      </c>
      <c r="M8" s="17">
        <v>0.16300000000000001</v>
      </c>
      <c r="N8" s="17">
        <v>257.8</v>
      </c>
      <c r="O8" s="17">
        <v>41.65</v>
      </c>
      <c r="P8" s="17">
        <v>216.2</v>
      </c>
      <c r="Q8" s="17">
        <v>317.10000000000002</v>
      </c>
      <c r="R8" s="17">
        <v>408.1</v>
      </c>
      <c r="S8" s="17">
        <v>16.97</v>
      </c>
      <c r="T8" s="17">
        <v>71.37</v>
      </c>
      <c r="U8" s="17">
        <v>0.63500000000000001</v>
      </c>
      <c r="V8" s="17">
        <v>179.5</v>
      </c>
      <c r="W8" s="17">
        <v>17.850000000000001</v>
      </c>
      <c r="X8" s="17">
        <v>0.35899999999999999</v>
      </c>
      <c r="Y8" s="17">
        <v>3.5921340000000002</v>
      </c>
      <c r="Z8" s="7">
        <f>AVERAGE(S8,W8)</f>
        <v>17.41</v>
      </c>
      <c r="AA8" s="7">
        <f t="shared" si="12"/>
        <v>290.56</v>
      </c>
      <c r="AB8" s="2">
        <f t="shared" si="1"/>
        <v>297.18900000000002</v>
      </c>
      <c r="AC8" s="42">
        <f t="shared" si="2"/>
        <v>1.9924024149453041</v>
      </c>
      <c r="AD8" s="42">
        <f t="shared" si="13"/>
        <v>1.4219776035464635</v>
      </c>
      <c r="AE8" s="42">
        <f t="shared" si="3"/>
        <v>0.80380256514914972</v>
      </c>
      <c r="AF8" s="42">
        <f t="shared" si="4"/>
        <v>324.84467653767433</v>
      </c>
      <c r="AG8" s="42">
        <f t="shared" si="5"/>
        <v>311.85088947616737</v>
      </c>
      <c r="AH8" s="6">
        <f t="shared" si="14"/>
        <v>304.416</v>
      </c>
      <c r="AI8" s="4">
        <v>17.439359723140001</v>
      </c>
      <c r="AJ8" s="4">
        <f t="shared" si="15"/>
        <v>290.58935972313998</v>
      </c>
      <c r="AK8" s="8">
        <f t="shared" si="6"/>
        <v>0.1909897437874119</v>
      </c>
      <c r="AL8" s="8">
        <f t="shared" si="7"/>
        <v>388.13285639727496</v>
      </c>
      <c r="AM8" s="8">
        <f t="shared" si="8"/>
        <v>1.7749348579595814</v>
      </c>
      <c r="AN8" s="8">
        <f t="shared" si="9"/>
        <v>1.5180107920971366</v>
      </c>
      <c r="AO8" s="22">
        <f t="shared" si="10"/>
        <v>4.7953771084978088E-3</v>
      </c>
      <c r="AP8" s="22">
        <f t="shared" si="11"/>
        <v>0.13106349203689277</v>
      </c>
      <c r="AQ8" s="19">
        <f t="shared" si="16"/>
        <v>0.13106349203689277</v>
      </c>
      <c r="AT8" t="s">
        <v>99</v>
      </c>
      <c r="AV8" t="s">
        <v>93</v>
      </c>
      <c r="AW8">
        <v>1.013E-3</v>
      </c>
      <c r="AX8">
        <v>0.12561427036625888</v>
      </c>
      <c r="AY8">
        <v>31.629310344827584</v>
      </c>
      <c r="AZ8">
        <v>1.3178879310344827</v>
      </c>
      <c r="BA8">
        <v>1.067489224137931</v>
      </c>
      <c r="BB8">
        <v>7.8448275862068968</v>
      </c>
      <c r="BC8">
        <v>0.32686781609195403</v>
      </c>
      <c r="BD8">
        <v>0.74062140804597698</v>
      </c>
      <c r="BE8">
        <v>7.4062140804597706E-2</v>
      </c>
      <c r="BF8">
        <v>0</v>
      </c>
      <c r="BG8">
        <v>17.41</v>
      </c>
      <c r="BH8">
        <v>0.72914250822346283</v>
      </c>
      <c r="BI8">
        <v>1.9886530366371284</v>
      </c>
      <c r="BJ8">
        <v>1.4193016722479186</v>
      </c>
      <c r="BK8">
        <v>0.18074898950661472</v>
      </c>
      <c r="BL8">
        <v>5.0208052640726317E-4</v>
      </c>
      <c r="BM8" s="51" t="s">
        <v>129</v>
      </c>
      <c r="BN8" s="17">
        <v>0.24</v>
      </c>
      <c r="BP8" s="50">
        <f t="shared" si="17"/>
        <v>0.72936087082165202</v>
      </c>
      <c r="BQ8" s="50">
        <f t="shared" si="18"/>
        <v>2.9624856321839081E-2</v>
      </c>
      <c r="BR8" s="50">
        <f t="shared" si="19"/>
        <v>0.18504650788357049</v>
      </c>
      <c r="BS8" s="50">
        <f t="shared" si="20"/>
        <v>0.19623335591501043</v>
      </c>
      <c r="BT8" s="50">
        <f t="shared" si="21"/>
        <v>5.1401807745436246E-4</v>
      </c>
      <c r="BU8" s="50">
        <f t="shared" si="21"/>
        <v>5.4509265531947344E-4</v>
      </c>
    </row>
    <row r="9" spans="1:73" x14ac:dyDescent="0.25">
      <c r="A9" s="21">
        <v>43742.378472222219</v>
      </c>
      <c r="B9" s="17">
        <v>362591</v>
      </c>
      <c r="C9" s="17">
        <v>13.57</v>
      </c>
      <c r="D9" s="17">
        <v>18.63</v>
      </c>
      <c r="E9" s="17">
        <v>367.9</v>
      </c>
      <c r="F9" s="17">
        <v>59.98</v>
      </c>
      <c r="G9" s="17">
        <v>-108.3</v>
      </c>
      <c r="H9" s="17">
        <v>-17.899999999999999</v>
      </c>
      <c r="I9" s="17">
        <v>21.3</v>
      </c>
      <c r="J9" s="17">
        <v>294.5</v>
      </c>
      <c r="K9" s="17">
        <v>307.89999999999998</v>
      </c>
      <c r="L9" s="17">
        <v>-90.4</v>
      </c>
      <c r="M9" s="17">
        <v>0.16300000000000001</v>
      </c>
      <c r="N9" s="17">
        <v>259.60000000000002</v>
      </c>
      <c r="O9" s="17">
        <v>42.08</v>
      </c>
      <c r="P9" s="17">
        <v>217.5</v>
      </c>
      <c r="Q9" s="17">
        <v>318</v>
      </c>
      <c r="R9" s="17">
        <v>408.3</v>
      </c>
      <c r="S9" s="17">
        <v>16.989999999999998</v>
      </c>
      <c r="T9" s="17">
        <v>70.37</v>
      </c>
      <c r="U9" s="17">
        <v>1.61</v>
      </c>
      <c r="V9" s="17">
        <v>184.5</v>
      </c>
      <c r="W9" s="17">
        <v>17.899999999999999</v>
      </c>
      <c r="X9" s="17">
        <v>0.36</v>
      </c>
      <c r="Y9" s="17">
        <v>3.6018300000000001</v>
      </c>
      <c r="Z9" s="7">
        <f t="shared" si="0"/>
        <v>17.445</v>
      </c>
      <c r="AA9" s="7">
        <f t="shared" si="12"/>
        <v>290.59499999999997</v>
      </c>
      <c r="AB9" s="2">
        <f t="shared" si="1"/>
        <v>297.99900000000002</v>
      </c>
      <c r="AC9" s="42">
        <f t="shared" si="2"/>
        <v>1.9958697047935441</v>
      </c>
      <c r="AD9" s="42">
        <f t="shared" si="13"/>
        <v>1.4044935112632171</v>
      </c>
      <c r="AE9" s="42">
        <f t="shared" si="3"/>
        <v>0.80236793681722662</v>
      </c>
      <c r="AF9" s="42">
        <f t="shared" si="4"/>
        <v>324.4211613476366</v>
      </c>
      <c r="AG9" s="42">
        <f t="shared" si="5"/>
        <v>311.44431489373113</v>
      </c>
      <c r="AH9" s="6">
        <f t="shared" si="14"/>
        <v>305.27999999999997</v>
      </c>
      <c r="AI9" s="4">
        <v>17.467359298849999</v>
      </c>
      <c r="AJ9" s="4">
        <f t="shared" si="15"/>
        <v>290.61735929884998</v>
      </c>
      <c r="AK9" s="8">
        <f t="shared" si="6"/>
        <v>0.19105877028393942</v>
      </c>
      <c r="AL9" s="8">
        <f t="shared" si="7"/>
        <v>388.28092270550042</v>
      </c>
      <c r="AM9" s="8">
        <f t="shared" si="8"/>
        <v>2.826236455075902</v>
      </c>
      <c r="AN9" s="8">
        <f t="shared" si="9"/>
        <v>1.8408023465924523</v>
      </c>
      <c r="AO9" s="22">
        <f t="shared" si="10"/>
        <v>4.8225977160267627E-3</v>
      </c>
      <c r="AP9" s="22">
        <f t="shared" si="11"/>
        <v>0.13180746436636573</v>
      </c>
      <c r="AQ9" s="19">
        <f t="shared" si="16"/>
        <v>0.13180746436636573</v>
      </c>
      <c r="AT9" t="s">
        <v>100</v>
      </c>
      <c r="AU9">
        <v>89.180999999999997</v>
      </c>
      <c r="AV9" t="s">
        <v>94</v>
      </c>
      <c r="AW9">
        <v>0.622</v>
      </c>
      <c r="AX9">
        <v>0.12585766716822563</v>
      </c>
      <c r="AY9">
        <v>31.71551724137931</v>
      </c>
      <c r="AZ9">
        <v>1.3214798850574712</v>
      </c>
      <c r="BA9">
        <v>1.0703987068965517</v>
      </c>
      <c r="BB9">
        <v>7.7844827586206913</v>
      </c>
      <c r="BC9">
        <v>0.32435344827586216</v>
      </c>
      <c r="BD9">
        <v>0.7460452586206896</v>
      </c>
      <c r="BE9">
        <v>7.4604525862068963E-2</v>
      </c>
      <c r="BF9">
        <v>0</v>
      </c>
      <c r="BG9">
        <v>17.445</v>
      </c>
      <c r="BH9">
        <v>1.8486920287240554</v>
      </c>
      <c r="BI9">
        <v>1.9930539780120673</v>
      </c>
      <c r="BJ9">
        <v>1.4025120843270917</v>
      </c>
      <c r="BK9">
        <v>0.18684651228351204</v>
      </c>
      <c r="BL9">
        <v>5.1901808967642232E-4</v>
      </c>
      <c r="BM9" s="51" t="s">
        <v>130</v>
      </c>
      <c r="BN9" s="17">
        <v>66</v>
      </c>
      <c r="BP9" s="50">
        <f t="shared" si="17"/>
        <v>1.8492456724769446</v>
      </c>
      <c r="BQ9" s="50">
        <f t="shared" si="18"/>
        <v>2.9841810344827583E-2</v>
      </c>
      <c r="BR9" s="50">
        <f t="shared" si="19"/>
        <v>0.19719160403360436</v>
      </c>
      <c r="BS9" s="50">
        <f t="shared" si="20"/>
        <v>0.20756141858748817</v>
      </c>
      <c r="BT9" s="50">
        <f t="shared" si="21"/>
        <v>5.47754455648901E-4</v>
      </c>
      <c r="BU9" s="50">
        <f t="shared" si="21"/>
        <v>5.7655949607635603E-4</v>
      </c>
    </row>
    <row r="10" spans="1:73" x14ac:dyDescent="0.25">
      <c r="A10" s="21">
        <v>43742.378472222219</v>
      </c>
      <c r="B10" s="17">
        <v>362592</v>
      </c>
      <c r="C10" s="17">
        <v>13.59</v>
      </c>
      <c r="D10" s="17">
        <v>18.64</v>
      </c>
      <c r="E10" s="17">
        <v>368.2</v>
      </c>
      <c r="F10" s="17">
        <v>59.9</v>
      </c>
      <c r="G10" s="17">
        <v>-108.7</v>
      </c>
      <c r="H10" s="17">
        <v>-17.79</v>
      </c>
      <c r="I10" s="17">
        <v>21.31</v>
      </c>
      <c r="J10" s="17">
        <v>294.5</v>
      </c>
      <c r="K10" s="17">
        <v>308.3</v>
      </c>
      <c r="L10" s="17">
        <v>-91</v>
      </c>
      <c r="M10" s="17">
        <v>0.16300000000000001</v>
      </c>
      <c r="N10" s="17">
        <v>259.5</v>
      </c>
      <c r="O10" s="17">
        <v>42.11</v>
      </c>
      <c r="P10" s="17">
        <v>217.4</v>
      </c>
      <c r="Q10" s="17">
        <v>317.5</v>
      </c>
      <c r="R10" s="17">
        <v>408.5</v>
      </c>
      <c r="S10" s="17">
        <v>17.010000000000002</v>
      </c>
      <c r="T10" s="17">
        <v>70.069999999999993</v>
      </c>
      <c r="U10" s="17">
        <v>0.85</v>
      </c>
      <c r="V10" s="17">
        <v>199.5</v>
      </c>
      <c r="W10" s="17">
        <v>17.95</v>
      </c>
      <c r="X10" s="17">
        <v>0.36099999999999999</v>
      </c>
      <c r="Y10" s="17">
        <v>3.6072639999999998</v>
      </c>
      <c r="Z10" s="7">
        <f t="shared" si="0"/>
        <v>17.48</v>
      </c>
      <c r="AA10" s="7">
        <f t="shared" si="12"/>
        <v>290.63</v>
      </c>
      <c r="AB10" s="2">
        <f t="shared" si="1"/>
        <v>298.24200000000002</v>
      </c>
      <c r="AC10" s="42">
        <f t="shared" si="2"/>
        <v>1.9675623260731527</v>
      </c>
      <c r="AD10" s="42">
        <f t="shared" si="13"/>
        <v>1.3786709218794579</v>
      </c>
      <c r="AE10" s="42">
        <f t="shared" si="3"/>
        <v>0.80022779453270587</v>
      </c>
      <c r="AF10" s="42">
        <f t="shared" si="4"/>
        <v>323.71174604113929</v>
      </c>
      <c r="AG10" s="42">
        <f t="shared" si="5"/>
        <v>310.7632761994937</v>
      </c>
      <c r="AH10" s="6">
        <f t="shared" si="14"/>
        <v>304.8</v>
      </c>
      <c r="AI10" s="4">
        <v>17.2578851579527</v>
      </c>
      <c r="AJ10" s="4">
        <f t="shared" si="15"/>
        <v>290.40788515795271</v>
      </c>
      <c r="AK10" s="8">
        <f t="shared" si="6"/>
        <v>0.1911278134099231</v>
      </c>
      <c r="AL10" s="8">
        <f t="shared" si="7"/>
        <v>387.10688088622544</v>
      </c>
      <c r="AM10" s="8">
        <f t="shared" si="8"/>
        <v>2.0535487576388345</v>
      </c>
      <c r="AN10" s="8">
        <f t="shared" si="9"/>
        <v>-13.28688215577351</v>
      </c>
      <c r="AO10" s="22">
        <f t="shared" si="10"/>
        <v>5.1860556955222988E-3</v>
      </c>
      <c r="AP10" s="22">
        <f t="shared" si="11"/>
        <v>0.14174121325066999</v>
      </c>
      <c r="AQ10" s="19">
        <f t="shared" si="16"/>
        <v>0.14174121325066999</v>
      </c>
      <c r="AT10" t="s">
        <v>38</v>
      </c>
      <c r="AU10">
        <v>762.21</v>
      </c>
      <c r="AV10" t="s">
        <v>95</v>
      </c>
      <c r="AW10">
        <v>2.4500000000000002</v>
      </c>
      <c r="AX10">
        <v>0.12610146376158604</v>
      </c>
      <c r="AY10">
        <v>31.741379310344829</v>
      </c>
      <c r="AZ10">
        <v>1.322557471264368</v>
      </c>
      <c r="BA10">
        <v>1.071271551724138</v>
      </c>
      <c r="BB10">
        <v>7.8448275862068968</v>
      </c>
      <c r="BC10">
        <v>0.32686781609195403</v>
      </c>
      <c r="BD10">
        <v>0.74440373563218398</v>
      </c>
      <c r="BE10">
        <v>7.4440373563218407E-2</v>
      </c>
      <c r="BF10">
        <v>0</v>
      </c>
      <c r="BG10">
        <v>17.48</v>
      </c>
      <c r="BH10">
        <v>0.97601753069282415</v>
      </c>
      <c r="BI10">
        <v>1.9974634456256537</v>
      </c>
      <c r="BJ10">
        <v>1.3996226363498954</v>
      </c>
      <c r="BK10">
        <v>0.18370982595922572</v>
      </c>
      <c r="BL10">
        <v>5.1030507210896036E-4</v>
      </c>
      <c r="BM10" s="51" t="s">
        <v>131</v>
      </c>
      <c r="BN10" s="17">
        <v>0.25</v>
      </c>
      <c r="BP10" s="50">
        <f t="shared" si="17"/>
        <v>0.97630982708410108</v>
      </c>
      <c r="BQ10" s="50">
        <f t="shared" si="18"/>
        <v>2.9776149425287359E-2</v>
      </c>
      <c r="BR10" s="50">
        <f t="shared" si="19"/>
        <v>0.1894326308062039</v>
      </c>
      <c r="BS10" s="50">
        <f t="shared" si="20"/>
        <v>0.20048037240738215</v>
      </c>
      <c r="BT10" s="50">
        <f t="shared" si="21"/>
        <v>5.2620175223945531E-4</v>
      </c>
      <c r="BU10" s="50">
        <f t="shared" si="21"/>
        <v>5.5688992335383933E-4</v>
      </c>
    </row>
    <row r="11" spans="1:73" x14ac:dyDescent="0.25">
      <c r="A11" s="21">
        <v>43742.378472222219</v>
      </c>
      <c r="B11" s="17">
        <v>362593</v>
      </c>
      <c r="C11" s="17">
        <v>13.58</v>
      </c>
      <c r="D11" s="17">
        <v>18.64</v>
      </c>
      <c r="E11" s="17">
        <v>368.5</v>
      </c>
      <c r="F11" s="17">
        <v>59.84</v>
      </c>
      <c r="G11" s="17">
        <v>-109.1</v>
      </c>
      <c r="H11" s="17">
        <v>-17.82</v>
      </c>
      <c r="I11" s="17">
        <v>21.32</v>
      </c>
      <c r="J11" s="17">
        <v>294.5</v>
      </c>
      <c r="K11" s="17">
        <v>308.7</v>
      </c>
      <c r="L11" s="17">
        <v>-91.3</v>
      </c>
      <c r="M11" s="17">
        <v>0.16200000000000001</v>
      </c>
      <c r="N11" s="17">
        <v>259.5</v>
      </c>
      <c r="O11" s="17">
        <v>42.02</v>
      </c>
      <c r="P11" s="17">
        <v>217.4</v>
      </c>
      <c r="Q11" s="17">
        <v>317.3</v>
      </c>
      <c r="R11" s="17">
        <v>408.5</v>
      </c>
      <c r="S11" s="17">
        <v>17.010000000000002</v>
      </c>
      <c r="T11" s="17">
        <v>69.599999999999994</v>
      </c>
      <c r="U11" s="17">
        <v>1.095</v>
      </c>
      <c r="V11" s="17">
        <v>285.5</v>
      </c>
      <c r="W11" s="17">
        <v>18</v>
      </c>
      <c r="X11" s="17">
        <v>0.36099999999999999</v>
      </c>
      <c r="Y11" s="17">
        <v>3.6092469999999999</v>
      </c>
      <c r="Z11" s="7">
        <f t="shared" si="0"/>
        <v>17.505000000000003</v>
      </c>
      <c r="AA11" s="7">
        <f t="shared" si="12"/>
        <v>290.65499999999997</v>
      </c>
      <c r="AB11" s="2">
        <f t="shared" si="1"/>
        <v>298.48500000000001</v>
      </c>
      <c r="AC11" s="42">
        <f t="shared" si="2"/>
        <v>1.980558492518</v>
      </c>
      <c r="AD11" s="42">
        <f t="shared" si="13"/>
        <v>1.378468710792528</v>
      </c>
      <c r="AE11" s="42">
        <f t="shared" si="3"/>
        <v>0.80020116673130581</v>
      </c>
      <c r="AF11" s="42">
        <f t="shared" si="4"/>
        <v>323.81236787949621</v>
      </c>
      <c r="AG11" s="42">
        <f t="shared" si="5"/>
        <v>310.85987316431635</v>
      </c>
      <c r="AH11" s="6">
        <f t="shared" si="14"/>
        <v>304.608</v>
      </c>
      <c r="AI11" s="4">
        <v>17.357042124020801</v>
      </c>
      <c r="AJ11" s="4">
        <f t="shared" si="15"/>
        <v>290.50704212402076</v>
      </c>
      <c r="AK11" s="8">
        <f t="shared" si="6"/>
        <v>0.19117714011089179</v>
      </c>
      <c r="AL11" s="8">
        <f t="shared" si="7"/>
        <v>387.65317966064282</v>
      </c>
      <c r="AM11" s="8">
        <f t="shared" si="8"/>
        <v>2.3307871524444268</v>
      </c>
      <c r="AN11" s="8">
        <f t="shared" si="9"/>
        <v>-10.045722757760958</v>
      </c>
      <c r="AO11" s="22">
        <f t="shared" si="10"/>
        <v>5.101519830383313E-3</v>
      </c>
      <c r="AP11" s="22">
        <f t="shared" si="11"/>
        <v>0.13943074518177892</v>
      </c>
      <c r="AQ11" s="19">
        <f t="shared" si="16"/>
        <v>0.13943074518177892</v>
      </c>
      <c r="AT11" t="s">
        <v>101</v>
      </c>
      <c r="AU11">
        <v>500.61461388286364</v>
      </c>
      <c r="AV11" t="s">
        <v>96</v>
      </c>
      <c r="AW11">
        <v>126.1872</v>
      </c>
      <c r="AX11">
        <v>0.12627584924741536</v>
      </c>
      <c r="AY11">
        <v>31.767241379310345</v>
      </c>
      <c r="AZ11">
        <v>1.3236350574712643</v>
      </c>
      <c r="BA11">
        <v>1.0721443965517241</v>
      </c>
      <c r="BB11">
        <v>7.8620689655172402</v>
      </c>
      <c r="BC11">
        <v>0.32758620689655166</v>
      </c>
      <c r="BD11">
        <v>0.74455818965517251</v>
      </c>
      <c r="BE11">
        <v>7.4455818965517256E-2</v>
      </c>
      <c r="BF11">
        <v>0</v>
      </c>
      <c r="BG11">
        <v>17.505000000000003</v>
      </c>
      <c r="BH11">
        <v>1.2573402307160499</v>
      </c>
      <c r="BI11">
        <v>2.0006182932515122</v>
      </c>
      <c r="BJ11">
        <v>1.3924303321030524</v>
      </c>
      <c r="BK11">
        <v>0.18546424316654619</v>
      </c>
      <c r="BL11">
        <v>5.1517845324040607E-4</v>
      </c>
      <c r="BP11" s="50">
        <f t="shared" si="17"/>
        <v>1.2577167772436362</v>
      </c>
      <c r="BQ11" s="50">
        <f t="shared" si="18"/>
        <v>2.97823275862069E-2</v>
      </c>
      <c r="BR11" s="50">
        <f t="shared" si="19"/>
        <v>0.19274409304678522</v>
      </c>
      <c r="BS11" s="50">
        <f t="shared" si="20"/>
        <v>0.20356715571891426</v>
      </c>
      <c r="BT11" s="50">
        <f t="shared" si="21"/>
        <v>5.3540025846329222E-4</v>
      </c>
      <c r="BU11" s="50">
        <f t="shared" si="21"/>
        <v>5.6546432144142849E-4</v>
      </c>
    </row>
    <row r="12" spans="1:73" x14ac:dyDescent="0.25">
      <c r="A12" s="21">
        <v>43742.378472222219</v>
      </c>
      <c r="B12" s="17">
        <v>362594</v>
      </c>
      <c r="C12" s="17">
        <v>13.59</v>
      </c>
      <c r="D12" s="17">
        <v>18.649999999999999</v>
      </c>
      <c r="E12" s="17">
        <v>369.8</v>
      </c>
      <c r="F12" s="17">
        <v>60.32</v>
      </c>
      <c r="G12" s="17">
        <v>-108.1</v>
      </c>
      <c r="H12" s="17">
        <v>-17.829999999999998</v>
      </c>
      <c r="I12" s="17">
        <v>21.34</v>
      </c>
      <c r="J12" s="17">
        <v>294.5</v>
      </c>
      <c r="K12" s="17">
        <v>309.5</v>
      </c>
      <c r="L12" s="17">
        <v>-90.3</v>
      </c>
      <c r="M12" s="17">
        <v>0.16300000000000001</v>
      </c>
      <c r="N12" s="17">
        <v>261.7</v>
      </c>
      <c r="O12" s="17">
        <v>42.49</v>
      </c>
      <c r="P12" s="17">
        <v>219.2</v>
      </c>
      <c r="Q12" s="17">
        <v>318.3</v>
      </c>
      <c r="R12" s="17">
        <v>408.6</v>
      </c>
      <c r="S12" s="17">
        <v>17.04</v>
      </c>
      <c r="T12" s="17">
        <v>70.47</v>
      </c>
      <c r="U12" s="17">
        <v>1.645</v>
      </c>
      <c r="V12" s="17">
        <v>206</v>
      </c>
      <c r="W12" s="17">
        <v>17.75</v>
      </c>
      <c r="X12" s="17">
        <v>0.36299999999999999</v>
      </c>
      <c r="Y12" s="17">
        <v>3.6257579999999998</v>
      </c>
      <c r="Z12" s="7">
        <f t="shared" si="0"/>
        <v>17.395</v>
      </c>
      <c r="AA12" s="7">
        <f t="shared" si="12"/>
        <v>290.54499999999996</v>
      </c>
      <c r="AB12" s="2">
        <f t="shared" si="1"/>
        <v>299.53800000000001</v>
      </c>
      <c r="AC12" s="42">
        <f t="shared" si="2"/>
        <v>1.9514232119450916</v>
      </c>
      <c r="AD12" s="42">
        <f t="shared" si="13"/>
        <v>1.3751679374577059</v>
      </c>
      <c r="AE12" s="42">
        <f t="shared" si="3"/>
        <v>0.79997018372475825</v>
      </c>
      <c r="AF12" s="42">
        <f t="shared" si="4"/>
        <v>323.22912270229659</v>
      </c>
      <c r="AG12" s="42">
        <f t="shared" si="5"/>
        <v>310.29995779420472</v>
      </c>
      <c r="AH12" s="6">
        <f t="shared" si="14"/>
        <v>305.56799999999998</v>
      </c>
      <c r="AI12" s="4">
        <v>17.130498771693201</v>
      </c>
      <c r="AJ12" s="4">
        <f t="shared" si="15"/>
        <v>290.2804987716932</v>
      </c>
      <c r="AK12" s="8">
        <f t="shared" si="6"/>
        <v>0.19096016609333913</v>
      </c>
      <c r="AL12" s="8">
        <f t="shared" si="7"/>
        <v>386.41807106230283</v>
      </c>
      <c r="AM12" s="8">
        <f t="shared" si="8"/>
        <v>2.8567912506866864</v>
      </c>
      <c r="AN12" s="8">
        <f t="shared" si="9"/>
        <v>-22.01135027318297</v>
      </c>
      <c r="AO12" s="22">
        <f t="shared" si="10"/>
        <v>5.4457244982858881E-3</v>
      </c>
      <c r="AP12" s="22">
        <f t="shared" si="11"/>
        <v>0.14883827763022123</v>
      </c>
      <c r="AQ12" s="19">
        <f t="shared" si="16"/>
        <v>0.14883827763022123</v>
      </c>
      <c r="AV12" t="s">
        <v>97</v>
      </c>
      <c r="AW12">
        <v>99.817253739999998</v>
      </c>
      <c r="AX12">
        <v>0.12551007970582312</v>
      </c>
      <c r="AY12">
        <v>31.879310344827587</v>
      </c>
      <c r="AZ12">
        <v>1.3283045977011494</v>
      </c>
      <c r="BA12">
        <v>1.0759267241379311</v>
      </c>
      <c r="BB12">
        <v>7.7844827586206913</v>
      </c>
      <c r="BC12">
        <v>0.32435344827586216</v>
      </c>
      <c r="BD12">
        <v>0.75157327586206901</v>
      </c>
      <c r="BE12">
        <v>7.5157327586206912E-2</v>
      </c>
      <c r="BF12">
        <v>0</v>
      </c>
      <c r="BG12">
        <v>17.395</v>
      </c>
      <c r="BH12">
        <v>1.8888809858702305</v>
      </c>
      <c r="BI12">
        <v>1.9867695255119751</v>
      </c>
      <c r="BJ12">
        <v>1.4000764846282889</v>
      </c>
      <c r="BK12">
        <v>0.18768183037931804</v>
      </c>
      <c r="BL12">
        <v>5.2133841772032793E-4</v>
      </c>
      <c r="BP12" s="50">
        <f t="shared" si="17"/>
        <v>1.889446665356878</v>
      </c>
      <c r="BQ12" s="50">
        <f t="shared" si="18"/>
        <v>3.0062931034482761E-2</v>
      </c>
      <c r="BR12" s="50">
        <f t="shared" si="19"/>
        <v>0.19828493537672687</v>
      </c>
      <c r="BS12" s="50">
        <f t="shared" si="20"/>
        <v>0.2086890029250657</v>
      </c>
      <c r="BT12" s="50">
        <f t="shared" si="21"/>
        <v>5.5079148715757461E-4</v>
      </c>
      <c r="BU12" s="50">
        <f t="shared" si="21"/>
        <v>5.7969167479184915E-4</v>
      </c>
    </row>
    <row r="13" spans="1:73" x14ac:dyDescent="0.25">
      <c r="A13" s="21">
        <v>43742.378472222219</v>
      </c>
      <c r="B13" s="17">
        <v>362595</v>
      </c>
      <c r="C13" s="17">
        <v>13.59</v>
      </c>
      <c r="D13" s="17">
        <v>18.66</v>
      </c>
      <c r="E13" s="17">
        <v>370.1</v>
      </c>
      <c r="F13" s="17">
        <v>60.12</v>
      </c>
      <c r="G13" s="17">
        <v>-109.5</v>
      </c>
      <c r="H13" s="17">
        <v>-18.37</v>
      </c>
      <c r="I13" s="17">
        <v>21.34</v>
      </c>
      <c r="J13" s="17">
        <v>294.5</v>
      </c>
      <c r="K13" s="17">
        <v>310</v>
      </c>
      <c r="L13" s="17">
        <v>-91.2</v>
      </c>
      <c r="M13" s="17">
        <v>0.16200000000000001</v>
      </c>
      <c r="N13" s="17">
        <v>260.60000000000002</v>
      </c>
      <c r="O13" s="17">
        <v>41.75</v>
      </c>
      <c r="P13" s="17">
        <v>218.8</v>
      </c>
      <c r="Q13" s="17">
        <v>316.89999999999998</v>
      </c>
      <c r="R13" s="17">
        <v>408.1</v>
      </c>
      <c r="S13" s="17">
        <v>17.04</v>
      </c>
      <c r="T13" s="17">
        <v>69.510000000000005</v>
      </c>
      <c r="U13" s="17">
        <v>0.33500000000000002</v>
      </c>
      <c r="V13" s="17">
        <v>71</v>
      </c>
      <c r="W13" s="17">
        <v>17.95</v>
      </c>
      <c r="X13" s="17">
        <v>0.36299999999999999</v>
      </c>
      <c r="Y13" s="17">
        <v>3.625464</v>
      </c>
      <c r="Z13" s="7">
        <f t="shared" si="0"/>
        <v>17.494999999999997</v>
      </c>
      <c r="AA13" s="7">
        <f t="shared" si="12"/>
        <v>290.64499999999998</v>
      </c>
      <c r="AB13" s="2">
        <f t="shared" si="1"/>
        <v>299.78100000000006</v>
      </c>
      <c r="AC13" s="42">
        <f t="shared" si="2"/>
        <v>1.9306711919002124</v>
      </c>
      <c r="AD13" s="42">
        <f t="shared" si="13"/>
        <v>1.342009545489838</v>
      </c>
      <c r="AE13" s="42">
        <f t="shared" si="3"/>
        <v>0.79714368505609989</v>
      </c>
      <c r="AF13" s="42">
        <f t="shared" si="4"/>
        <v>322.53072545876051</v>
      </c>
      <c r="AG13" s="42">
        <f t="shared" si="5"/>
        <v>309.62949644041009</v>
      </c>
      <c r="AH13" s="6">
        <f t="shared" si="14"/>
        <v>304.22399999999999</v>
      </c>
      <c r="AI13" s="4">
        <v>16.978322678357799</v>
      </c>
      <c r="AJ13" s="4">
        <f t="shared" si="15"/>
        <v>290.12832267835779</v>
      </c>
      <c r="AK13" s="8">
        <f t="shared" si="6"/>
        <v>0.19115740841220502</v>
      </c>
      <c r="AL13" s="8">
        <f t="shared" si="7"/>
        <v>385.54662215340238</v>
      </c>
      <c r="AM13" s="8">
        <f t="shared" si="8"/>
        <v>1.289193061569911</v>
      </c>
      <c r="AN13" s="8">
        <f t="shared" si="9"/>
        <v>-19.403400312174632</v>
      </c>
      <c r="AO13" s="22">
        <f t="shared" si="10"/>
        <v>5.3815271768645912E-3</v>
      </c>
      <c r="AP13" s="22">
        <f t="shared" si="11"/>
        <v>0.14708368671181776</v>
      </c>
      <c r="AQ13" s="19">
        <f t="shared" si="16"/>
        <v>0.14708368671181776</v>
      </c>
      <c r="AT13" t="s">
        <v>100</v>
      </c>
      <c r="AU13">
        <v>251.33568</v>
      </c>
      <c r="AV13" t="s">
        <v>98</v>
      </c>
      <c r="AW13">
        <v>1.1049</v>
      </c>
      <c r="AX13">
        <v>0.12620607053151903</v>
      </c>
      <c r="AY13">
        <v>31.905172413793107</v>
      </c>
      <c r="AZ13">
        <v>1.3293821839080462</v>
      </c>
      <c r="BA13">
        <v>1.0767995689655174</v>
      </c>
      <c r="BB13">
        <v>7.8620689655172455</v>
      </c>
      <c r="BC13">
        <v>0.32758620689655188</v>
      </c>
      <c r="BD13">
        <v>0.7492133620689656</v>
      </c>
      <c r="BE13">
        <v>7.492133620689656E-2</v>
      </c>
      <c r="BF13">
        <v>0</v>
      </c>
      <c r="BG13">
        <v>17.494999999999997</v>
      </c>
      <c r="BH13">
        <v>0.38466573268481896</v>
      </c>
      <c r="BI13">
        <v>1.9993558310024571</v>
      </c>
      <c r="BJ13">
        <v>1.389752238129808</v>
      </c>
      <c r="BK13">
        <v>0.18238445809329015</v>
      </c>
      <c r="BL13">
        <v>5.0662349470358375E-4</v>
      </c>
      <c r="BP13" s="50">
        <f t="shared" si="17"/>
        <v>0.38478093185079282</v>
      </c>
      <c r="BQ13" s="50">
        <f t="shared" si="18"/>
        <v>2.9968534482758626E-2</v>
      </c>
      <c r="BR13" s="50">
        <f t="shared" si="19"/>
        <v>0.18472870604253633</v>
      </c>
      <c r="BS13" s="50">
        <f t="shared" si="20"/>
        <v>0.19637879698001365</v>
      </c>
      <c r="BT13" s="50">
        <f t="shared" si="21"/>
        <v>5.1313529456260094E-4</v>
      </c>
      <c r="BU13" s="50">
        <f t="shared" si="21"/>
        <v>5.4549665827781574E-4</v>
      </c>
    </row>
    <row r="14" spans="1:73" x14ac:dyDescent="0.25">
      <c r="A14" s="21">
        <v>43742.378472222219</v>
      </c>
      <c r="B14" s="17">
        <v>362596</v>
      </c>
      <c r="C14" s="17">
        <v>13.59</v>
      </c>
      <c r="D14" s="17">
        <v>18.670000000000002</v>
      </c>
      <c r="E14" s="17">
        <v>370.2</v>
      </c>
      <c r="F14" s="17">
        <v>59.97</v>
      </c>
      <c r="G14" s="17">
        <v>-109.9</v>
      </c>
      <c r="H14" s="17">
        <v>-17.649999999999999</v>
      </c>
      <c r="I14" s="17">
        <v>21.36</v>
      </c>
      <c r="J14" s="17">
        <v>294.5</v>
      </c>
      <c r="K14" s="17">
        <v>310.2</v>
      </c>
      <c r="L14" s="17">
        <v>-92.3</v>
      </c>
      <c r="M14" s="17">
        <v>0.16200000000000001</v>
      </c>
      <c r="N14" s="17">
        <v>260.3</v>
      </c>
      <c r="O14" s="17">
        <v>42.33</v>
      </c>
      <c r="P14" s="17">
        <v>218</v>
      </c>
      <c r="Q14" s="17">
        <v>316.7</v>
      </c>
      <c r="R14" s="17">
        <v>408.9</v>
      </c>
      <c r="S14" s="17">
        <v>17.03</v>
      </c>
      <c r="T14" s="17">
        <v>71.63</v>
      </c>
      <c r="U14" s="17">
        <v>0.26</v>
      </c>
      <c r="V14" s="17">
        <v>65</v>
      </c>
      <c r="W14" s="17">
        <v>18.45</v>
      </c>
      <c r="X14" s="17">
        <v>0.36199999999999999</v>
      </c>
      <c r="Y14" s="17">
        <v>3.6207020000000001</v>
      </c>
      <c r="Z14" s="7">
        <f t="shared" si="0"/>
        <v>17.740000000000002</v>
      </c>
      <c r="AA14" s="7">
        <f t="shared" si="12"/>
        <v>290.89</v>
      </c>
      <c r="AB14" s="2">
        <f t="shared" si="1"/>
        <v>299.86200000000002</v>
      </c>
      <c r="AC14" s="42">
        <f t="shared" si="2"/>
        <v>1.9408479014386373</v>
      </c>
      <c r="AD14" s="42">
        <f t="shared" si="13"/>
        <v>1.3902293518004958</v>
      </c>
      <c r="AE14" s="42">
        <f t="shared" si="3"/>
        <v>0.80108129746782308</v>
      </c>
      <c r="AF14" s="42">
        <f t="shared" si="4"/>
        <v>325.21818223208021</v>
      </c>
      <c r="AG14" s="42">
        <f t="shared" si="5"/>
        <v>312.20945494279698</v>
      </c>
      <c r="AH14" s="6">
        <f t="shared" si="14"/>
        <v>304.03199999999998</v>
      </c>
      <c r="AI14" s="4">
        <v>17.071506373464601</v>
      </c>
      <c r="AJ14" s="4">
        <f t="shared" si="15"/>
        <v>290.22150637346459</v>
      </c>
      <c r="AK14" s="8">
        <f t="shared" si="6"/>
        <v>0.19164122600379568</v>
      </c>
      <c r="AL14" s="8">
        <f t="shared" si="7"/>
        <v>386.00317265411957</v>
      </c>
      <c r="AM14" s="8">
        <f t="shared" si="8"/>
        <v>1.1357486517711566</v>
      </c>
      <c r="AN14" s="8">
        <f t="shared" si="9"/>
        <v>-22.116682612157533</v>
      </c>
      <c r="AO14" s="22">
        <f t="shared" si="10"/>
        <v>5.4300734968382976E-3</v>
      </c>
      <c r="AP14" s="22">
        <f t="shared" si="11"/>
        <v>0.14841051671440905</v>
      </c>
      <c r="AQ14" s="19">
        <f t="shared" si="16"/>
        <v>0.14841051671440905</v>
      </c>
      <c r="AT14" t="s">
        <v>38</v>
      </c>
      <c r="AU14">
        <v>293.85503999999997</v>
      </c>
      <c r="AX14">
        <v>0.12792509199207674</v>
      </c>
      <c r="AY14">
        <v>31.913793103448278</v>
      </c>
      <c r="AZ14">
        <v>1.329741379310345</v>
      </c>
      <c r="BA14">
        <v>1.0770905172413796</v>
      </c>
      <c r="BB14">
        <v>7.9482758620689644</v>
      </c>
      <c r="BC14">
        <v>0.33117816091954017</v>
      </c>
      <c r="BD14">
        <v>0.7459123563218395</v>
      </c>
      <c r="BE14">
        <v>7.459123563218395E-2</v>
      </c>
      <c r="BF14">
        <v>0</v>
      </c>
      <c r="BG14">
        <v>17.740000000000002</v>
      </c>
      <c r="BH14">
        <v>0.29854653880015802</v>
      </c>
      <c r="BI14">
        <v>2.0304877948612927</v>
      </c>
      <c r="BJ14">
        <v>1.4544384074591441</v>
      </c>
      <c r="BK14">
        <v>0.18153434922820547</v>
      </c>
      <c r="BL14">
        <v>5.0426208118945967E-4</v>
      </c>
      <c r="BP14" s="50">
        <f t="shared" si="17"/>
        <v>0.298635947108078</v>
      </c>
      <c r="BQ14" s="50">
        <f t="shared" si="18"/>
        <v>2.9836494252873581E-2</v>
      </c>
      <c r="BR14" s="50">
        <f t="shared" si="19"/>
        <v>0.18334200767058786</v>
      </c>
      <c r="BS14" s="50">
        <f t="shared" si="20"/>
        <v>0.19507824418061104</v>
      </c>
      <c r="BT14" s="50">
        <f t="shared" si="21"/>
        <v>5.0928335464052183E-4</v>
      </c>
      <c r="BU14" s="50">
        <f t="shared" si="21"/>
        <v>5.4188401161280844E-4</v>
      </c>
    </row>
    <row r="15" spans="1:73" x14ac:dyDescent="0.25">
      <c r="A15" s="21">
        <v>43742.379166666666</v>
      </c>
      <c r="B15" s="17">
        <v>362597</v>
      </c>
      <c r="C15" s="17">
        <v>13.59</v>
      </c>
      <c r="D15" s="17">
        <v>18.68</v>
      </c>
      <c r="E15" s="17">
        <v>370.7</v>
      </c>
      <c r="F15" s="17">
        <v>60.11</v>
      </c>
      <c r="G15" s="17">
        <v>-109.8</v>
      </c>
      <c r="H15" s="17">
        <v>-17.2</v>
      </c>
      <c r="I15" s="17">
        <v>21.39</v>
      </c>
      <c r="J15" s="17">
        <v>294.5</v>
      </c>
      <c r="K15" s="17">
        <v>310.60000000000002</v>
      </c>
      <c r="L15" s="17">
        <v>-92.6</v>
      </c>
      <c r="M15" s="17">
        <v>0.16200000000000001</v>
      </c>
      <c r="N15" s="17">
        <v>260.89999999999998</v>
      </c>
      <c r="O15" s="17">
        <v>42.91</v>
      </c>
      <c r="P15" s="17">
        <v>218</v>
      </c>
      <c r="Q15" s="17">
        <v>317</v>
      </c>
      <c r="R15" s="17">
        <v>409.5</v>
      </c>
      <c r="S15" s="17">
        <v>17.05</v>
      </c>
      <c r="T15" s="17">
        <v>76.23</v>
      </c>
      <c r="U15" s="17">
        <v>0.33500000000000002</v>
      </c>
      <c r="V15" s="17">
        <v>43.5</v>
      </c>
      <c r="W15" s="17">
        <v>18.5</v>
      </c>
      <c r="X15" s="17">
        <v>0.36199999999999999</v>
      </c>
      <c r="Y15" s="17">
        <v>3.619977</v>
      </c>
      <c r="Z15" s="7">
        <f t="shared" si="0"/>
        <v>17.774999999999999</v>
      </c>
      <c r="AA15" s="7">
        <f t="shared" si="12"/>
        <v>290.92499999999995</v>
      </c>
      <c r="AB15" s="2">
        <f t="shared" si="1"/>
        <v>300.267</v>
      </c>
      <c r="AC15" s="42">
        <f t="shared" si="2"/>
        <v>2.0006879935645903</v>
      </c>
      <c r="AD15" s="42">
        <f t="shared" si="13"/>
        <v>1.5251244574942873</v>
      </c>
      <c r="AE15" s="42">
        <f t="shared" si="3"/>
        <v>0.81174647915738052</v>
      </c>
      <c r="AF15" s="42">
        <f t="shared" si="4"/>
        <v>329.70660274682325</v>
      </c>
      <c r="AG15" s="42">
        <f t="shared" si="5"/>
        <v>316.51833863695032</v>
      </c>
      <c r="AH15" s="6">
        <f t="shared" si="14"/>
        <v>304.32</v>
      </c>
      <c r="AI15" s="4">
        <v>17.524212740129499</v>
      </c>
      <c r="AJ15" s="4">
        <f t="shared" si="15"/>
        <v>290.67421274012946</v>
      </c>
      <c r="AK15" s="8">
        <f t="shared" si="6"/>
        <v>0.19171040937192127</v>
      </c>
      <c r="AL15" s="8">
        <f t="shared" si="7"/>
        <v>388.52212291016457</v>
      </c>
      <c r="AM15" s="8">
        <f t="shared" si="8"/>
        <v>1.289193061569911</v>
      </c>
      <c r="AN15" s="8">
        <f t="shared" si="9"/>
        <v>-9.4181133806960613</v>
      </c>
      <c r="AO15" s="22">
        <f t="shared" si="10"/>
        <v>5.1014620782322316E-3</v>
      </c>
      <c r="AP15" s="22">
        <f t="shared" si="11"/>
        <v>0.13942916674520928</v>
      </c>
      <c r="AQ15" s="19">
        <f t="shared" si="16"/>
        <v>0.13942916674520928</v>
      </c>
      <c r="AT15" t="s">
        <v>101</v>
      </c>
      <c r="AU15">
        <v>264.17415462039082</v>
      </c>
      <c r="AX15">
        <v>0.12817227923422594</v>
      </c>
      <c r="AY15">
        <v>31.956896551724139</v>
      </c>
      <c r="AZ15">
        <v>1.3315373563218391</v>
      </c>
      <c r="BA15">
        <v>1.0785452586206898</v>
      </c>
      <c r="BB15">
        <v>7.9741379310344831</v>
      </c>
      <c r="BC15">
        <v>0.3322557471264368</v>
      </c>
      <c r="BD15">
        <v>0.74628951149425304</v>
      </c>
      <c r="BE15">
        <v>7.4628951149425304E-2</v>
      </c>
      <c r="BF15">
        <v>0</v>
      </c>
      <c r="BG15">
        <v>17.774999999999999</v>
      </c>
      <c r="BH15">
        <v>0.38466573268481896</v>
      </c>
      <c r="BI15">
        <v>2.0349696846889516</v>
      </c>
      <c r="BJ15">
        <v>1.5512573906383877</v>
      </c>
      <c r="BK15">
        <v>0.18058297729375647</v>
      </c>
      <c r="BL15">
        <v>5.016193813715458E-4</v>
      </c>
      <c r="BP15" s="50">
        <f t="shared" si="17"/>
        <v>0.38478093185079282</v>
      </c>
      <c r="BQ15" s="50">
        <f t="shared" si="18"/>
        <v>2.9851580459770124E-2</v>
      </c>
      <c r="BR15" s="50">
        <f t="shared" si="19"/>
        <v>0.18288074177196539</v>
      </c>
      <c r="BS15" s="50">
        <f t="shared" si="20"/>
        <v>0.1945506738654284</v>
      </c>
      <c r="BT15" s="50">
        <f t="shared" si="21"/>
        <v>5.0800206047768158E-4</v>
      </c>
      <c r="BU15" s="50">
        <f t="shared" si="21"/>
        <v>5.4041853851507897E-4</v>
      </c>
    </row>
    <row r="16" spans="1:73" x14ac:dyDescent="0.25">
      <c r="A16" s="21">
        <v>43742.379166666666</v>
      </c>
      <c r="B16" s="17">
        <v>362598</v>
      </c>
      <c r="C16" s="17">
        <v>13.59</v>
      </c>
      <c r="D16" s="17">
        <v>18.68</v>
      </c>
      <c r="E16" s="17">
        <v>371</v>
      </c>
      <c r="F16" s="17">
        <v>60.19</v>
      </c>
      <c r="G16" s="17">
        <v>-110.4</v>
      </c>
      <c r="H16" s="17">
        <v>-17.8</v>
      </c>
      <c r="I16" s="17">
        <v>21.42</v>
      </c>
      <c r="J16" s="17">
        <v>294.60000000000002</v>
      </c>
      <c r="K16" s="17">
        <v>310.8</v>
      </c>
      <c r="L16" s="17">
        <v>-92.6</v>
      </c>
      <c r="M16" s="17">
        <v>0.16200000000000001</v>
      </c>
      <c r="N16" s="17">
        <v>260.60000000000002</v>
      </c>
      <c r="O16" s="17">
        <v>42.39</v>
      </c>
      <c r="P16" s="17">
        <v>218.2</v>
      </c>
      <c r="Q16" s="17">
        <v>316.5</v>
      </c>
      <c r="R16" s="17">
        <v>409.1</v>
      </c>
      <c r="S16" s="17">
        <v>17.07</v>
      </c>
      <c r="T16" s="17">
        <v>74.97</v>
      </c>
      <c r="U16" s="17">
        <v>0.43</v>
      </c>
      <c r="V16" s="17">
        <v>330</v>
      </c>
      <c r="W16" s="17">
        <v>18.600000000000001</v>
      </c>
      <c r="X16" s="17">
        <v>0.36199999999999999</v>
      </c>
      <c r="Y16" s="17">
        <v>3.6233599999999999</v>
      </c>
      <c r="Z16" s="7">
        <f t="shared" si="0"/>
        <v>17.835000000000001</v>
      </c>
      <c r="AA16" s="7">
        <f t="shared" si="12"/>
        <v>290.98499999999996</v>
      </c>
      <c r="AB16" s="2">
        <f t="shared" si="1"/>
        <v>300.51000000000005</v>
      </c>
      <c r="AC16" s="42">
        <f t="shared" si="2"/>
        <v>2.0775750502220829</v>
      </c>
      <c r="AD16" s="42">
        <f t="shared" si="13"/>
        <v>1.5575580151514956</v>
      </c>
      <c r="AE16" s="42">
        <f t="shared" si="3"/>
        <v>0.81416883814965879</v>
      </c>
      <c r="AF16" s="42">
        <f t="shared" si="4"/>
        <v>330.96338005396035</v>
      </c>
      <c r="AG16" s="42">
        <f t="shared" si="5"/>
        <v>317.72484485180195</v>
      </c>
      <c r="AH16" s="6">
        <f t="shared" si="14"/>
        <v>303.83999999999997</v>
      </c>
      <c r="AI16" s="4">
        <v>18.0877896422517</v>
      </c>
      <c r="AJ16" s="4">
        <f t="shared" si="15"/>
        <v>291.2377896422517</v>
      </c>
      <c r="AK16" s="8">
        <f t="shared" si="6"/>
        <v>0.19182904816554827</v>
      </c>
      <c r="AL16" s="8">
        <f t="shared" si="7"/>
        <v>391.65700206691469</v>
      </c>
      <c r="AM16" s="8">
        <f t="shared" si="8"/>
        <v>1.4605949130405733</v>
      </c>
      <c r="AN16" s="8">
        <f t="shared" si="9"/>
        <v>10.755473725245452</v>
      </c>
      <c r="AO16" s="22">
        <f t="shared" si="10"/>
        <v>4.5687553627378067E-3</v>
      </c>
      <c r="AP16" s="22">
        <f t="shared" si="11"/>
        <v>0.12486964394136579</v>
      </c>
      <c r="AQ16" s="19">
        <f t="shared" si="16"/>
        <v>0.12486964394136579</v>
      </c>
      <c r="AX16">
        <v>0.12859697081368432</v>
      </c>
      <c r="AY16">
        <v>31.982758620689655</v>
      </c>
      <c r="AZ16">
        <v>1.3326149425287357</v>
      </c>
      <c r="BA16">
        <v>1.0794181034482759</v>
      </c>
      <c r="BB16">
        <v>7.9827586206896575</v>
      </c>
      <c r="BC16">
        <v>0.33261494252873575</v>
      </c>
      <c r="BD16">
        <v>0.74680316091954024</v>
      </c>
      <c r="BE16">
        <v>7.4680316091954024E-2</v>
      </c>
      <c r="BF16">
        <v>0</v>
      </c>
      <c r="BG16">
        <v>17.835000000000001</v>
      </c>
      <c r="BH16">
        <v>0.49375004493872282</v>
      </c>
      <c r="BI16">
        <v>2.0426730776671889</v>
      </c>
      <c r="BJ16">
        <v>1.5313920063270914</v>
      </c>
      <c r="BK16">
        <v>0.18145413446792549</v>
      </c>
      <c r="BL16">
        <v>5.0403926241090417E-4</v>
      </c>
      <c r="BP16" s="50">
        <f t="shared" si="17"/>
        <v>0.49389791252489817</v>
      </c>
      <c r="BQ16" s="50">
        <f t="shared" si="18"/>
        <v>2.987212643678161E-2</v>
      </c>
      <c r="BR16" s="50">
        <f t="shared" si="19"/>
        <v>0.18438628980798946</v>
      </c>
      <c r="BS16" s="50">
        <f t="shared" si="20"/>
        <v>0.19597802931273642</v>
      </c>
      <c r="BT16" s="50">
        <f t="shared" si="21"/>
        <v>5.1218413835552631E-4</v>
      </c>
      <c r="BU16" s="50">
        <f t="shared" si="21"/>
        <v>5.4438341475760116E-4</v>
      </c>
    </row>
    <row r="17" spans="1:73" x14ac:dyDescent="0.25">
      <c r="A17" s="21">
        <v>43742.379166666666</v>
      </c>
      <c r="B17" s="17">
        <v>362599</v>
      </c>
      <c r="C17" s="17">
        <v>13.59</v>
      </c>
      <c r="D17" s="17">
        <v>18.690000000000001</v>
      </c>
      <c r="E17" s="17">
        <v>371.6</v>
      </c>
      <c r="F17" s="17">
        <v>60.34</v>
      </c>
      <c r="G17" s="17">
        <v>-110.1</v>
      </c>
      <c r="H17" s="17">
        <v>-17.420000000000002</v>
      </c>
      <c r="I17" s="17">
        <v>21.45</v>
      </c>
      <c r="J17" s="17">
        <v>294.60000000000002</v>
      </c>
      <c r="K17" s="17">
        <v>311.3</v>
      </c>
      <c r="L17" s="17">
        <v>-92.6</v>
      </c>
      <c r="M17" s="17">
        <v>0.16200000000000001</v>
      </c>
      <c r="N17" s="17">
        <v>261.60000000000002</v>
      </c>
      <c r="O17" s="17">
        <v>42.93</v>
      </c>
      <c r="P17" s="17">
        <v>218.6</v>
      </c>
      <c r="Q17" s="17">
        <v>317</v>
      </c>
      <c r="R17" s="17">
        <v>409.6</v>
      </c>
      <c r="S17" s="17">
        <v>17.09</v>
      </c>
      <c r="T17" s="17">
        <v>72.44</v>
      </c>
      <c r="U17" s="17">
        <v>0.46</v>
      </c>
      <c r="V17" s="17">
        <v>173</v>
      </c>
      <c r="W17" s="17">
        <v>18</v>
      </c>
      <c r="X17" s="17">
        <v>0.36299999999999999</v>
      </c>
      <c r="Y17" s="17">
        <v>3.6295169999999999</v>
      </c>
      <c r="Z17" s="7">
        <f t="shared" si="0"/>
        <v>17.545000000000002</v>
      </c>
      <c r="AA17" s="7">
        <f t="shared" si="12"/>
        <v>290.69499999999999</v>
      </c>
      <c r="AB17" s="2">
        <f t="shared" si="1"/>
        <v>300.99600000000004</v>
      </c>
      <c r="AC17" s="42">
        <f t="shared" si="2"/>
        <v>2.0815741657044318</v>
      </c>
      <c r="AD17" s="42">
        <f t="shared" si="13"/>
        <v>1.5078923256362904</v>
      </c>
      <c r="AE17" s="42">
        <f t="shared" si="3"/>
        <v>0.81052018124549552</v>
      </c>
      <c r="AF17" s="42">
        <f t="shared" si="4"/>
        <v>328.16868694090169</v>
      </c>
      <c r="AG17" s="42">
        <f t="shared" si="5"/>
        <v>315.04193946326563</v>
      </c>
      <c r="AH17" s="6">
        <f t="shared" si="14"/>
        <v>304.32</v>
      </c>
      <c r="AI17" s="4">
        <v>18.097152318620299</v>
      </c>
      <c r="AJ17" s="4">
        <f t="shared" si="15"/>
        <v>291.24715231862029</v>
      </c>
      <c r="AK17" s="8">
        <f t="shared" si="6"/>
        <v>0.19125608048397522</v>
      </c>
      <c r="AL17" s="8">
        <f t="shared" si="7"/>
        <v>391.76724945831279</v>
      </c>
      <c r="AM17" s="8">
        <f t="shared" si="8"/>
        <v>1.5106869298435068</v>
      </c>
      <c r="AN17" s="8">
        <f t="shared" si="9"/>
        <v>24.298186247484743</v>
      </c>
      <c r="AO17" s="22">
        <f t="shared" si="10"/>
        <v>4.2817179913049834E-3</v>
      </c>
      <c r="AP17" s="22">
        <f t="shared" si="11"/>
        <v>0.11702456327431868</v>
      </c>
      <c r="AQ17" s="19">
        <f t="shared" si="16"/>
        <v>0.11702456327431868</v>
      </c>
      <c r="AT17" t="s">
        <v>100</v>
      </c>
      <c r="AU17">
        <v>382.92965259025175</v>
      </c>
      <c r="AX17">
        <v>0.12655529133169141</v>
      </c>
      <c r="AY17">
        <v>32.03448275862069</v>
      </c>
      <c r="AZ17">
        <v>1.3347701149425288</v>
      </c>
      <c r="BA17">
        <v>1.0811637931034483</v>
      </c>
      <c r="BB17">
        <v>7.9827586206896575</v>
      </c>
      <c r="BC17">
        <v>0.33261494252873575</v>
      </c>
      <c r="BD17">
        <v>0.74854885057471265</v>
      </c>
      <c r="BE17">
        <v>7.4854885057471274E-2</v>
      </c>
      <c r="BF17">
        <v>0</v>
      </c>
      <c r="BG17">
        <v>17.545000000000002</v>
      </c>
      <c r="BH17">
        <v>0.52819772249258723</v>
      </c>
      <c r="BI17">
        <v>2.0056751253182865</v>
      </c>
      <c r="BJ17">
        <v>1.4529110607805666</v>
      </c>
      <c r="BK17">
        <v>0.18187787970630367</v>
      </c>
      <c r="BL17">
        <v>5.0521633251751023E-4</v>
      </c>
      <c r="BP17" s="50">
        <f t="shared" si="17"/>
        <v>0.52835590642198416</v>
      </c>
      <c r="BQ17" s="50">
        <f t="shared" si="18"/>
        <v>2.9941954022988507E-2</v>
      </c>
      <c r="BR17" s="50">
        <f t="shared" si="19"/>
        <v>0.18504551543001158</v>
      </c>
      <c r="BS17" s="50">
        <f t="shared" si="20"/>
        <v>0.19656467804023817</v>
      </c>
      <c r="BT17" s="50">
        <f t="shared" si="21"/>
        <v>5.1401532063892106E-4</v>
      </c>
      <c r="BU17" s="50">
        <f t="shared" si="21"/>
        <v>5.4601299455621713E-4</v>
      </c>
    </row>
    <row r="18" spans="1:73" x14ac:dyDescent="0.25">
      <c r="A18" s="21">
        <v>43742.379166666666</v>
      </c>
      <c r="B18" s="17">
        <v>362600</v>
      </c>
      <c r="C18" s="17">
        <v>13.57</v>
      </c>
      <c r="D18" s="17">
        <v>18.7</v>
      </c>
      <c r="E18" s="17">
        <v>371.7</v>
      </c>
      <c r="F18" s="17">
        <v>60.3</v>
      </c>
      <c r="G18" s="17">
        <v>-110.2</v>
      </c>
      <c r="H18" s="17">
        <v>-16.86</v>
      </c>
      <c r="I18" s="17">
        <v>21.47</v>
      </c>
      <c r="J18" s="17">
        <v>294.60000000000002</v>
      </c>
      <c r="K18" s="17">
        <v>311.39999999999998</v>
      </c>
      <c r="L18" s="17">
        <v>-93.4</v>
      </c>
      <c r="M18" s="17">
        <v>0.16200000000000001</v>
      </c>
      <c r="N18" s="17">
        <v>261.5</v>
      </c>
      <c r="O18" s="17">
        <v>43.44</v>
      </c>
      <c r="P18" s="17">
        <v>218</v>
      </c>
      <c r="Q18" s="17">
        <v>317</v>
      </c>
      <c r="R18" s="17">
        <v>410.4</v>
      </c>
      <c r="S18" s="17">
        <v>17.11</v>
      </c>
      <c r="T18" s="17">
        <v>71.930000000000007</v>
      </c>
      <c r="U18" s="17">
        <v>0.5</v>
      </c>
      <c r="V18" s="17">
        <v>323.5</v>
      </c>
      <c r="W18" s="17">
        <v>18.45</v>
      </c>
      <c r="X18" s="17">
        <v>0.36299999999999999</v>
      </c>
      <c r="Y18" s="17">
        <v>3.6311520000000002</v>
      </c>
      <c r="Z18" s="7">
        <f t="shared" si="0"/>
        <v>17.78</v>
      </c>
      <c r="AA18" s="7">
        <f t="shared" si="12"/>
        <v>290.92999999999995</v>
      </c>
      <c r="AB18" s="2">
        <f t="shared" si="1"/>
        <v>301.077</v>
      </c>
      <c r="AC18" s="42">
        <f t="shared" si="2"/>
        <v>2.0648808033042041</v>
      </c>
      <c r="AD18" s="42">
        <f t="shared" si="13"/>
        <v>1.4852687618167142</v>
      </c>
      <c r="AE18" s="42">
        <f t="shared" si="3"/>
        <v>0.80867648020973371</v>
      </c>
      <c r="AF18" s="42">
        <f t="shared" si="4"/>
        <v>328.48224398080418</v>
      </c>
      <c r="AG18" s="42">
        <f t="shared" si="5"/>
        <v>315.34295422157203</v>
      </c>
      <c r="AH18" s="6">
        <f t="shared" si="14"/>
        <v>304.32</v>
      </c>
      <c r="AI18" s="4">
        <v>17.993193945306299</v>
      </c>
      <c r="AJ18" s="4">
        <f t="shared" si="15"/>
        <v>291.14319394530628</v>
      </c>
      <c r="AK18" s="8">
        <f t="shared" si="6"/>
        <v>0.19172029406922636</v>
      </c>
      <c r="AL18" s="8">
        <f t="shared" si="7"/>
        <v>391.1401049850835</v>
      </c>
      <c r="AM18" s="8">
        <f t="shared" si="8"/>
        <v>1.5750000000000002</v>
      </c>
      <c r="AN18" s="8">
        <f t="shared" si="9"/>
        <v>9.7812849121680774</v>
      </c>
      <c r="AO18" s="22">
        <f t="shared" si="10"/>
        <v>4.6261785365087071E-3</v>
      </c>
      <c r="AP18" s="22">
        <f t="shared" si="11"/>
        <v>0.12643908916078736</v>
      </c>
      <c r="AQ18" s="19">
        <f t="shared" si="16"/>
        <v>0.12643908916078736</v>
      </c>
      <c r="AT18" t="s">
        <v>38</v>
      </c>
      <c r="AU18">
        <v>427.0810697093267</v>
      </c>
      <c r="AX18">
        <v>0.12820762472805869</v>
      </c>
      <c r="AY18">
        <v>32.043103448275865</v>
      </c>
      <c r="AZ18">
        <v>1.3351293103448276</v>
      </c>
      <c r="BA18">
        <v>1.0814547413793105</v>
      </c>
      <c r="BB18">
        <v>8.051724137931032</v>
      </c>
      <c r="BC18">
        <v>0.33548850574712635</v>
      </c>
      <c r="BD18">
        <v>0.74596623563218412</v>
      </c>
      <c r="BE18">
        <v>7.4596623563218417E-2</v>
      </c>
      <c r="BF18">
        <v>0</v>
      </c>
      <c r="BG18">
        <v>17.78</v>
      </c>
      <c r="BH18">
        <v>0.57412795923107307</v>
      </c>
      <c r="BI18">
        <v>2.0356106611907565</v>
      </c>
      <c r="BJ18">
        <v>1.4642147485945114</v>
      </c>
      <c r="BK18">
        <v>0.1825828165674917</v>
      </c>
      <c r="BL18">
        <v>5.0717449046525467E-4</v>
      </c>
      <c r="BP18" s="50">
        <f t="shared" si="17"/>
        <v>0.57429989828476535</v>
      </c>
      <c r="BQ18" s="50">
        <f t="shared" si="18"/>
        <v>2.9838649425287366E-2</v>
      </c>
      <c r="BR18" s="50">
        <f t="shared" si="19"/>
        <v>0.18599890749479575</v>
      </c>
      <c r="BS18" s="50">
        <f t="shared" si="20"/>
        <v>0.19749210692779906</v>
      </c>
      <c r="BT18" s="50">
        <f t="shared" si="21"/>
        <v>5.1666363192998815E-4</v>
      </c>
      <c r="BU18" s="50">
        <f t="shared" si="21"/>
        <v>5.4858918591055295E-4</v>
      </c>
    </row>
    <row r="19" spans="1:73" x14ac:dyDescent="0.25">
      <c r="A19" s="21">
        <v>43742.379166666666</v>
      </c>
      <c r="B19" s="17">
        <v>362601</v>
      </c>
      <c r="C19" s="17">
        <v>13.58</v>
      </c>
      <c r="D19" s="17">
        <v>18.71</v>
      </c>
      <c r="E19" s="17">
        <v>369.9</v>
      </c>
      <c r="F19" s="17">
        <v>60.01</v>
      </c>
      <c r="G19" s="17">
        <v>-109.9</v>
      </c>
      <c r="H19" s="17">
        <v>-17.059999999999999</v>
      </c>
      <c r="I19" s="17">
        <v>21.5</v>
      </c>
      <c r="J19" s="17">
        <v>294.60000000000002</v>
      </c>
      <c r="K19" s="17">
        <v>309.89999999999998</v>
      </c>
      <c r="L19" s="17">
        <v>-92.9</v>
      </c>
      <c r="M19" s="17">
        <v>0.16200000000000001</v>
      </c>
      <c r="N19" s="17">
        <v>260</v>
      </c>
      <c r="O19" s="17">
        <v>42.95</v>
      </c>
      <c r="P19" s="17">
        <v>217.1</v>
      </c>
      <c r="Q19" s="17">
        <v>317.39999999999998</v>
      </c>
      <c r="R19" s="17">
        <v>410.3</v>
      </c>
      <c r="S19" s="17">
        <v>17.13</v>
      </c>
      <c r="T19" s="17">
        <v>71.63</v>
      </c>
      <c r="U19" s="17">
        <v>0.64</v>
      </c>
      <c r="V19" s="17">
        <v>322</v>
      </c>
      <c r="W19" s="17">
        <v>18.350000000000001</v>
      </c>
      <c r="X19" s="17">
        <v>0.36099999999999999</v>
      </c>
      <c r="Y19" s="17">
        <v>3.6119340000000002</v>
      </c>
      <c r="Z19" s="7">
        <f t="shared" si="0"/>
        <v>17.740000000000002</v>
      </c>
      <c r="AA19" s="7">
        <f t="shared" si="12"/>
        <v>290.89</v>
      </c>
      <c r="AB19" s="2">
        <f t="shared" si="1"/>
        <v>299.61900000000003</v>
      </c>
      <c r="AC19" s="42">
        <f t="shared" si="2"/>
        <v>2.0649809603852356</v>
      </c>
      <c r="AD19" s="42">
        <f t="shared" si="13"/>
        <v>1.4791458619239441</v>
      </c>
      <c r="AE19" s="42">
        <f t="shared" si="3"/>
        <v>0.80821480771906584</v>
      </c>
      <c r="AF19" s="42">
        <f t="shared" si="4"/>
        <v>328.11420195464314</v>
      </c>
      <c r="AG19" s="42">
        <f t="shared" si="5"/>
        <v>314.98963387645739</v>
      </c>
      <c r="AH19" s="6">
        <f t="shared" si="14"/>
        <v>304.70399999999995</v>
      </c>
      <c r="AI19" s="4">
        <v>17.991285004474399</v>
      </c>
      <c r="AJ19" s="4">
        <f t="shared" si="15"/>
        <v>291.14128500447435</v>
      </c>
      <c r="AK19" s="8">
        <f t="shared" si="6"/>
        <v>0.19164122600379568</v>
      </c>
      <c r="AL19" s="8">
        <f t="shared" si="7"/>
        <v>391.1378450601697</v>
      </c>
      <c r="AM19" s="8">
        <f t="shared" si="8"/>
        <v>1.7819090885900999</v>
      </c>
      <c r="AN19" s="8">
        <f t="shared" si="9"/>
        <v>13.043453680008065</v>
      </c>
      <c r="AO19" s="22">
        <f t="shared" si="10"/>
        <v>4.5281255899579896E-3</v>
      </c>
      <c r="AP19" s="22">
        <f t="shared" si="11"/>
        <v>0.12375918280750589</v>
      </c>
      <c r="AQ19" s="19">
        <f t="shared" si="16"/>
        <v>0.12375918280750589</v>
      </c>
      <c r="AT19" t="s">
        <v>101</v>
      </c>
      <c r="AU19">
        <v>401.09461848955999</v>
      </c>
      <c r="AX19">
        <v>0.12792509199207674</v>
      </c>
      <c r="AY19">
        <v>31.887931034482758</v>
      </c>
      <c r="AZ19">
        <v>1.3286637931034482</v>
      </c>
      <c r="BA19">
        <v>1.0762176724137931</v>
      </c>
      <c r="BB19">
        <v>8.0086206896551762</v>
      </c>
      <c r="BC19">
        <v>0.33369252873563232</v>
      </c>
      <c r="BD19">
        <v>0.7425251436781608</v>
      </c>
      <c r="BE19">
        <v>7.4252514367816089E-2</v>
      </c>
      <c r="BF19">
        <v>0</v>
      </c>
      <c r="BG19">
        <v>17.740000000000002</v>
      </c>
      <c r="BH19">
        <v>0.73488378781577357</v>
      </c>
      <c r="BI19">
        <v>2.0304877948612927</v>
      </c>
      <c r="BJ19">
        <v>1.4544384074591441</v>
      </c>
      <c r="BK19">
        <v>0.18237076343868186</v>
      </c>
      <c r="BL19">
        <v>5.065854539963385E-4</v>
      </c>
      <c r="BP19" s="50">
        <f t="shared" si="17"/>
        <v>0.73510386980449971</v>
      </c>
      <c r="BQ19" s="50">
        <f t="shared" si="18"/>
        <v>2.9701005747126433E-2</v>
      </c>
      <c r="BR19" s="50">
        <f t="shared" si="19"/>
        <v>0.18669002474853164</v>
      </c>
      <c r="BS19" s="50">
        <f t="shared" si="20"/>
        <v>0.19797874470344357</v>
      </c>
      <c r="BT19" s="50">
        <f t="shared" si="21"/>
        <v>5.1858340207925453E-4</v>
      </c>
      <c r="BU19" s="50">
        <f t="shared" si="21"/>
        <v>5.4994095750956552E-4</v>
      </c>
    </row>
    <row r="20" spans="1:73" x14ac:dyDescent="0.25">
      <c r="A20" s="21">
        <v>43742.379166666666</v>
      </c>
      <c r="B20" s="17">
        <v>362602</v>
      </c>
      <c r="C20" s="17">
        <v>13.57</v>
      </c>
      <c r="D20" s="17">
        <v>18.72</v>
      </c>
      <c r="E20" s="17">
        <v>367.3</v>
      </c>
      <c r="F20" s="17">
        <v>59.36</v>
      </c>
      <c r="G20" s="17">
        <v>-110.5</v>
      </c>
      <c r="H20" s="17">
        <v>-17.39</v>
      </c>
      <c r="I20" s="17">
        <v>21.52</v>
      </c>
      <c r="J20" s="17">
        <v>294.7</v>
      </c>
      <c r="K20" s="17">
        <v>307.89999999999998</v>
      </c>
      <c r="L20" s="17">
        <v>-93.1</v>
      </c>
      <c r="M20" s="17">
        <v>0.16200000000000001</v>
      </c>
      <c r="N20" s="17">
        <v>256.8</v>
      </c>
      <c r="O20" s="17">
        <v>41.97</v>
      </c>
      <c r="P20" s="17">
        <v>214.8</v>
      </c>
      <c r="Q20" s="17">
        <v>317</v>
      </c>
      <c r="R20" s="17">
        <v>410.1</v>
      </c>
      <c r="S20" s="17">
        <v>17.170000000000002</v>
      </c>
      <c r="T20" s="17">
        <v>71.02</v>
      </c>
      <c r="U20" s="17">
        <v>0.36499999999999999</v>
      </c>
      <c r="V20" s="17">
        <v>325.5</v>
      </c>
      <c r="W20" s="17">
        <v>18.05</v>
      </c>
      <c r="X20" s="17">
        <v>0.35899999999999999</v>
      </c>
      <c r="Y20" s="17">
        <v>3.5884990000000001</v>
      </c>
      <c r="Z20" s="7">
        <f t="shared" si="0"/>
        <v>17.61</v>
      </c>
      <c r="AA20" s="7">
        <f t="shared" si="12"/>
        <v>290.76</v>
      </c>
      <c r="AB20" s="2">
        <f t="shared" si="1"/>
        <v>297.51300000000003</v>
      </c>
      <c r="AC20" s="42">
        <f t="shared" si="2"/>
        <v>2.0603449966871636</v>
      </c>
      <c r="AD20" s="42">
        <f t="shared" si="13"/>
        <v>1.4632570166472234</v>
      </c>
      <c r="AE20" s="42">
        <f t="shared" si="3"/>
        <v>0.80701914655256568</v>
      </c>
      <c r="AF20" s="42">
        <f t="shared" si="4"/>
        <v>327.04351219164693</v>
      </c>
      <c r="AG20" s="42">
        <f t="shared" si="5"/>
        <v>313.96177170398101</v>
      </c>
      <c r="AH20" s="6">
        <f t="shared" si="14"/>
        <v>304.32</v>
      </c>
      <c r="AI20" s="4">
        <v>17.949405477169101</v>
      </c>
      <c r="AJ20" s="4">
        <f t="shared" si="15"/>
        <v>291.09940547716906</v>
      </c>
      <c r="AK20" s="8">
        <f t="shared" si="6"/>
        <v>0.19138440493241865</v>
      </c>
      <c r="AL20" s="8">
        <f t="shared" si="7"/>
        <v>390.93100900883422</v>
      </c>
      <c r="AM20" s="8">
        <f t="shared" si="8"/>
        <v>1.3456805898875113</v>
      </c>
      <c r="AN20" s="8">
        <f t="shared" si="9"/>
        <v>13.304584596264345</v>
      </c>
      <c r="AO20" s="22">
        <f t="shared" si="10"/>
        <v>4.4705619407348334E-3</v>
      </c>
      <c r="AP20" s="22">
        <f t="shared" si="11"/>
        <v>0.12218589822302471</v>
      </c>
      <c r="AQ20" s="19">
        <f t="shared" si="16"/>
        <v>0.12218589822302471</v>
      </c>
      <c r="AX20">
        <v>0.12701050296962432</v>
      </c>
      <c r="AY20">
        <v>31.663793103448278</v>
      </c>
      <c r="AZ20">
        <v>1.3193247126436782</v>
      </c>
      <c r="BA20">
        <v>1.0686530172413795</v>
      </c>
      <c r="BB20">
        <v>8.0258620689655196</v>
      </c>
      <c r="BC20">
        <v>0.33441091954023</v>
      </c>
      <c r="BD20">
        <v>0.73424209770114945</v>
      </c>
      <c r="BE20">
        <v>7.3424209770114948E-2</v>
      </c>
      <c r="BF20">
        <v>0</v>
      </c>
      <c r="BG20">
        <v>17.61</v>
      </c>
      <c r="BH20">
        <v>0.41911341023868331</v>
      </c>
      <c r="BI20">
        <v>2.0139163499996564</v>
      </c>
      <c r="BJ20">
        <v>1.4302833917697557</v>
      </c>
      <c r="BK20">
        <v>0.17902818264034881</v>
      </c>
      <c r="BL20">
        <v>4.9730050733430228E-4</v>
      </c>
      <c r="BP20" s="50">
        <f t="shared" si="17"/>
        <v>0.41923892574787869</v>
      </c>
      <c r="BQ20" s="50">
        <f t="shared" si="18"/>
        <v>2.9369683908045979E-2</v>
      </c>
      <c r="BR20" s="50">
        <f t="shared" si="19"/>
        <v>0.18151832147298644</v>
      </c>
      <c r="BS20" s="50">
        <f t="shared" si="20"/>
        <v>0.19293066176487367</v>
      </c>
      <c r="BT20" s="50">
        <f t="shared" si="21"/>
        <v>5.0421755964718455E-4</v>
      </c>
      <c r="BU20" s="50">
        <f t="shared" si="21"/>
        <v>5.3591850490242686E-4</v>
      </c>
    </row>
    <row r="21" spans="1:73" x14ac:dyDescent="0.25">
      <c r="A21" s="21">
        <v>43742.379861111112</v>
      </c>
      <c r="B21" s="17">
        <v>362603</v>
      </c>
      <c r="C21" s="17">
        <v>13.59</v>
      </c>
      <c r="D21" s="17">
        <v>18.72</v>
      </c>
      <c r="E21" s="17">
        <v>366.1</v>
      </c>
      <c r="F21" s="17">
        <v>59.1</v>
      </c>
      <c r="G21" s="17">
        <v>-110.2</v>
      </c>
      <c r="H21" s="17">
        <v>-17.13</v>
      </c>
      <c r="I21" s="17">
        <v>21.54</v>
      </c>
      <c r="J21" s="17">
        <v>294.7</v>
      </c>
      <c r="K21" s="17">
        <v>307</v>
      </c>
      <c r="L21" s="17">
        <v>-93.1</v>
      </c>
      <c r="M21" s="17">
        <v>0.161</v>
      </c>
      <c r="N21" s="17">
        <v>255.9</v>
      </c>
      <c r="O21" s="17">
        <v>41.97</v>
      </c>
      <c r="P21" s="17">
        <v>213.9</v>
      </c>
      <c r="Q21" s="17">
        <v>317.39999999999998</v>
      </c>
      <c r="R21" s="17">
        <v>410.5</v>
      </c>
      <c r="S21" s="17">
        <v>17.2</v>
      </c>
      <c r="T21" s="17">
        <v>70.260000000000005</v>
      </c>
      <c r="U21" s="17">
        <v>0.39</v>
      </c>
      <c r="V21" s="17">
        <v>319.5</v>
      </c>
      <c r="W21" s="17">
        <v>18.100000000000001</v>
      </c>
      <c r="X21" s="17">
        <v>0.35699999999999998</v>
      </c>
      <c r="Y21" s="17">
        <v>3.5747879999999999</v>
      </c>
      <c r="Z21" s="7">
        <f t="shared" si="0"/>
        <v>17.649999999999999</v>
      </c>
      <c r="AA21" s="7">
        <f t="shared" si="12"/>
        <v>290.79999999999995</v>
      </c>
      <c r="AB21" s="2">
        <f t="shared" si="1"/>
        <v>296.54100000000005</v>
      </c>
      <c r="AC21" s="42">
        <f t="shared" si="2"/>
        <v>2.077716802744566</v>
      </c>
      <c r="AD21" s="42">
        <f t="shared" si="13"/>
        <v>1.4598038256083321</v>
      </c>
      <c r="AE21" s="42">
        <f t="shared" si="3"/>
        <v>0.80673065591752269</v>
      </c>
      <c r="AF21" s="42">
        <f t="shared" si="4"/>
        <v>327.10654067599819</v>
      </c>
      <c r="AG21" s="42">
        <f t="shared" si="5"/>
        <v>314.02227904895824</v>
      </c>
      <c r="AH21" s="6">
        <f t="shared" si="14"/>
        <v>304.70399999999995</v>
      </c>
      <c r="AI21" s="4">
        <v>18.076582342723601</v>
      </c>
      <c r="AJ21" s="4">
        <f t="shared" si="15"/>
        <v>291.22658234272359</v>
      </c>
      <c r="AK21" s="8">
        <f t="shared" si="6"/>
        <v>0.19146340234677645</v>
      </c>
      <c r="AL21" s="8">
        <f t="shared" si="7"/>
        <v>391.63212934467873</v>
      </c>
      <c r="AM21" s="8">
        <f t="shared" si="8"/>
        <v>1.391002336446636</v>
      </c>
      <c r="AN21" s="8">
        <f t="shared" si="9"/>
        <v>17.285073041652193</v>
      </c>
      <c r="AO21" s="22">
        <f t="shared" si="10"/>
        <v>4.3513391589698816E-3</v>
      </c>
      <c r="AP21" s="22">
        <f t="shared" si="11"/>
        <v>0.11892739451102739</v>
      </c>
      <c r="AQ21" s="19">
        <f t="shared" si="16"/>
        <v>0.11892739451102739</v>
      </c>
      <c r="AT21" t="s">
        <v>100</v>
      </c>
      <c r="AU21">
        <v>-224.20595589147879</v>
      </c>
      <c r="AX21">
        <v>0.12729132261362516</v>
      </c>
      <c r="AY21">
        <v>31.56034482758621</v>
      </c>
      <c r="AZ21">
        <v>1.3150143678160922</v>
      </c>
      <c r="BA21">
        <v>1.0651616379310347</v>
      </c>
      <c r="BB21">
        <v>8.0258620689655196</v>
      </c>
      <c r="BC21">
        <v>0.33441091954023</v>
      </c>
      <c r="BD21">
        <v>0.73075071839080463</v>
      </c>
      <c r="BE21">
        <v>7.3075071839080463E-2</v>
      </c>
      <c r="BF21">
        <v>0</v>
      </c>
      <c r="BG21">
        <v>17.649999999999999</v>
      </c>
      <c r="BH21">
        <v>0.44781980820023704</v>
      </c>
      <c r="BI21">
        <v>2.019002596986978</v>
      </c>
      <c r="BJ21">
        <v>1.4185512246430507</v>
      </c>
      <c r="BK21">
        <v>0.17878845128541423</v>
      </c>
      <c r="BL21">
        <v>4.9663458690392848E-4</v>
      </c>
      <c r="BP21" s="50">
        <f t="shared" si="17"/>
        <v>0.44795392066211698</v>
      </c>
      <c r="BQ21" s="50">
        <f t="shared" si="18"/>
        <v>2.9230028735632185E-2</v>
      </c>
      <c r="BR21" s="50">
        <f t="shared" si="19"/>
        <v>0.1814359154408122</v>
      </c>
      <c r="BS21" s="50">
        <f t="shared" si="20"/>
        <v>0.19277725507416221</v>
      </c>
      <c r="BT21" s="50">
        <f t="shared" si="21"/>
        <v>5.0398865400225613E-4</v>
      </c>
      <c r="BU21" s="50">
        <f t="shared" si="21"/>
        <v>5.3549237520600617E-4</v>
      </c>
    </row>
    <row r="22" spans="1:73" x14ac:dyDescent="0.25">
      <c r="A22" s="21">
        <v>43742.379861111112</v>
      </c>
      <c r="B22" s="17">
        <v>362604</v>
      </c>
      <c r="C22" s="17">
        <v>13.58</v>
      </c>
      <c r="D22" s="17">
        <v>18.73</v>
      </c>
      <c r="E22" s="17">
        <v>361.7</v>
      </c>
      <c r="F22" s="17">
        <v>58.2</v>
      </c>
      <c r="G22" s="17">
        <v>-109.7</v>
      </c>
      <c r="H22" s="17">
        <v>-17.41</v>
      </c>
      <c r="I22" s="17">
        <v>21.56</v>
      </c>
      <c r="J22" s="17">
        <v>294.7</v>
      </c>
      <c r="K22" s="17">
        <v>303.5</v>
      </c>
      <c r="L22" s="17">
        <v>-92.3</v>
      </c>
      <c r="M22" s="17">
        <v>0.161</v>
      </c>
      <c r="N22" s="17">
        <v>252</v>
      </c>
      <c r="O22" s="17">
        <v>40.79</v>
      </c>
      <c r="P22" s="17">
        <v>211.2</v>
      </c>
      <c r="Q22" s="17">
        <v>318</v>
      </c>
      <c r="R22" s="17">
        <v>410.3</v>
      </c>
      <c r="S22" s="17">
        <v>17.22</v>
      </c>
      <c r="T22" s="17">
        <v>68.98</v>
      </c>
      <c r="U22" s="17">
        <v>1.2749999999999999</v>
      </c>
      <c r="V22" s="17">
        <v>343</v>
      </c>
      <c r="W22" s="17">
        <v>17.850000000000001</v>
      </c>
      <c r="X22" s="17">
        <v>0.35299999999999998</v>
      </c>
      <c r="Y22" s="17">
        <v>3.5320369999999999</v>
      </c>
      <c r="Z22" s="7">
        <f t="shared" si="0"/>
        <v>17.535</v>
      </c>
      <c r="AA22" s="7">
        <f t="shared" si="12"/>
        <v>290.685</v>
      </c>
      <c r="AB22" s="2">
        <f t="shared" si="1"/>
        <v>292.97700000000003</v>
      </c>
      <c r="AC22" s="42">
        <f t="shared" si="2"/>
        <v>2.07537236549256</v>
      </c>
      <c r="AD22" s="42">
        <f t="shared" si="13"/>
        <v>1.4315918577167679</v>
      </c>
      <c r="AE22" s="42">
        <f t="shared" si="3"/>
        <v>0.80452799434459032</v>
      </c>
      <c r="AF22" s="42">
        <f t="shared" si="4"/>
        <v>325.69771103136958</v>
      </c>
      <c r="AG22" s="42">
        <f t="shared" si="5"/>
        <v>312.66980259011478</v>
      </c>
      <c r="AH22" s="6">
        <f t="shared" si="14"/>
        <v>305.27999999999997</v>
      </c>
      <c r="AI22" s="4">
        <v>18.05224442063</v>
      </c>
      <c r="AJ22" s="4">
        <f t="shared" si="15"/>
        <v>291.20224442063</v>
      </c>
      <c r="AK22" s="8">
        <f t="shared" si="6"/>
        <v>0.1912363433538605</v>
      </c>
      <c r="AL22" s="8">
        <f t="shared" si="7"/>
        <v>391.51898844193511</v>
      </c>
      <c r="AM22" s="8">
        <f t="shared" si="8"/>
        <v>2.5150733090707313</v>
      </c>
      <c r="AN22" s="8">
        <f t="shared" si="9"/>
        <v>37.895439453932219</v>
      </c>
      <c r="AO22" s="22">
        <f t="shared" si="10"/>
        <v>3.819995366315642E-3</v>
      </c>
      <c r="AP22" s="22">
        <f t="shared" si="11"/>
        <v>0.10440512204699452</v>
      </c>
      <c r="AQ22" s="19">
        <f t="shared" si="16"/>
        <v>0.10440512204699452</v>
      </c>
      <c r="AT22" t="s">
        <v>38</v>
      </c>
      <c r="AU22">
        <v>362.3246052599589</v>
      </c>
      <c r="AX22">
        <v>0.12648538170290996</v>
      </c>
      <c r="AY22">
        <v>31.181034482758619</v>
      </c>
      <c r="AZ22">
        <v>1.2992097701149425</v>
      </c>
      <c r="BA22">
        <v>1.0523599137931035</v>
      </c>
      <c r="BB22">
        <v>7.9568965517241388</v>
      </c>
      <c r="BC22">
        <v>0.33153735632183912</v>
      </c>
      <c r="BD22">
        <v>0.72082255747126434</v>
      </c>
      <c r="BE22">
        <v>7.2082255747126442E-2</v>
      </c>
      <c r="BF22">
        <v>0</v>
      </c>
      <c r="BG22">
        <v>17.535</v>
      </c>
      <c r="BH22">
        <v>1.4640262960392363</v>
      </c>
      <c r="BI22">
        <v>2.0044098691864174</v>
      </c>
      <c r="BJ22">
        <v>1.382641927764791</v>
      </c>
      <c r="BK22">
        <v>0.18227993458362779</v>
      </c>
      <c r="BL22">
        <v>5.0633315162118824E-4</v>
      </c>
      <c r="BP22" s="50">
        <f t="shared" si="17"/>
        <v>1.4644647406261515</v>
      </c>
      <c r="BQ22" s="50">
        <f t="shared" si="18"/>
        <v>2.8832902298850573E-2</v>
      </c>
      <c r="BR22" s="50">
        <f t="shared" si="19"/>
        <v>0.1904763780823899</v>
      </c>
      <c r="BS22" s="50">
        <f t="shared" si="20"/>
        <v>0.20080176803492411</v>
      </c>
      <c r="BT22" s="50">
        <f t="shared" si="21"/>
        <v>5.2910105022886081E-4</v>
      </c>
      <c r="BU22" s="50">
        <f t="shared" si="21"/>
        <v>5.5778268898590028E-4</v>
      </c>
    </row>
    <row r="23" spans="1:73" x14ac:dyDescent="0.25">
      <c r="A23" s="21">
        <v>43742.379861111112</v>
      </c>
      <c r="B23" s="17">
        <v>362605</v>
      </c>
      <c r="C23" s="17">
        <v>13.59</v>
      </c>
      <c r="D23" s="17">
        <v>18.739999999999998</v>
      </c>
      <c r="E23" s="17">
        <v>355.6</v>
      </c>
      <c r="F23" s="17">
        <v>56.58</v>
      </c>
      <c r="G23" s="17">
        <v>-109.9</v>
      </c>
      <c r="H23" s="17">
        <v>-17.489999999999998</v>
      </c>
      <c r="I23" s="17">
        <v>21.57</v>
      </c>
      <c r="J23" s="17">
        <v>294.7</v>
      </c>
      <c r="K23" s="17">
        <v>299</v>
      </c>
      <c r="L23" s="17">
        <v>-92.4</v>
      </c>
      <c r="M23" s="17">
        <v>0.159</v>
      </c>
      <c r="N23" s="17">
        <v>245.7</v>
      </c>
      <c r="O23" s="17">
        <v>39.090000000000003</v>
      </c>
      <c r="P23" s="17">
        <v>206.6</v>
      </c>
      <c r="Q23" s="17">
        <v>317.89999999999998</v>
      </c>
      <c r="R23" s="17">
        <v>410.3</v>
      </c>
      <c r="S23" s="17">
        <v>17.239999999999998</v>
      </c>
      <c r="T23" s="17">
        <v>70.98</v>
      </c>
      <c r="U23" s="17">
        <v>1.01</v>
      </c>
      <c r="V23" s="17">
        <v>317.5</v>
      </c>
      <c r="W23" s="17">
        <v>17.899999999999999</v>
      </c>
      <c r="X23" s="17">
        <v>0.34799999999999998</v>
      </c>
      <c r="Y23" s="17">
        <v>3.4815659999999999</v>
      </c>
      <c r="Z23" s="7">
        <f t="shared" si="0"/>
        <v>17.57</v>
      </c>
      <c r="AA23" s="7">
        <f t="shared" si="12"/>
        <v>290.71999999999997</v>
      </c>
      <c r="AB23" s="2">
        <f t="shared" si="1"/>
        <v>288.03600000000006</v>
      </c>
      <c r="AC23" s="42">
        <f t="shared" si="2"/>
        <v>2.0201994733789532</v>
      </c>
      <c r="AD23" s="42">
        <f t="shared" si="13"/>
        <v>1.4339375862043813</v>
      </c>
      <c r="AE23" s="42">
        <f t="shared" si="3"/>
        <v>0.80470251808472537</v>
      </c>
      <c r="AF23" s="42">
        <f t="shared" si="4"/>
        <v>325.92528884029929</v>
      </c>
      <c r="AG23" s="42">
        <f t="shared" si="5"/>
        <v>312.8882772866873</v>
      </c>
      <c r="AH23" s="6">
        <f t="shared" si="14"/>
        <v>305.18399999999997</v>
      </c>
      <c r="AI23" s="4">
        <v>17.6549935877098</v>
      </c>
      <c r="AJ23" s="4">
        <f t="shared" si="15"/>
        <v>290.80499358770976</v>
      </c>
      <c r="AK23" s="8">
        <f t="shared" si="6"/>
        <v>0.19130542925049929</v>
      </c>
      <c r="AL23" s="8">
        <f t="shared" si="7"/>
        <v>389.29842324944087</v>
      </c>
      <c r="AM23" s="8">
        <f t="shared" si="8"/>
        <v>2.2384955885594238</v>
      </c>
      <c r="AN23" s="8">
        <f t="shared" si="9"/>
        <v>5.5422088734305888</v>
      </c>
      <c r="AO23" s="22">
        <f t="shared" si="10"/>
        <v>4.4882535051401799E-3</v>
      </c>
      <c r="AP23" s="22">
        <f t="shared" si="11"/>
        <v>0.12266943020770456</v>
      </c>
      <c r="AQ23" s="19">
        <f t="shared" si="16"/>
        <v>0.12266943020770456</v>
      </c>
      <c r="AT23" t="s">
        <v>101</v>
      </c>
      <c r="AU23">
        <v>31.029106097262169</v>
      </c>
      <c r="AX23">
        <v>0.12673020875116681</v>
      </c>
      <c r="AY23">
        <v>30.655172413793107</v>
      </c>
      <c r="AZ23">
        <v>1.2772988505747127</v>
      </c>
      <c r="BA23">
        <v>1.0346120689655174</v>
      </c>
      <c r="BB23">
        <v>7.9655172413793132</v>
      </c>
      <c r="BC23">
        <v>0.33189655172413807</v>
      </c>
      <c r="BD23">
        <v>0.70271551724137926</v>
      </c>
      <c r="BE23">
        <v>7.0271551724137932E-2</v>
      </c>
      <c r="BF23">
        <v>0</v>
      </c>
      <c r="BG23">
        <v>17.57</v>
      </c>
      <c r="BH23">
        <v>1.1597384776467676</v>
      </c>
      <c r="BI23">
        <v>2.0088413257552333</v>
      </c>
      <c r="BJ23">
        <v>1.4258755730210646</v>
      </c>
      <c r="BK23">
        <v>0.1752065361437819</v>
      </c>
      <c r="BL23">
        <v>4.8668482262161642E-4</v>
      </c>
      <c r="BP23" s="50">
        <f t="shared" si="17"/>
        <v>1.1600857945352261</v>
      </c>
      <c r="BQ23" s="50">
        <f t="shared" si="18"/>
        <v>2.8108620689655171E-2</v>
      </c>
      <c r="BR23" s="50">
        <f t="shared" si="19"/>
        <v>0.18158301140415342</v>
      </c>
      <c r="BS23" s="50">
        <f t="shared" si="20"/>
        <v>0.19188791619950696</v>
      </c>
      <c r="BT23" s="50">
        <f t="shared" si="21"/>
        <v>5.0439725390042614E-4</v>
      </c>
      <c r="BU23" s="50">
        <f t="shared" si="21"/>
        <v>5.3302198944307495E-4</v>
      </c>
    </row>
    <row r="24" spans="1:73" x14ac:dyDescent="0.25">
      <c r="A24" s="21">
        <v>43742.379861111112</v>
      </c>
      <c r="B24" s="17">
        <v>362606</v>
      </c>
      <c r="C24" s="17">
        <v>13.59</v>
      </c>
      <c r="D24" s="17">
        <v>18.75</v>
      </c>
      <c r="E24" s="17">
        <v>365.7</v>
      </c>
      <c r="F24" s="17">
        <v>58.77</v>
      </c>
      <c r="G24" s="17">
        <v>-110.6</v>
      </c>
      <c r="H24" s="17">
        <v>-19.11</v>
      </c>
      <c r="I24" s="17">
        <v>21.58</v>
      </c>
      <c r="J24" s="17">
        <v>294.7</v>
      </c>
      <c r="K24" s="17">
        <v>306.89999999999998</v>
      </c>
      <c r="L24" s="17">
        <v>-91.5</v>
      </c>
      <c r="M24" s="17">
        <v>0.161</v>
      </c>
      <c r="N24" s="17">
        <v>255.2</v>
      </c>
      <c r="O24" s="17">
        <v>39.67</v>
      </c>
      <c r="P24" s="17">
        <v>215.5</v>
      </c>
      <c r="Q24" s="17">
        <v>317.3</v>
      </c>
      <c r="R24" s="17">
        <v>408.7</v>
      </c>
      <c r="S24" s="17">
        <v>17.239999999999998</v>
      </c>
      <c r="T24" s="17">
        <v>68.17</v>
      </c>
      <c r="U24" s="17">
        <v>0.82</v>
      </c>
      <c r="V24" s="17">
        <v>307.5</v>
      </c>
      <c r="W24" s="17">
        <v>18.149999999999999</v>
      </c>
      <c r="X24" s="17">
        <v>0.35799999999999998</v>
      </c>
      <c r="Y24" s="17">
        <v>3.5790609999999998</v>
      </c>
      <c r="Z24" s="7">
        <f t="shared" si="0"/>
        <v>17.695</v>
      </c>
      <c r="AA24" s="7">
        <f t="shared" si="12"/>
        <v>290.84499999999997</v>
      </c>
      <c r="AB24" s="2">
        <f t="shared" si="1"/>
        <v>296.21699999999998</v>
      </c>
      <c r="AC24" s="42">
        <f t="shared" si="2"/>
        <v>1.9401608274840429</v>
      </c>
      <c r="AD24" s="42">
        <f t="shared" si="13"/>
        <v>1.3226076360958721</v>
      </c>
      <c r="AE24" s="42">
        <f t="shared" si="3"/>
        <v>0.79540712052102858</v>
      </c>
      <c r="AF24" s="42">
        <f t="shared" si="4"/>
        <v>322.71484372660109</v>
      </c>
      <c r="AG24" s="42">
        <f t="shared" si="5"/>
        <v>309.80624997753705</v>
      </c>
      <c r="AH24" s="6">
        <f t="shared" si="14"/>
        <v>304.608</v>
      </c>
      <c r="AI24" s="4">
        <v>17.0634497370039</v>
      </c>
      <c r="AJ24" s="4">
        <f t="shared" si="15"/>
        <v>290.21344973700388</v>
      </c>
      <c r="AK24" s="8">
        <f t="shared" si="6"/>
        <v>0.19155230041870697</v>
      </c>
      <c r="AL24" s="8">
        <f t="shared" si="7"/>
        <v>385.9699368501341</v>
      </c>
      <c r="AM24" s="8">
        <f t="shared" si="8"/>
        <v>2.0169841347913473</v>
      </c>
      <c r="AN24" s="8">
        <f t="shared" si="9"/>
        <v>-37.106576454708076</v>
      </c>
      <c r="AO24" s="22">
        <f t="shared" si="10"/>
        <v>5.7005308778709718E-3</v>
      </c>
      <c r="AP24" s="22">
        <f t="shared" si="11"/>
        <v>0.15580244606705154</v>
      </c>
      <c r="AQ24" s="19">
        <f t="shared" si="16"/>
        <v>0.15580244606705154</v>
      </c>
      <c r="AX24">
        <v>0.12760787374427723</v>
      </c>
      <c r="AY24">
        <v>31.525862068965516</v>
      </c>
      <c r="AZ24">
        <v>1.3135775862068966</v>
      </c>
      <c r="BA24">
        <v>1.0639978448275862</v>
      </c>
      <c r="BB24">
        <v>7.8793103448275845</v>
      </c>
      <c r="BC24">
        <v>0.32830459770114934</v>
      </c>
      <c r="BD24">
        <v>0.7356932471264368</v>
      </c>
      <c r="BE24">
        <v>7.3569324712643686E-2</v>
      </c>
      <c r="BF24">
        <v>0</v>
      </c>
      <c r="BG24">
        <v>17.695</v>
      </c>
      <c r="BH24">
        <v>0.9415698531389598</v>
      </c>
      <c r="BI24">
        <v>2.0247380657232252</v>
      </c>
      <c r="BJ24">
        <v>1.3802639394035228</v>
      </c>
      <c r="BK24">
        <v>0.18400208423318118</v>
      </c>
      <c r="BL24">
        <v>5.111169006477255E-4</v>
      </c>
      <c r="BP24" s="50">
        <f t="shared" si="17"/>
        <v>0.94185183318701515</v>
      </c>
      <c r="BQ24" s="50">
        <f t="shared" si="18"/>
        <v>2.9427729885057471E-2</v>
      </c>
      <c r="BR24" s="50">
        <f t="shared" si="19"/>
        <v>0.18950686354268304</v>
      </c>
      <c r="BS24" s="50">
        <f t="shared" si="20"/>
        <v>0.20050512635363824</v>
      </c>
      <c r="BT24" s="50">
        <f t="shared" si="21"/>
        <v>5.2640795428523059E-4</v>
      </c>
      <c r="BU24" s="50">
        <f t="shared" si="21"/>
        <v>5.5695868431566173E-4</v>
      </c>
    </row>
    <row r="25" spans="1:73" x14ac:dyDescent="0.25">
      <c r="A25" s="21">
        <v>43742.379861111112</v>
      </c>
      <c r="B25" s="17">
        <v>362607</v>
      </c>
      <c r="C25" s="17">
        <v>13.59</v>
      </c>
      <c r="D25" s="17">
        <v>18.760000000000002</v>
      </c>
      <c r="E25" s="17">
        <v>374.6</v>
      </c>
      <c r="F25" s="17">
        <v>60.6</v>
      </c>
      <c r="G25" s="17">
        <v>-109.9</v>
      </c>
      <c r="H25" s="17">
        <v>-19.62</v>
      </c>
      <c r="I25" s="17">
        <v>21.59</v>
      </c>
      <c r="J25" s="17">
        <v>294.7</v>
      </c>
      <c r="K25" s="17">
        <v>314</v>
      </c>
      <c r="L25" s="17">
        <v>-90.2</v>
      </c>
      <c r="M25" s="17">
        <v>0.16200000000000001</v>
      </c>
      <c r="N25" s="17">
        <v>264.7</v>
      </c>
      <c r="O25" s="17">
        <v>40.97</v>
      </c>
      <c r="P25" s="17">
        <v>223.7</v>
      </c>
      <c r="Q25" s="17">
        <v>318.10000000000002</v>
      </c>
      <c r="R25" s="17">
        <v>408.3</v>
      </c>
      <c r="S25" s="17">
        <v>17.260000000000002</v>
      </c>
      <c r="T25" s="17">
        <v>67.75</v>
      </c>
      <c r="U25" s="17">
        <v>1.1100000000000001</v>
      </c>
      <c r="V25" s="17">
        <v>312</v>
      </c>
      <c r="W25" s="17">
        <v>17.95</v>
      </c>
      <c r="X25" s="17">
        <v>0.36699999999999999</v>
      </c>
      <c r="Y25" s="17">
        <v>3.6689620000000001</v>
      </c>
      <c r="Z25" s="7">
        <f t="shared" si="0"/>
        <v>17.605</v>
      </c>
      <c r="AA25" s="7">
        <f t="shared" si="12"/>
        <v>290.755</v>
      </c>
      <c r="AB25" s="2">
        <f t="shared" si="1"/>
        <v>303.42600000000004</v>
      </c>
      <c r="AC25" s="42">
        <f t="shared" si="2"/>
        <v>2.0146406415334499</v>
      </c>
      <c r="AD25" s="42">
        <f t="shared" si="13"/>
        <v>1.3649190346389122</v>
      </c>
      <c r="AE25" s="42">
        <f t="shared" si="3"/>
        <v>0.79903231516422002</v>
      </c>
      <c r="AF25" s="42">
        <f t="shared" si="4"/>
        <v>323.78458607603244</v>
      </c>
      <c r="AG25" s="42">
        <f t="shared" si="5"/>
        <v>310.83320263299112</v>
      </c>
      <c r="AH25" s="6">
        <f t="shared" si="14"/>
        <v>305.37600000000003</v>
      </c>
      <c r="AI25" s="4">
        <v>17.616390509541102</v>
      </c>
      <c r="AJ25" s="4">
        <f t="shared" si="15"/>
        <v>290.76639050954105</v>
      </c>
      <c r="AK25" s="8">
        <f t="shared" si="6"/>
        <v>0.19137453178374739</v>
      </c>
      <c r="AL25" s="8">
        <f t="shared" si="7"/>
        <v>389.07555375440461</v>
      </c>
      <c r="AM25" s="8">
        <f t="shared" si="8"/>
        <v>2.3466971470558362</v>
      </c>
      <c r="AN25" s="8">
        <f t="shared" si="9"/>
        <v>0.77864712097358357</v>
      </c>
      <c r="AO25" s="22">
        <f t="shared" si="10"/>
        <v>4.9536059993520549E-3</v>
      </c>
      <c r="AP25" s="22">
        <f t="shared" si="11"/>
        <v>0.13538808017819501</v>
      </c>
      <c r="AQ25" s="19">
        <f t="shared" si="16"/>
        <v>0.13538808017819501</v>
      </c>
      <c r="AT25" t="s">
        <v>102</v>
      </c>
      <c r="AX25">
        <v>0.12697543747429571</v>
      </c>
      <c r="AY25">
        <v>32.293103448275865</v>
      </c>
      <c r="AZ25">
        <v>1.3455459770114944</v>
      </c>
      <c r="BA25">
        <v>1.0898922413793104</v>
      </c>
      <c r="BB25">
        <v>7.7758620689655169</v>
      </c>
      <c r="BC25">
        <v>0.3239942528735632</v>
      </c>
      <c r="BD25">
        <v>0.7658979885057472</v>
      </c>
      <c r="BE25">
        <v>7.6589798850574722E-2</v>
      </c>
      <c r="BF25">
        <v>0</v>
      </c>
      <c r="BG25">
        <v>17.605</v>
      </c>
      <c r="BH25">
        <v>1.2745640694929823</v>
      </c>
      <c r="BI25">
        <v>2.0132813586563625</v>
      </c>
      <c r="BJ25">
        <v>1.3639981204896856</v>
      </c>
      <c r="BK25">
        <v>0.19227793991049996</v>
      </c>
      <c r="BL25">
        <v>5.3410538864027762E-4</v>
      </c>
      <c r="BP25" s="50">
        <f t="shared" si="17"/>
        <v>1.2749457741921792</v>
      </c>
      <c r="BQ25" s="50">
        <f t="shared" si="18"/>
        <v>3.063591954022989E-2</v>
      </c>
      <c r="BR25" s="50">
        <f t="shared" si="19"/>
        <v>0.19989402891927008</v>
      </c>
      <c r="BS25" s="50">
        <f t="shared" si="20"/>
        <v>0.2110379334409975</v>
      </c>
      <c r="BT25" s="50">
        <f t="shared" si="21"/>
        <v>5.5526119144241686E-4</v>
      </c>
      <c r="BU25" s="50">
        <f t="shared" si="21"/>
        <v>5.8621648178054859E-4</v>
      </c>
    </row>
    <row r="26" spans="1:73" x14ac:dyDescent="0.25">
      <c r="A26" s="21">
        <v>43742.379861111112</v>
      </c>
      <c r="B26" s="17">
        <v>362608</v>
      </c>
      <c r="C26" s="17">
        <v>13.59</v>
      </c>
      <c r="D26" s="17">
        <v>18.760000000000002</v>
      </c>
      <c r="E26" s="17">
        <v>373.6</v>
      </c>
      <c r="F26" s="17">
        <v>60.37</v>
      </c>
      <c r="G26" s="17">
        <v>-109.1</v>
      </c>
      <c r="H26" s="17">
        <v>-19.29</v>
      </c>
      <c r="I26" s="17">
        <v>21.59</v>
      </c>
      <c r="J26" s="17">
        <v>294.7</v>
      </c>
      <c r="K26" s="17">
        <v>313.2</v>
      </c>
      <c r="L26" s="17">
        <v>-89.8</v>
      </c>
      <c r="M26" s="17">
        <v>0.16200000000000001</v>
      </c>
      <c r="N26" s="17">
        <v>264.5</v>
      </c>
      <c r="O26" s="17">
        <v>41.07</v>
      </c>
      <c r="P26" s="17">
        <v>223.4</v>
      </c>
      <c r="Q26" s="17">
        <v>318.8</v>
      </c>
      <c r="R26" s="17">
        <v>408.6</v>
      </c>
      <c r="S26" s="17">
        <v>17.260000000000002</v>
      </c>
      <c r="T26" s="17">
        <v>69.52</v>
      </c>
      <c r="U26" s="17">
        <v>1.07</v>
      </c>
      <c r="V26" s="17">
        <v>214</v>
      </c>
      <c r="W26" s="17">
        <v>17.850000000000001</v>
      </c>
      <c r="X26" s="17">
        <v>0.36599999999999999</v>
      </c>
      <c r="Y26" s="17">
        <v>3.6574499999999999</v>
      </c>
      <c r="Z26" s="7">
        <f t="shared" si="0"/>
        <v>17.555</v>
      </c>
      <c r="AA26" s="7">
        <f t="shared" si="12"/>
        <v>290.70499999999998</v>
      </c>
      <c r="AB26" s="2">
        <f t="shared" si="1"/>
        <v>302.61600000000004</v>
      </c>
      <c r="AC26" s="42">
        <f t="shared" si="2"/>
        <v>2.0037772646171432</v>
      </c>
      <c r="AD26" s="42">
        <f t="shared" si="13"/>
        <v>1.393025954361838</v>
      </c>
      <c r="AE26" s="42">
        <f t="shared" si="3"/>
        <v>0.80138444038527301</v>
      </c>
      <c r="AF26" s="42">
        <f t="shared" si="4"/>
        <v>324.5143984657567</v>
      </c>
      <c r="AG26" s="42">
        <f t="shared" si="5"/>
        <v>311.5338225271264</v>
      </c>
      <c r="AH26" s="6">
        <f t="shared" si="14"/>
        <v>306.048</v>
      </c>
      <c r="AI26" s="4">
        <v>17.533008311572399</v>
      </c>
      <c r="AJ26" s="4">
        <f t="shared" si="15"/>
        <v>290.68300831157239</v>
      </c>
      <c r="AK26" s="8">
        <f t="shared" si="6"/>
        <v>0.19127581897206364</v>
      </c>
      <c r="AL26" s="8">
        <f t="shared" si="7"/>
        <v>388.62200140432833</v>
      </c>
      <c r="AM26" s="8">
        <f t="shared" si="8"/>
        <v>2.3040263670366277</v>
      </c>
      <c r="AN26" s="8">
        <f t="shared" si="9"/>
        <v>-1.4760004956909185</v>
      </c>
      <c r="AO26" s="22">
        <f t="shared" si="10"/>
        <v>5.0117557410972744E-3</v>
      </c>
      <c r="AP26" s="22">
        <f t="shared" si="11"/>
        <v>0.13697738338454063</v>
      </c>
      <c r="AQ26" s="19">
        <f t="shared" si="16"/>
        <v>0.13697738338454063</v>
      </c>
      <c r="AX26">
        <v>0.12662523371946327</v>
      </c>
      <c r="AY26">
        <v>32.206896551724142</v>
      </c>
      <c r="AZ26">
        <v>1.3419540229885059</v>
      </c>
      <c r="BA26">
        <v>1.0869827586206897</v>
      </c>
      <c r="BB26">
        <v>7.7413793103448292</v>
      </c>
      <c r="BC26">
        <v>0.3225574712643679</v>
      </c>
      <c r="BD26">
        <v>0.76442528735632176</v>
      </c>
      <c r="BE26">
        <v>7.6442528735632176E-2</v>
      </c>
      <c r="BF26">
        <v>0</v>
      </c>
      <c r="BG26">
        <v>17.555</v>
      </c>
      <c r="BH26">
        <v>1.2286338327544963</v>
      </c>
      <c r="BI26">
        <v>2.0069410807394061</v>
      </c>
      <c r="BJ26">
        <v>1.395225439330035</v>
      </c>
      <c r="BK26">
        <v>0.18982581347648483</v>
      </c>
      <c r="BL26">
        <v>5.2729392632356903E-4</v>
      </c>
      <c r="BP26" s="50">
        <f t="shared" si="17"/>
        <v>1.2290017823293979</v>
      </c>
      <c r="BQ26" s="50">
        <f t="shared" si="18"/>
        <v>3.0577011494252872E-2</v>
      </c>
      <c r="BR26" s="50">
        <f t="shared" si="19"/>
        <v>0.1971102852654486</v>
      </c>
      <c r="BS26" s="50">
        <f t="shared" si="20"/>
        <v>0.20825854121112769</v>
      </c>
      <c r="BT26" s="50">
        <f t="shared" si="21"/>
        <v>5.4752857018180166E-4</v>
      </c>
      <c r="BU26" s="50">
        <f t="shared" si="21"/>
        <v>5.7849594780868803E-4</v>
      </c>
    </row>
    <row r="27" spans="1:73" x14ac:dyDescent="0.25">
      <c r="A27" s="21">
        <v>43742.380555555559</v>
      </c>
      <c r="B27" s="17">
        <v>362609</v>
      </c>
      <c r="C27" s="17">
        <v>13.59</v>
      </c>
      <c r="D27" s="17">
        <v>18.77</v>
      </c>
      <c r="E27" s="17">
        <v>369.2</v>
      </c>
      <c r="F27" s="17">
        <v>59.2</v>
      </c>
      <c r="G27" s="17">
        <v>-110.3</v>
      </c>
      <c r="H27" s="17">
        <v>-18.82</v>
      </c>
      <c r="I27" s="17">
        <v>21.59</v>
      </c>
      <c r="J27" s="17">
        <v>294.7</v>
      </c>
      <c r="K27" s="17">
        <v>310</v>
      </c>
      <c r="L27" s="17">
        <v>-91.5</v>
      </c>
      <c r="M27" s="17">
        <v>0.16</v>
      </c>
      <c r="N27" s="17">
        <v>258.89999999999998</v>
      </c>
      <c r="O27" s="17">
        <v>40.380000000000003</v>
      </c>
      <c r="P27" s="17">
        <v>218.5</v>
      </c>
      <c r="Q27" s="17">
        <v>317.60000000000002</v>
      </c>
      <c r="R27" s="17">
        <v>409.1</v>
      </c>
      <c r="S27" s="17">
        <v>17.27</v>
      </c>
      <c r="T27" s="17">
        <v>74.37</v>
      </c>
      <c r="U27" s="17">
        <v>0.66500000000000004</v>
      </c>
      <c r="V27" s="17">
        <v>88</v>
      </c>
      <c r="W27" s="17">
        <v>18</v>
      </c>
      <c r="X27" s="17">
        <v>0.36099999999999999</v>
      </c>
      <c r="Y27" s="17">
        <v>3.6069719999999998</v>
      </c>
      <c r="Z27" s="7">
        <f t="shared" si="0"/>
        <v>17.634999999999998</v>
      </c>
      <c r="AA27" s="7">
        <f t="shared" si="12"/>
        <v>290.78499999999997</v>
      </c>
      <c r="AB27" s="2">
        <f t="shared" si="1"/>
        <v>299.05200000000002</v>
      </c>
      <c r="AC27" s="42">
        <f t="shared" si="2"/>
        <v>1.9417539837529991</v>
      </c>
      <c r="AD27" s="42">
        <f t="shared" si="13"/>
        <v>1.4440824377171055</v>
      </c>
      <c r="AE27" s="42">
        <f t="shared" si="3"/>
        <v>0.80548842694527023</v>
      </c>
      <c r="AF27" s="42">
        <f t="shared" si="4"/>
        <v>326.53546994935857</v>
      </c>
      <c r="AG27" s="42">
        <f t="shared" si="5"/>
        <v>313.47405115138423</v>
      </c>
      <c r="AH27" s="6">
        <f t="shared" si="14"/>
        <v>304.89600000000002</v>
      </c>
      <c r="AI27" s="4">
        <v>17.071880416998599</v>
      </c>
      <c r="AJ27" s="4">
        <f t="shared" si="15"/>
        <v>290.2218804169986</v>
      </c>
      <c r="AK27" s="8">
        <f t="shared" si="6"/>
        <v>0.19143377576943235</v>
      </c>
      <c r="AL27" s="8">
        <f t="shared" si="7"/>
        <v>386.03241484394999</v>
      </c>
      <c r="AM27" s="8">
        <f t="shared" si="8"/>
        <v>1.8163786086606504</v>
      </c>
      <c r="AN27" s="8">
        <f t="shared" si="9"/>
        <v>-29.795281563174658</v>
      </c>
      <c r="AO27" s="22">
        <f t="shared" si="10"/>
        <v>5.6043588489630035E-3</v>
      </c>
      <c r="AP27" s="22">
        <f t="shared" si="11"/>
        <v>0.15317394748190069</v>
      </c>
      <c r="AQ27" s="19">
        <f t="shared" si="16"/>
        <v>0.15317394748190069</v>
      </c>
      <c r="AT27" t="s">
        <v>100</v>
      </c>
      <c r="AU27">
        <v>0.12551007970582312</v>
      </c>
      <c r="AX27">
        <v>0.12718595362370341</v>
      </c>
      <c r="AY27">
        <v>31.827586206896552</v>
      </c>
      <c r="AZ27">
        <v>1.3261494252873562</v>
      </c>
      <c r="BA27">
        <v>1.0741810344827587</v>
      </c>
      <c r="BB27">
        <v>7.8879310344827589</v>
      </c>
      <c r="BC27">
        <v>0.32866379310344829</v>
      </c>
      <c r="BD27">
        <v>0.74551724137931041</v>
      </c>
      <c r="BE27">
        <v>7.4551724137931041E-2</v>
      </c>
      <c r="BF27">
        <v>0</v>
      </c>
      <c r="BG27">
        <v>17.634999999999998</v>
      </c>
      <c r="BH27">
        <v>0.76359018577732718</v>
      </c>
      <c r="BI27">
        <v>2.017093937867092</v>
      </c>
      <c r="BJ27">
        <v>1.5001127615917564</v>
      </c>
      <c r="BK27">
        <v>0.18101795845913587</v>
      </c>
      <c r="BL27">
        <v>5.0282766238648861E-4</v>
      </c>
      <c r="BP27" s="50">
        <f t="shared" si="17"/>
        <v>0.76381886471873794</v>
      </c>
      <c r="BQ27" s="50">
        <f t="shared" si="18"/>
        <v>2.9820689655172417E-2</v>
      </c>
      <c r="BR27" s="50">
        <f t="shared" si="19"/>
        <v>0.18547824097115723</v>
      </c>
      <c r="BS27" s="50">
        <f t="shared" si="20"/>
        <v>0.19676240320257382</v>
      </c>
      <c r="BT27" s="50">
        <f t="shared" si="21"/>
        <v>5.1521733603099231E-4</v>
      </c>
      <c r="BU27" s="50">
        <f t="shared" si="21"/>
        <v>5.465622311182606E-4</v>
      </c>
    </row>
    <row r="28" spans="1:73" x14ac:dyDescent="0.25">
      <c r="A28" s="21">
        <v>43742.380555555559</v>
      </c>
      <c r="B28" s="17">
        <v>362610</v>
      </c>
      <c r="C28" s="17">
        <v>13.59</v>
      </c>
      <c r="D28" s="17">
        <v>18.78</v>
      </c>
      <c r="E28" s="17">
        <v>366.1</v>
      </c>
      <c r="F28" s="17">
        <v>58.4</v>
      </c>
      <c r="G28" s="17">
        <v>-110.6</v>
      </c>
      <c r="H28" s="17">
        <v>-17.89</v>
      </c>
      <c r="I28" s="17">
        <v>21.61</v>
      </c>
      <c r="J28" s="17">
        <v>294.8</v>
      </c>
      <c r="K28" s="17">
        <v>307.7</v>
      </c>
      <c r="L28" s="17">
        <v>-92.7</v>
      </c>
      <c r="M28" s="17">
        <v>0.16</v>
      </c>
      <c r="N28" s="17">
        <v>255.6</v>
      </c>
      <c r="O28" s="17">
        <v>40.51</v>
      </c>
      <c r="P28" s="17">
        <v>215.1</v>
      </c>
      <c r="Q28" s="17">
        <v>317.39999999999998</v>
      </c>
      <c r="R28" s="17">
        <v>410.1</v>
      </c>
      <c r="S28" s="17">
        <v>17.28</v>
      </c>
      <c r="T28" s="17">
        <v>75.319999999999993</v>
      </c>
      <c r="U28" s="17">
        <v>0.3</v>
      </c>
      <c r="V28" s="17">
        <v>139.5</v>
      </c>
      <c r="W28" s="17">
        <v>18.3</v>
      </c>
      <c r="X28" s="17">
        <v>0.35799999999999998</v>
      </c>
      <c r="Y28" s="17">
        <v>3.5792099999999998</v>
      </c>
      <c r="Z28" s="7">
        <f t="shared" si="0"/>
        <v>17.79</v>
      </c>
      <c r="AA28" s="7">
        <f t="shared" si="12"/>
        <v>290.94</v>
      </c>
      <c r="AB28" s="2">
        <f t="shared" si="1"/>
        <v>296.54100000000005</v>
      </c>
      <c r="AC28" s="42">
        <f t="shared" si="2"/>
        <v>1.9888932500578682</v>
      </c>
      <c r="AD28" s="42">
        <f t="shared" si="13"/>
        <v>1.4980343959435862</v>
      </c>
      <c r="AE28" s="42">
        <f t="shared" si="3"/>
        <v>0.8096627720440297</v>
      </c>
      <c r="AF28" s="42">
        <f t="shared" si="4"/>
        <v>328.9280935875359</v>
      </c>
      <c r="AG28" s="42">
        <f t="shared" si="5"/>
        <v>315.77096984403443</v>
      </c>
      <c r="AH28" s="6">
        <f t="shared" si="14"/>
        <v>304.70399999999995</v>
      </c>
      <c r="AI28" s="4">
        <v>17.437436162969199</v>
      </c>
      <c r="AJ28" s="4">
        <f t="shared" si="15"/>
        <v>290.5874361629692</v>
      </c>
      <c r="AK28" s="8">
        <f t="shared" si="6"/>
        <v>0.19174006448314626</v>
      </c>
      <c r="AL28" s="8">
        <f t="shared" si="7"/>
        <v>388.03386795448688</v>
      </c>
      <c r="AM28" s="8">
        <f t="shared" si="8"/>
        <v>1.2199897540553362</v>
      </c>
      <c r="AN28" s="8">
        <f t="shared" si="9"/>
        <v>-12.529519950959976</v>
      </c>
      <c r="AO28" s="22">
        <f t="shared" si="10"/>
        <v>5.1072915667487164E-3</v>
      </c>
      <c r="AP28" s="22">
        <f t="shared" si="11"/>
        <v>0.13958849376047269</v>
      </c>
      <c r="AQ28" s="19">
        <f t="shared" si="16"/>
        <v>0.13958849376047269</v>
      </c>
      <c r="AT28" t="s">
        <v>38</v>
      </c>
      <c r="AU28">
        <v>0.1590971753538693</v>
      </c>
      <c r="AX28">
        <v>0.12827834050420972</v>
      </c>
      <c r="AY28">
        <v>31.56034482758621</v>
      </c>
      <c r="AZ28">
        <v>1.3150143678160922</v>
      </c>
      <c r="BA28">
        <v>1.0651616379310347</v>
      </c>
      <c r="BB28">
        <v>7.9913793103448318</v>
      </c>
      <c r="BC28">
        <v>0.33297413793103464</v>
      </c>
      <c r="BD28">
        <v>0.73218749999999999</v>
      </c>
      <c r="BE28">
        <v>7.3218749999999999E-2</v>
      </c>
      <c r="BF28">
        <v>0</v>
      </c>
      <c r="BG28">
        <v>17.79</v>
      </c>
      <c r="BH28">
        <v>0.34447677553864381</v>
      </c>
      <c r="BI28">
        <v>2.0368931445021814</v>
      </c>
      <c r="BJ28">
        <v>1.5341879164390428</v>
      </c>
      <c r="BK28">
        <v>0.17762062167934958</v>
      </c>
      <c r="BL28">
        <v>4.9339061577597103E-4</v>
      </c>
      <c r="BP28" s="50">
        <f t="shared" si="17"/>
        <v>0.3445799389708592</v>
      </c>
      <c r="BQ28" s="50">
        <f t="shared" si="18"/>
        <v>2.9287500000000001E-2</v>
      </c>
      <c r="BR28" s="50">
        <f t="shared" si="19"/>
        <v>0.17965008497835983</v>
      </c>
      <c r="BS28" s="50">
        <f t="shared" si="20"/>
        <v>0.19113955867726054</v>
      </c>
      <c r="BT28" s="50">
        <f t="shared" si="21"/>
        <v>4.9902801382877731E-4</v>
      </c>
      <c r="BU28" s="50">
        <f t="shared" si="21"/>
        <v>5.3094321854794599E-4</v>
      </c>
    </row>
    <row r="29" spans="1:73" x14ac:dyDescent="0.25">
      <c r="A29" s="21">
        <v>43742.380555555559</v>
      </c>
      <c r="B29" s="17">
        <v>362611</v>
      </c>
      <c r="C29" s="17">
        <v>13.58</v>
      </c>
      <c r="D29" s="17">
        <v>18.79</v>
      </c>
      <c r="E29" s="17">
        <v>349.1</v>
      </c>
      <c r="F29" s="17">
        <v>55.21</v>
      </c>
      <c r="G29" s="17">
        <v>-110.3</v>
      </c>
      <c r="H29" s="17">
        <v>-18.25</v>
      </c>
      <c r="I29" s="17">
        <v>21.62</v>
      </c>
      <c r="J29" s="17">
        <v>294.8</v>
      </c>
      <c r="K29" s="17">
        <v>293.89999999999998</v>
      </c>
      <c r="L29" s="17">
        <v>-92</v>
      </c>
      <c r="M29" s="17">
        <v>0.158</v>
      </c>
      <c r="N29" s="17">
        <v>238.8</v>
      </c>
      <c r="O29" s="17">
        <v>36.96</v>
      </c>
      <c r="P29" s="17">
        <v>201.9</v>
      </c>
      <c r="Q29" s="17">
        <v>317.8</v>
      </c>
      <c r="R29" s="17">
        <v>409.8</v>
      </c>
      <c r="S29" s="17">
        <v>17.28</v>
      </c>
      <c r="T29" s="17">
        <v>74.209999999999994</v>
      </c>
      <c r="U29" s="17">
        <v>0.42</v>
      </c>
      <c r="V29" s="17">
        <v>148.5</v>
      </c>
      <c r="W29" s="17">
        <v>18.45</v>
      </c>
      <c r="X29" s="17">
        <v>0.34</v>
      </c>
      <c r="Y29" s="17">
        <v>3.3979330000000001</v>
      </c>
      <c r="Z29" s="7">
        <f t="shared" si="0"/>
        <v>17.865000000000002</v>
      </c>
      <c r="AA29" s="7">
        <f t="shared" si="12"/>
        <v>291.01499999999999</v>
      </c>
      <c r="AB29" s="2">
        <f t="shared" si="1"/>
        <v>282.77100000000002</v>
      </c>
      <c r="AC29" s="42">
        <f t="shared" si="2"/>
        <v>2.0761225106649555</v>
      </c>
      <c r="AD29" s="42">
        <f t="shared" si="13"/>
        <v>1.5406905151644634</v>
      </c>
      <c r="AE29" s="42">
        <f t="shared" si="3"/>
        <v>0.81289013255025766</v>
      </c>
      <c r="AF29" s="42">
        <f t="shared" si="4"/>
        <v>330.57987383624715</v>
      </c>
      <c r="AG29" s="42">
        <f t="shared" si="5"/>
        <v>317.35667888279727</v>
      </c>
      <c r="AH29" s="6">
        <f t="shared" si="14"/>
        <v>305.08800000000002</v>
      </c>
      <c r="AI29" s="4">
        <v>18.079387524160101</v>
      </c>
      <c r="AJ29" s="4">
        <f t="shared" si="15"/>
        <v>291.22938752416007</v>
      </c>
      <c r="AK29" s="8">
        <f t="shared" si="6"/>
        <v>0.1918883859126658</v>
      </c>
      <c r="AL29" s="8">
        <f t="shared" si="7"/>
        <v>391.60374108174096</v>
      </c>
      <c r="AM29" s="8">
        <f t="shared" si="8"/>
        <v>1.4435113439110896</v>
      </c>
      <c r="AN29" s="8">
        <f t="shared" si="9"/>
        <v>9.0148850774302502</v>
      </c>
      <c r="AO29" s="22">
        <f t="shared" si="10"/>
        <v>4.2362382398323309E-3</v>
      </c>
      <c r="AP29" s="22">
        <f t="shared" si="11"/>
        <v>0.11578154632067536</v>
      </c>
      <c r="AQ29" s="19">
        <f t="shared" si="16"/>
        <v>0.11578154632067536</v>
      </c>
      <c r="AT29" t="s">
        <v>101</v>
      </c>
      <c r="AU29">
        <v>0.14000914904946699</v>
      </c>
      <c r="AX29">
        <v>0.12880976352151347</v>
      </c>
      <c r="AY29">
        <v>30.0948275862069</v>
      </c>
      <c r="AZ29">
        <v>1.2539511494252875</v>
      </c>
      <c r="BA29">
        <v>1.015700431034483</v>
      </c>
      <c r="BB29">
        <v>7.931034482758621</v>
      </c>
      <c r="BC29">
        <v>0.33045977011494254</v>
      </c>
      <c r="BD29">
        <v>0.6852406609195405</v>
      </c>
      <c r="BE29">
        <v>6.852406609195405E-2</v>
      </c>
      <c r="BF29">
        <v>0</v>
      </c>
      <c r="BG29">
        <v>17.865000000000002</v>
      </c>
      <c r="BH29">
        <v>0.48226748575410139</v>
      </c>
      <c r="BI29">
        <v>2.0465343390513815</v>
      </c>
      <c r="BJ29">
        <v>1.51873313301003</v>
      </c>
      <c r="BK29">
        <v>0.1677306416436504</v>
      </c>
      <c r="BL29">
        <v>4.6591844901013995E-4</v>
      </c>
      <c r="BP29" s="50">
        <f t="shared" si="17"/>
        <v>0.4824119145592029</v>
      </c>
      <c r="BQ29" s="50">
        <f t="shared" si="18"/>
        <v>2.7409626436781621E-2</v>
      </c>
      <c r="BR29" s="50">
        <f t="shared" si="19"/>
        <v>0.17037794513994275</v>
      </c>
      <c r="BS29" s="50">
        <f t="shared" si="20"/>
        <v>0.18103015347753859</v>
      </c>
      <c r="BT29" s="50">
        <f t="shared" si="21"/>
        <v>4.732720698331743E-4</v>
      </c>
      <c r="BU29" s="50">
        <f t="shared" si="21"/>
        <v>5.0286153743760718E-4</v>
      </c>
    </row>
    <row r="30" spans="1:73" x14ac:dyDescent="0.25">
      <c r="A30" s="21">
        <v>43742.380555555559</v>
      </c>
      <c r="B30" s="17">
        <v>362612</v>
      </c>
      <c r="C30" s="17">
        <v>13.57</v>
      </c>
      <c r="D30" s="17">
        <v>18.8</v>
      </c>
      <c r="E30" s="17">
        <v>352.6</v>
      </c>
      <c r="F30" s="17">
        <v>55.86</v>
      </c>
      <c r="G30" s="17">
        <v>-110.7</v>
      </c>
      <c r="H30" s="17">
        <v>-19.16</v>
      </c>
      <c r="I30" s="17">
        <v>21.63</v>
      </c>
      <c r="J30" s="17">
        <v>294.8</v>
      </c>
      <c r="K30" s="17">
        <v>296.7</v>
      </c>
      <c r="L30" s="17">
        <v>-91.5</v>
      </c>
      <c r="M30" s="17">
        <v>0.158</v>
      </c>
      <c r="N30" s="17">
        <v>241.9</v>
      </c>
      <c r="O30" s="17">
        <v>36.700000000000003</v>
      </c>
      <c r="P30" s="17">
        <v>205.2</v>
      </c>
      <c r="Q30" s="17">
        <v>317.39999999999998</v>
      </c>
      <c r="R30" s="17">
        <v>408.9</v>
      </c>
      <c r="S30" s="17">
        <v>17.3</v>
      </c>
      <c r="T30" s="17">
        <v>69.11</v>
      </c>
      <c r="U30" s="17">
        <v>0.97499999999999998</v>
      </c>
      <c r="V30" s="17">
        <v>324</v>
      </c>
      <c r="W30" s="17">
        <v>18.25</v>
      </c>
      <c r="X30" s="17">
        <v>0.34599999999999997</v>
      </c>
      <c r="Y30" s="17">
        <v>3.4591639999999999</v>
      </c>
      <c r="Z30" s="7">
        <f t="shared" si="0"/>
        <v>17.774999999999999</v>
      </c>
      <c r="AA30" s="7">
        <f t="shared" si="12"/>
        <v>290.92499999999995</v>
      </c>
      <c r="AB30" s="2">
        <f t="shared" si="1"/>
        <v>285.60600000000005</v>
      </c>
      <c r="AC30" s="42">
        <f t="shared" si="2"/>
        <v>2.0547820312839433</v>
      </c>
      <c r="AD30" s="42">
        <f t="shared" si="13"/>
        <v>1.4200598618203333</v>
      </c>
      <c r="AE30" s="42">
        <f t="shared" si="3"/>
        <v>0.80350319688910599</v>
      </c>
      <c r="AF30" s="42">
        <f t="shared" si="4"/>
        <v>326.35843350686895</v>
      </c>
      <c r="AG30" s="42">
        <f t="shared" si="5"/>
        <v>313.30409616659421</v>
      </c>
      <c r="AH30" s="6">
        <f t="shared" si="14"/>
        <v>304.70399999999995</v>
      </c>
      <c r="AI30" s="4">
        <v>17.920104598202201</v>
      </c>
      <c r="AJ30" s="4">
        <f t="shared" si="15"/>
        <v>291.07010459820219</v>
      </c>
      <c r="AK30" s="8">
        <f t="shared" si="6"/>
        <v>0.19171040937192127</v>
      </c>
      <c r="AL30" s="8">
        <f t="shared" si="7"/>
        <v>390.73299058205362</v>
      </c>
      <c r="AM30" s="8">
        <f t="shared" si="8"/>
        <v>2.1993678068936084</v>
      </c>
      <c r="AN30" s="8">
        <f t="shared" si="9"/>
        <v>9.296501065278159</v>
      </c>
      <c r="AO30" s="22">
        <f t="shared" si="10"/>
        <v>4.305020061878018E-3</v>
      </c>
      <c r="AP30" s="22">
        <f t="shared" si="11"/>
        <v>0.11766143722018207</v>
      </c>
      <c r="AQ30" s="19">
        <f t="shared" si="16"/>
        <v>0.11766143722018207</v>
      </c>
      <c r="AX30">
        <v>0.12817227923422594</v>
      </c>
      <c r="AY30">
        <v>30.396551724137932</v>
      </c>
      <c r="AZ30">
        <v>1.2665229885057472</v>
      </c>
      <c r="BA30">
        <v>1.0258836206896553</v>
      </c>
      <c r="BB30">
        <v>7.8879310344827589</v>
      </c>
      <c r="BC30">
        <v>0.32866379310344829</v>
      </c>
      <c r="BD30">
        <v>0.69721982758620704</v>
      </c>
      <c r="BE30">
        <v>6.972198275862071E-2</v>
      </c>
      <c r="BF30">
        <v>0</v>
      </c>
      <c r="BG30">
        <v>17.774999999999999</v>
      </c>
      <c r="BH30">
        <v>1.1195495205005925</v>
      </c>
      <c r="BI30">
        <v>2.0349696846889516</v>
      </c>
      <c r="BJ30">
        <v>1.4063675490885346</v>
      </c>
      <c r="BK30">
        <v>0.17634031785066448</v>
      </c>
      <c r="BL30">
        <v>4.8983421625184572E-4</v>
      </c>
      <c r="BP30" s="50">
        <f t="shared" si="17"/>
        <v>1.1198848016552925</v>
      </c>
      <c r="BQ30" s="50">
        <f t="shared" si="18"/>
        <v>2.7888793103448283E-2</v>
      </c>
      <c r="BR30" s="50">
        <f t="shared" si="19"/>
        <v>0.1825128175842676</v>
      </c>
      <c r="BS30" s="50">
        <f t="shared" si="20"/>
        <v>0.19281442727094797</v>
      </c>
      <c r="BT30" s="50">
        <f t="shared" si="21"/>
        <v>5.0698004884518774E-4</v>
      </c>
      <c r="BU30" s="50">
        <f t="shared" si="21"/>
        <v>5.3559563130818881E-4</v>
      </c>
    </row>
    <row r="31" spans="1:73" x14ac:dyDescent="0.25">
      <c r="A31" s="21">
        <v>43742.380555555559</v>
      </c>
      <c r="B31" s="17">
        <v>362613</v>
      </c>
      <c r="C31" s="17">
        <v>13.59</v>
      </c>
      <c r="D31" s="17">
        <v>18.809999999999999</v>
      </c>
      <c r="E31" s="17">
        <v>373.3</v>
      </c>
      <c r="F31" s="17">
        <v>59.88</v>
      </c>
      <c r="G31" s="17">
        <v>-109.7</v>
      </c>
      <c r="H31" s="17">
        <v>-18.809999999999999</v>
      </c>
      <c r="I31" s="17">
        <v>21.63</v>
      </c>
      <c r="J31" s="17">
        <v>294.8</v>
      </c>
      <c r="K31" s="17">
        <v>313.39999999999998</v>
      </c>
      <c r="L31" s="17">
        <v>-90.9</v>
      </c>
      <c r="M31" s="17">
        <v>0.16</v>
      </c>
      <c r="N31" s="17">
        <v>263.60000000000002</v>
      </c>
      <c r="O31" s="17">
        <v>41.07</v>
      </c>
      <c r="P31" s="17">
        <v>222.6</v>
      </c>
      <c r="Q31" s="17">
        <v>318.39999999999998</v>
      </c>
      <c r="R31" s="17">
        <v>409.3</v>
      </c>
      <c r="S31" s="17">
        <v>17.3</v>
      </c>
      <c r="T31" s="17">
        <v>71.959999999999994</v>
      </c>
      <c r="U31" s="17">
        <v>0.76500000000000001</v>
      </c>
      <c r="V31" s="17">
        <v>175</v>
      </c>
      <c r="W31" s="17">
        <v>17.75</v>
      </c>
      <c r="X31" s="17">
        <v>0.36599999999999999</v>
      </c>
      <c r="Y31" s="17">
        <v>3.6615039999999999</v>
      </c>
      <c r="Z31" s="7">
        <f t="shared" si="0"/>
        <v>17.524999999999999</v>
      </c>
      <c r="AA31" s="7">
        <f t="shared" si="12"/>
        <v>290.67499999999995</v>
      </c>
      <c r="AB31" s="2">
        <f t="shared" si="1"/>
        <v>302.37300000000005</v>
      </c>
      <c r="AC31" s="42">
        <f t="shared" si="2"/>
        <v>2.0239294488496076</v>
      </c>
      <c r="AD31" s="42">
        <f t="shared" si="13"/>
        <v>1.4564196313921776</v>
      </c>
      <c r="AE31" s="42">
        <f t="shared" si="3"/>
        <v>0.80651253461408934</v>
      </c>
      <c r="AF31" s="42">
        <f t="shared" si="4"/>
        <v>326.45618786114915</v>
      </c>
      <c r="AG31" s="42">
        <f t="shared" si="5"/>
        <v>313.39794034670319</v>
      </c>
      <c r="AH31" s="6">
        <f t="shared" si="14"/>
        <v>305.66399999999999</v>
      </c>
      <c r="AI31" s="4">
        <v>17.6794373761869</v>
      </c>
      <c r="AJ31" s="4">
        <f t="shared" si="15"/>
        <v>290.82943737618689</v>
      </c>
      <c r="AK31" s="8">
        <f t="shared" si="6"/>
        <v>0.19121660758167278</v>
      </c>
      <c r="AL31" s="8">
        <f t="shared" si="7"/>
        <v>389.44432902486233</v>
      </c>
      <c r="AM31" s="8">
        <f t="shared" si="8"/>
        <v>1.9481674081043447</v>
      </c>
      <c r="AN31" s="8">
        <f t="shared" si="9"/>
        <v>8.7643391057099667</v>
      </c>
      <c r="AO31" s="22">
        <f t="shared" si="10"/>
        <v>4.7472817161811967E-3</v>
      </c>
      <c r="AP31" s="22">
        <f t="shared" si="11"/>
        <v>0.12974898643591948</v>
      </c>
      <c r="AQ31" s="19">
        <f t="shared" si="16"/>
        <v>0.12974898643591948</v>
      </c>
      <c r="AT31" t="s">
        <v>100</v>
      </c>
      <c r="AU31">
        <v>-3.5628591954023126E-2</v>
      </c>
      <c r="AX31">
        <v>0.12641550482080804</v>
      </c>
      <c r="AY31">
        <v>32.181034482758619</v>
      </c>
      <c r="AZ31">
        <v>1.3408764367816091</v>
      </c>
      <c r="BA31">
        <v>1.0861099137931034</v>
      </c>
      <c r="BB31">
        <v>7.8362068965517278</v>
      </c>
      <c r="BC31">
        <v>0.3265086206896553</v>
      </c>
      <c r="BD31">
        <v>0.75960129310344815</v>
      </c>
      <c r="BE31">
        <v>7.5960129310344821E-2</v>
      </c>
      <c r="BF31">
        <v>0</v>
      </c>
      <c r="BG31">
        <v>17.524999999999999</v>
      </c>
      <c r="BH31">
        <v>0.87841577762354184</v>
      </c>
      <c r="BI31">
        <v>2.0031453120162572</v>
      </c>
      <c r="BJ31">
        <v>1.4414633665268985</v>
      </c>
      <c r="BK31">
        <v>0.18547792743219918</v>
      </c>
      <c r="BL31">
        <v>5.152164650894422E-4</v>
      </c>
      <c r="BP31" s="50">
        <f t="shared" si="17"/>
        <v>0.87867884437569099</v>
      </c>
      <c r="BQ31" s="50">
        <f t="shared" si="18"/>
        <v>3.0384051724137925E-2</v>
      </c>
      <c r="BR31" s="50">
        <f t="shared" si="19"/>
        <v>0.19070877490674454</v>
      </c>
      <c r="BS31" s="50">
        <f t="shared" si="20"/>
        <v>0.20207795465734188</v>
      </c>
      <c r="BT31" s="50">
        <f t="shared" si="21"/>
        <v>5.2974659696317929E-4</v>
      </c>
      <c r="BU31" s="50">
        <f t="shared" si="21"/>
        <v>5.6132765182594969E-4</v>
      </c>
    </row>
    <row r="32" spans="1:73" x14ac:dyDescent="0.25">
      <c r="A32" s="21">
        <v>43742.380555555559</v>
      </c>
      <c r="B32" s="17">
        <v>362614</v>
      </c>
      <c r="C32" s="17">
        <v>13.59</v>
      </c>
      <c r="D32" s="17">
        <v>18.809999999999999</v>
      </c>
      <c r="E32" s="17">
        <v>379.3</v>
      </c>
      <c r="F32" s="17">
        <v>60.84</v>
      </c>
      <c r="G32" s="17">
        <v>-110.3</v>
      </c>
      <c r="H32" s="17">
        <v>-18.61</v>
      </c>
      <c r="I32" s="17">
        <v>21.63</v>
      </c>
      <c r="J32" s="17">
        <v>294.8</v>
      </c>
      <c r="K32" s="17">
        <v>318.39999999999998</v>
      </c>
      <c r="L32" s="17">
        <v>-91.7</v>
      </c>
      <c r="M32" s="17">
        <v>0.16</v>
      </c>
      <c r="N32" s="17">
        <v>269</v>
      </c>
      <c r="O32" s="17">
        <v>42.23</v>
      </c>
      <c r="P32" s="17">
        <v>226.8</v>
      </c>
      <c r="Q32" s="17">
        <v>317.89999999999998</v>
      </c>
      <c r="R32" s="17">
        <v>409.5</v>
      </c>
      <c r="S32" s="17">
        <v>17.309999999999999</v>
      </c>
      <c r="T32" s="17">
        <v>69.64</v>
      </c>
      <c r="U32" s="17">
        <v>0.93</v>
      </c>
      <c r="V32" s="17">
        <v>341</v>
      </c>
      <c r="W32" s="17">
        <v>18</v>
      </c>
      <c r="X32" s="17">
        <v>0.372</v>
      </c>
      <c r="Y32" s="17">
        <v>3.7181980000000001</v>
      </c>
      <c r="Z32" s="7">
        <f t="shared" si="0"/>
        <v>17.655000000000001</v>
      </c>
      <c r="AA32" s="7">
        <f t="shared" si="12"/>
        <v>290.80499999999995</v>
      </c>
      <c r="AB32" s="2">
        <f t="shared" si="1"/>
        <v>307.233</v>
      </c>
      <c r="AC32" s="42">
        <f t="shared" si="2"/>
        <v>1.9523391059926374</v>
      </c>
      <c r="AD32" s="42">
        <f t="shared" si="13"/>
        <v>1.3596089534132727</v>
      </c>
      <c r="AE32" s="42">
        <f t="shared" si="3"/>
        <v>0.79856741266485676</v>
      </c>
      <c r="AF32" s="42">
        <f t="shared" si="4"/>
        <v>323.81884558425378</v>
      </c>
      <c r="AG32" s="42">
        <f t="shared" si="5"/>
        <v>310.86609176088359</v>
      </c>
      <c r="AH32" s="6">
        <f t="shared" si="14"/>
        <v>305.18399999999997</v>
      </c>
      <c r="AI32" s="4">
        <v>17.1537439902838</v>
      </c>
      <c r="AJ32" s="4">
        <f t="shared" si="15"/>
        <v>290.30374399028381</v>
      </c>
      <c r="AK32" s="8">
        <f t="shared" si="6"/>
        <v>0.19147327855178214</v>
      </c>
      <c r="AL32" s="8">
        <f t="shared" si="7"/>
        <v>386.483897338433</v>
      </c>
      <c r="AM32" s="8">
        <f t="shared" si="8"/>
        <v>2.1480136172752724</v>
      </c>
      <c r="AN32" s="8">
        <f t="shared" si="9"/>
        <v>-31.364408919228438</v>
      </c>
      <c r="AO32" s="22">
        <f t="shared" si="10"/>
        <v>5.8212528378032554E-3</v>
      </c>
      <c r="AP32" s="22">
        <f t="shared" si="11"/>
        <v>0.1591019241427642</v>
      </c>
      <c r="AQ32" s="19">
        <f t="shared" si="16"/>
        <v>0.1591019241427642</v>
      </c>
      <c r="AT32" t="s">
        <v>38</v>
      </c>
      <c r="AU32">
        <v>2.5129669540229891</v>
      </c>
      <c r="AX32">
        <v>0.1273264620524355</v>
      </c>
      <c r="AY32">
        <v>32.698275862068968</v>
      </c>
      <c r="AZ32">
        <v>1.3624281609195403</v>
      </c>
      <c r="BA32">
        <v>1.1035668103448277</v>
      </c>
      <c r="BB32">
        <v>7.8965517241379333</v>
      </c>
      <c r="BC32">
        <v>0.32902298850574724</v>
      </c>
      <c r="BD32">
        <v>0.77454382183908055</v>
      </c>
      <c r="BE32">
        <v>7.7454382183908058E-2</v>
      </c>
      <c r="BF32">
        <v>0</v>
      </c>
      <c r="BG32">
        <v>17.655000000000001</v>
      </c>
      <c r="BH32">
        <v>1.0678780041697959</v>
      </c>
      <c r="BI32">
        <v>2.0196391680067354</v>
      </c>
      <c r="BJ32">
        <v>1.4064767165998904</v>
      </c>
      <c r="BK32">
        <v>0.19168781041663949</v>
      </c>
      <c r="BL32">
        <v>5.3246614004622082E-4</v>
      </c>
      <c r="BP32" s="50">
        <f t="shared" si="17"/>
        <v>1.0681978108096637</v>
      </c>
      <c r="BQ32" s="50">
        <f t="shared" si="18"/>
        <v>3.0981752873563223E-2</v>
      </c>
      <c r="BR32" s="50">
        <f t="shared" si="19"/>
        <v>0.19813764466215253</v>
      </c>
      <c r="BS32" s="50">
        <f t="shared" si="20"/>
        <v>0.20959626939004075</v>
      </c>
      <c r="BT32" s="50">
        <f t="shared" si="21"/>
        <v>5.5038234628375707E-4</v>
      </c>
      <c r="BU32" s="50">
        <f t="shared" si="21"/>
        <v>5.8221185941677983E-4</v>
      </c>
    </row>
    <row r="33" spans="1:73" x14ac:dyDescent="0.25">
      <c r="A33" s="21">
        <v>43742.381249999999</v>
      </c>
      <c r="B33" s="17">
        <v>362615</v>
      </c>
      <c r="C33" s="17">
        <v>13.59</v>
      </c>
      <c r="D33" s="17">
        <v>18.82</v>
      </c>
      <c r="E33" s="17">
        <v>379.4</v>
      </c>
      <c r="F33" s="17">
        <v>60.59</v>
      </c>
      <c r="G33" s="17">
        <v>-110.8</v>
      </c>
      <c r="H33" s="17">
        <v>-18.63</v>
      </c>
      <c r="I33" s="17">
        <v>21.65</v>
      </c>
      <c r="J33" s="17">
        <v>294.8</v>
      </c>
      <c r="K33" s="17">
        <v>318.8</v>
      </c>
      <c r="L33" s="17">
        <v>-92.1</v>
      </c>
      <c r="M33" s="17">
        <v>0.16</v>
      </c>
      <c r="N33" s="17">
        <v>268.7</v>
      </c>
      <c r="O33" s="17">
        <v>41.96</v>
      </c>
      <c r="P33" s="17">
        <v>226.7</v>
      </c>
      <c r="Q33" s="17">
        <v>317.5</v>
      </c>
      <c r="R33" s="17">
        <v>409.6</v>
      </c>
      <c r="S33" s="17">
        <v>17.32</v>
      </c>
      <c r="T33" s="17">
        <v>70.61</v>
      </c>
      <c r="U33" s="17">
        <v>0.3</v>
      </c>
      <c r="V33" s="17">
        <v>323</v>
      </c>
      <c r="W33" s="17">
        <v>18.399999999999999</v>
      </c>
      <c r="X33" s="17">
        <v>0.371</v>
      </c>
      <c r="Y33" s="17">
        <v>3.7121689999999998</v>
      </c>
      <c r="Z33" s="7">
        <f t="shared" si="0"/>
        <v>17.86</v>
      </c>
      <c r="AA33" s="7">
        <f t="shared" si="12"/>
        <v>291.01</v>
      </c>
      <c r="AB33" s="2">
        <f t="shared" si="1"/>
        <v>307.31400000000002</v>
      </c>
      <c r="AC33" s="42">
        <f t="shared" si="2"/>
        <v>1.9879759226772657</v>
      </c>
      <c r="AD33" s="42">
        <f t="shared" si="13"/>
        <v>1.4037097990024174</v>
      </c>
      <c r="AE33" s="42">
        <f t="shared" si="3"/>
        <v>0.80214018490223582</v>
      </c>
      <c r="AF33" s="42">
        <f t="shared" si="4"/>
        <v>326.18575017336838</v>
      </c>
      <c r="AG33" s="42">
        <f t="shared" si="5"/>
        <v>313.13832016643363</v>
      </c>
      <c r="AH33" s="6">
        <f t="shared" si="14"/>
        <v>304.8</v>
      </c>
      <c r="AI33" s="4">
        <v>17.4350465274564</v>
      </c>
      <c r="AJ33" s="4">
        <f t="shared" si="15"/>
        <v>290.58504652745637</v>
      </c>
      <c r="AK33" s="8">
        <f t="shared" si="6"/>
        <v>0.1918784954385124</v>
      </c>
      <c r="AL33" s="8">
        <f t="shared" si="7"/>
        <v>388.00330368487312</v>
      </c>
      <c r="AM33" s="8">
        <f t="shared" si="8"/>
        <v>1.2199897540553362</v>
      </c>
      <c r="AN33" s="8">
        <f t="shared" si="9"/>
        <v>-15.102124645869079</v>
      </c>
      <c r="AO33" s="22">
        <f t="shared" si="10"/>
        <v>5.4120939775231681E-3</v>
      </c>
      <c r="AP33" s="22">
        <f t="shared" si="11"/>
        <v>0.14791911457162246</v>
      </c>
      <c r="AQ33" s="19">
        <f t="shared" si="16"/>
        <v>0.14791911457162246</v>
      </c>
      <c r="AT33" t="s">
        <v>101</v>
      </c>
      <c r="AU33">
        <v>1.4658586384257795</v>
      </c>
      <c r="AX33">
        <v>0.12877427735758321</v>
      </c>
      <c r="AY33">
        <v>32.706896551724135</v>
      </c>
      <c r="AZ33">
        <v>1.3627873563218389</v>
      </c>
      <c r="BA33">
        <v>1.1038577586206895</v>
      </c>
      <c r="BB33">
        <v>7.9396551724137954</v>
      </c>
      <c r="BC33">
        <v>0.33081896551724149</v>
      </c>
      <c r="BD33">
        <v>0.77303879310344792</v>
      </c>
      <c r="BE33">
        <v>7.7303879310344797E-2</v>
      </c>
      <c r="BF33">
        <v>0</v>
      </c>
      <c r="BG33">
        <v>17.86</v>
      </c>
      <c r="BH33">
        <v>0.34447677553864381</v>
      </c>
      <c r="BI33">
        <v>2.0458903520816807</v>
      </c>
      <c r="BJ33">
        <v>1.4446031776048747</v>
      </c>
      <c r="BK33">
        <v>0.1887751012059479</v>
      </c>
      <c r="BL33">
        <v>5.243752811276331E-4</v>
      </c>
      <c r="BP33" s="50">
        <f t="shared" si="17"/>
        <v>0.3445799389708592</v>
      </c>
      <c r="BQ33" s="50">
        <f t="shared" si="18"/>
        <v>3.0921551724137918E-2</v>
      </c>
      <c r="BR33" s="50">
        <f t="shared" si="19"/>
        <v>0.19092697193313199</v>
      </c>
      <c r="BS33" s="50">
        <f t="shared" si="20"/>
        <v>0.20307427752178678</v>
      </c>
      <c r="BT33" s="50">
        <f t="shared" si="21"/>
        <v>5.3035269981425548E-4</v>
      </c>
      <c r="BU33" s="50">
        <f t="shared" si="21"/>
        <v>5.6409521533829659E-4</v>
      </c>
    </row>
    <row r="34" spans="1:73" x14ac:dyDescent="0.25">
      <c r="A34" s="21">
        <v>43742.381249999999</v>
      </c>
      <c r="B34" s="17">
        <v>362616</v>
      </c>
      <c r="C34" s="17">
        <v>13.59</v>
      </c>
      <c r="D34" s="17">
        <v>18.829999999999998</v>
      </c>
      <c r="E34" s="17">
        <v>361.1</v>
      </c>
      <c r="F34" s="17">
        <v>56.45</v>
      </c>
      <c r="G34" s="17">
        <v>-110.2</v>
      </c>
      <c r="H34" s="17">
        <v>-17.87</v>
      </c>
      <c r="I34" s="17">
        <v>21.66</v>
      </c>
      <c r="J34" s="17">
        <v>294.8</v>
      </c>
      <c r="K34" s="17">
        <v>304.7</v>
      </c>
      <c r="L34" s="17">
        <v>-92.3</v>
      </c>
      <c r="M34" s="17">
        <v>0.156</v>
      </c>
      <c r="N34" s="17">
        <v>251</v>
      </c>
      <c r="O34" s="17">
        <v>38.58</v>
      </c>
      <c r="P34" s="17">
        <v>212.4</v>
      </c>
      <c r="Q34" s="17">
        <v>318.2</v>
      </c>
      <c r="R34" s="17">
        <v>410.5</v>
      </c>
      <c r="S34" s="17">
        <v>17.32</v>
      </c>
      <c r="T34" s="17">
        <v>70.7</v>
      </c>
      <c r="U34" s="17">
        <v>0.83</v>
      </c>
      <c r="V34" s="17">
        <v>111.5</v>
      </c>
      <c r="W34" s="17">
        <v>18.2</v>
      </c>
      <c r="X34" s="17">
        <v>0.35299999999999998</v>
      </c>
      <c r="Y34" s="17">
        <v>3.5261819999999999</v>
      </c>
      <c r="Z34" s="7">
        <f t="shared" si="0"/>
        <v>17.759999999999998</v>
      </c>
      <c r="AA34" s="7">
        <f t="shared" si="12"/>
        <v>290.90999999999997</v>
      </c>
      <c r="AB34" s="2">
        <f t="shared" si="1"/>
        <v>292.49100000000004</v>
      </c>
      <c r="AC34" s="42">
        <f t="shared" si="2"/>
        <v>2.0185948018542579</v>
      </c>
      <c r="AD34" s="42">
        <f t="shared" si="13"/>
        <v>1.4271465249109605</v>
      </c>
      <c r="AE34" s="42">
        <f t="shared" si="3"/>
        <v>0.80408130460186911</v>
      </c>
      <c r="AF34" s="42">
        <f t="shared" si="4"/>
        <v>326.5258922218672</v>
      </c>
      <c r="AG34" s="42">
        <f t="shared" si="5"/>
        <v>313.46485653299248</v>
      </c>
      <c r="AH34" s="6">
        <f t="shared" si="14"/>
        <v>305.47199999999998</v>
      </c>
      <c r="AI34" s="4">
        <v>17.6554629249007</v>
      </c>
      <c r="AJ34" s="4">
        <f t="shared" si="15"/>
        <v>290.80546292490067</v>
      </c>
      <c r="AK34" s="8">
        <f t="shared" si="6"/>
        <v>0.1916807573185548</v>
      </c>
      <c r="AL34" s="8">
        <f t="shared" si="7"/>
        <v>389.25853997569573</v>
      </c>
      <c r="AM34" s="8">
        <f t="shared" si="8"/>
        <v>2.029245549459207</v>
      </c>
      <c r="AN34" s="8">
        <f t="shared" si="9"/>
        <v>-6.1793875188353118</v>
      </c>
      <c r="AO34" s="22">
        <f t="shared" si="10"/>
        <v>4.861660727394107E-3</v>
      </c>
      <c r="AP34" s="22">
        <f t="shared" si="11"/>
        <v>0.13287510400417615</v>
      </c>
      <c r="AQ34" s="19">
        <f t="shared" si="16"/>
        <v>0.13287510400417615</v>
      </c>
      <c r="AX34">
        <v>0.12806629231111552</v>
      </c>
      <c r="AY34">
        <v>31.129310344827591</v>
      </c>
      <c r="AZ34">
        <v>1.2970545977011496</v>
      </c>
      <c r="BA34">
        <v>1.0506142241379313</v>
      </c>
      <c r="BB34">
        <v>7.9568965517241388</v>
      </c>
      <c r="BC34">
        <v>0.33153735632183912</v>
      </c>
      <c r="BD34">
        <v>0.71907686781609215</v>
      </c>
      <c r="BE34">
        <v>7.190768678160922E-2</v>
      </c>
      <c r="BF34">
        <v>0</v>
      </c>
      <c r="BG34">
        <v>17.759999999999998</v>
      </c>
      <c r="BH34">
        <v>0.95305241232358129</v>
      </c>
      <c r="BI34">
        <v>2.0330478153034797</v>
      </c>
      <c r="BJ34">
        <v>1.43736480541956</v>
      </c>
      <c r="BK34">
        <v>0.17881095772621142</v>
      </c>
      <c r="BL34">
        <v>4.9669710479503175E-4</v>
      </c>
      <c r="BP34" s="50">
        <f t="shared" si="17"/>
        <v>0.95333783115271042</v>
      </c>
      <c r="BQ34" s="50">
        <f t="shared" si="18"/>
        <v>2.8763074712643687E-2</v>
      </c>
      <c r="BR34" s="50">
        <f t="shared" si="19"/>
        <v>0.18420875062096023</v>
      </c>
      <c r="BS34" s="50">
        <f t="shared" si="20"/>
        <v>0.19496421405596009</v>
      </c>
      <c r="BT34" s="50">
        <f t="shared" si="21"/>
        <v>5.1169097394711174E-4</v>
      </c>
      <c r="BU34" s="50">
        <f t="shared" si="21"/>
        <v>5.4156726126655577E-4</v>
      </c>
    </row>
    <row r="35" spans="1:73" x14ac:dyDescent="0.25">
      <c r="A35" s="21">
        <v>43742.381249999999</v>
      </c>
      <c r="B35" s="17">
        <v>362617</v>
      </c>
      <c r="C35" s="17">
        <v>13.58</v>
      </c>
      <c r="D35" s="17">
        <v>18.84</v>
      </c>
      <c r="E35" s="17">
        <v>364.3</v>
      </c>
      <c r="F35" s="17">
        <v>57.61</v>
      </c>
      <c r="G35" s="17">
        <v>-110.2</v>
      </c>
      <c r="H35" s="17">
        <v>-18.32</v>
      </c>
      <c r="I35" s="17">
        <v>21.68</v>
      </c>
      <c r="J35" s="17">
        <v>294.8</v>
      </c>
      <c r="K35" s="17">
        <v>306.60000000000002</v>
      </c>
      <c r="L35" s="17">
        <v>-91.9</v>
      </c>
      <c r="M35" s="17">
        <v>0.158</v>
      </c>
      <c r="N35" s="17">
        <v>254</v>
      </c>
      <c r="O35" s="17">
        <v>39.29</v>
      </c>
      <c r="P35" s="17">
        <v>214.7</v>
      </c>
      <c r="Q35" s="17">
        <v>318.2</v>
      </c>
      <c r="R35" s="17">
        <v>410.1</v>
      </c>
      <c r="S35" s="17">
        <v>17.32</v>
      </c>
      <c r="T35" s="17">
        <v>75.03</v>
      </c>
      <c r="U35" s="17">
        <v>0.87</v>
      </c>
      <c r="V35" s="17">
        <v>258</v>
      </c>
      <c r="W35" s="17">
        <v>18</v>
      </c>
      <c r="X35" s="17">
        <v>0.35699999999999998</v>
      </c>
      <c r="Y35" s="17">
        <v>3.5690140000000001</v>
      </c>
      <c r="Z35" s="7">
        <f t="shared" si="0"/>
        <v>17.66</v>
      </c>
      <c r="AA35" s="7">
        <f t="shared" si="12"/>
        <v>290.81</v>
      </c>
      <c r="AB35" s="2">
        <f t="shared" si="1"/>
        <v>295.08300000000003</v>
      </c>
      <c r="AC35" s="42">
        <f t="shared" si="2"/>
        <v>2.0140499451888956</v>
      </c>
      <c r="AD35" s="42">
        <f t="shared" si="13"/>
        <v>1.5111416738752284</v>
      </c>
      <c r="AE35" s="42">
        <f t="shared" si="3"/>
        <v>0.81072385665785729</v>
      </c>
      <c r="AF35" s="42">
        <f t="shared" si="4"/>
        <v>328.77089008345297</v>
      </c>
      <c r="AG35" s="42">
        <f t="shared" si="5"/>
        <v>315.62005448011485</v>
      </c>
      <c r="AH35" s="6">
        <f t="shared" si="14"/>
        <v>305.47199999999998</v>
      </c>
      <c r="AI35" s="4">
        <v>17.615581719843199</v>
      </c>
      <c r="AJ35" s="4">
        <f t="shared" si="15"/>
        <v>290.76558171984317</v>
      </c>
      <c r="AK35" s="8">
        <f t="shared" si="6"/>
        <v>0.19148315509640984</v>
      </c>
      <c r="AL35" s="8">
        <f t="shared" si="7"/>
        <v>389.05872351513409</v>
      </c>
      <c r="AM35" s="8">
        <f t="shared" si="8"/>
        <v>2.077567688427985</v>
      </c>
      <c r="AN35" s="8">
        <f t="shared" si="9"/>
        <v>-2.688174183123794</v>
      </c>
      <c r="AO35" s="22">
        <f t="shared" si="10"/>
        <v>4.8458371540559802E-3</v>
      </c>
      <c r="AP35" s="22">
        <f t="shared" si="11"/>
        <v>0.13244262648858687</v>
      </c>
      <c r="AQ35" s="19">
        <f t="shared" si="16"/>
        <v>0.13244262648858687</v>
      </c>
      <c r="AT35" t="s">
        <v>100</v>
      </c>
      <c r="AU35">
        <v>-3.5628591954023126E-3</v>
      </c>
      <c r="AX35">
        <v>0.12736160971490304</v>
      </c>
      <c r="AY35">
        <v>31.405172413793107</v>
      </c>
      <c r="AZ35">
        <v>1.3085488505747127</v>
      </c>
      <c r="BA35">
        <v>1.0599245689655175</v>
      </c>
      <c r="BB35">
        <v>7.9224137931034511</v>
      </c>
      <c r="BC35">
        <v>0.33010057471264381</v>
      </c>
      <c r="BD35">
        <v>0.7298239942528737</v>
      </c>
      <c r="BE35">
        <v>7.2982399425287378E-2</v>
      </c>
      <c r="BF35">
        <v>0</v>
      </c>
      <c r="BG35">
        <v>17.66</v>
      </c>
      <c r="BH35">
        <v>0.99898264906206713</v>
      </c>
      <c r="BI35">
        <v>2.020275914751577</v>
      </c>
      <c r="BJ35">
        <v>1.5158130188381083</v>
      </c>
      <c r="BK35">
        <v>0.17751759515925294</v>
      </c>
      <c r="BL35">
        <v>4.9310443099792481E-4</v>
      </c>
      <c r="BP35" s="50">
        <f t="shared" si="17"/>
        <v>0.99928182301549173</v>
      </c>
      <c r="BQ35" s="50">
        <f t="shared" si="18"/>
        <v>2.9192959770114948E-2</v>
      </c>
      <c r="BR35" s="50">
        <f t="shared" si="19"/>
        <v>0.18313283053268217</v>
      </c>
      <c r="BS35" s="50">
        <f t="shared" si="20"/>
        <v>0.19398757975505063</v>
      </c>
      <c r="BT35" s="50">
        <f t="shared" si="21"/>
        <v>5.0870230703522828E-4</v>
      </c>
      <c r="BU35" s="50">
        <f t="shared" si="21"/>
        <v>5.3885438820847401E-4</v>
      </c>
    </row>
    <row r="36" spans="1:73" x14ac:dyDescent="0.25">
      <c r="A36" s="21">
        <v>43742.381249999999</v>
      </c>
      <c r="B36" s="17">
        <v>362618</v>
      </c>
      <c r="C36" s="17">
        <v>13.59</v>
      </c>
      <c r="D36" s="17">
        <v>18.850000000000001</v>
      </c>
      <c r="E36" s="17">
        <v>376</v>
      </c>
      <c r="F36" s="17">
        <v>59.98</v>
      </c>
      <c r="G36" s="17">
        <v>-109.6</v>
      </c>
      <c r="H36" s="17">
        <v>-17.93</v>
      </c>
      <c r="I36" s="17">
        <v>21.68</v>
      </c>
      <c r="J36" s="17">
        <v>294.8</v>
      </c>
      <c r="K36" s="17">
        <v>316</v>
      </c>
      <c r="L36" s="17">
        <v>-91.7</v>
      </c>
      <c r="M36" s="17">
        <v>0.16</v>
      </c>
      <c r="N36" s="17">
        <v>266.39999999999998</v>
      </c>
      <c r="O36" s="17">
        <v>42.05</v>
      </c>
      <c r="P36" s="17">
        <v>224.3</v>
      </c>
      <c r="Q36" s="17">
        <v>318.89999999999998</v>
      </c>
      <c r="R36" s="17">
        <v>410.5</v>
      </c>
      <c r="S36" s="17">
        <v>17.32</v>
      </c>
      <c r="T36" s="17">
        <v>72.63</v>
      </c>
      <c r="U36" s="17">
        <v>1.655</v>
      </c>
      <c r="V36" s="17">
        <v>341</v>
      </c>
      <c r="W36" s="17">
        <v>17.850000000000001</v>
      </c>
      <c r="X36" s="17">
        <v>0.36899999999999999</v>
      </c>
      <c r="Y36" s="17">
        <v>3.6894650000000002</v>
      </c>
      <c r="Z36" s="7">
        <f t="shared" si="0"/>
        <v>17.585000000000001</v>
      </c>
      <c r="AA36" s="7">
        <f t="shared" si="12"/>
        <v>290.73499999999996</v>
      </c>
      <c r="AB36" s="2">
        <f t="shared" si="1"/>
        <v>304.56</v>
      </c>
      <c r="AC36" s="42">
        <f t="shared" si="2"/>
        <v>2.0820463360861816</v>
      </c>
      <c r="AD36" s="42">
        <f t="shared" si="13"/>
        <v>1.5121902538993937</v>
      </c>
      <c r="AE36" s="42">
        <f t="shared" si="3"/>
        <v>0.81083418558838571</v>
      </c>
      <c r="AF36" s="42">
        <f t="shared" si="4"/>
        <v>328.47655604598248</v>
      </c>
      <c r="AG36" s="42">
        <f t="shared" si="5"/>
        <v>315.33749380414315</v>
      </c>
      <c r="AH36" s="6">
        <f t="shared" si="14"/>
        <v>306.14399999999995</v>
      </c>
      <c r="AI36" s="4">
        <v>18.103162456137198</v>
      </c>
      <c r="AJ36" s="4">
        <f t="shared" si="15"/>
        <v>291.25316245613715</v>
      </c>
      <c r="AK36" s="8">
        <f t="shared" si="6"/>
        <v>0.19133504258463868</v>
      </c>
      <c r="AL36" s="8">
        <f t="shared" si="7"/>
        <v>391.79305563252473</v>
      </c>
      <c r="AM36" s="8">
        <f t="shared" si="8"/>
        <v>2.8654613502889896</v>
      </c>
      <c r="AN36" s="8">
        <f t="shared" si="9"/>
        <v>43.251480929586208</v>
      </c>
      <c r="AO36" s="22">
        <f t="shared" si="10"/>
        <v>3.9742247942561619E-3</v>
      </c>
      <c r="AP36" s="22">
        <f t="shared" si="11"/>
        <v>0.10862039999977872</v>
      </c>
      <c r="AQ36" s="19">
        <f t="shared" si="16"/>
        <v>0.10862039999977872</v>
      </c>
      <c r="AT36" t="s">
        <v>38</v>
      </c>
      <c r="AU36">
        <v>0.25129669540229893</v>
      </c>
      <c r="AX36">
        <v>0.12683525755988131</v>
      </c>
      <c r="AY36">
        <v>32.413793103448278</v>
      </c>
      <c r="AZ36">
        <v>1.3505747126436782</v>
      </c>
      <c r="BA36">
        <v>1.0939655172413794</v>
      </c>
      <c r="BB36">
        <v>7.8965517241379333</v>
      </c>
      <c r="BC36">
        <v>0.32902298850574724</v>
      </c>
      <c r="BD36">
        <v>0.76494252873563218</v>
      </c>
      <c r="BE36">
        <v>7.649425287356322E-2</v>
      </c>
      <c r="BF36">
        <v>0</v>
      </c>
      <c r="BG36">
        <v>17.585000000000001</v>
      </c>
      <c r="BH36">
        <v>1.9003635450548519</v>
      </c>
      <c r="BI36">
        <v>2.0107431460155389</v>
      </c>
      <c r="BJ36">
        <v>1.4604027469510859</v>
      </c>
      <c r="BK36">
        <v>0.18835190815382194</v>
      </c>
      <c r="BL36">
        <v>5.2319974487172757E-4</v>
      </c>
      <c r="BP36" s="50">
        <f t="shared" si="17"/>
        <v>1.9009326633225734</v>
      </c>
      <c r="BQ36" s="50">
        <f t="shared" si="18"/>
        <v>3.0597701149425286E-2</v>
      </c>
      <c r="BR36" s="50">
        <f t="shared" si="19"/>
        <v>0.19898446992025451</v>
      </c>
      <c r="BS36" s="50">
        <f t="shared" si="20"/>
        <v>0.20961319372379239</v>
      </c>
      <c r="BT36" s="50">
        <f t="shared" si="21"/>
        <v>5.5273463866737369E-4</v>
      </c>
      <c r="BU36" s="50">
        <f t="shared" si="21"/>
        <v>5.8225887145497881E-4</v>
      </c>
    </row>
    <row r="37" spans="1:73" x14ac:dyDescent="0.25">
      <c r="A37" s="21">
        <v>43742.381249999999</v>
      </c>
      <c r="B37" s="17">
        <v>362619</v>
      </c>
      <c r="C37" s="17">
        <v>13.59</v>
      </c>
      <c r="D37" s="17">
        <v>18.86</v>
      </c>
      <c r="E37" s="17">
        <v>385</v>
      </c>
      <c r="F37" s="17">
        <v>61.33</v>
      </c>
      <c r="G37" s="17">
        <v>-109.7</v>
      </c>
      <c r="H37" s="17">
        <v>-17.38</v>
      </c>
      <c r="I37" s="17">
        <v>21.69</v>
      </c>
      <c r="J37" s="17">
        <v>294.8</v>
      </c>
      <c r="K37" s="17">
        <v>323.7</v>
      </c>
      <c r="L37" s="17">
        <v>-92.3</v>
      </c>
      <c r="M37" s="17">
        <v>0.159</v>
      </c>
      <c r="N37" s="17">
        <v>275.3</v>
      </c>
      <c r="O37" s="17">
        <v>43.95</v>
      </c>
      <c r="P37" s="17">
        <v>231.3</v>
      </c>
      <c r="Q37" s="17">
        <v>318.7</v>
      </c>
      <c r="R37" s="17">
        <v>411.1</v>
      </c>
      <c r="S37" s="17">
        <v>17.34</v>
      </c>
      <c r="T37" s="17">
        <v>69.36</v>
      </c>
      <c r="U37" s="17">
        <v>0.87</v>
      </c>
      <c r="V37" s="17">
        <v>194</v>
      </c>
      <c r="W37" s="17">
        <v>18</v>
      </c>
      <c r="X37" s="17">
        <v>0.378</v>
      </c>
      <c r="Y37" s="17">
        <v>3.7780499999999999</v>
      </c>
      <c r="Z37" s="7">
        <f t="shared" si="0"/>
        <v>17.670000000000002</v>
      </c>
      <c r="AA37" s="7">
        <f t="shared" si="12"/>
        <v>290.82</v>
      </c>
      <c r="AB37" s="2">
        <f t="shared" si="1"/>
        <v>311.85000000000002</v>
      </c>
      <c r="AC37" s="42">
        <f t="shared" si="2"/>
        <v>2.0173660190776759</v>
      </c>
      <c r="AD37" s="42">
        <f t="shared" si="13"/>
        <v>1.3992450708322761</v>
      </c>
      <c r="AE37" s="42">
        <f t="shared" si="3"/>
        <v>0.80184973061077935</v>
      </c>
      <c r="AF37" s="42">
        <f t="shared" si="4"/>
        <v>325.21691587013436</v>
      </c>
      <c r="AG37" s="42">
        <f t="shared" si="5"/>
        <v>312.20823923532896</v>
      </c>
      <c r="AH37" s="6">
        <f t="shared" si="14"/>
        <v>305.952</v>
      </c>
      <c r="AI37" s="4">
        <v>17.640627285296699</v>
      </c>
      <c r="AJ37" s="4">
        <f t="shared" si="15"/>
        <v>290.79062728529669</v>
      </c>
      <c r="AK37" s="8">
        <f t="shared" si="6"/>
        <v>0.19150290920455415</v>
      </c>
      <c r="AL37" s="8">
        <f t="shared" si="7"/>
        <v>389.19617998076438</v>
      </c>
      <c r="AM37" s="8">
        <f t="shared" si="8"/>
        <v>2.077567688427985</v>
      </c>
      <c r="AN37" s="8">
        <f t="shared" si="9"/>
        <v>-1.7776233810692452</v>
      </c>
      <c r="AO37" s="22">
        <f t="shared" si="10"/>
        <v>5.2123328571554344E-3</v>
      </c>
      <c r="AP37" s="22">
        <f t="shared" si="11"/>
        <v>0.14245940005569802</v>
      </c>
      <c r="AQ37" s="19">
        <f t="shared" si="16"/>
        <v>0.14245940005569802</v>
      </c>
      <c r="AT37" t="s">
        <v>101</v>
      </c>
      <c r="AU37">
        <v>0.1465858638425778</v>
      </c>
      <c r="AX37">
        <v>0.127431929716985</v>
      </c>
      <c r="AY37">
        <v>33.189655172413794</v>
      </c>
      <c r="AZ37">
        <v>1.3829022988505748</v>
      </c>
      <c r="BA37">
        <v>1.1201508620689657</v>
      </c>
      <c r="BB37">
        <v>7.9655172413793132</v>
      </c>
      <c r="BC37">
        <v>0.33189655172413807</v>
      </c>
      <c r="BD37">
        <v>0.78825431034482762</v>
      </c>
      <c r="BE37">
        <v>7.8825431034482765E-2</v>
      </c>
      <c r="BF37">
        <v>0</v>
      </c>
      <c r="BG37">
        <v>17.670000000000002</v>
      </c>
      <c r="BH37">
        <v>0.99898264906206713</v>
      </c>
      <c r="BI37">
        <v>2.0215499355810196</v>
      </c>
      <c r="BJ37">
        <v>1.4021470353189951</v>
      </c>
      <c r="BK37">
        <v>0.19466873319912228</v>
      </c>
      <c r="BL37">
        <v>5.4074648110867302E-4</v>
      </c>
      <c r="BP37" s="50">
        <f t="shared" si="17"/>
        <v>0.99928182301549173</v>
      </c>
      <c r="BQ37" s="50">
        <f t="shared" si="18"/>
        <v>3.1530172413793106E-2</v>
      </c>
      <c r="BR37" s="50">
        <f t="shared" si="19"/>
        <v>0.20082522580669659</v>
      </c>
      <c r="BS37" s="50">
        <f t="shared" si="20"/>
        <v>0.21255155470005133</v>
      </c>
      <c r="BT37" s="50">
        <f t="shared" si="21"/>
        <v>5.5784784946304612E-4</v>
      </c>
      <c r="BU37" s="50">
        <f t="shared" si="21"/>
        <v>5.9042098527792037E-4</v>
      </c>
    </row>
    <row r="38" spans="1:73" x14ac:dyDescent="0.25">
      <c r="A38" s="21">
        <v>43742.381249999999</v>
      </c>
      <c r="B38" s="17">
        <v>362620</v>
      </c>
      <c r="C38" s="17">
        <v>13.57</v>
      </c>
      <c r="D38" s="17">
        <v>18.87</v>
      </c>
      <c r="E38" s="17">
        <v>382.2</v>
      </c>
      <c r="F38" s="17">
        <v>61.32</v>
      </c>
      <c r="G38" s="17">
        <v>-110.1</v>
      </c>
      <c r="H38" s="17">
        <v>-18.23</v>
      </c>
      <c r="I38" s="17">
        <v>21.69</v>
      </c>
      <c r="J38" s="17">
        <v>294.8</v>
      </c>
      <c r="K38" s="17">
        <v>320.89999999999998</v>
      </c>
      <c r="L38" s="17">
        <v>-91.8</v>
      </c>
      <c r="M38" s="17">
        <v>0.16</v>
      </c>
      <c r="N38" s="17">
        <v>272.2</v>
      </c>
      <c r="O38" s="17">
        <v>43.09</v>
      </c>
      <c r="P38" s="17">
        <v>229.1</v>
      </c>
      <c r="Q38" s="17">
        <v>318.39999999999998</v>
      </c>
      <c r="R38" s="17">
        <v>410.3</v>
      </c>
      <c r="S38" s="17">
        <v>17.34</v>
      </c>
      <c r="T38" s="17">
        <v>69.22</v>
      </c>
      <c r="U38" s="17">
        <v>2.415</v>
      </c>
      <c r="V38" s="17">
        <v>342</v>
      </c>
      <c r="W38" s="17">
        <v>17.95</v>
      </c>
      <c r="X38" s="17">
        <v>0.375</v>
      </c>
      <c r="Y38" s="17">
        <v>3.7454580000000002</v>
      </c>
      <c r="Z38" s="7">
        <f t="shared" si="0"/>
        <v>17.645</v>
      </c>
      <c r="AA38" s="7">
        <f t="shared" si="12"/>
        <v>290.79499999999996</v>
      </c>
      <c r="AB38" s="2">
        <f t="shared" si="1"/>
        <v>309.58199999999999</v>
      </c>
      <c r="AC38" s="42">
        <f t="shared" si="2"/>
        <v>2.0277548697755212</v>
      </c>
      <c r="AD38" s="42">
        <f t="shared" si="13"/>
        <v>1.4036119208586157</v>
      </c>
      <c r="AE38" s="42">
        <f t="shared" si="3"/>
        <v>0.80221696691499222</v>
      </c>
      <c r="AF38" s="42">
        <f t="shared" si="4"/>
        <v>325.25399645587186</v>
      </c>
      <c r="AG38" s="42">
        <f t="shared" si="5"/>
        <v>312.24383659763697</v>
      </c>
      <c r="AH38" s="6">
        <f t="shared" si="14"/>
        <v>305.66399999999999</v>
      </c>
      <c r="AI38" s="4">
        <v>17.7152002681105</v>
      </c>
      <c r="AJ38" s="4">
        <f t="shared" si="15"/>
        <v>290.86520026811047</v>
      </c>
      <c r="AK38" s="8">
        <f t="shared" si="6"/>
        <v>0.1914535264813868</v>
      </c>
      <c r="AL38" s="8">
        <f t="shared" si="7"/>
        <v>389.6176786129891</v>
      </c>
      <c r="AM38" s="8">
        <f t="shared" si="8"/>
        <v>3.4614186036941557</v>
      </c>
      <c r="AN38" s="8">
        <f t="shared" si="9"/>
        <v>7.0783719334620745</v>
      </c>
      <c r="AO38" s="22">
        <f t="shared" si="10"/>
        <v>4.9446048103684364E-3</v>
      </c>
      <c r="AP38" s="22">
        <f t="shared" si="11"/>
        <v>0.1351420667294119</v>
      </c>
      <c r="AQ38" s="19">
        <f t="shared" si="16"/>
        <v>0.1351420667294119</v>
      </c>
      <c r="AX38">
        <v>0.12725619139692851</v>
      </c>
      <c r="AY38">
        <v>32.948275862068968</v>
      </c>
      <c r="AZ38">
        <v>1.3728448275862071</v>
      </c>
      <c r="BA38">
        <v>1.1120043103448278</v>
      </c>
      <c r="BB38">
        <v>7.9224137931034511</v>
      </c>
      <c r="BC38">
        <v>0.33010057471264381</v>
      </c>
      <c r="BD38">
        <v>0.78190373563218407</v>
      </c>
      <c r="BE38">
        <v>7.819037356321841E-2</v>
      </c>
      <c r="BF38">
        <v>0</v>
      </c>
      <c r="BG38">
        <v>17.645</v>
      </c>
      <c r="BH38">
        <v>2.7730380430860828</v>
      </c>
      <c r="BI38">
        <v>2.018366201651189</v>
      </c>
      <c r="BJ38">
        <v>1.3971130847829532</v>
      </c>
      <c r="BK38">
        <v>0.19943576391335013</v>
      </c>
      <c r="BL38">
        <v>5.5398823309263932E-4</v>
      </c>
      <c r="BP38" s="50">
        <f t="shared" si="17"/>
        <v>2.7738685087154167</v>
      </c>
      <c r="BQ38" s="50">
        <f t="shared" si="18"/>
        <v>3.1276149425287364E-2</v>
      </c>
      <c r="BR38" s="50">
        <f t="shared" si="19"/>
        <v>0.21487559267860079</v>
      </c>
      <c r="BS38" s="50">
        <f t="shared" si="20"/>
        <v>0.2251194865012196</v>
      </c>
      <c r="BT38" s="50">
        <f t="shared" si="21"/>
        <v>5.9687664632944665E-4</v>
      </c>
      <c r="BU38" s="50">
        <f t="shared" si="21"/>
        <v>6.2533190694783229E-4</v>
      </c>
    </row>
    <row r="39" spans="1:73" x14ac:dyDescent="0.25">
      <c r="A39" s="21">
        <v>43742.381944444445</v>
      </c>
      <c r="B39" s="17">
        <v>362621</v>
      </c>
      <c r="C39" s="17">
        <v>13.58</v>
      </c>
      <c r="D39" s="17">
        <v>18.87</v>
      </c>
      <c r="E39" s="17">
        <v>368.1</v>
      </c>
      <c r="F39" s="17">
        <v>58.73</v>
      </c>
      <c r="G39" s="17">
        <v>-109.6</v>
      </c>
      <c r="H39" s="17">
        <v>-18.72</v>
      </c>
      <c r="I39" s="17">
        <v>21.69</v>
      </c>
      <c r="J39" s="17">
        <v>294.8</v>
      </c>
      <c r="K39" s="17">
        <v>309.39999999999998</v>
      </c>
      <c r="L39" s="17">
        <v>-90.9</v>
      </c>
      <c r="M39" s="17">
        <v>0.16</v>
      </c>
      <c r="N39" s="17">
        <v>258.5</v>
      </c>
      <c r="O39" s="17">
        <v>40.01</v>
      </c>
      <c r="P39" s="17">
        <v>218.5</v>
      </c>
      <c r="Q39" s="17">
        <v>318.89999999999998</v>
      </c>
      <c r="R39" s="17">
        <v>409.8</v>
      </c>
      <c r="S39" s="17">
        <v>17.34</v>
      </c>
      <c r="T39" s="17">
        <v>68.959999999999994</v>
      </c>
      <c r="U39" s="17">
        <v>1.2</v>
      </c>
      <c r="V39" s="17">
        <v>174</v>
      </c>
      <c r="W39" s="17">
        <v>17.8</v>
      </c>
      <c r="X39" s="17">
        <v>0.36199999999999999</v>
      </c>
      <c r="Y39" s="17">
        <v>3.6153469999999999</v>
      </c>
      <c r="Z39" s="7">
        <f t="shared" si="0"/>
        <v>17.57</v>
      </c>
      <c r="AA39" s="7">
        <f t="shared" si="12"/>
        <v>290.71999999999997</v>
      </c>
      <c r="AB39" s="2">
        <f t="shared" si="1"/>
        <v>298.16100000000006</v>
      </c>
      <c r="AC39" s="42">
        <f t="shared" si="2"/>
        <v>2.017636021855254</v>
      </c>
      <c r="AD39" s="42">
        <f t="shared" si="13"/>
        <v>1.391361800671383</v>
      </c>
      <c r="AE39" s="42">
        <f t="shared" si="3"/>
        <v>0.80124155589814272</v>
      </c>
      <c r="AF39" s="42">
        <f t="shared" si="4"/>
        <v>324.52350982883041</v>
      </c>
      <c r="AG39" s="42">
        <f t="shared" si="5"/>
        <v>311.54256943567719</v>
      </c>
      <c r="AH39" s="6">
        <f t="shared" si="14"/>
        <v>306.14399999999995</v>
      </c>
      <c r="AI39" s="4">
        <v>17.6361666412045</v>
      </c>
      <c r="AJ39" s="4">
        <f t="shared" si="15"/>
        <v>290.78616664120449</v>
      </c>
      <c r="AK39" s="8">
        <f t="shared" si="6"/>
        <v>0.19130542925049929</v>
      </c>
      <c r="AL39" s="8">
        <f t="shared" si="7"/>
        <v>389.19350581342275</v>
      </c>
      <c r="AM39" s="8">
        <f t="shared" si="8"/>
        <v>2.4399795081106723</v>
      </c>
      <c r="AN39" s="8">
        <f t="shared" si="9"/>
        <v>4.7029000934522509</v>
      </c>
      <c r="AO39" s="22">
        <f t="shared" si="10"/>
        <v>4.7604099158890566E-3</v>
      </c>
      <c r="AP39" s="22">
        <f t="shared" si="11"/>
        <v>0.13010779611009934</v>
      </c>
      <c r="AQ39" s="19">
        <f t="shared" si="16"/>
        <v>0.13010779611009934</v>
      </c>
      <c r="AT39" t="s">
        <v>100</v>
      </c>
      <c r="AU39">
        <v>17.395</v>
      </c>
      <c r="AX39">
        <v>0.12673020875116681</v>
      </c>
      <c r="AY39">
        <v>31.732758620689658</v>
      </c>
      <c r="AZ39">
        <v>1.3221982758620692</v>
      </c>
      <c r="BA39">
        <v>1.0709806034482761</v>
      </c>
      <c r="BB39">
        <v>7.8362068965517278</v>
      </c>
      <c r="BC39">
        <v>0.3265086206896553</v>
      </c>
      <c r="BD39">
        <v>0.74447198275862081</v>
      </c>
      <c r="BE39">
        <v>7.4447198275862089E-2</v>
      </c>
      <c r="BF39">
        <v>0</v>
      </c>
      <c r="BG39">
        <v>17.57</v>
      </c>
      <c r="BH39">
        <v>1.3779071021545752</v>
      </c>
      <c r="BI39">
        <v>2.0088413257552333</v>
      </c>
      <c r="BJ39">
        <v>1.3852969782408087</v>
      </c>
      <c r="BK39">
        <v>0.18692906861468861</v>
      </c>
      <c r="BL39">
        <v>5.1924741281857948E-4</v>
      </c>
      <c r="BP39" s="50">
        <f t="shared" si="17"/>
        <v>1.3783197558834368</v>
      </c>
      <c r="BQ39" s="50">
        <f t="shared" si="18"/>
        <v>2.9778879310344834E-2</v>
      </c>
      <c r="BR39" s="50">
        <f t="shared" si="19"/>
        <v>0.1948813580947901</v>
      </c>
      <c r="BS39" s="50">
        <f t="shared" si="20"/>
        <v>0.20562215477720883</v>
      </c>
      <c r="BT39" s="50">
        <f t="shared" si="21"/>
        <v>5.413371058188614E-4</v>
      </c>
      <c r="BU39" s="50">
        <f t="shared" si="21"/>
        <v>5.7117265215891335E-4</v>
      </c>
    </row>
    <row r="40" spans="1:73" x14ac:dyDescent="0.25">
      <c r="A40" s="21">
        <v>43742.381944444445</v>
      </c>
      <c r="B40" s="17">
        <v>362622</v>
      </c>
      <c r="C40" s="17">
        <v>13.59</v>
      </c>
      <c r="D40" s="17">
        <v>18.88</v>
      </c>
      <c r="E40" s="17">
        <v>378.7</v>
      </c>
      <c r="F40" s="17">
        <v>60.61</v>
      </c>
      <c r="G40" s="17">
        <v>-110.3</v>
      </c>
      <c r="H40" s="17">
        <v>-18.79</v>
      </c>
      <c r="I40" s="17">
        <v>21.69</v>
      </c>
      <c r="J40" s="17">
        <v>294.8</v>
      </c>
      <c r="K40" s="17">
        <v>318.10000000000002</v>
      </c>
      <c r="L40" s="17">
        <v>-91.5</v>
      </c>
      <c r="M40" s="17">
        <v>0.16</v>
      </c>
      <c r="N40" s="17">
        <v>268.39999999999998</v>
      </c>
      <c r="O40" s="17">
        <v>41.82</v>
      </c>
      <c r="P40" s="17">
        <v>226.6</v>
      </c>
      <c r="Q40" s="17">
        <v>318.2</v>
      </c>
      <c r="R40" s="17">
        <v>409.7</v>
      </c>
      <c r="S40" s="17">
        <v>17.350000000000001</v>
      </c>
      <c r="T40" s="17">
        <v>68.86</v>
      </c>
      <c r="U40" s="17">
        <v>0.34499999999999997</v>
      </c>
      <c r="V40" s="17">
        <v>116</v>
      </c>
      <c r="W40" s="17">
        <v>17.95</v>
      </c>
      <c r="X40" s="17">
        <v>0.372</v>
      </c>
      <c r="Y40" s="17">
        <v>3.7239499999999999</v>
      </c>
      <c r="Z40" s="7">
        <f t="shared" si="0"/>
        <v>17.649999999999999</v>
      </c>
      <c r="AA40" s="7">
        <f t="shared" si="12"/>
        <v>290.79999999999995</v>
      </c>
      <c r="AB40" s="2">
        <f t="shared" si="1"/>
        <v>306.74700000000001</v>
      </c>
      <c r="AC40" s="42">
        <f t="shared" si="2"/>
        <v>1.9639001481580629</v>
      </c>
      <c r="AD40" s="42">
        <f t="shared" si="13"/>
        <v>1.3523416420216421</v>
      </c>
      <c r="AE40" s="42">
        <f t="shared" si="3"/>
        <v>0.79795758198281552</v>
      </c>
      <c r="AF40" s="42">
        <f t="shared" si="4"/>
        <v>323.54930649278378</v>
      </c>
      <c r="AG40" s="42">
        <f t="shared" si="5"/>
        <v>310.60733423307244</v>
      </c>
      <c r="AH40" s="6">
        <f t="shared" si="14"/>
        <v>305.47199999999998</v>
      </c>
      <c r="AI40" s="4">
        <v>17.240983280377201</v>
      </c>
      <c r="AJ40" s="4">
        <f t="shared" si="15"/>
        <v>290.39098328037716</v>
      </c>
      <c r="AK40" s="8">
        <f t="shared" si="6"/>
        <v>0.19146340234677645</v>
      </c>
      <c r="AL40" s="8">
        <f t="shared" si="7"/>
        <v>386.97171853678293</v>
      </c>
      <c r="AM40" s="8">
        <f t="shared" si="8"/>
        <v>1.3082932584095968</v>
      </c>
      <c r="AN40" s="8">
        <f t="shared" si="9"/>
        <v>-15.587865485111843</v>
      </c>
      <c r="AO40" s="22">
        <f t="shared" si="10"/>
        <v>5.4487984512647976E-3</v>
      </c>
      <c r="AP40" s="22">
        <f t="shared" si="11"/>
        <v>0.14892229250593542</v>
      </c>
      <c r="AQ40" s="19">
        <f t="shared" si="16"/>
        <v>0.14892229250593542</v>
      </c>
      <c r="AT40" t="s">
        <v>38</v>
      </c>
      <c r="AU40">
        <v>21.759999999999998</v>
      </c>
      <c r="AX40">
        <v>0.12729132261362516</v>
      </c>
      <c r="AY40">
        <v>32.646551724137929</v>
      </c>
      <c r="AZ40">
        <v>1.360272988505747</v>
      </c>
      <c r="BA40">
        <v>1.1018211206896551</v>
      </c>
      <c r="BB40">
        <v>7.8879310344827589</v>
      </c>
      <c r="BC40">
        <v>0.32866379310344829</v>
      </c>
      <c r="BD40">
        <v>0.77315732758620681</v>
      </c>
      <c r="BE40">
        <v>7.7315732758620692E-2</v>
      </c>
      <c r="BF40">
        <v>0</v>
      </c>
      <c r="BG40">
        <v>17.649999999999999</v>
      </c>
      <c r="BH40">
        <v>0.39614829186944039</v>
      </c>
      <c r="BI40">
        <v>2.019002596986978</v>
      </c>
      <c r="BJ40">
        <v>1.3902851882852332</v>
      </c>
      <c r="BK40">
        <v>0.18877491947535163</v>
      </c>
      <c r="BL40">
        <v>5.2437477632042123E-4</v>
      </c>
      <c r="BP40" s="50">
        <f t="shared" si="17"/>
        <v>0.39626692981648809</v>
      </c>
      <c r="BQ40" s="50">
        <f t="shared" si="18"/>
        <v>3.0926293103448275E-2</v>
      </c>
      <c r="BR40" s="50">
        <f t="shared" si="19"/>
        <v>0.19125787451968662</v>
      </c>
      <c r="BS40" s="50">
        <f t="shared" si="20"/>
        <v>0.20330676486702873</v>
      </c>
      <c r="BT40" s="50">
        <f t="shared" si="21"/>
        <v>5.3127187366579611E-4</v>
      </c>
      <c r="BU40" s="50">
        <f t="shared" si="21"/>
        <v>5.6474101351952426E-4</v>
      </c>
    </row>
    <row r="41" spans="1:73" x14ac:dyDescent="0.25">
      <c r="A41" s="21">
        <v>43742.381944444445</v>
      </c>
      <c r="B41" s="17">
        <v>362623</v>
      </c>
      <c r="C41" s="17">
        <v>13.58</v>
      </c>
      <c r="D41" s="17">
        <v>18.89</v>
      </c>
      <c r="E41" s="17">
        <v>387.1</v>
      </c>
      <c r="F41" s="17">
        <v>62</v>
      </c>
      <c r="G41" s="17">
        <v>-110.7</v>
      </c>
      <c r="H41" s="17">
        <v>-18.559999999999999</v>
      </c>
      <c r="I41" s="17">
        <v>21.7</v>
      </c>
      <c r="J41" s="17">
        <v>294.89999999999998</v>
      </c>
      <c r="K41" s="17">
        <v>325.10000000000002</v>
      </c>
      <c r="L41" s="17">
        <v>-92.1</v>
      </c>
      <c r="M41" s="17">
        <v>0.16</v>
      </c>
      <c r="N41" s="17">
        <v>276.39999999999998</v>
      </c>
      <c r="O41" s="17">
        <v>43.44</v>
      </c>
      <c r="P41" s="17">
        <v>233</v>
      </c>
      <c r="Q41" s="17">
        <v>317.8</v>
      </c>
      <c r="R41" s="17">
        <v>410</v>
      </c>
      <c r="S41" s="17">
        <v>17.36</v>
      </c>
      <c r="T41" s="17">
        <v>70.17</v>
      </c>
      <c r="U41" s="17">
        <v>0.5</v>
      </c>
      <c r="V41" s="17">
        <v>118.5</v>
      </c>
      <c r="W41" s="17">
        <v>18</v>
      </c>
      <c r="X41" s="17">
        <v>0.38</v>
      </c>
      <c r="Y41" s="17">
        <v>3.7952569999999999</v>
      </c>
      <c r="Z41" s="7">
        <f t="shared" si="0"/>
        <v>17.68</v>
      </c>
      <c r="AA41" s="7">
        <f t="shared" si="12"/>
        <v>290.83</v>
      </c>
      <c r="AB41" s="2">
        <f t="shared" si="1"/>
        <v>313.55100000000004</v>
      </c>
      <c r="AC41" s="42">
        <f t="shared" si="2"/>
        <v>1.9650552058429247</v>
      </c>
      <c r="AD41" s="42">
        <f t="shared" si="13"/>
        <v>1.3788792379399804</v>
      </c>
      <c r="AE41" s="42">
        <f t="shared" si="3"/>
        <v>0.80016636539317643</v>
      </c>
      <c r="AF41" s="42">
        <f t="shared" si="4"/>
        <v>324.57881035343763</v>
      </c>
      <c r="AG41" s="42">
        <f t="shared" si="5"/>
        <v>311.59565793930011</v>
      </c>
      <c r="AH41" s="6">
        <f t="shared" si="14"/>
        <v>305.08800000000002</v>
      </c>
      <c r="AI41" s="4">
        <v>17.251593106544899</v>
      </c>
      <c r="AJ41" s="4">
        <f t="shared" si="15"/>
        <v>290.40159310654485</v>
      </c>
      <c r="AK41" s="8">
        <f t="shared" si="6"/>
        <v>0.19152266467125612</v>
      </c>
      <c r="AL41" s="8">
        <f t="shared" si="7"/>
        <v>387.02348552658844</v>
      </c>
      <c r="AM41" s="8">
        <f t="shared" si="8"/>
        <v>1.5750000000000002</v>
      </c>
      <c r="AN41" s="8">
        <f t="shared" si="9"/>
        <v>-19.655201169998133</v>
      </c>
      <c r="AO41" s="22">
        <f t="shared" si="10"/>
        <v>5.6848990008080231E-3</v>
      </c>
      <c r="AP41" s="22">
        <f t="shared" si="11"/>
        <v>0.15537520784394479</v>
      </c>
      <c r="AQ41" s="19">
        <f t="shared" si="16"/>
        <v>0.15537520784394479</v>
      </c>
      <c r="AT41" t="s">
        <v>101</v>
      </c>
      <c r="AU41">
        <v>19.367106118029259</v>
      </c>
      <c r="AX41">
        <v>0.12750228263222319</v>
      </c>
      <c r="AY41">
        <v>33.37068965517242</v>
      </c>
      <c r="AZ41">
        <v>1.3904454022988508</v>
      </c>
      <c r="BA41">
        <v>1.1262607758620693</v>
      </c>
      <c r="BB41">
        <v>7.9482758620689644</v>
      </c>
      <c r="BC41">
        <v>0.33117816091954017</v>
      </c>
      <c r="BD41">
        <v>0.79508261494252919</v>
      </c>
      <c r="BE41">
        <v>7.9508261494252927E-2</v>
      </c>
      <c r="BF41">
        <v>0</v>
      </c>
      <c r="BG41">
        <v>17.68</v>
      </c>
      <c r="BH41">
        <v>0.57412795923107307</v>
      </c>
      <c r="BI41">
        <v>2.0228246598043871</v>
      </c>
      <c r="BJ41">
        <v>1.4194160637847384</v>
      </c>
      <c r="BK41">
        <v>0.19414590986873731</v>
      </c>
      <c r="BL41">
        <v>5.3929419407982584E-4</v>
      </c>
      <c r="BP41" s="50">
        <f t="shared" si="17"/>
        <v>0.57429989828476535</v>
      </c>
      <c r="BQ41" s="50">
        <f t="shared" si="18"/>
        <v>3.1803304597701171E-2</v>
      </c>
      <c r="BR41" s="50">
        <f t="shared" si="19"/>
        <v>0.19779093697415903</v>
      </c>
      <c r="BS41" s="50">
        <f t="shared" si="20"/>
        <v>0.21001581436080222</v>
      </c>
      <c r="BT41" s="50">
        <f t="shared" si="21"/>
        <v>5.4941926937266403E-4</v>
      </c>
      <c r="BU41" s="50">
        <f t="shared" si="21"/>
        <v>5.8337726211333955E-4</v>
      </c>
    </row>
    <row r="42" spans="1:73" x14ac:dyDescent="0.25">
      <c r="A42" s="21">
        <v>43742.381944444445</v>
      </c>
      <c r="B42" s="17">
        <v>362624</v>
      </c>
      <c r="C42" s="17">
        <v>13.58</v>
      </c>
      <c r="D42" s="17">
        <v>18.899999999999999</v>
      </c>
      <c r="E42" s="17">
        <v>380</v>
      </c>
      <c r="F42" s="17">
        <v>60.5</v>
      </c>
      <c r="G42" s="17">
        <v>-111.1</v>
      </c>
      <c r="H42" s="17">
        <v>-17.940000000000001</v>
      </c>
      <c r="I42" s="17">
        <v>21.72</v>
      </c>
      <c r="J42" s="17">
        <v>294.89999999999998</v>
      </c>
      <c r="K42" s="17">
        <v>319.5</v>
      </c>
      <c r="L42" s="17">
        <v>-93.1</v>
      </c>
      <c r="M42" s="17">
        <v>0.159</v>
      </c>
      <c r="N42" s="17">
        <v>268.89999999999998</v>
      </c>
      <c r="O42" s="17">
        <v>42.55</v>
      </c>
      <c r="P42" s="17">
        <v>226.3</v>
      </c>
      <c r="Q42" s="17">
        <v>317.60000000000002</v>
      </c>
      <c r="R42" s="17">
        <v>410.7</v>
      </c>
      <c r="S42" s="17">
        <v>17.36</v>
      </c>
      <c r="T42" s="17">
        <v>70.91</v>
      </c>
      <c r="U42" s="17">
        <v>0.36</v>
      </c>
      <c r="V42" s="17">
        <v>128</v>
      </c>
      <c r="W42" s="17">
        <v>18.3</v>
      </c>
      <c r="X42" s="17">
        <v>0.372</v>
      </c>
      <c r="Y42" s="17">
        <v>3.7216209999999998</v>
      </c>
      <c r="Z42" s="7">
        <f t="shared" si="0"/>
        <v>17.829999999999998</v>
      </c>
      <c r="AA42" s="7">
        <f t="shared" si="12"/>
        <v>290.97999999999996</v>
      </c>
      <c r="AB42" s="2">
        <f t="shared" si="1"/>
        <v>307.8</v>
      </c>
      <c r="AC42" s="42">
        <f t="shared" si="2"/>
        <v>2.0113515785973579</v>
      </c>
      <c r="AD42" s="42">
        <f t="shared" si="13"/>
        <v>1.4262494043833867</v>
      </c>
      <c r="AE42" s="42">
        <f t="shared" si="3"/>
        <v>0.80398134355319406</v>
      </c>
      <c r="AF42" s="42">
        <f t="shared" si="4"/>
        <v>326.79965403081047</v>
      </c>
      <c r="AG42" s="42">
        <f t="shared" si="5"/>
        <v>313.72766786957806</v>
      </c>
      <c r="AH42" s="6">
        <f t="shared" si="14"/>
        <v>304.89600000000002</v>
      </c>
      <c r="AI42" s="4">
        <v>17.606625514094699</v>
      </c>
      <c r="AJ42" s="4">
        <f t="shared" si="15"/>
        <v>290.75662551409465</v>
      </c>
      <c r="AK42" s="8">
        <f t="shared" si="6"/>
        <v>0.19181915973047522</v>
      </c>
      <c r="AL42" s="8">
        <f t="shared" si="7"/>
        <v>388.96944908918914</v>
      </c>
      <c r="AM42" s="8">
        <f t="shared" si="8"/>
        <v>1.3364318164425748</v>
      </c>
      <c r="AN42" s="8">
        <f t="shared" si="9"/>
        <v>-8.6960265485083461</v>
      </c>
      <c r="AO42" s="22">
        <f t="shared" si="10"/>
        <v>5.2584674460784643E-3</v>
      </c>
      <c r="AP42" s="22">
        <f t="shared" si="11"/>
        <v>0.14372031451375469</v>
      </c>
      <c r="AQ42" s="19">
        <f t="shared" si="16"/>
        <v>0.14372031451375469</v>
      </c>
      <c r="AX42">
        <v>0.12856153434919401</v>
      </c>
      <c r="AY42">
        <v>32.758620689655174</v>
      </c>
      <c r="AZ42">
        <v>1.3649425287356323</v>
      </c>
      <c r="BA42">
        <v>1.1056034482758621</v>
      </c>
      <c r="BB42">
        <v>8.0258620689655142</v>
      </c>
      <c r="BC42">
        <v>0.33441091954022978</v>
      </c>
      <c r="BD42">
        <v>0.77119252873563227</v>
      </c>
      <c r="BE42">
        <v>7.7119252873563235E-2</v>
      </c>
      <c r="BF42">
        <v>0</v>
      </c>
      <c r="BG42">
        <v>17.829999999999998</v>
      </c>
      <c r="BH42">
        <v>0.41337213064637257</v>
      </c>
      <c r="BI42">
        <v>2.042030154581167</v>
      </c>
      <c r="BJ42">
        <v>1.4480035826135054</v>
      </c>
      <c r="BK42">
        <v>0.18840175379681365</v>
      </c>
      <c r="BL42">
        <v>5.2333820499114909E-4</v>
      </c>
      <c r="BP42" s="50">
        <f t="shared" si="17"/>
        <v>0.41349592676503105</v>
      </c>
      <c r="BQ42" s="50">
        <f t="shared" si="18"/>
        <v>3.084770114942529E-2</v>
      </c>
      <c r="BR42" s="50">
        <f t="shared" si="19"/>
        <v>0.19096754508729935</v>
      </c>
      <c r="BS42" s="50">
        <f t="shared" si="20"/>
        <v>0.20301269907463276</v>
      </c>
      <c r="BT42" s="50">
        <f t="shared" si="21"/>
        <v>5.3046540302027604E-4</v>
      </c>
      <c r="BU42" s="50">
        <f t="shared" si="21"/>
        <v>5.6392416409620217E-4</v>
      </c>
    </row>
    <row r="43" spans="1:73" x14ac:dyDescent="0.25">
      <c r="A43" s="21">
        <v>43742.381944444445</v>
      </c>
      <c r="B43" s="17">
        <v>362625</v>
      </c>
      <c r="C43" s="17">
        <v>13.58</v>
      </c>
      <c r="D43" s="17">
        <v>18.91</v>
      </c>
      <c r="E43" s="17">
        <v>385.5</v>
      </c>
      <c r="F43" s="17">
        <v>61.56</v>
      </c>
      <c r="G43" s="17">
        <v>-111.1</v>
      </c>
      <c r="H43" s="17">
        <v>-17.96</v>
      </c>
      <c r="I43" s="17">
        <v>21.74</v>
      </c>
      <c r="J43" s="17">
        <v>294.89999999999998</v>
      </c>
      <c r="K43" s="17">
        <v>324</v>
      </c>
      <c r="L43" s="17">
        <v>-93.2</v>
      </c>
      <c r="M43" s="17">
        <v>0.16</v>
      </c>
      <c r="N43" s="17">
        <v>274.39999999999998</v>
      </c>
      <c r="O43" s="17">
        <v>43.6</v>
      </c>
      <c r="P43" s="17">
        <v>230.8</v>
      </c>
      <c r="Q43" s="17">
        <v>317.60000000000002</v>
      </c>
      <c r="R43" s="17">
        <v>410.8</v>
      </c>
      <c r="S43" s="17">
        <v>17.36</v>
      </c>
      <c r="T43" s="17">
        <v>71.55</v>
      </c>
      <c r="U43" s="17">
        <v>0.875</v>
      </c>
      <c r="V43" s="17">
        <v>343.5</v>
      </c>
      <c r="W43" s="17">
        <v>18.399999999999999</v>
      </c>
      <c r="X43" s="17">
        <v>0.378</v>
      </c>
      <c r="Y43" s="17">
        <v>3.777066</v>
      </c>
      <c r="Z43" s="7">
        <f t="shared" si="0"/>
        <v>17.88</v>
      </c>
      <c r="AA43" s="7">
        <f t="shared" si="12"/>
        <v>291.02999999999997</v>
      </c>
      <c r="AB43" s="2">
        <f t="shared" si="1"/>
        <v>312.255</v>
      </c>
      <c r="AC43" s="42">
        <f t="shared" si="2"/>
        <v>2.079097480918795</v>
      </c>
      <c r="AD43" s="42">
        <f t="shared" si="13"/>
        <v>1.4875942475973978</v>
      </c>
      <c r="AE43" s="42">
        <f t="shared" si="3"/>
        <v>0.80881766786150766</v>
      </c>
      <c r="AF43" s="42">
        <f t="shared" si="4"/>
        <v>328.99153645543748</v>
      </c>
      <c r="AG43" s="42">
        <f t="shared" si="5"/>
        <v>315.83187499721998</v>
      </c>
      <c r="AH43" s="6">
        <f t="shared" si="14"/>
        <v>304.89600000000002</v>
      </c>
      <c r="AI43" s="4">
        <v>18.101638095860899</v>
      </c>
      <c r="AJ43" s="4">
        <f t="shared" si="15"/>
        <v>291.25163809586087</v>
      </c>
      <c r="AK43" s="8">
        <f t="shared" si="6"/>
        <v>0.19191805937435227</v>
      </c>
      <c r="AL43" s="8">
        <f t="shared" si="7"/>
        <v>391.72495927512244</v>
      </c>
      <c r="AM43" s="8">
        <f t="shared" si="8"/>
        <v>2.083529157463365</v>
      </c>
      <c r="AN43" s="8">
        <f t="shared" si="9"/>
        <v>13.451926245361319</v>
      </c>
      <c r="AO43" s="22">
        <f t="shared" si="10"/>
        <v>4.7958291857293613E-3</v>
      </c>
      <c r="AP43" s="22">
        <f t="shared" si="11"/>
        <v>0.13107584785777965</v>
      </c>
      <c r="AQ43" s="19">
        <f t="shared" si="16"/>
        <v>0.13107584785777965</v>
      </c>
      <c r="AT43" t="s">
        <v>100</v>
      </c>
      <c r="AU43">
        <v>0.10908431225390389</v>
      </c>
      <c r="AX43">
        <v>0.1289162717515428</v>
      </c>
      <c r="AY43">
        <v>33.232758620689658</v>
      </c>
      <c r="AZ43">
        <v>1.3846982758620692</v>
      </c>
      <c r="BA43">
        <v>1.1216056034482762</v>
      </c>
      <c r="BB43">
        <v>8.0344827586206886</v>
      </c>
      <c r="BC43">
        <v>0.33477011494252867</v>
      </c>
      <c r="BD43">
        <v>0.78683548850574758</v>
      </c>
      <c r="BE43">
        <v>7.8683548850574769E-2</v>
      </c>
      <c r="BF43">
        <v>0</v>
      </c>
      <c r="BG43">
        <v>17.88</v>
      </c>
      <c r="BH43">
        <v>1.0047239286543779</v>
      </c>
      <c r="BI43">
        <v>2.0484673648799578</v>
      </c>
      <c r="BJ43">
        <v>1.4656783995716096</v>
      </c>
      <c r="BK43">
        <v>0.19358612822614885</v>
      </c>
      <c r="BL43">
        <v>5.3773924507263566E-4</v>
      </c>
      <c r="BP43" s="50">
        <f t="shared" si="17"/>
        <v>1.0050248219983393</v>
      </c>
      <c r="BQ43" s="50">
        <f t="shared" si="18"/>
        <v>3.1473419540229905E-2</v>
      </c>
      <c r="BR43" s="50">
        <f t="shared" si="19"/>
        <v>0.19969723860747277</v>
      </c>
      <c r="BS43" s="50">
        <f t="shared" si="20"/>
        <v>0.21145048340076156</v>
      </c>
      <c r="BT43" s="50">
        <f t="shared" si="21"/>
        <v>5.5471455168742436E-4</v>
      </c>
      <c r="BU43" s="50">
        <f t="shared" si="21"/>
        <v>5.8736245389100434E-4</v>
      </c>
    </row>
    <row r="44" spans="1:73" x14ac:dyDescent="0.25">
      <c r="A44" s="21">
        <v>43742.381944444445</v>
      </c>
      <c r="B44" s="17">
        <v>362626</v>
      </c>
      <c r="C44" s="17">
        <v>13.58</v>
      </c>
      <c r="D44" s="17">
        <v>18.920000000000002</v>
      </c>
      <c r="E44" s="17">
        <v>389.4</v>
      </c>
      <c r="F44" s="17">
        <v>62.41</v>
      </c>
      <c r="G44" s="17">
        <v>-110.2</v>
      </c>
      <c r="H44" s="17">
        <v>-17.7</v>
      </c>
      <c r="I44" s="17">
        <v>21.76</v>
      </c>
      <c r="J44" s="17">
        <v>294.89999999999998</v>
      </c>
      <c r="K44" s="17">
        <v>326.89999999999998</v>
      </c>
      <c r="L44" s="17">
        <v>-92.5</v>
      </c>
      <c r="M44" s="17">
        <v>0.16</v>
      </c>
      <c r="N44" s="17">
        <v>279.2</v>
      </c>
      <c r="O44" s="17">
        <v>44.72</v>
      </c>
      <c r="P44" s="17">
        <v>234.5</v>
      </c>
      <c r="Q44" s="17">
        <v>318.7</v>
      </c>
      <c r="R44" s="17">
        <v>411.2</v>
      </c>
      <c r="S44" s="17">
        <v>17.36</v>
      </c>
      <c r="T44" s="17">
        <v>69.66</v>
      </c>
      <c r="U44" s="17">
        <v>1.6950000000000001</v>
      </c>
      <c r="V44" s="17">
        <v>348</v>
      </c>
      <c r="W44" s="17">
        <v>18</v>
      </c>
      <c r="X44" s="17">
        <v>0.38200000000000001</v>
      </c>
      <c r="Y44" s="17">
        <v>3.8173680000000001</v>
      </c>
      <c r="Z44" s="7">
        <f t="shared" si="0"/>
        <v>17.68</v>
      </c>
      <c r="AA44" s="7">
        <f t="shared" si="12"/>
        <v>290.83</v>
      </c>
      <c r="AB44" s="2">
        <f t="shared" si="1"/>
        <v>315.41399999999999</v>
      </c>
      <c r="AC44" s="42">
        <f t="shared" si="2"/>
        <v>2.0849370251061883</v>
      </c>
      <c r="AD44" s="42">
        <f t="shared" si="13"/>
        <v>1.4523671316889706</v>
      </c>
      <c r="AE44" s="42">
        <f t="shared" si="3"/>
        <v>0.80612978483803632</v>
      </c>
      <c r="AF44" s="42">
        <f t="shared" si="4"/>
        <v>326.99780679313443</v>
      </c>
      <c r="AG44" s="42">
        <f t="shared" si="5"/>
        <v>313.91789452140904</v>
      </c>
      <c r="AH44" s="6">
        <f t="shared" si="14"/>
        <v>305.952</v>
      </c>
      <c r="AI44" s="4">
        <v>18.130033444252899</v>
      </c>
      <c r="AJ44" s="4">
        <f t="shared" si="15"/>
        <v>291.28003344425287</v>
      </c>
      <c r="AK44" s="8">
        <f t="shared" si="6"/>
        <v>0.19152266467125612</v>
      </c>
      <c r="AL44" s="8">
        <f t="shared" si="7"/>
        <v>391.92435267978283</v>
      </c>
      <c r="AM44" s="8">
        <f t="shared" si="8"/>
        <v>2.8998825407247102</v>
      </c>
      <c r="AN44" s="8">
        <f t="shared" si="9"/>
        <v>38.015935440808022</v>
      </c>
      <c r="AO44" s="22">
        <f t="shared" si="10"/>
        <v>4.3309298316186783E-3</v>
      </c>
      <c r="AP44" s="22">
        <f t="shared" si="11"/>
        <v>0.11836958275769675</v>
      </c>
      <c r="AQ44" s="19">
        <f t="shared" si="16"/>
        <v>0.11836958275769675</v>
      </c>
      <c r="AT44" t="s">
        <v>38</v>
      </c>
      <c r="AU44">
        <v>7.4808873087808818</v>
      </c>
      <c r="AX44">
        <v>0.12750228263222319</v>
      </c>
      <c r="AY44">
        <v>33.568965517241381</v>
      </c>
      <c r="AZ44">
        <v>1.3987068965517242</v>
      </c>
      <c r="BA44">
        <v>1.1329525862068968</v>
      </c>
      <c r="BB44">
        <v>7.9741379310344831</v>
      </c>
      <c r="BC44">
        <v>0.3322557471264368</v>
      </c>
      <c r="BD44">
        <v>0.80069683908045997</v>
      </c>
      <c r="BE44">
        <v>8.0069683908046002E-2</v>
      </c>
      <c r="BF44">
        <v>0</v>
      </c>
      <c r="BG44">
        <v>17.68</v>
      </c>
      <c r="BH44">
        <v>1.9462937817933377</v>
      </c>
      <c r="BI44">
        <v>2.0228246598043871</v>
      </c>
      <c r="BJ44">
        <v>1.4090996580197359</v>
      </c>
      <c r="BK44">
        <v>0.2000991406555454</v>
      </c>
      <c r="BL44">
        <v>5.5583094626540392E-4</v>
      </c>
      <c r="BP44" s="50">
        <f t="shared" si="17"/>
        <v>1.9468766551853547</v>
      </c>
      <c r="BQ44" s="50">
        <f t="shared" si="18"/>
        <v>3.2027873563218401E-2</v>
      </c>
      <c r="BR44" s="50">
        <f t="shared" si="19"/>
        <v>0.2115965197576074</v>
      </c>
      <c r="BS44" s="50">
        <f t="shared" si="20"/>
        <v>0.2227109844781105</v>
      </c>
      <c r="BT44" s="50">
        <f t="shared" si="21"/>
        <v>5.8776811043779835E-4</v>
      </c>
      <c r="BU44" s="50">
        <f t="shared" si="21"/>
        <v>6.1864162355030694E-4</v>
      </c>
    </row>
    <row r="45" spans="1:73" x14ac:dyDescent="0.25">
      <c r="A45" s="21">
        <v>43742.382638888892</v>
      </c>
      <c r="B45" s="17">
        <v>362627</v>
      </c>
      <c r="C45" s="17">
        <v>13.58</v>
      </c>
      <c r="D45" s="17">
        <v>18.93</v>
      </c>
      <c r="E45" s="17">
        <v>390.9</v>
      </c>
      <c r="F45" s="17">
        <v>62.64</v>
      </c>
      <c r="G45" s="17">
        <v>-110.5</v>
      </c>
      <c r="H45" s="17">
        <v>-18.25</v>
      </c>
      <c r="I45" s="17">
        <v>21.77</v>
      </c>
      <c r="J45" s="17">
        <v>294.89999999999998</v>
      </c>
      <c r="K45" s="17">
        <v>328.3</v>
      </c>
      <c r="L45" s="17">
        <v>-92.2</v>
      </c>
      <c r="M45" s="17">
        <v>0.16</v>
      </c>
      <c r="N45" s="17">
        <v>280.5</v>
      </c>
      <c r="O45" s="17">
        <v>44.39</v>
      </c>
      <c r="P45" s="17">
        <v>236.1</v>
      </c>
      <c r="Q45" s="17">
        <v>318.5</v>
      </c>
      <c r="R45" s="17">
        <v>410.7</v>
      </c>
      <c r="S45" s="17">
        <v>17.37</v>
      </c>
      <c r="T45" s="17">
        <v>67.81</v>
      </c>
      <c r="U45" s="17">
        <v>1.345</v>
      </c>
      <c r="V45" s="17">
        <v>327.5</v>
      </c>
      <c r="W45" s="17">
        <v>17.95</v>
      </c>
      <c r="X45" s="17">
        <v>0.38300000000000001</v>
      </c>
      <c r="Y45" s="17">
        <v>3.8324419999999999</v>
      </c>
      <c r="Z45" s="7">
        <f t="shared" si="0"/>
        <v>17.66</v>
      </c>
      <c r="AA45" s="7">
        <f t="shared" si="12"/>
        <v>290.81</v>
      </c>
      <c r="AB45" s="2">
        <f t="shared" si="1"/>
        <v>316.62900000000002</v>
      </c>
      <c r="AC45" s="42">
        <f t="shared" si="2"/>
        <v>1.9762153838508816</v>
      </c>
      <c r="AD45" s="42">
        <f t="shared" si="13"/>
        <v>1.340071651789283</v>
      </c>
      <c r="AE45" s="42">
        <f t="shared" si="3"/>
        <v>0.79691429763354682</v>
      </c>
      <c r="AF45" s="42">
        <f t="shared" si="4"/>
        <v>323.17073292168016</v>
      </c>
      <c r="AG45" s="42">
        <f t="shared" si="5"/>
        <v>310.24390360481294</v>
      </c>
      <c r="AH45" s="6">
        <f t="shared" si="14"/>
        <v>305.76</v>
      </c>
      <c r="AI45" s="4">
        <v>17.334319480757198</v>
      </c>
      <c r="AJ45" s="4">
        <f t="shared" si="15"/>
        <v>290.48431948075716</v>
      </c>
      <c r="AK45" s="8">
        <f t="shared" si="6"/>
        <v>0.19148315509640984</v>
      </c>
      <c r="AL45" s="8">
        <f t="shared" si="7"/>
        <v>387.48986966007027</v>
      </c>
      <c r="AM45" s="8">
        <f t="shared" si="8"/>
        <v>2.5831920660299343</v>
      </c>
      <c r="AN45" s="8">
        <f t="shared" si="9"/>
        <v>-24.506933061027517</v>
      </c>
      <c r="AO45" s="22">
        <f t="shared" si="10"/>
        <v>5.8689579756857034E-3</v>
      </c>
      <c r="AP45" s="22">
        <f t="shared" si="11"/>
        <v>0.16040576361513759</v>
      </c>
      <c r="AQ45" s="19">
        <f t="shared" si="16"/>
        <v>0.16040576361513759</v>
      </c>
      <c r="AT45" t="s">
        <v>101</v>
      </c>
      <c r="AU45">
        <v>1.5096363639645092</v>
      </c>
      <c r="AX45">
        <v>0.12736160971490304</v>
      </c>
      <c r="AY45">
        <v>33.698275862068968</v>
      </c>
      <c r="AZ45">
        <v>1.4040948275862071</v>
      </c>
      <c r="BA45">
        <v>1.1373168103448279</v>
      </c>
      <c r="BB45">
        <v>7.9482758620689644</v>
      </c>
      <c r="BC45">
        <v>0.33117816091954017</v>
      </c>
      <c r="BD45">
        <v>0.80613864942528779</v>
      </c>
      <c r="BE45">
        <v>8.0613864942528785E-2</v>
      </c>
      <c r="BF45">
        <v>0</v>
      </c>
      <c r="BG45">
        <v>17.66</v>
      </c>
      <c r="BH45">
        <v>1.5444042103315865</v>
      </c>
      <c r="BI45">
        <v>2.020275914751577</v>
      </c>
      <c r="BJ45">
        <v>1.3699490977930444</v>
      </c>
      <c r="BK45">
        <v>0.20206952229575495</v>
      </c>
      <c r="BL45">
        <v>5.6130422859931937E-4</v>
      </c>
      <c r="BP45" s="50">
        <f t="shared" si="17"/>
        <v>1.5448667263860187</v>
      </c>
      <c r="BQ45" s="50">
        <f t="shared" si="18"/>
        <v>3.2245545977011514E-2</v>
      </c>
      <c r="BR45" s="50">
        <f t="shared" si="19"/>
        <v>0.21155929736394904</v>
      </c>
      <c r="BS45" s="50">
        <f t="shared" si="20"/>
        <v>0.22307192859998162</v>
      </c>
      <c r="BT45" s="50">
        <f t="shared" si="21"/>
        <v>5.876647148998585E-4</v>
      </c>
      <c r="BU45" s="50">
        <f t="shared" si="21"/>
        <v>6.1964424611106006E-4</v>
      </c>
    </row>
    <row r="46" spans="1:73" x14ac:dyDescent="0.25">
      <c r="A46" s="21">
        <v>43742.382638888892</v>
      </c>
      <c r="B46" s="17">
        <v>362628</v>
      </c>
      <c r="C46" s="17">
        <v>13.57</v>
      </c>
      <c r="D46" s="17">
        <v>18.940000000000001</v>
      </c>
      <c r="E46" s="17">
        <v>386.3</v>
      </c>
      <c r="F46" s="17">
        <v>61.89</v>
      </c>
      <c r="G46" s="17">
        <v>-109.2</v>
      </c>
      <c r="H46" s="17">
        <v>-18.62</v>
      </c>
      <c r="I46" s="17">
        <v>21.77</v>
      </c>
      <c r="J46" s="17">
        <v>294.89999999999998</v>
      </c>
      <c r="K46" s="17">
        <v>324.39999999999998</v>
      </c>
      <c r="L46" s="17">
        <v>-90.6</v>
      </c>
      <c r="M46" s="17">
        <v>0.16</v>
      </c>
      <c r="N46" s="17">
        <v>277.10000000000002</v>
      </c>
      <c r="O46" s="17">
        <v>43.27</v>
      </c>
      <c r="P46" s="17">
        <v>233.8</v>
      </c>
      <c r="Q46" s="17">
        <v>319.7</v>
      </c>
      <c r="R46" s="17">
        <v>410.3</v>
      </c>
      <c r="S46" s="17">
        <v>17.38</v>
      </c>
      <c r="T46" s="17">
        <v>66.88</v>
      </c>
      <c r="U46" s="17">
        <v>1.625</v>
      </c>
      <c r="V46" s="17">
        <v>206</v>
      </c>
      <c r="W46" s="17">
        <v>17.850000000000001</v>
      </c>
      <c r="X46" s="17">
        <v>0.379</v>
      </c>
      <c r="Y46" s="17">
        <v>3.7875190000000001</v>
      </c>
      <c r="Z46" s="7">
        <f t="shared" si="0"/>
        <v>17.615000000000002</v>
      </c>
      <c r="AA46" s="7">
        <f t="shared" si="12"/>
        <v>290.76499999999999</v>
      </c>
      <c r="AB46" s="2">
        <f t="shared" si="1"/>
        <v>312.90300000000002</v>
      </c>
      <c r="AC46" s="42">
        <f t="shared" si="2"/>
        <v>1.9989843851045419</v>
      </c>
      <c r="AD46" s="42">
        <f t="shared" si="13"/>
        <v>1.3369207567579175</v>
      </c>
      <c r="AE46" s="42">
        <f t="shared" si="3"/>
        <v>0.79666370701424372</v>
      </c>
      <c r="AF46" s="42">
        <f t="shared" si="4"/>
        <v>322.869190795365</v>
      </c>
      <c r="AG46" s="42">
        <f t="shared" si="5"/>
        <v>309.95442316355042</v>
      </c>
      <c r="AH46" s="6">
        <f t="shared" si="14"/>
        <v>306.91199999999998</v>
      </c>
      <c r="AI46" s="4">
        <v>17.5013403564001</v>
      </c>
      <c r="AJ46" s="4">
        <f t="shared" si="15"/>
        <v>290.65134035640006</v>
      </c>
      <c r="AK46" s="8">
        <f t="shared" si="6"/>
        <v>0.19139427842065934</v>
      </c>
      <c r="AL46" s="8">
        <f t="shared" si="7"/>
        <v>388.43188653665936</v>
      </c>
      <c r="AM46" s="8">
        <f t="shared" si="8"/>
        <v>2.8393716294278915</v>
      </c>
      <c r="AN46" s="8">
        <f t="shared" si="9"/>
        <v>-9.4008909117756527</v>
      </c>
      <c r="AO46" s="22">
        <f t="shared" si="10"/>
        <v>5.4476413710908876E-3</v>
      </c>
      <c r="AP46" s="22">
        <f t="shared" si="11"/>
        <v>0.14889066809669124</v>
      </c>
      <c r="AQ46" s="19">
        <f t="shared" si="16"/>
        <v>0.14889066809669124</v>
      </c>
      <c r="AX46">
        <v>0.12704557667472605</v>
      </c>
      <c r="AY46">
        <v>33.301724137931039</v>
      </c>
      <c r="AZ46">
        <v>1.3875718390804599</v>
      </c>
      <c r="BA46">
        <v>1.1239331896551725</v>
      </c>
      <c r="BB46">
        <v>7.8103448275862091</v>
      </c>
      <c r="BC46">
        <v>0.32543103448275873</v>
      </c>
      <c r="BD46">
        <v>0.79850215517241385</v>
      </c>
      <c r="BE46">
        <v>7.9850215517241391E-2</v>
      </c>
      <c r="BF46">
        <v>0</v>
      </c>
      <c r="BG46">
        <v>17.615000000000002</v>
      </c>
      <c r="BH46">
        <v>1.8659158675009875</v>
      </c>
      <c r="BI46">
        <v>2.0145515166982682</v>
      </c>
      <c r="BJ46">
        <v>1.3473320543678016</v>
      </c>
      <c r="BK46">
        <v>0.2028436763267282</v>
      </c>
      <c r="BL46">
        <v>5.6345465646313387E-4</v>
      </c>
      <c r="BP46" s="50">
        <f t="shared" si="17"/>
        <v>1.8664746694254875</v>
      </c>
      <c r="BQ46" s="50">
        <f t="shared" si="18"/>
        <v>3.1940086206896555E-2</v>
      </c>
      <c r="BR46" s="50">
        <f t="shared" si="19"/>
        <v>0.21410536981100783</v>
      </c>
      <c r="BS46" s="50">
        <f t="shared" si="20"/>
        <v>0.2252356517301842</v>
      </c>
      <c r="BT46" s="50">
        <f t="shared" si="21"/>
        <v>5.9473713836391063E-4</v>
      </c>
      <c r="BU46" s="50">
        <f t="shared" si="21"/>
        <v>6.2565458813940058E-4</v>
      </c>
    </row>
    <row r="47" spans="1:73" x14ac:dyDescent="0.25">
      <c r="A47" s="21">
        <v>43742.382638888892</v>
      </c>
      <c r="B47" s="17">
        <v>362629</v>
      </c>
      <c r="C47" s="17">
        <v>13.58</v>
      </c>
      <c r="D47" s="17">
        <v>18.940000000000001</v>
      </c>
      <c r="E47" s="17">
        <v>356.4</v>
      </c>
      <c r="F47" s="17">
        <v>56.11</v>
      </c>
      <c r="G47" s="17">
        <v>-110</v>
      </c>
      <c r="H47" s="17">
        <v>-19.350000000000001</v>
      </c>
      <c r="I47" s="17">
        <v>21.76</v>
      </c>
      <c r="J47" s="17">
        <v>294.89999999999998</v>
      </c>
      <c r="K47" s="17">
        <v>300.2</v>
      </c>
      <c r="L47" s="17">
        <v>-90.6</v>
      </c>
      <c r="M47" s="17">
        <v>0.157</v>
      </c>
      <c r="N47" s="17">
        <v>246.4</v>
      </c>
      <c r="O47" s="17">
        <v>36.76</v>
      </c>
      <c r="P47" s="17">
        <v>209.6</v>
      </c>
      <c r="Q47" s="17">
        <v>318.89999999999998</v>
      </c>
      <c r="R47" s="17">
        <v>409.5</v>
      </c>
      <c r="S47" s="17">
        <v>17.38</v>
      </c>
      <c r="T47" s="17">
        <v>68.790000000000006</v>
      </c>
      <c r="U47" s="17">
        <v>0.77500000000000002</v>
      </c>
      <c r="V47" s="17">
        <v>187</v>
      </c>
      <c r="W47" s="17">
        <v>17.899999999999999</v>
      </c>
      <c r="X47" s="17">
        <v>0.35</v>
      </c>
      <c r="Y47" s="17">
        <v>3.497598</v>
      </c>
      <c r="Z47" s="7">
        <f t="shared" si="0"/>
        <v>17.64</v>
      </c>
      <c r="AA47" s="7">
        <f t="shared" si="12"/>
        <v>290.78999999999996</v>
      </c>
      <c r="AB47" s="2">
        <f t="shared" si="1"/>
        <v>288.68400000000003</v>
      </c>
      <c r="AC47" s="42">
        <f t="shared" si="2"/>
        <v>1.9473005958619254</v>
      </c>
      <c r="AD47" s="42">
        <f t="shared" si="13"/>
        <v>1.3395480798934187</v>
      </c>
      <c r="AE47" s="42">
        <f t="shared" si="3"/>
        <v>0.79687760319765122</v>
      </c>
      <c r="AF47" s="42">
        <f t="shared" si="4"/>
        <v>323.06696334560837</v>
      </c>
      <c r="AG47" s="42">
        <f t="shared" si="5"/>
        <v>310.14428481178402</v>
      </c>
      <c r="AH47" s="6">
        <f t="shared" si="14"/>
        <v>306.14399999999995</v>
      </c>
      <c r="AI47" s="4">
        <v>17.114487143796701</v>
      </c>
      <c r="AJ47" s="4">
        <f t="shared" si="15"/>
        <v>290.26448714379666</v>
      </c>
      <c r="AK47" s="8">
        <f t="shared" si="6"/>
        <v>0.19144365095560742</v>
      </c>
      <c r="AL47" s="8">
        <f t="shared" si="7"/>
        <v>386.26874402853684</v>
      </c>
      <c r="AM47" s="8">
        <f t="shared" si="8"/>
        <v>1.9608591866832257</v>
      </c>
      <c r="AN47" s="8">
        <f t="shared" si="9"/>
        <v>-30.017204014920267</v>
      </c>
      <c r="AO47" s="22">
        <f t="shared" si="10"/>
        <v>5.397696566111874E-3</v>
      </c>
      <c r="AP47" s="22">
        <f t="shared" si="11"/>
        <v>0.14752561579703971</v>
      </c>
      <c r="AQ47" s="19">
        <f t="shared" si="16"/>
        <v>0.14752561579703971</v>
      </c>
      <c r="AT47" t="s">
        <v>100</v>
      </c>
      <c r="AU47">
        <v>1.9867695255119751</v>
      </c>
      <c r="AX47">
        <v>0.12722106840080233</v>
      </c>
      <c r="AY47">
        <v>30.72413793103448</v>
      </c>
      <c r="AZ47">
        <v>1.2801724137931034</v>
      </c>
      <c r="BA47">
        <v>1.0369396551724139</v>
      </c>
      <c r="BB47">
        <v>7.8103448275862091</v>
      </c>
      <c r="BC47">
        <v>0.32543103448275873</v>
      </c>
      <c r="BD47">
        <v>0.71150862068965526</v>
      </c>
      <c r="BE47">
        <v>7.1150862068965523E-2</v>
      </c>
      <c r="BF47">
        <v>0</v>
      </c>
      <c r="BG47">
        <v>17.64</v>
      </c>
      <c r="BH47">
        <v>0.88989833680816333</v>
      </c>
      <c r="BI47">
        <v>2.017729981958261</v>
      </c>
      <c r="BJ47">
        <v>1.3879964545890879</v>
      </c>
      <c r="BK47">
        <v>0.17773127124725249</v>
      </c>
      <c r="BL47">
        <v>4.9369797568681246E-4</v>
      </c>
      <c r="BP47" s="50">
        <f t="shared" si="17"/>
        <v>0.89016484234138638</v>
      </c>
      <c r="BQ47" s="50">
        <f t="shared" si="18"/>
        <v>2.846034482758621E-2</v>
      </c>
      <c r="BR47" s="50">
        <f t="shared" si="19"/>
        <v>0.18278599743024201</v>
      </c>
      <c r="BS47" s="50">
        <f t="shared" si="20"/>
        <v>0.19345222851798999</v>
      </c>
      <c r="BT47" s="50">
        <f t="shared" si="21"/>
        <v>5.0773888175067224E-4</v>
      </c>
      <c r="BU47" s="50">
        <f t="shared" si="21"/>
        <v>5.3736730143886114E-4</v>
      </c>
    </row>
    <row r="48" spans="1:73" x14ac:dyDescent="0.25">
      <c r="A48" s="21">
        <v>43742.382638888892</v>
      </c>
      <c r="B48" s="17">
        <v>362630</v>
      </c>
      <c r="C48" s="17">
        <v>13.59</v>
      </c>
      <c r="D48" s="17">
        <v>18.95</v>
      </c>
      <c r="E48" s="17">
        <v>372</v>
      </c>
      <c r="F48" s="17">
        <v>58.88</v>
      </c>
      <c r="G48" s="17">
        <v>-109.9</v>
      </c>
      <c r="H48" s="17">
        <v>-19.05</v>
      </c>
      <c r="I48" s="17">
        <v>21.76</v>
      </c>
      <c r="J48" s="17">
        <v>294.89999999999998</v>
      </c>
      <c r="K48" s="17">
        <v>313.10000000000002</v>
      </c>
      <c r="L48" s="17">
        <v>-90.9</v>
      </c>
      <c r="M48" s="17">
        <v>0.158</v>
      </c>
      <c r="N48" s="17">
        <v>262.10000000000002</v>
      </c>
      <c r="O48" s="17">
        <v>39.83</v>
      </c>
      <c r="P48" s="17">
        <v>222.2</v>
      </c>
      <c r="Q48" s="17">
        <v>318.89999999999998</v>
      </c>
      <c r="R48" s="17">
        <v>409.8</v>
      </c>
      <c r="S48" s="17">
        <v>17.38</v>
      </c>
      <c r="T48" s="17">
        <v>70.13</v>
      </c>
      <c r="U48" s="17">
        <v>0.84499999999999997</v>
      </c>
      <c r="V48" s="17">
        <v>181</v>
      </c>
      <c r="W48" s="17">
        <v>17.95</v>
      </c>
      <c r="X48" s="17">
        <v>0.36599999999999999</v>
      </c>
      <c r="Y48" s="17">
        <v>3.6591290000000001</v>
      </c>
      <c r="Z48" s="7">
        <f t="shared" si="0"/>
        <v>17.664999999999999</v>
      </c>
      <c r="AA48" s="7">
        <f t="shared" si="12"/>
        <v>290.815</v>
      </c>
      <c r="AB48" s="2">
        <f t="shared" si="1"/>
        <v>301.32</v>
      </c>
      <c r="AC48" s="42">
        <f t="shared" si="2"/>
        <v>1.912929282906646</v>
      </c>
      <c r="AD48" s="42">
        <f t="shared" si="13"/>
        <v>1.3415373061024309</v>
      </c>
      <c r="AE48" s="42">
        <f t="shared" si="3"/>
        <v>0.79703691784540942</v>
      </c>
      <c r="AF48" s="42">
        <f t="shared" si="4"/>
        <v>323.24268835201167</v>
      </c>
      <c r="AG48" s="42">
        <f t="shared" si="5"/>
        <v>310.31298081793119</v>
      </c>
      <c r="AH48" s="6">
        <f t="shared" si="14"/>
        <v>306.14399999999995</v>
      </c>
      <c r="AI48" s="4">
        <v>16.851982379615102</v>
      </c>
      <c r="AJ48" s="4">
        <f t="shared" si="15"/>
        <v>290.00198237961507</v>
      </c>
      <c r="AK48" s="8">
        <f t="shared" si="6"/>
        <v>0.1914930319806652</v>
      </c>
      <c r="AL48" s="8">
        <f t="shared" si="7"/>
        <v>384.79809065911121</v>
      </c>
      <c r="AM48" s="8">
        <f t="shared" si="8"/>
        <v>2.0475000000000003</v>
      </c>
      <c r="AN48" s="8">
        <f t="shared" si="9"/>
        <v>-48.491358719511908</v>
      </c>
      <c r="AO48" s="22">
        <f t="shared" si="10"/>
        <v>6.1348242604045543E-3</v>
      </c>
      <c r="AP48" s="22">
        <f t="shared" si="11"/>
        <v>0.16767221271845803</v>
      </c>
      <c r="AQ48" s="19">
        <f t="shared" si="16"/>
        <v>0.16767221271845803</v>
      </c>
      <c r="AT48" t="s">
        <v>38</v>
      </c>
      <c r="AU48">
        <v>2.6055009597054015</v>
      </c>
      <c r="AX48">
        <v>0.1273967656025716</v>
      </c>
      <c r="AY48">
        <v>32.068965517241381</v>
      </c>
      <c r="AZ48">
        <v>1.3362068965517242</v>
      </c>
      <c r="BA48">
        <v>1.0823275862068966</v>
      </c>
      <c r="BB48">
        <v>7.8362068965517278</v>
      </c>
      <c r="BC48">
        <v>0.3265086206896553</v>
      </c>
      <c r="BD48">
        <v>0.75581896551724137</v>
      </c>
      <c r="BE48">
        <v>7.5581896551724148E-2</v>
      </c>
      <c r="BF48">
        <v>0</v>
      </c>
      <c r="BG48">
        <v>17.664999999999999</v>
      </c>
      <c r="BH48">
        <v>0.97027625110051341</v>
      </c>
      <c r="BI48">
        <v>2.0209128372626282</v>
      </c>
      <c r="BJ48">
        <v>1.4172661727722811</v>
      </c>
      <c r="BK48">
        <v>0.18690663251108544</v>
      </c>
      <c r="BL48">
        <v>5.1918509030857065E-4</v>
      </c>
      <c r="BP48" s="50">
        <f t="shared" si="17"/>
        <v>0.97056682810125339</v>
      </c>
      <c r="BQ48" s="50">
        <f t="shared" si="18"/>
        <v>3.0232758620689654E-2</v>
      </c>
      <c r="BR48" s="50">
        <f t="shared" si="19"/>
        <v>0.19266140715660418</v>
      </c>
      <c r="BS48" s="50">
        <f t="shared" si="20"/>
        <v>0.20392857364358596</v>
      </c>
      <c r="BT48" s="50">
        <f t="shared" si="21"/>
        <v>5.3517057543501156E-4</v>
      </c>
      <c r="BU48" s="50">
        <f t="shared" si="21"/>
        <v>5.6646826012107213E-4</v>
      </c>
    </row>
    <row r="49" spans="1:73" x14ac:dyDescent="0.25">
      <c r="A49" s="21">
        <v>43742.382638888892</v>
      </c>
      <c r="B49" s="17">
        <v>362631</v>
      </c>
      <c r="C49" s="17">
        <v>13.56</v>
      </c>
      <c r="D49" s="17">
        <v>18.96</v>
      </c>
      <c r="E49" s="17">
        <v>372.8</v>
      </c>
      <c r="F49" s="17">
        <v>59</v>
      </c>
      <c r="G49" s="17">
        <v>-109.7</v>
      </c>
      <c r="H49" s="17">
        <v>-18.87</v>
      </c>
      <c r="I49" s="17">
        <v>21.75</v>
      </c>
      <c r="J49" s="17">
        <v>294.89999999999998</v>
      </c>
      <c r="K49" s="17">
        <v>313.8</v>
      </c>
      <c r="L49" s="17">
        <v>-90.8</v>
      </c>
      <c r="M49" s="17">
        <v>0.158</v>
      </c>
      <c r="N49" s="17">
        <v>263.10000000000002</v>
      </c>
      <c r="O49" s="17">
        <v>40.130000000000003</v>
      </c>
      <c r="P49" s="17">
        <v>223</v>
      </c>
      <c r="Q49" s="17">
        <v>319.2</v>
      </c>
      <c r="R49" s="17">
        <v>409.9</v>
      </c>
      <c r="S49" s="17">
        <v>17.38</v>
      </c>
      <c r="T49" s="17">
        <v>68.650000000000006</v>
      </c>
      <c r="U49" s="17">
        <v>1.19</v>
      </c>
      <c r="V49" s="17">
        <v>334</v>
      </c>
      <c r="W49" s="17">
        <v>17.8</v>
      </c>
      <c r="X49" s="17">
        <v>0.36699999999999999</v>
      </c>
      <c r="Y49" s="17">
        <v>3.6666059999999998</v>
      </c>
      <c r="Z49" s="7">
        <f t="shared" si="0"/>
        <v>17.59</v>
      </c>
      <c r="AA49" s="7">
        <f t="shared" si="12"/>
        <v>290.73999999999995</v>
      </c>
      <c r="AB49" s="2">
        <f t="shared" si="1"/>
        <v>301.96800000000002</v>
      </c>
      <c r="AC49" s="42">
        <f t="shared" si="2"/>
        <v>1.9219629567420831</v>
      </c>
      <c r="AD49" s="42">
        <f t="shared" si="13"/>
        <v>1.3194275698034401</v>
      </c>
      <c r="AE49" s="42">
        <f t="shared" si="3"/>
        <v>0.79517441270976297</v>
      </c>
      <c r="AF49" s="42">
        <f t="shared" si="4"/>
        <v>322.15479519399327</v>
      </c>
      <c r="AG49" s="42">
        <f t="shared" si="5"/>
        <v>309.26860338623351</v>
      </c>
      <c r="AH49" s="6">
        <f t="shared" si="14"/>
        <v>306.43199999999996</v>
      </c>
      <c r="AI49" s="4">
        <v>16.917203887595001</v>
      </c>
      <c r="AJ49" s="4">
        <f t="shared" si="15"/>
        <v>290.06720388759499</v>
      </c>
      <c r="AK49" s="8">
        <f t="shared" si="6"/>
        <v>0.19134491437509099</v>
      </c>
      <c r="AL49" s="8">
        <f t="shared" si="7"/>
        <v>385.1817015623617</v>
      </c>
      <c r="AM49" s="8">
        <f t="shared" si="8"/>
        <v>2.4297916577352883</v>
      </c>
      <c r="AN49" s="8">
        <f t="shared" si="9"/>
        <v>-47.620395126637533</v>
      </c>
      <c r="AO49" s="22">
        <f t="shared" si="10"/>
        <v>6.1276166404076703E-3</v>
      </c>
      <c r="AP49" s="22">
        <f t="shared" si="11"/>
        <v>0.16747521969273907</v>
      </c>
      <c r="AQ49" s="19">
        <f t="shared" si="16"/>
        <v>0.16747521969273907</v>
      </c>
      <c r="AT49" t="s">
        <v>101</v>
      </c>
      <c r="AU49">
        <v>2.2520999410788929</v>
      </c>
      <c r="AX49">
        <v>0.12687029023153237</v>
      </c>
      <c r="AY49">
        <v>32.137931034482762</v>
      </c>
      <c r="AZ49">
        <v>1.3390804597701151</v>
      </c>
      <c r="BA49">
        <v>1.0846551724137934</v>
      </c>
      <c r="BB49">
        <v>7.818965517241379</v>
      </c>
      <c r="BC49">
        <v>0.32579022988505746</v>
      </c>
      <c r="BD49">
        <v>0.75886494252873593</v>
      </c>
      <c r="BE49">
        <v>7.5886494252873596E-2</v>
      </c>
      <c r="BF49">
        <v>0</v>
      </c>
      <c r="BG49">
        <v>17.59</v>
      </c>
      <c r="BH49">
        <v>1.3664245429699537</v>
      </c>
      <c r="BI49">
        <v>2.0113774363479542</v>
      </c>
      <c r="BJ49">
        <v>1.3808106100528708</v>
      </c>
      <c r="BK49">
        <v>0.19028160005864014</v>
      </c>
      <c r="BL49">
        <v>5.2856000016288931E-4</v>
      </c>
      <c r="BP49" s="50">
        <f t="shared" si="17"/>
        <v>1.3668337579177414</v>
      </c>
      <c r="BQ49" s="50">
        <f t="shared" si="18"/>
        <v>3.0354597701149438E-2</v>
      </c>
      <c r="BR49" s="50">
        <f t="shared" si="19"/>
        <v>0.19831058606411356</v>
      </c>
      <c r="BS49" s="50">
        <f t="shared" si="20"/>
        <v>0.20927332115591743</v>
      </c>
      <c r="BT49" s="50">
        <f t="shared" si="21"/>
        <v>5.5086273906698204E-4</v>
      </c>
      <c r="BU49" s="50">
        <f t="shared" si="21"/>
        <v>5.8131478098865958E-4</v>
      </c>
    </row>
    <row r="50" spans="1:73" x14ac:dyDescent="0.25">
      <c r="A50" s="21">
        <v>43742.382638888892</v>
      </c>
      <c r="B50" s="17">
        <v>362632</v>
      </c>
      <c r="C50" s="17">
        <v>13.56</v>
      </c>
      <c r="D50" s="17">
        <v>18.97</v>
      </c>
      <c r="E50" s="17">
        <v>384.2</v>
      </c>
      <c r="F50" s="17">
        <v>61.01</v>
      </c>
      <c r="G50" s="17">
        <v>-109.4</v>
      </c>
      <c r="H50" s="17">
        <v>-19.23</v>
      </c>
      <c r="I50" s="17">
        <v>21.74</v>
      </c>
      <c r="J50" s="17">
        <v>294.89999999999998</v>
      </c>
      <c r="K50" s="17">
        <v>323.2</v>
      </c>
      <c r="L50" s="17">
        <v>-90.1</v>
      </c>
      <c r="M50" s="17">
        <v>0.159</v>
      </c>
      <c r="N50" s="17">
        <v>274.8</v>
      </c>
      <c r="O50" s="17">
        <v>41.78</v>
      </c>
      <c r="P50" s="17">
        <v>233</v>
      </c>
      <c r="Q50" s="17">
        <v>319.39999999999998</v>
      </c>
      <c r="R50" s="17">
        <v>409.5</v>
      </c>
      <c r="S50" s="17">
        <v>17.38</v>
      </c>
      <c r="T50" s="17">
        <v>68.25</v>
      </c>
      <c r="U50" s="17">
        <v>0.79</v>
      </c>
      <c r="V50" s="17">
        <v>177</v>
      </c>
      <c r="W50" s="17">
        <v>17.8</v>
      </c>
      <c r="X50" s="17">
        <v>0.378</v>
      </c>
      <c r="Y50" s="17">
        <v>3.778721</v>
      </c>
      <c r="Z50" s="7">
        <f t="shared" si="0"/>
        <v>17.59</v>
      </c>
      <c r="AA50" s="7">
        <f t="shared" si="12"/>
        <v>290.73999999999995</v>
      </c>
      <c r="AB50" s="2">
        <f t="shared" si="1"/>
        <v>311.202</v>
      </c>
      <c r="AC50" s="42">
        <f t="shared" si="2"/>
        <v>1.8764673934914919</v>
      </c>
      <c r="AD50" s="42">
        <f t="shared" si="13"/>
        <v>1.2806889960579431</v>
      </c>
      <c r="AE50" s="42">
        <f t="shared" si="3"/>
        <v>0.79179309203284542</v>
      </c>
      <c r="AF50" s="42">
        <f t="shared" si="4"/>
        <v>320.78489614700879</v>
      </c>
      <c r="AG50" s="42">
        <f t="shared" si="5"/>
        <v>307.95350030112843</v>
      </c>
      <c r="AH50" s="6">
        <f t="shared" si="14"/>
        <v>306.62399999999997</v>
      </c>
      <c r="AI50" s="4">
        <v>16.562112995312201</v>
      </c>
      <c r="AJ50" s="4">
        <f t="shared" si="15"/>
        <v>289.71211299531217</v>
      </c>
      <c r="AK50" s="8">
        <f t="shared" si="6"/>
        <v>0.19134491437509099</v>
      </c>
      <c r="AL50" s="8">
        <f t="shared" si="7"/>
        <v>383.20246847863473</v>
      </c>
      <c r="AM50" s="8">
        <f t="shared" si="8"/>
        <v>1.9797443016713043</v>
      </c>
      <c r="AN50" s="8">
        <f t="shared" si="9"/>
        <v>-59.278193715724193</v>
      </c>
      <c r="AO50" s="22">
        <f t="shared" si="10"/>
        <v>6.6494084671100233E-3</v>
      </c>
      <c r="AP50" s="22">
        <f t="shared" si="11"/>
        <v>0.1817364253031864</v>
      </c>
      <c r="AQ50" s="19">
        <f t="shared" si="16"/>
        <v>0.1817364253031864</v>
      </c>
      <c r="AX50">
        <v>0.12687029023153237</v>
      </c>
      <c r="AY50">
        <v>33.120689655172413</v>
      </c>
      <c r="AZ50">
        <v>1.3800287356321839</v>
      </c>
      <c r="BA50">
        <v>1.117823275862069</v>
      </c>
      <c r="BB50">
        <v>7.767241379310347</v>
      </c>
      <c r="BC50">
        <v>0.32363505747126448</v>
      </c>
      <c r="BD50">
        <v>0.79418821839080445</v>
      </c>
      <c r="BE50">
        <v>7.9418821839080445E-2</v>
      </c>
      <c r="BF50">
        <v>0</v>
      </c>
      <c r="BG50">
        <v>17.59</v>
      </c>
      <c r="BH50">
        <v>0.90712217558509545</v>
      </c>
      <c r="BI50">
        <v>2.0113774363479542</v>
      </c>
      <c r="BJ50">
        <v>1.3727651003074788</v>
      </c>
      <c r="BK50">
        <v>0.19604730312488261</v>
      </c>
      <c r="BL50">
        <v>5.4457584201356277E-4</v>
      </c>
      <c r="BP50" s="50">
        <f t="shared" si="17"/>
        <v>0.90739383928992934</v>
      </c>
      <c r="BQ50" s="50">
        <f t="shared" si="18"/>
        <v>3.1767528735632176E-2</v>
      </c>
      <c r="BR50" s="50">
        <f t="shared" si="19"/>
        <v>0.20173233134714219</v>
      </c>
      <c r="BS50" s="50">
        <f t="shared" si="20"/>
        <v>0.21360955473623155</v>
      </c>
      <c r="BT50" s="50">
        <f t="shared" si="21"/>
        <v>5.6036758707539501E-4</v>
      </c>
      <c r="BU50" s="50">
        <f t="shared" si="21"/>
        <v>5.9335987426730981E-4</v>
      </c>
    </row>
    <row r="51" spans="1:73" x14ac:dyDescent="0.25">
      <c r="A51" s="21">
        <v>43742.383333333331</v>
      </c>
      <c r="B51" s="17">
        <v>362633</v>
      </c>
      <c r="C51" s="17">
        <v>13.56</v>
      </c>
      <c r="D51" s="17">
        <v>18.98</v>
      </c>
      <c r="E51" s="17">
        <v>378.9</v>
      </c>
      <c r="F51" s="17">
        <v>59.83</v>
      </c>
      <c r="G51" s="17">
        <v>-109.2</v>
      </c>
      <c r="H51" s="17">
        <v>-19.47</v>
      </c>
      <c r="I51" s="17">
        <v>21.72</v>
      </c>
      <c r="J51" s="17">
        <v>294.89999999999998</v>
      </c>
      <c r="K51" s="17">
        <v>319.10000000000002</v>
      </c>
      <c r="L51" s="17">
        <v>-89.7</v>
      </c>
      <c r="M51" s="17">
        <v>0.158</v>
      </c>
      <c r="N51" s="17">
        <v>269.7</v>
      </c>
      <c r="O51" s="17">
        <v>40.36</v>
      </c>
      <c r="P51" s="17">
        <v>229.3</v>
      </c>
      <c r="Q51" s="17">
        <v>319.5</v>
      </c>
      <c r="R51" s="17">
        <v>409.2</v>
      </c>
      <c r="S51" s="17">
        <v>17.38</v>
      </c>
      <c r="T51" s="17">
        <v>69.040000000000006</v>
      </c>
      <c r="U51" s="17">
        <v>0.255</v>
      </c>
      <c r="V51" s="17">
        <v>110</v>
      </c>
      <c r="W51" s="17">
        <v>18</v>
      </c>
      <c r="X51" s="17">
        <v>0.372</v>
      </c>
      <c r="Y51" s="17">
        <v>3.7244999999999999</v>
      </c>
      <c r="Z51" s="7">
        <f t="shared" si="0"/>
        <v>17.689999999999998</v>
      </c>
      <c r="AA51" s="7">
        <f t="shared" si="12"/>
        <v>290.83999999999997</v>
      </c>
      <c r="AB51" s="2">
        <f t="shared" si="1"/>
        <v>306.90899999999999</v>
      </c>
      <c r="AC51" s="42">
        <f t="shared" si="2"/>
        <v>1.8701706046775401</v>
      </c>
      <c r="AD51" s="42">
        <f t="shared" si="13"/>
        <v>1.2911657854693737</v>
      </c>
      <c r="AE51" s="42">
        <f t="shared" si="3"/>
        <v>0.79267713819819452</v>
      </c>
      <c r="AF51" s="42">
        <f t="shared" si="4"/>
        <v>321.58511271964494</v>
      </c>
      <c r="AG51" s="42">
        <f t="shared" si="5"/>
        <v>308.72170821085911</v>
      </c>
      <c r="AH51" s="6">
        <f t="shared" si="14"/>
        <v>306.71999999999997</v>
      </c>
      <c r="AI51" s="4">
        <v>16.518327419558599</v>
      </c>
      <c r="AJ51" s="4">
        <f t="shared" si="15"/>
        <v>289.66832741955858</v>
      </c>
      <c r="AK51" s="8">
        <f t="shared" si="6"/>
        <v>0.19154242149656248</v>
      </c>
      <c r="AL51" s="8">
        <f t="shared" si="7"/>
        <v>382.92965259025175</v>
      </c>
      <c r="AM51" s="8">
        <f t="shared" si="8"/>
        <v>1.1247749774954989</v>
      </c>
      <c r="AN51" s="8">
        <f t="shared" si="9"/>
        <v>-38.389494848682588</v>
      </c>
      <c r="AO51" s="22">
        <f t="shared" si="10"/>
        <v>6.0880269575642534E-3</v>
      </c>
      <c r="AP51" s="22">
        <f t="shared" si="11"/>
        <v>0.16639318548256268</v>
      </c>
      <c r="AQ51" s="19">
        <f t="shared" si="16"/>
        <v>0.16639318548256268</v>
      </c>
      <c r="AT51" t="s">
        <v>100</v>
      </c>
      <c r="AU51">
        <v>0.93849589044972259</v>
      </c>
      <c r="AX51">
        <v>0.12757266847297327</v>
      </c>
      <c r="AY51">
        <v>32.663793103448278</v>
      </c>
      <c r="AZ51">
        <v>1.360991379310345</v>
      </c>
      <c r="BA51">
        <v>1.1024030172413795</v>
      </c>
      <c r="BB51">
        <v>7.7327586206896548</v>
      </c>
      <c r="BC51">
        <v>0.32219827586206895</v>
      </c>
      <c r="BD51">
        <v>0.78020474137931051</v>
      </c>
      <c r="BE51">
        <v>7.8020474137931062E-2</v>
      </c>
      <c r="BF51">
        <v>0</v>
      </c>
      <c r="BG51">
        <v>17.689999999999998</v>
      </c>
      <c r="BH51">
        <v>0.29280525920784728</v>
      </c>
      <c r="BI51">
        <v>2.0241000877508886</v>
      </c>
      <c r="BJ51">
        <v>1.3974387005832136</v>
      </c>
      <c r="BK51">
        <v>0.18998618056110675</v>
      </c>
      <c r="BL51">
        <v>5.2773939044751877E-4</v>
      </c>
      <c r="BP51" s="50">
        <f t="shared" si="17"/>
        <v>0.29289294812523031</v>
      </c>
      <c r="BQ51" s="50">
        <f t="shared" si="18"/>
        <v>3.1208189655172421E-2</v>
      </c>
      <c r="BR51" s="50">
        <f t="shared" si="19"/>
        <v>0.19184585469181856</v>
      </c>
      <c r="BS51" s="50">
        <f t="shared" si="20"/>
        <v>0.2041151938402806</v>
      </c>
      <c r="BT51" s="50">
        <f t="shared" si="21"/>
        <v>5.3290515192171823E-4</v>
      </c>
      <c r="BU51" s="50">
        <f t="shared" si="21"/>
        <v>5.6698664955633505E-4</v>
      </c>
    </row>
    <row r="52" spans="1:73" x14ac:dyDescent="0.25">
      <c r="A52" s="21">
        <v>43742.383333333331</v>
      </c>
      <c r="B52" s="17">
        <v>362634</v>
      </c>
      <c r="C52" s="17">
        <v>13.56</v>
      </c>
      <c r="D52" s="17">
        <v>18.989999999999998</v>
      </c>
      <c r="E52" s="17">
        <v>384.8</v>
      </c>
      <c r="F52" s="17">
        <v>60.95</v>
      </c>
      <c r="G52" s="17">
        <v>-108.7</v>
      </c>
      <c r="H52" s="17">
        <v>-19.98</v>
      </c>
      <c r="I52" s="17">
        <v>21.7</v>
      </c>
      <c r="J52" s="17">
        <v>294.89999999999998</v>
      </c>
      <c r="K52" s="17">
        <v>323.8</v>
      </c>
      <c r="L52" s="17">
        <v>-88.7</v>
      </c>
      <c r="M52" s="17">
        <v>0.158</v>
      </c>
      <c r="N52" s="17">
        <v>276.10000000000002</v>
      </c>
      <c r="O52" s="17">
        <v>40.96</v>
      </c>
      <c r="P52" s="17">
        <v>235.1</v>
      </c>
      <c r="Q52" s="17">
        <v>319.89999999999998</v>
      </c>
      <c r="R52" s="17">
        <v>408.6</v>
      </c>
      <c r="S52" s="17">
        <v>17.36</v>
      </c>
      <c r="T52" s="17">
        <v>69.41</v>
      </c>
      <c r="U52" s="17">
        <v>1.64</v>
      </c>
      <c r="V52" s="17">
        <v>333</v>
      </c>
      <c r="W52" s="17">
        <v>17.649999999999999</v>
      </c>
      <c r="X52" s="17">
        <v>0.379</v>
      </c>
      <c r="Y52" s="17">
        <v>3.7931859999999999</v>
      </c>
      <c r="Z52" s="7">
        <f t="shared" si="0"/>
        <v>17.504999999999999</v>
      </c>
      <c r="AA52" s="7">
        <f t="shared" si="12"/>
        <v>290.65499999999997</v>
      </c>
      <c r="AB52" s="2">
        <f t="shared" si="1"/>
        <v>311.68800000000005</v>
      </c>
      <c r="AC52" s="42">
        <f t="shared" si="2"/>
        <v>1.8917490543156004</v>
      </c>
      <c r="AD52" s="42">
        <f t="shared" si="13"/>
        <v>1.3130630186004582</v>
      </c>
      <c r="AE52" s="42">
        <f t="shared" si="3"/>
        <v>0.79465799699844719</v>
      </c>
      <c r="AF52" s="42">
        <f t="shared" si="4"/>
        <v>321.56924828484853</v>
      </c>
      <c r="AG52" s="42">
        <f t="shared" si="5"/>
        <v>308.7064783534546</v>
      </c>
      <c r="AH52" s="6">
        <f t="shared" si="14"/>
        <v>307.10399999999998</v>
      </c>
      <c r="AI52" s="4">
        <v>16.677149406983201</v>
      </c>
      <c r="AJ52" s="4">
        <f t="shared" si="15"/>
        <v>289.82714940698315</v>
      </c>
      <c r="AK52" s="8">
        <f t="shared" si="6"/>
        <v>0.19117714011089179</v>
      </c>
      <c r="AL52" s="8">
        <f t="shared" si="7"/>
        <v>383.86686385622477</v>
      </c>
      <c r="AM52" s="8">
        <f t="shared" si="8"/>
        <v>2.852446318513286</v>
      </c>
      <c r="AN52" s="8">
        <f t="shared" si="9"/>
        <v>-68.787563832489028</v>
      </c>
      <c r="AO52" s="22">
        <f t="shared" si="10"/>
        <v>6.871377829313137E-3</v>
      </c>
      <c r="AP52" s="22">
        <f t="shared" si="11"/>
        <v>0.18780311809445577</v>
      </c>
      <c r="AQ52" s="19">
        <f t="shared" si="16"/>
        <v>0.18780311809445577</v>
      </c>
      <c r="AT52" t="s">
        <v>38</v>
      </c>
      <c r="AU52">
        <v>1.5707136075134336</v>
      </c>
      <c r="AX52">
        <v>0.12627584924741531</v>
      </c>
      <c r="AY52">
        <v>33.172413793103452</v>
      </c>
      <c r="AZ52">
        <v>1.3821839080459772</v>
      </c>
      <c r="BA52">
        <v>1.1195689655172416</v>
      </c>
      <c r="BB52">
        <v>7.646551724137935</v>
      </c>
      <c r="BC52">
        <v>0.31860632183908061</v>
      </c>
      <c r="BD52">
        <v>0.80096264367816095</v>
      </c>
      <c r="BE52">
        <v>8.0096264367816097E-2</v>
      </c>
      <c r="BF52">
        <v>0</v>
      </c>
      <c r="BG52">
        <v>17.504999999999999</v>
      </c>
      <c r="BH52">
        <v>1.8831397062779196</v>
      </c>
      <c r="BI52">
        <v>2.0006182932515113</v>
      </c>
      <c r="BJ52">
        <v>1.388629157345874</v>
      </c>
      <c r="BK52">
        <v>0.19938940498030097</v>
      </c>
      <c r="BL52">
        <v>5.5385945827861381E-4</v>
      </c>
      <c r="BP52" s="50">
        <f t="shared" si="17"/>
        <v>1.8837036663740303</v>
      </c>
      <c r="BQ52" s="50">
        <f t="shared" si="18"/>
        <v>3.2038505747126439E-2</v>
      </c>
      <c r="BR52" s="50">
        <f t="shared" si="19"/>
        <v>0.21058542940892291</v>
      </c>
      <c r="BS52" s="50">
        <f t="shared" si="20"/>
        <v>0.22170705707846192</v>
      </c>
      <c r="BT52" s="50">
        <f t="shared" si="21"/>
        <v>5.8495952613589702E-4</v>
      </c>
      <c r="BU52" s="50">
        <f t="shared" si="21"/>
        <v>6.158529363290609E-4</v>
      </c>
    </row>
    <row r="53" spans="1:73" x14ac:dyDescent="0.25">
      <c r="A53" s="21">
        <v>43742.383333333331</v>
      </c>
      <c r="B53" s="17">
        <v>362635</v>
      </c>
      <c r="C53" s="17">
        <v>13.57</v>
      </c>
      <c r="D53" s="17">
        <v>19</v>
      </c>
      <c r="E53" s="17">
        <v>398.2</v>
      </c>
      <c r="F53" s="17">
        <v>63.31</v>
      </c>
      <c r="G53" s="17">
        <v>-109.3</v>
      </c>
      <c r="H53" s="17">
        <v>-20.07</v>
      </c>
      <c r="I53" s="17">
        <v>21.69</v>
      </c>
      <c r="J53" s="17">
        <v>294.8</v>
      </c>
      <c r="K53" s="17">
        <v>334.9</v>
      </c>
      <c r="L53" s="17">
        <v>-89.2</v>
      </c>
      <c r="M53" s="17">
        <v>0.159</v>
      </c>
      <c r="N53" s="17">
        <v>288.89999999999998</v>
      </c>
      <c r="O53" s="17">
        <v>43.24</v>
      </c>
      <c r="P53" s="17">
        <v>245.7</v>
      </c>
      <c r="Q53" s="17">
        <v>319.2</v>
      </c>
      <c r="R53" s="17">
        <v>408.4</v>
      </c>
      <c r="S53" s="17">
        <v>17.350000000000001</v>
      </c>
      <c r="T53" s="17">
        <v>69.02</v>
      </c>
      <c r="U53" s="17">
        <v>1.46</v>
      </c>
      <c r="V53" s="17">
        <v>319</v>
      </c>
      <c r="W53" s="17">
        <v>17.899999999999999</v>
      </c>
      <c r="X53" s="17">
        <v>0.39200000000000002</v>
      </c>
      <c r="Y53" s="17">
        <v>3.9210120000000002</v>
      </c>
      <c r="Z53" s="7">
        <f t="shared" si="0"/>
        <v>17.625</v>
      </c>
      <c r="AA53" s="7">
        <f t="shared" si="12"/>
        <v>290.77499999999998</v>
      </c>
      <c r="AB53" s="2">
        <f t="shared" si="1"/>
        <v>322.54200000000003</v>
      </c>
      <c r="AC53" s="42">
        <f t="shared" si="2"/>
        <v>1.9117541223762082</v>
      </c>
      <c r="AD53" s="42">
        <f t="shared" si="13"/>
        <v>1.3194926952640589</v>
      </c>
      <c r="AE53" s="42">
        <f t="shared" si="3"/>
        <v>0.7951663373470792</v>
      </c>
      <c r="AF53" s="42">
        <f t="shared" si="4"/>
        <v>322.30667716486965</v>
      </c>
      <c r="AG53" s="42">
        <f t="shared" si="5"/>
        <v>309.41441007827484</v>
      </c>
      <c r="AH53" s="6">
        <f t="shared" si="14"/>
        <v>306.43199999999996</v>
      </c>
      <c r="AI53" s="4">
        <v>16.840409737815801</v>
      </c>
      <c r="AJ53" s="4">
        <f t="shared" si="15"/>
        <v>289.99040973781575</v>
      </c>
      <c r="AK53" s="8">
        <f t="shared" si="6"/>
        <v>0.19141402641587216</v>
      </c>
      <c r="AL53" s="8">
        <f t="shared" si="7"/>
        <v>384.7443112189311</v>
      </c>
      <c r="AM53" s="8">
        <f t="shared" si="8"/>
        <v>2.6913611797750225</v>
      </c>
      <c r="AN53" s="8">
        <f t="shared" si="9"/>
        <v>-61.51136748706908</v>
      </c>
      <c r="AO53" s="22">
        <f t="shared" si="10"/>
        <v>6.9172685755842598E-3</v>
      </c>
      <c r="AP53" s="22">
        <f t="shared" si="11"/>
        <v>0.18905736803609516</v>
      </c>
      <c r="AQ53" s="19">
        <f t="shared" si="16"/>
        <v>0.18905736803609516</v>
      </c>
      <c r="AT53" t="s">
        <v>101</v>
      </c>
      <c r="AU53">
        <v>1.2742624613962983</v>
      </c>
      <c r="AX53">
        <v>0.12711574872041617</v>
      </c>
      <c r="AY53">
        <v>34.327586206896555</v>
      </c>
      <c r="AZ53">
        <v>1.4303160919540232</v>
      </c>
      <c r="BA53">
        <v>1.1585560344827588</v>
      </c>
      <c r="BB53">
        <v>7.6896551724137927</v>
      </c>
      <c r="BC53">
        <v>0.3204022988505747</v>
      </c>
      <c r="BD53">
        <v>0.83815373563218409</v>
      </c>
      <c r="BE53">
        <v>8.3815373563218415E-2</v>
      </c>
      <c r="BF53">
        <v>0</v>
      </c>
      <c r="BG53">
        <v>17.625</v>
      </c>
      <c r="BH53">
        <v>1.6764536409547333</v>
      </c>
      <c r="BI53">
        <v>2.0158223763256693</v>
      </c>
      <c r="BJ53">
        <v>1.3913206041399768</v>
      </c>
      <c r="BK53">
        <v>0.2073876282587637</v>
      </c>
      <c r="BL53">
        <v>5.7607674516323246E-4</v>
      </c>
      <c r="BP53" s="50">
        <f t="shared" si="17"/>
        <v>1.6769557029915148</v>
      </c>
      <c r="BQ53" s="50">
        <f t="shared" si="18"/>
        <v>3.3526149425287366E-2</v>
      </c>
      <c r="BR53" s="50">
        <f t="shared" si="19"/>
        <v>0.21786988071495453</v>
      </c>
      <c r="BS53" s="50">
        <f t="shared" si="20"/>
        <v>0.22971582417324701</v>
      </c>
      <c r="BT53" s="50">
        <f t="shared" si="21"/>
        <v>6.051941130970959E-4</v>
      </c>
      <c r="BU53" s="50">
        <f t="shared" si="21"/>
        <v>6.3809951159235284E-4</v>
      </c>
    </row>
    <row r="54" spans="1:73" x14ac:dyDescent="0.25">
      <c r="A54" s="21">
        <v>43742.383333333331</v>
      </c>
      <c r="B54" s="17">
        <v>362636</v>
      </c>
      <c r="C54" s="17">
        <v>13.57</v>
      </c>
      <c r="D54" s="17">
        <v>19.010000000000002</v>
      </c>
      <c r="E54" s="17">
        <v>400.8</v>
      </c>
      <c r="F54" s="17">
        <v>63.85</v>
      </c>
      <c r="G54" s="17">
        <v>-108.9</v>
      </c>
      <c r="H54" s="17">
        <v>-20.03</v>
      </c>
      <c r="I54" s="17">
        <v>21.67</v>
      </c>
      <c r="J54" s="17">
        <v>294.8</v>
      </c>
      <c r="K54" s="17">
        <v>337</v>
      </c>
      <c r="L54" s="17">
        <v>-88.8</v>
      </c>
      <c r="M54" s="17">
        <v>0.159</v>
      </c>
      <c r="N54" s="17">
        <v>291.89999999999998</v>
      </c>
      <c r="O54" s="17">
        <v>43.82</v>
      </c>
      <c r="P54" s="17">
        <v>248.1</v>
      </c>
      <c r="Q54" s="17">
        <v>319.5</v>
      </c>
      <c r="R54" s="17">
        <v>408.4</v>
      </c>
      <c r="S54" s="17">
        <v>17.329999999999998</v>
      </c>
      <c r="T54" s="17">
        <v>67.58</v>
      </c>
      <c r="U54" s="17">
        <v>0.70499999999999996</v>
      </c>
      <c r="V54" s="17">
        <v>320</v>
      </c>
      <c r="W54" s="17">
        <v>17.850000000000001</v>
      </c>
      <c r="X54" s="17">
        <v>0.39400000000000002</v>
      </c>
      <c r="Y54" s="17">
        <v>3.9449839999999998</v>
      </c>
      <c r="Z54" s="7">
        <f t="shared" si="0"/>
        <v>17.59</v>
      </c>
      <c r="AA54" s="7">
        <f t="shared" si="12"/>
        <v>290.73999999999995</v>
      </c>
      <c r="AB54" s="2">
        <f t="shared" si="1"/>
        <v>324.64800000000002</v>
      </c>
      <c r="AC54" s="42">
        <f t="shared" si="2"/>
        <v>1.9169865184681438</v>
      </c>
      <c r="AD54" s="42">
        <f t="shared" si="13"/>
        <v>1.2954994891807714</v>
      </c>
      <c r="AE54" s="42">
        <f t="shared" si="3"/>
        <v>0.79309605328094512</v>
      </c>
      <c r="AF54" s="42">
        <f t="shared" si="4"/>
        <v>321.31277431727943</v>
      </c>
      <c r="AG54" s="42">
        <f t="shared" si="5"/>
        <v>308.46026334458827</v>
      </c>
      <c r="AH54" s="6">
        <f t="shared" si="14"/>
        <v>306.71999999999997</v>
      </c>
      <c r="AI54" s="4">
        <v>16.878771975278202</v>
      </c>
      <c r="AJ54" s="4">
        <f t="shared" si="15"/>
        <v>290.02877197527818</v>
      </c>
      <c r="AK54" s="8">
        <f t="shared" si="6"/>
        <v>0.19134491437509099</v>
      </c>
      <c r="AL54" s="8">
        <f t="shared" si="7"/>
        <v>384.96748679656099</v>
      </c>
      <c r="AM54" s="8">
        <f t="shared" si="8"/>
        <v>1.8702088787084721</v>
      </c>
      <c r="AN54" s="8">
        <f t="shared" si="9"/>
        <v>-38.747122877668438</v>
      </c>
      <c r="AO54" s="22">
        <f t="shared" si="10"/>
        <v>6.4513507166539287E-3</v>
      </c>
      <c r="AP54" s="22">
        <f t="shared" si="11"/>
        <v>0.17632326595983727</v>
      </c>
      <c r="AQ54" s="19">
        <f t="shared" si="16"/>
        <v>0.17632326595983727</v>
      </c>
      <c r="AX54">
        <v>0.12687029023153237</v>
      </c>
      <c r="AY54">
        <v>34.551724137931039</v>
      </c>
      <c r="AZ54">
        <v>1.4396551724137934</v>
      </c>
      <c r="BA54">
        <v>1.1661206896551728</v>
      </c>
      <c r="BB54">
        <v>7.663793103448274</v>
      </c>
      <c r="BC54">
        <v>0.31932471264367807</v>
      </c>
      <c r="BD54">
        <v>0.84679597701149478</v>
      </c>
      <c r="BE54">
        <v>8.4679597701149481E-2</v>
      </c>
      <c r="BF54">
        <v>0</v>
      </c>
      <c r="BG54">
        <v>17.59</v>
      </c>
      <c r="BH54">
        <v>0.80952042251581302</v>
      </c>
      <c r="BI54">
        <v>2.0113774363479542</v>
      </c>
      <c r="BJ54">
        <v>1.3592888714839475</v>
      </c>
      <c r="BK54">
        <v>0.20762290539434888</v>
      </c>
      <c r="BL54">
        <v>5.7673029276208022E-4</v>
      </c>
      <c r="BP54" s="50">
        <f t="shared" si="17"/>
        <v>0.80976285658151914</v>
      </c>
      <c r="BQ54" s="50">
        <f t="shared" si="18"/>
        <v>3.3871839080459792E-2</v>
      </c>
      <c r="BR54" s="50">
        <f t="shared" si="19"/>
        <v>0.2130360956774193</v>
      </c>
      <c r="BS54" s="50">
        <f t="shared" si="20"/>
        <v>0.22579560105062382</v>
      </c>
      <c r="BT54" s="50">
        <f t="shared" si="21"/>
        <v>5.917669324372758E-4</v>
      </c>
      <c r="BU54" s="50">
        <f t="shared" si="21"/>
        <v>6.2721000291839958E-4</v>
      </c>
    </row>
    <row r="55" spans="1:73" x14ac:dyDescent="0.25">
      <c r="A55" s="21">
        <v>43742.383333333331</v>
      </c>
      <c r="B55" s="17">
        <v>362637</v>
      </c>
      <c r="C55" s="17">
        <v>13.57</v>
      </c>
      <c r="D55" s="17">
        <v>19.010000000000002</v>
      </c>
      <c r="E55" s="17">
        <v>401.1</v>
      </c>
      <c r="F55" s="17">
        <v>63.73</v>
      </c>
      <c r="G55" s="17">
        <v>-109.8</v>
      </c>
      <c r="H55" s="17">
        <v>-19.649999999999999</v>
      </c>
      <c r="I55" s="17">
        <v>21.66</v>
      </c>
      <c r="J55" s="17">
        <v>294.8</v>
      </c>
      <c r="K55" s="17">
        <v>337.4</v>
      </c>
      <c r="L55" s="17">
        <v>-90.2</v>
      </c>
      <c r="M55" s="17">
        <v>0.159</v>
      </c>
      <c r="N55" s="17">
        <v>291.3</v>
      </c>
      <c r="O55" s="17">
        <v>44.08</v>
      </c>
      <c r="P55" s="17">
        <v>247.2</v>
      </c>
      <c r="Q55" s="17">
        <v>318.5</v>
      </c>
      <c r="R55" s="17">
        <v>408.7</v>
      </c>
      <c r="S55" s="17">
        <v>17.309999999999999</v>
      </c>
      <c r="T55" s="17">
        <v>70.989999999999995</v>
      </c>
      <c r="U55" s="17">
        <v>0.98499999999999999</v>
      </c>
      <c r="V55" s="17">
        <v>346</v>
      </c>
      <c r="W55" s="17">
        <v>17.850000000000001</v>
      </c>
      <c r="X55" s="17">
        <v>0.39400000000000002</v>
      </c>
      <c r="Y55" s="17">
        <v>3.944588</v>
      </c>
      <c r="Z55" s="7">
        <f t="shared" si="0"/>
        <v>17.579999999999998</v>
      </c>
      <c r="AA55" s="7">
        <f t="shared" si="12"/>
        <v>290.72999999999996</v>
      </c>
      <c r="AB55" s="2">
        <f t="shared" si="1"/>
        <v>324.89100000000002</v>
      </c>
      <c r="AC55" s="42">
        <f t="shared" si="2"/>
        <v>1.9077086299191415</v>
      </c>
      <c r="AD55" s="42">
        <f t="shared" si="13"/>
        <v>1.3542823563795983</v>
      </c>
      <c r="AE55" s="42">
        <f t="shared" si="3"/>
        <v>0.79814871197995885</v>
      </c>
      <c r="AF55" s="42">
        <f t="shared" si="4"/>
        <v>323.31530916200973</v>
      </c>
      <c r="AG55" s="42">
        <f t="shared" si="5"/>
        <v>310.38269679552934</v>
      </c>
      <c r="AH55" s="6">
        <f t="shared" si="14"/>
        <v>305.76</v>
      </c>
      <c r="AI55" s="4">
        <v>16.8062415163601</v>
      </c>
      <c r="AJ55" s="4">
        <f t="shared" si="15"/>
        <v>289.95624151636008</v>
      </c>
      <c r="AK55" s="8">
        <f t="shared" si="6"/>
        <v>0.19132517113372652</v>
      </c>
      <c r="AL55" s="8">
        <f t="shared" si="7"/>
        <v>384.56588823000794</v>
      </c>
      <c r="AM55" s="8">
        <f t="shared" si="8"/>
        <v>2.2106178434998665</v>
      </c>
      <c r="AN55" s="8">
        <f t="shared" si="9"/>
        <v>-49.826407964682069</v>
      </c>
      <c r="AO55" s="22">
        <f t="shared" si="10"/>
        <v>6.6948792602420145E-3</v>
      </c>
      <c r="AP55" s="22">
        <f t="shared" si="11"/>
        <v>0.18297919741447771</v>
      </c>
      <c r="AQ55" s="19">
        <f t="shared" si="16"/>
        <v>0.18297919741447771</v>
      </c>
      <c r="AX55">
        <v>0.12680023309029714</v>
      </c>
      <c r="AY55">
        <v>34.577586206896555</v>
      </c>
      <c r="AZ55">
        <v>1.4407327586206897</v>
      </c>
      <c r="BA55">
        <v>1.1669935344827587</v>
      </c>
      <c r="BB55">
        <v>7.7758620689655169</v>
      </c>
      <c r="BC55">
        <v>0.3239942528735632</v>
      </c>
      <c r="BD55">
        <v>0.84299928160919546</v>
      </c>
      <c r="BE55">
        <v>8.4299928160919552E-2</v>
      </c>
      <c r="BF55">
        <v>0</v>
      </c>
      <c r="BG55">
        <v>17.579999999999998</v>
      </c>
      <c r="BH55">
        <v>1.131032079685214</v>
      </c>
      <c r="BI55">
        <v>2.0101090308332847</v>
      </c>
      <c r="BJ55">
        <v>1.4269764009885486</v>
      </c>
      <c r="BK55">
        <v>0.20498229880413538</v>
      </c>
      <c r="BL55">
        <v>5.6939527445593161E-4</v>
      </c>
      <c r="BP55" s="50">
        <f t="shared" si="17"/>
        <v>1.1313707996209876</v>
      </c>
      <c r="BQ55" s="50">
        <f t="shared" si="18"/>
        <v>3.3719971264367821E-2</v>
      </c>
      <c r="BR55" s="50">
        <f t="shared" si="19"/>
        <v>0.21226977918926868</v>
      </c>
      <c r="BS55" s="50">
        <f t="shared" si="20"/>
        <v>0.2246613751571378</v>
      </c>
      <c r="BT55" s="50">
        <f t="shared" si="21"/>
        <v>5.8963827552574639E-4</v>
      </c>
      <c r="BU55" s="50">
        <f t="shared" si="21"/>
        <v>6.240593754364939E-4</v>
      </c>
    </row>
    <row r="56" spans="1:73" x14ac:dyDescent="0.25">
      <c r="A56" s="21">
        <v>43742.383333333331</v>
      </c>
      <c r="B56" s="17">
        <v>362638</v>
      </c>
      <c r="C56" s="17">
        <v>13.57</v>
      </c>
      <c r="D56" s="17">
        <v>19.02</v>
      </c>
      <c r="E56" s="17">
        <v>402</v>
      </c>
      <c r="F56" s="17">
        <v>63.8</v>
      </c>
      <c r="G56" s="17">
        <v>-109.2</v>
      </c>
      <c r="H56" s="17">
        <v>-18.89</v>
      </c>
      <c r="I56" s="17">
        <v>21.66</v>
      </c>
      <c r="J56" s="17">
        <v>294.8</v>
      </c>
      <c r="K56" s="17">
        <v>338.2</v>
      </c>
      <c r="L56" s="17">
        <v>-90.3</v>
      </c>
      <c r="M56" s="17">
        <v>0.159</v>
      </c>
      <c r="N56" s="17">
        <v>292.8</v>
      </c>
      <c r="O56" s="17">
        <v>44.92</v>
      </c>
      <c r="P56" s="17">
        <v>247.9</v>
      </c>
      <c r="Q56" s="17">
        <v>319.10000000000002</v>
      </c>
      <c r="R56" s="17">
        <v>409.4</v>
      </c>
      <c r="S56" s="17">
        <v>17.3</v>
      </c>
      <c r="T56" s="17">
        <v>71.180000000000007</v>
      </c>
      <c r="U56" s="17">
        <v>2.2400000000000002</v>
      </c>
      <c r="V56" s="17">
        <v>349.5</v>
      </c>
      <c r="W56" s="17">
        <v>17.7</v>
      </c>
      <c r="X56" s="17">
        <v>0.39600000000000002</v>
      </c>
      <c r="Y56" s="17">
        <v>3.9552659999999999</v>
      </c>
      <c r="Z56" s="7">
        <f t="shared" si="0"/>
        <v>17.5</v>
      </c>
      <c r="AA56" s="7">
        <f t="shared" si="12"/>
        <v>290.64999999999998</v>
      </c>
      <c r="AB56" s="2">
        <f t="shared" si="1"/>
        <v>325.62</v>
      </c>
      <c r="AC56" s="42">
        <f t="shared" si="2"/>
        <v>1.918020544629722</v>
      </c>
      <c r="AD56" s="42">
        <f t="shared" si="13"/>
        <v>1.3652470236674363</v>
      </c>
      <c r="AE56" s="42">
        <f t="shared" si="3"/>
        <v>0.7991010424167736</v>
      </c>
      <c r="AF56" s="42">
        <f t="shared" si="4"/>
        <v>323.3449371450007</v>
      </c>
      <c r="AG56" s="42">
        <f t="shared" si="5"/>
        <v>310.41113965920067</v>
      </c>
      <c r="AH56" s="6">
        <f t="shared" si="14"/>
        <v>306.33600000000001</v>
      </c>
      <c r="AI56" s="4">
        <v>16.881212381352601</v>
      </c>
      <c r="AJ56" s="4">
        <f t="shared" si="15"/>
        <v>290.03121238135259</v>
      </c>
      <c r="AK56" s="8">
        <f t="shared" si="6"/>
        <v>0.19116727409182796</v>
      </c>
      <c r="AL56" s="8">
        <f t="shared" si="7"/>
        <v>385.00458086408031</v>
      </c>
      <c r="AM56" s="8">
        <f t="shared" si="8"/>
        <v>3.3336466519413843</v>
      </c>
      <c r="AN56" s="8">
        <f t="shared" si="9"/>
        <v>-60.08992542734449</v>
      </c>
      <c r="AO56" s="22">
        <f t="shared" si="10"/>
        <v>6.9466870759088903E-3</v>
      </c>
      <c r="AP56" s="22">
        <f t="shared" si="11"/>
        <v>0.18986141145036639</v>
      </c>
      <c r="AQ56" s="19">
        <f t="shared" si="16"/>
        <v>0.18986141145036639</v>
      </c>
      <c r="AX56">
        <v>0.12624095580151506</v>
      </c>
      <c r="AY56">
        <v>34.655172413793103</v>
      </c>
      <c r="AZ56">
        <v>1.4439655172413792</v>
      </c>
      <c r="BA56">
        <v>1.1696120689655172</v>
      </c>
      <c r="BB56">
        <v>7.7844827586206859</v>
      </c>
      <c r="BC56">
        <v>0.32435344827586193</v>
      </c>
      <c r="BD56">
        <v>0.84525862068965529</v>
      </c>
      <c r="BE56">
        <v>8.4525862068965535E-2</v>
      </c>
      <c r="BF56">
        <v>0</v>
      </c>
      <c r="BG56">
        <v>17.5</v>
      </c>
      <c r="BH56">
        <v>2.5720932573552076</v>
      </c>
      <c r="BI56">
        <v>1.9999869748999501</v>
      </c>
      <c r="BJ56">
        <v>1.4235907287337846</v>
      </c>
      <c r="BK56">
        <v>0.20633519683612289</v>
      </c>
      <c r="BL56">
        <v>5.7315332454478576E-4</v>
      </c>
      <c r="BP56" s="50">
        <f t="shared" si="17"/>
        <v>2.5728635443157488</v>
      </c>
      <c r="BQ56" s="50">
        <f t="shared" si="18"/>
        <v>3.3810344827586214E-2</v>
      </c>
      <c r="BR56" s="50">
        <f t="shared" si="19"/>
        <v>0.2214172450007654</v>
      </c>
      <c r="BS56" s="50">
        <f t="shared" si="20"/>
        <v>0.232601122872446</v>
      </c>
      <c r="BT56" s="50">
        <f t="shared" si="21"/>
        <v>6.1504790277990386E-4</v>
      </c>
      <c r="BU56" s="50">
        <f t="shared" si="21"/>
        <v>6.4611423020123886E-4</v>
      </c>
    </row>
    <row r="57" spans="1:73" x14ac:dyDescent="0.25">
      <c r="A57" s="21">
        <v>43742.384027777778</v>
      </c>
      <c r="B57" s="17">
        <v>362639</v>
      </c>
      <c r="C57" s="17">
        <v>13.57</v>
      </c>
      <c r="D57" s="17">
        <v>19.03</v>
      </c>
      <c r="E57" s="17">
        <v>402.5</v>
      </c>
      <c r="F57" s="17">
        <v>63.84</v>
      </c>
      <c r="G57" s="17">
        <v>-109</v>
      </c>
      <c r="H57" s="17">
        <v>-19.100000000000001</v>
      </c>
      <c r="I57" s="17">
        <v>21.65</v>
      </c>
      <c r="J57" s="17">
        <v>294.8</v>
      </c>
      <c r="K57" s="17">
        <v>338.7</v>
      </c>
      <c r="L57" s="17">
        <v>-89.9</v>
      </c>
      <c r="M57" s="17">
        <v>0.159</v>
      </c>
      <c r="N57" s="17">
        <v>293.60000000000002</v>
      </c>
      <c r="O57" s="17">
        <v>44.74</v>
      </c>
      <c r="P57" s="17">
        <v>248.8</v>
      </c>
      <c r="Q57" s="17">
        <v>319.3</v>
      </c>
      <c r="R57" s="17">
        <v>409.2</v>
      </c>
      <c r="S57" s="17">
        <v>17.29</v>
      </c>
      <c r="T57" s="17">
        <v>67.12</v>
      </c>
      <c r="U57" s="17">
        <v>0.85</v>
      </c>
      <c r="V57" s="17">
        <v>336</v>
      </c>
      <c r="W57" s="17">
        <v>17.95</v>
      </c>
      <c r="X57" s="17">
        <v>0.39600000000000002</v>
      </c>
      <c r="Y57" s="17">
        <v>3.9592230000000002</v>
      </c>
      <c r="Z57" s="7">
        <f t="shared" si="0"/>
        <v>17.619999999999997</v>
      </c>
      <c r="AA57" s="7">
        <f t="shared" si="12"/>
        <v>290.77</v>
      </c>
      <c r="AB57" s="2">
        <f t="shared" si="1"/>
        <v>326.02500000000003</v>
      </c>
      <c r="AC57" s="42">
        <f t="shared" si="2"/>
        <v>1.8874565835123078</v>
      </c>
      <c r="AD57" s="42">
        <f t="shared" si="13"/>
        <v>1.2668608588534611</v>
      </c>
      <c r="AE57" s="42">
        <f t="shared" si="3"/>
        <v>0.79055317995335284</v>
      </c>
      <c r="AF57" s="42">
        <f t="shared" si="4"/>
        <v>320.41477540115028</v>
      </c>
      <c r="AG57" s="42">
        <f t="shared" si="5"/>
        <v>307.59818438510428</v>
      </c>
      <c r="AH57" s="6">
        <f t="shared" si="14"/>
        <v>306.52800000000002</v>
      </c>
      <c r="AI57" s="4">
        <v>16.650485116465099</v>
      </c>
      <c r="AJ57" s="4">
        <f t="shared" si="15"/>
        <v>289.8004851164651</v>
      </c>
      <c r="AK57" s="8">
        <f t="shared" si="6"/>
        <v>0.19140415224847523</v>
      </c>
      <c r="AL57" s="8">
        <f t="shared" si="7"/>
        <v>383.68670704439847</v>
      </c>
      <c r="AM57" s="8">
        <f t="shared" si="8"/>
        <v>2.0535487576388345</v>
      </c>
      <c r="AN57" s="8">
        <f t="shared" si="9"/>
        <v>-57.996259444264631</v>
      </c>
      <c r="AO57" s="22">
        <f t="shared" si="10"/>
        <v>6.9426419750365084E-3</v>
      </c>
      <c r="AP57" s="22">
        <f t="shared" si="11"/>
        <v>0.18975085392089985</v>
      </c>
      <c r="AQ57" s="19">
        <f t="shared" si="16"/>
        <v>0.18975085392089985</v>
      </c>
      <c r="AX57">
        <v>0.12708065859114256</v>
      </c>
      <c r="AY57">
        <v>34.698275862068968</v>
      </c>
      <c r="AZ57">
        <v>1.4457614942528736</v>
      </c>
      <c r="BA57">
        <v>1.1710668103448276</v>
      </c>
      <c r="BB57">
        <v>7.7499999999999982</v>
      </c>
      <c r="BC57">
        <v>0.32291666666666657</v>
      </c>
      <c r="BD57">
        <v>0.84815014367816111</v>
      </c>
      <c r="BE57">
        <v>8.4815014367816119E-2</v>
      </c>
      <c r="BF57">
        <v>0</v>
      </c>
      <c r="BG57">
        <v>17.619999999999997</v>
      </c>
      <c r="BH57">
        <v>0.97601753069282415</v>
      </c>
      <c r="BI57">
        <v>2.0151868587932511</v>
      </c>
      <c r="BJ57">
        <v>1.3525934196220302</v>
      </c>
      <c r="BK57">
        <v>0.20905422106485175</v>
      </c>
      <c r="BL57">
        <v>5.807061696245882E-4</v>
      </c>
      <c r="BP57" s="50">
        <f t="shared" si="17"/>
        <v>0.97630982708410108</v>
      </c>
      <c r="BQ57" s="50">
        <f t="shared" si="18"/>
        <v>3.3926005747126446E-2</v>
      </c>
      <c r="BR57" s="50">
        <f t="shared" si="19"/>
        <v>0.21553581020538198</v>
      </c>
      <c r="BS57" s="50">
        <f t="shared" si="20"/>
        <v>0.22816156444771385</v>
      </c>
      <c r="BT57" s="50">
        <f t="shared" si="21"/>
        <v>5.9871058390383882E-4</v>
      </c>
      <c r="BU57" s="50">
        <f t="shared" si="21"/>
        <v>6.337821234658718E-4</v>
      </c>
    </row>
    <row r="58" spans="1:73" x14ac:dyDescent="0.25">
      <c r="A58" s="21">
        <v>43742.384027777778</v>
      </c>
      <c r="B58" s="17">
        <v>362640</v>
      </c>
      <c r="C58" s="17">
        <v>13.57</v>
      </c>
      <c r="D58" s="17">
        <v>19.04</v>
      </c>
      <c r="E58" s="17">
        <v>402.5</v>
      </c>
      <c r="F58" s="17">
        <v>63.44</v>
      </c>
      <c r="G58" s="17">
        <v>-109.6</v>
      </c>
      <c r="H58" s="17">
        <v>-19.100000000000001</v>
      </c>
      <c r="I58" s="17">
        <v>21.65</v>
      </c>
      <c r="J58" s="17">
        <v>294.8</v>
      </c>
      <c r="K58" s="17">
        <v>339.1</v>
      </c>
      <c r="L58" s="17">
        <v>-90.5</v>
      </c>
      <c r="M58" s="17">
        <v>0.158</v>
      </c>
      <c r="N58" s="17">
        <v>292.89999999999998</v>
      </c>
      <c r="O58" s="17">
        <v>44.34</v>
      </c>
      <c r="P58" s="17">
        <v>248.5</v>
      </c>
      <c r="Q58" s="17">
        <v>318.60000000000002</v>
      </c>
      <c r="R58" s="17">
        <v>409.1</v>
      </c>
      <c r="S58" s="17">
        <v>17.260000000000002</v>
      </c>
      <c r="T58" s="17">
        <v>68.39</v>
      </c>
      <c r="U58" s="17">
        <v>1.8049999999999999</v>
      </c>
      <c r="V58" s="17">
        <v>349</v>
      </c>
      <c r="W58" s="17">
        <v>17.95</v>
      </c>
      <c r="X58" s="17">
        <v>0.39600000000000002</v>
      </c>
      <c r="Y58" s="17">
        <v>3.9614060000000002</v>
      </c>
      <c r="Z58" s="7">
        <f t="shared" si="0"/>
        <v>17.605</v>
      </c>
      <c r="AA58" s="7">
        <f t="shared" si="12"/>
        <v>290.755</v>
      </c>
      <c r="AB58" s="2">
        <f t="shared" si="1"/>
        <v>326.02500000000003</v>
      </c>
      <c r="AC58" s="42">
        <f t="shared" si="2"/>
        <v>1.899876416637017</v>
      </c>
      <c r="AD58" s="42">
        <f t="shared" si="13"/>
        <v>1.2993254813380559</v>
      </c>
      <c r="AE58" s="42">
        <f t="shared" si="3"/>
        <v>0.7934247179142434</v>
      </c>
      <c r="AF58" s="42">
        <f t="shared" si="4"/>
        <v>321.51227052632697</v>
      </c>
      <c r="AG58" s="42">
        <f t="shared" si="5"/>
        <v>308.6517797052739</v>
      </c>
      <c r="AH58" s="6">
        <f t="shared" si="14"/>
        <v>305.85599999999999</v>
      </c>
      <c r="AI58" s="4">
        <v>16.746792110227201</v>
      </c>
      <c r="AJ58" s="4">
        <f t="shared" si="15"/>
        <v>289.89679211022718</v>
      </c>
      <c r="AK58" s="8">
        <f t="shared" si="6"/>
        <v>0.19137453178374739</v>
      </c>
      <c r="AL58" s="8">
        <f t="shared" si="7"/>
        <v>384.22776867740941</v>
      </c>
      <c r="AM58" s="8">
        <f t="shared" si="8"/>
        <v>2.9924999999999997</v>
      </c>
      <c r="AN58" s="8">
        <f t="shared" si="9"/>
        <v>-74.811290518528068</v>
      </c>
      <c r="AO58" s="22">
        <f t="shared" si="10"/>
        <v>7.2956302660122287E-3</v>
      </c>
      <c r="AP58" s="22">
        <f t="shared" si="11"/>
        <v>0.19939845347702848</v>
      </c>
      <c r="AQ58" s="19">
        <f t="shared" si="16"/>
        <v>0.19939845347702848</v>
      </c>
      <c r="AX58">
        <v>0.12697543747429571</v>
      </c>
      <c r="AY58">
        <v>34.698275862068968</v>
      </c>
      <c r="AZ58">
        <v>1.4457614942528736</v>
      </c>
      <c r="BA58">
        <v>1.1710668103448276</v>
      </c>
      <c r="BB58">
        <v>7.8017241379310347</v>
      </c>
      <c r="BC58">
        <v>0.32507183908045978</v>
      </c>
      <c r="BD58">
        <v>0.84599497126436785</v>
      </c>
      <c r="BE58">
        <v>8.4599497126436787E-2</v>
      </c>
      <c r="BF58">
        <v>0</v>
      </c>
      <c r="BG58">
        <v>17.605</v>
      </c>
      <c r="BH58">
        <v>2.0726019328241736</v>
      </c>
      <c r="BI58">
        <v>2.0132813586563625</v>
      </c>
      <c r="BJ58">
        <v>1.3768831211850863</v>
      </c>
      <c r="BK58">
        <v>0.21070726812634177</v>
      </c>
      <c r="BL58">
        <v>5.8529796701761608E-4</v>
      </c>
      <c r="BP58" s="50">
        <f t="shared" si="17"/>
        <v>2.0732226328080028</v>
      </c>
      <c r="BQ58" s="50">
        <f t="shared" si="18"/>
        <v>3.3839798850574712E-2</v>
      </c>
      <c r="BR58" s="50">
        <f t="shared" si="19"/>
        <v>0.22351505182522632</v>
      </c>
      <c r="BS58" s="50">
        <f t="shared" si="20"/>
        <v>0.23513304000759788</v>
      </c>
      <c r="BT58" s="50">
        <f t="shared" si="21"/>
        <v>6.2087514395896195E-4</v>
      </c>
      <c r="BU58" s="50">
        <f t="shared" si="21"/>
        <v>6.5314733335443854E-4</v>
      </c>
    </row>
    <row r="59" spans="1:73" x14ac:dyDescent="0.25">
      <c r="A59" s="21">
        <v>43742.384027777778</v>
      </c>
      <c r="B59" s="17">
        <v>362641</v>
      </c>
      <c r="C59" s="17">
        <v>13.57</v>
      </c>
      <c r="D59" s="17">
        <v>19.05</v>
      </c>
      <c r="E59" s="17">
        <v>402.8</v>
      </c>
      <c r="F59" s="17">
        <v>63.95</v>
      </c>
      <c r="G59" s="17">
        <v>-109.3</v>
      </c>
      <c r="H59" s="17">
        <v>-18.98</v>
      </c>
      <c r="I59" s="17">
        <v>21.65</v>
      </c>
      <c r="J59" s="17">
        <v>294.8</v>
      </c>
      <c r="K59" s="17">
        <v>338.8</v>
      </c>
      <c r="L59" s="17">
        <v>-90.3</v>
      </c>
      <c r="M59" s="17">
        <v>0.159</v>
      </c>
      <c r="N59" s="17">
        <v>293.5</v>
      </c>
      <c r="O59" s="17">
        <v>44.97</v>
      </c>
      <c r="P59" s="17">
        <v>248.5</v>
      </c>
      <c r="Q59" s="17">
        <v>318.89999999999998</v>
      </c>
      <c r="R59" s="17">
        <v>409.3</v>
      </c>
      <c r="S59" s="17">
        <v>17.260000000000002</v>
      </c>
      <c r="T59" s="17">
        <v>71.5</v>
      </c>
      <c r="U59" s="17">
        <v>0.54</v>
      </c>
      <c r="V59" s="17">
        <v>193</v>
      </c>
      <c r="W59" s="17">
        <v>18</v>
      </c>
      <c r="X59" s="17">
        <v>0.39600000000000002</v>
      </c>
      <c r="Y59" s="17">
        <v>3.959327</v>
      </c>
      <c r="Z59" s="7">
        <f t="shared" si="0"/>
        <v>17.630000000000003</v>
      </c>
      <c r="AA59" s="7">
        <f t="shared" si="12"/>
        <v>290.77999999999997</v>
      </c>
      <c r="AB59" s="2">
        <f t="shared" si="1"/>
        <v>326.26800000000003</v>
      </c>
      <c r="AC59" s="42">
        <f t="shared" si="2"/>
        <v>1.9200473522395352</v>
      </c>
      <c r="AD59" s="42">
        <f t="shared" si="13"/>
        <v>1.3728338568512677</v>
      </c>
      <c r="AE59" s="42">
        <f t="shared" si="3"/>
        <v>0.79968341690740663</v>
      </c>
      <c r="AF59" s="42">
        <f t="shared" si="4"/>
        <v>324.15989115967153</v>
      </c>
      <c r="AG59" s="42">
        <f t="shared" si="5"/>
        <v>311.19349551328463</v>
      </c>
      <c r="AH59" s="6">
        <f t="shared" si="14"/>
        <v>306.14399999999995</v>
      </c>
      <c r="AI59" s="4">
        <v>16.904892250251301</v>
      </c>
      <c r="AJ59" s="4">
        <f t="shared" si="15"/>
        <v>290.05489225025127</v>
      </c>
      <c r="AK59" s="8">
        <f t="shared" si="6"/>
        <v>0.19142390092285588</v>
      </c>
      <c r="AL59" s="8">
        <f t="shared" si="7"/>
        <v>385.10253559225663</v>
      </c>
      <c r="AM59" s="8">
        <f t="shared" si="8"/>
        <v>1.6367880131525891</v>
      </c>
      <c r="AN59" s="8">
        <f t="shared" si="9"/>
        <v>-34.572872715443197</v>
      </c>
      <c r="AO59" s="22">
        <f t="shared" si="10"/>
        <v>6.377474639468847E-3</v>
      </c>
      <c r="AP59" s="22">
        <f t="shared" si="11"/>
        <v>0.17430414286799414</v>
      </c>
      <c r="AQ59" s="19">
        <f t="shared" si="16"/>
        <v>0.17430414286799414</v>
      </c>
      <c r="AX59">
        <v>0.12715084706408897</v>
      </c>
      <c r="AY59">
        <v>34.724137931034484</v>
      </c>
      <c r="AZ59">
        <v>1.4468390804597702</v>
      </c>
      <c r="BA59">
        <v>1.1719396551724139</v>
      </c>
      <c r="BB59">
        <v>7.7931034482758657</v>
      </c>
      <c r="BC59">
        <v>0.32471264367816105</v>
      </c>
      <c r="BD59">
        <v>0.84722701149425284</v>
      </c>
      <c r="BE59">
        <v>8.4722701149425289E-2</v>
      </c>
      <c r="BF59">
        <v>0</v>
      </c>
      <c r="BG59">
        <v>17.630000000000003</v>
      </c>
      <c r="BH59">
        <v>0.62005819596955891</v>
      </c>
      <c r="BI59">
        <v>2.0164580693365908</v>
      </c>
      <c r="BJ59">
        <v>1.4417675195756623</v>
      </c>
      <c r="BK59">
        <v>0.2051500219080864</v>
      </c>
      <c r="BL59">
        <v>5.698611719669066E-4</v>
      </c>
      <c r="BP59" s="50">
        <f t="shared" si="17"/>
        <v>0.62024389014754666</v>
      </c>
      <c r="BQ59" s="50">
        <f t="shared" si="18"/>
        <v>3.3889080459770113E-2</v>
      </c>
      <c r="BR59" s="50">
        <f t="shared" si="19"/>
        <v>0.20930151693443413</v>
      </c>
      <c r="BS59" s="50">
        <f t="shared" si="20"/>
        <v>0.22226795536983901</v>
      </c>
      <c r="BT59" s="50">
        <f t="shared" si="21"/>
        <v>5.8139310259565033E-4</v>
      </c>
      <c r="BU59" s="50">
        <f t="shared" si="21"/>
        <v>6.1741098713844172E-4</v>
      </c>
    </row>
    <row r="60" spans="1:73" x14ac:dyDescent="0.25">
      <c r="A60" s="21">
        <v>43742.384027777778</v>
      </c>
      <c r="B60" s="17">
        <v>362642</v>
      </c>
      <c r="C60" s="17">
        <v>13.56</v>
      </c>
      <c r="D60" s="17">
        <v>19.059999999999999</v>
      </c>
      <c r="E60" s="17">
        <v>402.9</v>
      </c>
      <c r="F60" s="17">
        <v>63.96</v>
      </c>
      <c r="G60" s="17">
        <v>-109.5</v>
      </c>
      <c r="H60" s="17">
        <v>-18.52</v>
      </c>
      <c r="I60" s="17">
        <v>21.65</v>
      </c>
      <c r="J60" s="17">
        <v>294.8</v>
      </c>
      <c r="K60" s="17">
        <v>338.9</v>
      </c>
      <c r="L60" s="17">
        <v>-91</v>
      </c>
      <c r="M60" s="17">
        <v>0.159</v>
      </c>
      <c r="N60" s="17">
        <v>293.39999999999998</v>
      </c>
      <c r="O60" s="17">
        <v>45.44</v>
      </c>
      <c r="P60" s="17">
        <v>247.9</v>
      </c>
      <c r="Q60" s="17">
        <v>318.7</v>
      </c>
      <c r="R60" s="17">
        <v>409.7</v>
      </c>
      <c r="S60" s="17">
        <v>17.25</v>
      </c>
      <c r="T60" s="17">
        <v>71.05</v>
      </c>
      <c r="U60" s="17">
        <v>0.495</v>
      </c>
      <c r="V60" s="17">
        <v>25.5</v>
      </c>
      <c r="W60" s="17">
        <v>18</v>
      </c>
      <c r="X60" s="17">
        <v>0.39600000000000002</v>
      </c>
      <c r="Y60" s="17">
        <v>3.9598819999999999</v>
      </c>
      <c r="Z60" s="7">
        <f t="shared" si="0"/>
        <v>17.625</v>
      </c>
      <c r="AA60" s="7">
        <f t="shared" si="12"/>
        <v>290.77499999999998</v>
      </c>
      <c r="AB60" s="2">
        <f t="shared" si="1"/>
        <v>326.34899999999999</v>
      </c>
      <c r="AC60" s="42">
        <f t="shared" si="2"/>
        <v>1.9607914348295132</v>
      </c>
      <c r="AD60" s="42">
        <f t="shared" si="13"/>
        <v>1.393142314446369</v>
      </c>
      <c r="AE60" s="42">
        <f t="shared" si="3"/>
        <v>0.80136642143324199</v>
      </c>
      <c r="AF60" s="42">
        <f t="shared" si="4"/>
        <v>324.81977210626388</v>
      </c>
      <c r="AG60" s="42">
        <f t="shared" si="5"/>
        <v>311.82698122201333</v>
      </c>
      <c r="AH60" s="6">
        <f t="shared" si="14"/>
        <v>305.952</v>
      </c>
      <c r="AI60" s="4">
        <v>17.215918611516202</v>
      </c>
      <c r="AJ60" s="4">
        <f t="shared" si="15"/>
        <v>290.36591861151618</v>
      </c>
      <c r="AK60" s="8">
        <f t="shared" si="6"/>
        <v>0.19141402641587216</v>
      </c>
      <c r="AL60" s="8">
        <f t="shared" si="7"/>
        <v>386.83810761406892</v>
      </c>
      <c r="AM60" s="8">
        <f t="shared" si="8"/>
        <v>1.5671052134429266</v>
      </c>
      <c r="AN60" s="8">
        <f t="shared" si="9"/>
        <v>-18.674473286807526</v>
      </c>
      <c r="AO60" s="22">
        <f t="shared" si="10"/>
        <v>5.9760017889231411E-3</v>
      </c>
      <c r="AP60" s="22">
        <f t="shared" si="11"/>
        <v>0.16333140129626636</v>
      </c>
      <c r="AQ60" s="19">
        <f t="shared" si="16"/>
        <v>0.16333140129626636</v>
      </c>
      <c r="AX60">
        <v>0.12711574872041617</v>
      </c>
      <c r="AY60">
        <v>34.732758620689651</v>
      </c>
      <c r="AZ60">
        <v>1.4471982758620687</v>
      </c>
      <c r="BA60">
        <v>1.1722306034482757</v>
      </c>
      <c r="BB60">
        <v>7.8448275862068968</v>
      </c>
      <c r="BC60">
        <v>0.32686781609195403</v>
      </c>
      <c r="BD60">
        <v>0.84536278735632164</v>
      </c>
      <c r="BE60">
        <v>8.4536278735632173E-2</v>
      </c>
      <c r="BF60">
        <v>0</v>
      </c>
      <c r="BG60">
        <v>17.625</v>
      </c>
      <c r="BH60">
        <v>0.56838667963876233</v>
      </c>
      <c r="BI60">
        <v>2.0158223763256693</v>
      </c>
      <c r="BJ60">
        <v>1.432241798379388</v>
      </c>
      <c r="BK60">
        <v>0.20486061092878677</v>
      </c>
      <c r="BL60">
        <v>5.6905725257996322E-4</v>
      </c>
      <c r="BP60" s="50">
        <f t="shared" si="17"/>
        <v>0.56855689930191766</v>
      </c>
      <c r="BQ60" s="50">
        <f t="shared" si="18"/>
        <v>3.3814511494252866E-2</v>
      </c>
      <c r="BR60" s="50">
        <f t="shared" si="19"/>
        <v>0.20867695173548115</v>
      </c>
      <c r="BS60" s="50">
        <f t="shared" si="20"/>
        <v>0.2216660973463889</v>
      </c>
      <c r="BT60" s="50">
        <f t="shared" si="21"/>
        <v>5.7965819926522535E-4</v>
      </c>
      <c r="BU60" s="50">
        <f t="shared" si="21"/>
        <v>6.1573915929552471E-4</v>
      </c>
    </row>
    <row r="61" spans="1:73" x14ac:dyDescent="0.25">
      <c r="A61" s="21">
        <v>43742.384027777778</v>
      </c>
      <c r="B61" s="17">
        <v>362643</v>
      </c>
      <c r="C61" s="17">
        <v>13.56</v>
      </c>
      <c r="D61" s="17">
        <v>19.07</v>
      </c>
      <c r="E61" s="17">
        <v>403.5</v>
      </c>
      <c r="F61" s="17">
        <v>63.38</v>
      </c>
      <c r="G61" s="17">
        <v>-108.9</v>
      </c>
      <c r="H61" s="17">
        <v>-17.39</v>
      </c>
      <c r="I61" s="17">
        <v>21.65</v>
      </c>
      <c r="J61" s="17">
        <v>294.8</v>
      </c>
      <c r="K61" s="17">
        <v>340.2</v>
      </c>
      <c r="L61" s="17">
        <v>-91.5</v>
      </c>
      <c r="M61" s="17">
        <v>0.157</v>
      </c>
      <c r="N61" s="17">
        <v>294.7</v>
      </c>
      <c r="O61" s="17">
        <v>45.99</v>
      </c>
      <c r="P61" s="17">
        <v>248.7</v>
      </c>
      <c r="Q61" s="17">
        <v>319.39999999999998</v>
      </c>
      <c r="R61" s="17">
        <v>410.9</v>
      </c>
      <c r="S61" s="17">
        <v>17.239999999999998</v>
      </c>
      <c r="T61" s="17">
        <v>69.3</v>
      </c>
      <c r="U61" s="17">
        <v>1.6950000000000001</v>
      </c>
      <c r="V61" s="17">
        <v>351.5</v>
      </c>
      <c r="W61" s="17">
        <v>17.8</v>
      </c>
      <c r="X61" s="17">
        <v>0.39700000000000002</v>
      </c>
      <c r="Y61" s="17">
        <v>3.9673060000000002</v>
      </c>
      <c r="Z61" s="7">
        <f t="shared" si="0"/>
        <v>17.52</v>
      </c>
      <c r="AA61" s="7">
        <f t="shared" si="12"/>
        <v>290.66999999999996</v>
      </c>
      <c r="AB61" s="2">
        <f t="shared" si="1"/>
        <v>326.83500000000004</v>
      </c>
      <c r="AC61" s="42">
        <f t="shared" si="2"/>
        <v>1.9399013505816922</v>
      </c>
      <c r="AD61" s="42">
        <f t="shared" si="13"/>
        <v>1.3443516359531125</v>
      </c>
      <c r="AE61" s="42">
        <f t="shared" si="3"/>
        <v>0.79733266878859776</v>
      </c>
      <c r="AF61" s="42">
        <f t="shared" si="4"/>
        <v>322.71820109993024</v>
      </c>
      <c r="AG61" s="42">
        <f t="shared" si="5"/>
        <v>309.80947305593304</v>
      </c>
      <c r="AH61" s="6">
        <f t="shared" si="14"/>
        <v>306.62399999999997</v>
      </c>
      <c r="AI61" s="4">
        <v>17.050560140404102</v>
      </c>
      <c r="AJ61" s="4">
        <f t="shared" si="15"/>
        <v>290.20056014040409</v>
      </c>
      <c r="AK61" s="8">
        <f t="shared" si="6"/>
        <v>0.19120674020478703</v>
      </c>
      <c r="AL61" s="8">
        <f t="shared" si="7"/>
        <v>385.94264456985928</v>
      </c>
      <c r="AM61" s="8">
        <f t="shared" si="8"/>
        <v>2.8998825407247102</v>
      </c>
      <c r="AN61" s="8">
        <f t="shared" si="9"/>
        <v>-39.655264788966122</v>
      </c>
      <c r="AO61" s="22">
        <f t="shared" si="10"/>
        <v>6.4971425447000325E-3</v>
      </c>
      <c r="AP61" s="22">
        <f t="shared" si="11"/>
        <v>0.17757481234600989</v>
      </c>
      <c r="AQ61" s="19">
        <f t="shared" si="16"/>
        <v>0.17757481234600989</v>
      </c>
      <c r="AX61">
        <v>0.12638057865591565</v>
      </c>
      <c r="AY61">
        <v>34.78448275862069</v>
      </c>
      <c r="AZ61">
        <v>1.4493534482758621</v>
      </c>
      <c r="BA61">
        <v>1.1739762931034483</v>
      </c>
      <c r="BB61">
        <v>7.8879310344827589</v>
      </c>
      <c r="BC61">
        <v>0.32866379310344829</v>
      </c>
      <c r="BD61">
        <v>0.84531250000000002</v>
      </c>
      <c r="BE61">
        <v>8.4531250000000002E-2</v>
      </c>
      <c r="BF61">
        <v>0</v>
      </c>
      <c r="BG61">
        <v>17.52</v>
      </c>
      <c r="BH61">
        <v>1.9462937817933377</v>
      </c>
      <c r="BI61">
        <v>2.0025132954394951</v>
      </c>
      <c r="BJ61">
        <v>1.3877417137395702</v>
      </c>
      <c r="BK61">
        <v>0.20849960848836427</v>
      </c>
      <c r="BL61">
        <v>5.7916557913434516E-4</v>
      </c>
      <c r="BP61" s="50">
        <f t="shared" si="17"/>
        <v>1.9468766551853547</v>
      </c>
      <c r="BQ61" s="50">
        <f t="shared" si="18"/>
        <v>3.3812500000000002E-2</v>
      </c>
      <c r="BR61" s="50">
        <f t="shared" si="19"/>
        <v>0.22053919075119022</v>
      </c>
      <c r="BS61" s="50">
        <f t="shared" si="20"/>
        <v>0.23222804665701166</v>
      </c>
      <c r="BT61" s="50">
        <f t="shared" si="21"/>
        <v>6.1260886319775064E-4</v>
      </c>
      <c r="BU61" s="50">
        <f t="shared" si="21"/>
        <v>6.4507790738058796E-4</v>
      </c>
    </row>
    <row r="62" spans="1:73" x14ac:dyDescent="0.25">
      <c r="A62" s="21">
        <v>43742.384027777778</v>
      </c>
      <c r="B62" s="17">
        <v>362644</v>
      </c>
      <c r="C62" s="17">
        <v>13.56</v>
      </c>
      <c r="D62" s="17">
        <v>19.079999999999998</v>
      </c>
      <c r="E62" s="17">
        <v>403.6</v>
      </c>
      <c r="F62" s="17">
        <v>63.32</v>
      </c>
      <c r="G62" s="17">
        <v>-109.3</v>
      </c>
      <c r="H62" s="17">
        <v>-18.170000000000002</v>
      </c>
      <c r="I62" s="17">
        <v>21.65</v>
      </c>
      <c r="J62" s="17">
        <v>294.8</v>
      </c>
      <c r="K62" s="17">
        <v>340.3</v>
      </c>
      <c r="L62" s="17">
        <v>-91.1</v>
      </c>
      <c r="M62" s="17">
        <v>0.157</v>
      </c>
      <c r="N62" s="17">
        <v>294.3</v>
      </c>
      <c r="O62" s="17">
        <v>45.14</v>
      </c>
      <c r="P62" s="17">
        <v>249.1</v>
      </c>
      <c r="Q62" s="17">
        <v>318.89999999999998</v>
      </c>
      <c r="R62" s="17">
        <v>410.1</v>
      </c>
      <c r="S62" s="17">
        <v>17.239999999999998</v>
      </c>
      <c r="T62" s="17">
        <v>69.819999999999993</v>
      </c>
      <c r="U62" s="17">
        <v>0.55500000000000005</v>
      </c>
      <c r="V62" s="17">
        <v>168</v>
      </c>
      <c r="W62" s="17">
        <v>18.25</v>
      </c>
      <c r="X62" s="17">
        <v>0.39700000000000002</v>
      </c>
      <c r="Y62" s="17">
        <v>3.9702639999999998</v>
      </c>
      <c r="Z62" s="7">
        <f t="shared" si="0"/>
        <v>17.744999999999997</v>
      </c>
      <c r="AA62" s="7">
        <f t="shared" si="12"/>
        <v>290.89499999999998</v>
      </c>
      <c r="AB62" s="2">
        <f t="shared" si="1"/>
        <v>326.91600000000005</v>
      </c>
      <c r="AC62" s="42">
        <f t="shared" si="2"/>
        <v>1.9300461515972724</v>
      </c>
      <c r="AD62" s="42">
        <f t="shared" si="13"/>
        <v>1.3475582230452157</v>
      </c>
      <c r="AE62" s="42">
        <f t="shared" si="3"/>
        <v>0.79751610187454269</v>
      </c>
      <c r="AF62" s="42">
        <f t="shared" si="4"/>
        <v>323.79306677807818</v>
      </c>
      <c r="AG62" s="42">
        <f t="shared" si="5"/>
        <v>310.84134410695503</v>
      </c>
      <c r="AH62" s="6">
        <f t="shared" si="14"/>
        <v>306.14399999999995</v>
      </c>
      <c r="AI62" s="4">
        <v>16.989035158311601</v>
      </c>
      <c r="AJ62" s="4">
        <f t="shared" si="15"/>
        <v>290.13903515831157</v>
      </c>
      <c r="AK62" s="8">
        <f t="shared" si="6"/>
        <v>0.19165110832288909</v>
      </c>
      <c r="AL62" s="8">
        <f t="shared" si="7"/>
        <v>385.54144292845041</v>
      </c>
      <c r="AM62" s="8">
        <f t="shared" si="8"/>
        <v>1.6593654660743067</v>
      </c>
      <c r="AN62" s="8">
        <f t="shared" si="9"/>
        <v>-36.541311457800596</v>
      </c>
      <c r="AO62" s="22">
        <f t="shared" si="10"/>
        <v>6.42674041277406E-3</v>
      </c>
      <c r="AP62" s="22">
        <f t="shared" si="11"/>
        <v>0.17565063640566336</v>
      </c>
      <c r="AQ62" s="19">
        <f t="shared" si="16"/>
        <v>0.17565063640566336</v>
      </c>
      <c r="AX62">
        <v>0.12796037969307514</v>
      </c>
      <c r="AY62">
        <v>34.793103448275865</v>
      </c>
      <c r="AZ62">
        <v>1.4497126436781611</v>
      </c>
      <c r="BA62">
        <v>1.1742672413793105</v>
      </c>
      <c r="BB62">
        <v>7.8620689655172455</v>
      </c>
      <c r="BC62">
        <v>0.32758620689655188</v>
      </c>
      <c r="BD62">
        <v>0.84668103448275867</v>
      </c>
      <c r="BE62">
        <v>8.4668103448275869E-2</v>
      </c>
      <c r="BF62">
        <v>0</v>
      </c>
      <c r="BG62">
        <v>17.744999999999997</v>
      </c>
      <c r="BH62">
        <v>0.63728203474649114</v>
      </c>
      <c r="BI62">
        <v>2.0311275352308291</v>
      </c>
      <c r="BJ62">
        <v>1.4181332450981647</v>
      </c>
      <c r="BK62">
        <v>0.20643860406534442</v>
      </c>
      <c r="BL62">
        <v>5.7344056684817889E-4</v>
      </c>
      <c r="BP62" s="50">
        <f t="shared" si="17"/>
        <v>0.63747288709608962</v>
      </c>
      <c r="BQ62" s="50">
        <f t="shared" si="18"/>
        <v>3.3867241379310346E-2</v>
      </c>
      <c r="BR62" s="50">
        <f t="shared" si="19"/>
        <v>0.2107097295200803</v>
      </c>
      <c r="BS62" s="50">
        <f t="shared" si="20"/>
        <v>0.22368118224094927</v>
      </c>
      <c r="BT62" s="50">
        <f t="shared" si="21"/>
        <v>5.8530480422244529E-4</v>
      </c>
      <c r="BU62" s="50">
        <f t="shared" si="21"/>
        <v>6.2133661733597021E-4</v>
      </c>
    </row>
    <row r="63" spans="1:73" x14ac:dyDescent="0.25">
      <c r="A63" s="21">
        <v>43742.384722222225</v>
      </c>
      <c r="B63" s="17">
        <v>362645</v>
      </c>
      <c r="C63" s="17">
        <v>13.56</v>
      </c>
      <c r="D63" s="17">
        <v>19.079999999999998</v>
      </c>
      <c r="E63" s="17">
        <v>403</v>
      </c>
      <c r="F63" s="17">
        <v>63.71</v>
      </c>
      <c r="G63" s="17">
        <v>-109.9</v>
      </c>
      <c r="H63" s="17">
        <v>-18.579999999999998</v>
      </c>
      <c r="I63" s="17">
        <v>21.66</v>
      </c>
      <c r="J63" s="17">
        <v>294.8</v>
      </c>
      <c r="K63" s="17">
        <v>339.3</v>
      </c>
      <c r="L63" s="17">
        <v>-91.4</v>
      </c>
      <c r="M63" s="17">
        <v>0.158</v>
      </c>
      <c r="N63" s="17">
        <v>293.10000000000002</v>
      </c>
      <c r="O63" s="17">
        <v>45.13</v>
      </c>
      <c r="P63" s="17">
        <v>248</v>
      </c>
      <c r="Q63" s="17">
        <v>318.3</v>
      </c>
      <c r="R63" s="17">
        <v>409.7</v>
      </c>
      <c r="S63" s="17">
        <v>17.239999999999998</v>
      </c>
      <c r="T63" s="17">
        <v>71.33</v>
      </c>
      <c r="U63" s="17">
        <v>1.5549999999999999</v>
      </c>
      <c r="V63" s="17">
        <v>171.5</v>
      </c>
      <c r="W63" s="17">
        <v>18</v>
      </c>
      <c r="X63" s="17">
        <v>0.39700000000000002</v>
      </c>
      <c r="Y63" s="17">
        <v>3.9650850000000002</v>
      </c>
      <c r="Z63" s="7">
        <f t="shared" si="0"/>
        <v>17.619999999999997</v>
      </c>
      <c r="AA63" s="7">
        <f t="shared" si="12"/>
        <v>290.77</v>
      </c>
      <c r="AB63" s="2">
        <f t="shared" si="1"/>
        <v>326.43</v>
      </c>
      <c r="AC63" s="42">
        <f t="shared" si="2"/>
        <v>1.9140580536021752</v>
      </c>
      <c r="AD63" s="42">
        <f t="shared" si="13"/>
        <v>1.3652976096344316</v>
      </c>
      <c r="AE63" s="42">
        <f t="shared" si="3"/>
        <v>0.7990581082924505</v>
      </c>
      <c r="AF63" s="42">
        <f t="shared" si="4"/>
        <v>323.86186128060456</v>
      </c>
      <c r="AG63" s="42">
        <f t="shared" si="5"/>
        <v>310.90738682938036</v>
      </c>
      <c r="AH63" s="6">
        <f t="shared" si="14"/>
        <v>305.56799999999998</v>
      </c>
      <c r="AI63" s="4">
        <v>16.857957489805401</v>
      </c>
      <c r="AJ63" s="4">
        <f t="shared" si="15"/>
        <v>290.00795748980539</v>
      </c>
      <c r="AK63" s="8">
        <f t="shared" si="6"/>
        <v>0.19140415224847523</v>
      </c>
      <c r="AL63" s="8">
        <f t="shared" si="7"/>
        <v>384.84349062227511</v>
      </c>
      <c r="AM63" s="8">
        <f t="shared" si="8"/>
        <v>2.7775427539463724</v>
      </c>
      <c r="AN63" s="8">
        <f t="shared" si="9"/>
        <v>-61.65672265412325</v>
      </c>
      <c r="AO63" s="22">
        <f t="shared" si="10"/>
        <v>6.9867300688853367E-3</v>
      </c>
      <c r="AP63" s="22">
        <f t="shared" si="11"/>
        <v>0.19095583517812736</v>
      </c>
      <c r="AQ63" s="19">
        <f t="shared" si="16"/>
        <v>0.19095583517812736</v>
      </c>
      <c r="AX63">
        <v>0.12708065859114256</v>
      </c>
      <c r="AY63">
        <v>34.741379310344826</v>
      </c>
      <c r="AZ63">
        <v>1.4475574712643677</v>
      </c>
      <c r="BA63">
        <v>1.1725215517241379</v>
      </c>
      <c r="BB63">
        <v>7.8793103448275845</v>
      </c>
      <c r="BC63">
        <v>0.32830459770114934</v>
      </c>
      <c r="BD63">
        <v>0.84421695402298846</v>
      </c>
      <c r="BE63">
        <v>8.4421695402298852E-2</v>
      </c>
      <c r="BF63">
        <v>0</v>
      </c>
      <c r="BG63">
        <v>17.619999999999997</v>
      </c>
      <c r="BH63">
        <v>1.7855379532086373</v>
      </c>
      <c r="BI63">
        <v>2.0151868587932511</v>
      </c>
      <c r="BJ63">
        <v>1.437432786377226</v>
      </c>
      <c r="BK63">
        <v>0.20584538928902965</v>
      </c>
      <c r="BL63">
        <v>5.7179274802508231E-4</v>
      </c>
      <c r="BP63" s="50">
        <f t="shared" si="17"/>
        <v>1.7860726836656202</v>
      </c>
      <c r="BQ63" s="50">
        <f t="shared" si="18"/>
        <v>3.3768678160919538E-2</v>
      </c>
      <c r="BR63" s="50">
        <f t="shared" si="19"/>
        <v>0.21684079362966885</v>
      </c>
      <c r="BS63" s="50">
        <f t="shared" si="20"/>
        <v>0.22867760529181561</v>
      </c>
      <c r="BT63" s="50">
        <f t="shared" si="21"/>
        <v>6.0233553786019124E-4</v>
      </c>
      <c r="BU63" s="50">
        <f t="shared" si="21"/>
        <v>6.3521557025504334E-4</v>
      </c>
    </row>
    <row r="64" spans="1:73" x14ac:dyDescent="0.25">
      <c r="A64" s="21">
        <v>43742.384722222225</v>
      </c>
      <c r="B64" s="17">
        <v>362646</v>
      </c>
      <c r="C64" s="17">
        <v>13.56</v>
      </c>
      <c r="D64" s="17">
        <v>19.09</v>
      </c>
      <c r="E64" s="17">
        <v>403.6</v>
      </c>
      <c r="F64" s="17">
        <v>63.87</v>
      </c>
      <c r="G64" s="17">
        <v>-109.5</v>
      </c>
      <c r="H64" s="17">
        <v>-18.12</v>
      </c>
      <c r="I64" s="17">
        <v>21.66</v>
      </c>
      <c r="J64" s="17">
        <v>294.8</v>
      </c>
      <c r="K64" s="17">
        <v>339.7</v>
      </c>
      <c r="L64" s="17">
        <v>-91.4</v>
      </c>
      <c r="M64" s="17">
        <v>0.158</v>
      </c>
      <c r="N64" s="17">
        <v>294</v>
      </c>
      <c r="O64" s="17">
        <v>45.75</v>
      </c>
      <c r="P64" s="17">
        <v>248.3</v>
      </c>
      <c r="Q64" s="17">
        <v>318.8</v>
      </c>
      <c r="R64" s="17">
        <v>410.2</v>
      </c>
      <c r="S64" s="17">
        <v>17.23</v>
      </c>
      <c r="T64" s="17">
        <v>70.72</v>
      </c>
      <c r="U64" s="17">
        <v>0.35499999999999998</v>
      </c>
      <c r="V64" s="17">
        <v>320</v>
      </c>
      <c r="W64" s="17">
        <v>18.149999999999999</v>
      </c>
      <c r="X64" s="17">
        <v>0.39700000000000002</v>
      </c>
      <c r="Y64" s="17">
        <v>3.9670529999999999</v>
      </c>
      <c r="Z64" s="7">
        <f t="shared" si="0"/>
        <v>17.689999999999998</v>
      </c>
      <c r="AA64" s="7">
        <f t="shared" si="12"/>
        <v>290.83999999999997</v>
      </c>
      <c r="AB64" s="2">
        <f t="shared" si="1"/>
        <v>326.91600000000005</v>
      </c>
      <c r="AC64" s="42">
        <f t="shared" si="2"/>
        <v>1.9326174792023567</v>
      </c>
      <c r="AD64" s="42">
        <f t="shared" si="13"/>
        <v>1.3667470812919067</v>
      </c>
      <c r="AE64" s="42">
        <f t="shared" si="3"/>
        <v>0.79915185456493565</v>
      </c>
      <c r="AF64" s="42">
        <f t="shared" si="4"/>
        <v>324.21187245862154</v>
      </c>
      <c r="AG64" s="42">
        <f t="shared" si="5"/>
        <v>311.24339756027666</v>
      </c>
      <c r="AH64" s="6">
        <f t="shared" si="14"/>
        <v>306.048</v>
      </c>
      <c r="AI64" s="4">
        <v>17.005366700601702</v>
      </c>
      <c r="AJ64" s="4">
        <f t="shared" si="15"/>
        <v>290.15536670060169</v>
      </c>
      <c r="AK64" s="8">
        <f t="shared" si="6"/>
        <v>0.19154242149656248</v>
      </c>
      <c r="AL64" s="8">
        <f t="shared" si="7"/>
        <v>385.64715193346819</v>
      </c>
      <c r="AM64" s="8">
        <f t="shared" si="8"/>
        <v>1.3271185892752766</v>
      </c>
      <c r="AN64" s="8">
        <f t="shared" si="9"/>
        <v>-26.467214420782476</v>
      </c>
      <c r="AO64" s="22">
        <f t="shared" si="10"/>
        <v>6.1942544290760288E-3</v>
      </c>
      <c r="AP64" s="22">
        <f t="shared" si="11"/>
        <v>0.16929651155089437</v>
      </c>
      <c r="AQ64" s="19">
        <f t="shared" si="16"/>
        <v>0.16929651155089437</v>
      </c>
      <c r="AX64">
        <v>0.12757266847297327</v>
      </c>
      <c r="AY64">
        <v>34.793103448275865</v>
      </c>
      <c r="AZ64">
        <v>1.4497126436781611</v>
      </c>
      <c r="BA64">
        <v>1.1742672413793105</v>
      </c>
      <c r="BB64">
        <v>7.8793103448275845</v>
      </c>
      <c r="BC64">
        <v>0.32830459770114934</v>
      </c>
      <c r="BD64">
        <v>0.8459626436781611</v>
      </c>
      <c r="BE64">
        <v>8.4596264367816115E-2</v>
      </c>
      <c r="BF64">
        <v>0</v>
      </c>
      <c r="BG64">
        <v>17.689999999999998</v>
      </c>
      <c r="BH64">
        <v>0.40763085105406188</v>
      </c>
      <c r="BI64">
        <v>2.0241000877508886</v>
      </c>
      <c r="BJ64">
        <v>1.4314435820574283</v>
      </c>
      <c r="BK64">
        <v>0.20514413823909947</v>
      </c>
      <c r="BL64">
        <v>5.6984482844194299E-4</v>
      </c>
      <c r="BP64" s="50">
        <f t="shared" si="17"/>
        <v>0.40775292778218336</v>
      </c>
      <c r="BQ64" s="50">
        <f t="shared" si="18"/>
        <v>3.3838505747126442E-2</v>
      </c>
      <c r="BR64" s="50">
        <f t="shared" si="19"/>
        <v>0.20791370995245595</v>
      </c>
      <c r="BS64" s="50">
        <f t="shared" si="20"/>
        <v>0.22109573163338175</v>
      </c>
      <c r="BT64" s="50">
        <f t="shared" si="21"/>
        <v>5.7753808320126657E-4</v>
      </c>
      <c r="BU64" s="50">
        <f t="shared" si="21"/>
        <v>6.1415481009272706E-4</v>
      </c>
    </row>
    <row r="65" spans="1:73" x14ac:dyDescent="0.25">
      <c r="A65" s="21">
        <v>43742.384722222225</v>
      </c>
      <c r="B65" s="17">
        <v>362647</v>
      </c>
      <c r="C65" s="17">
        <v>13.57</v>
      </c>
      <c r="D65" s="17">
        <v>19.100000000000001</v>
      </c>
      <c r="E65" s="17">
        <v>403.2</v>
      </c>
      <c r="F65" s="17">
        <v>63.68</v>
      </c>
      <c r="G65" s="17">
        <v>-110</v>
      </c>
      <c r="H65" s="17">
        <v>-18.3</v>
      </c>
      <c r="I65" s="17">
        <v>21.67</v>
      </c>
      <c r="J65" s="17">
        <v>294.8</v>
      </c>
      <c r="K65" s="17">
        <v>339.5</v>
      </c>
      <c r="L65" s="17">
        <v>-91.7</v>
      </c>
      <c r="M65" s="17">
        <v>0.158</v>
      </c>
      <c r="N65" s="17">
        <v>293.2</v>
      </c>
      <c r="O65" s="17">
        <v>45.38</v>
      </c>
      <c r="P65" s="17">
        <v>247.8</v>
      </c>
      <c r="Q65" s="17">
        <v>318.39999999999998</v>
      </c>
      <c r="R65" s="17">
        <v>410.1</v>
      </c>
      <c r="S65" s="17">
        <v>17.22</v>
      </c>
      <c r="T65" s="17">
        <v>71.819999999999993</v>
      </c>
      <c r="U65" s="17">
        <v>0.72499999999999998</v>
      </c>
      <c r="V65" s="17">
        <v>147</v>
      </c>
      <c r="W65" s="17">
        <v>17.850000000000001</v>
      </c>
      <c r="X65" s="17">
        <v>0.39600000000000002</v>
      </c>
      <c r="Y65" s="17">
        <v>3.9625180000000002</v>
      </c>
      <c r="Z65" s="7">
        <f t="shared" si="0"/>
        <v>17.535</v>
      </c>
      <c r="AA65" s="7">
        <f t="shared" si="12"/>
        <v>290.685</v>
      </c>
      <c r="AB65" s="2">
        <f t="shared" si="1"/>
        <v>326.59199999999998</v>
      </c>
      <c r="AC65" s="42">
        <f t="shared" si="2"/>
        <v>1.9329156547296653</v>
      </c>
      <c r="AD65" s="42">
        <f t="shared" si="13"/>
        <v>1.3882200232268453</v>
      </c>
      <c r="AE65" s="42">
        <f t="shared" si="3"/>
        <v>0.80099637289547865</v>
      </c>
      <c r="AF65" s="42">
        <f t="shared" si="4"/>
        <v>324.26800189720575</v>
      </c>
      <c r="AG65" s="42">
        <f t="shared" si="5"/>
        <v>311.29728182131748</v>
      </c>
      <c r="AH65" s="6">
        <f t="shared" si="14"/>
        <v>305.66399999999999</v>
      </c>
      <c r="AI65" s="4">
        <v>16.998025323914099</v>
      </c>
      <c r="AJ65" s="4">
        <f t="shared" si="15"/>
        <v>290.14802532391406</v>
      </c>
      <c r="AK65" s="8">
        <f t="shared" si="6"/>
        <v>0.1912363433538605</v>
      </c>
      <c r="AL65" s="8">
        <f t="shared" si="7"/>
        <v>385.64623464192238</v>
      </c>
      <c r="AM65" s="8">
        <f t="shared" si="8"/>
        <v>1.8965511461597866</v>
      </c>
      <c r="AN65" s="8">
        <f t="shared" si="9"/>
        <v>-29.665990176158555</v>
      </c>
      <c r="AO65" s="22">
        <f t="shared" si="10"/>
        <v>6.2506279832981954E-3</v>
      </c>
      <c r="AP65" s="22">
        <f t="shared" si="11"/>
        <v>0.17083726939073043</v>
      </c>
      <c r="AQ65" s="19">
        <f t="shared" si="16"/>
        <v>0.17083726939073043</v>
      </c>
      <c r="AX65">
        <v>0.12648538170290996</v>
      </c>
      <c r="AY65">
        <v>34.758620689655174</v>
      </c>
      <c r="AZ65">
        <v>1.4482758620689655</v>
      </c>
      <c r="BA65">
        <v>1.1731034482758622</v>
      </c>
      <c r="BB65">
        <v>7.9051724137931076</v>
      </c>
      <c r="BC65">
        <v>0.32938218390804613</v>
      </c>
      <c r="BD65">
        <v>0.84372126436781603</v>
      </c>
      <c r="BE65">
        <v>8.4372126436781603E-2</v>
      </c>
      <c r="BF65">
        <v>0</v>
      </c>
      <c r="BG65">
        <v>17.535</v>
      </c>
      <c r="BH65">
        <v>0.83248554088505589</v>
      </c>
      <c r="BI65">
        <v>2.0044098691864174</v>
      </c>
      <c r="BJ65">
        <v>1.4395671680496849</v>
      </c>
      <c r="BK65">
        <v>0.20395359913355723</v>
      </c>
      <c r="BL65">
        <v>5.6653777537099233E-4</v>
      </c>
      <c r="BP65" s="50">
        <f t="shared" si="17"/>
        <v>0.83273485251290968</v>
      </c>
      <c r="BQ65" s="50">
        <f t="shared" si="18"/>
        <v>3.3748850574712642E-2</v>
      </c>
      <c r="BR65" s="50">
        <f t="shared" si="19"/>
        <v>0.20942170785128481</v>
      </c>
      <c r="BS65" s="50">
        <f t="shared" si="20"/>
        <v>0.22209748717669861</v>
      </c>
      <c r="BT65" s="50">
        <f t="shared" si="21"/>
        <v>5.8172696625356888E-4</v>
      </c>
      <c r="BU65" s="50">
        <f t="shared" si="21"/>
        <v>6.1693746437971829E-4</v>
      </c>
    </row>
    <row r="66" spans="1:73" x14ac:dyDescent="0.25">
      <c r="A66" s="21">
        <v>43742.384722222225</v>
      </c>
      <c r="B66" s="17">
        <v>362648</v>
      </c>
      <c r="C66" s="17">
        <v>13.56</v>
      </c>
      <c r="D66" s="17">
        <v>19.11</v>
      </c>
      <c r="E66" s="17">
        <v>403.5</v>
      </c>
      <c r="F66" s="17">
        <v>63.78</v>
      </c>
      <c r="G66" s="17">
        <v>-109.4</v>
      </c>
      <c r="H66" s="17">
        <v>-18.11</v>
      </c>
      <c r="I66" s="17">
        <v>21.68</v>
      </c>
      <c r="J66" s="17">
        <v>294.8</v>
      </c>
      <c r="K66" s="17">
        <v>339.7</v>
      </c>
      <c r="L66" s="17">
        <v>-91.3</v>
      </c>
      <c r="M66" s="17">
        <v>0.158</v>
      </c>
      <c r="N66" s="17">
        <v>294.10000000000002</v>
      </c>
      <c r="O66" s="17">
        <v>45.67</v>
      </c>
      <c r="P66" s="17">
        <v>248.5</v>
      </c>
      <c r="Q66" s="17">
        <v>319</v>
      </c>
      <c r="R66" s="17">
        <v>410.3</v>
      </c>
      <c r="S66" s="17">
        <v>17.22</v>
      </c>
      <c r="T66" s="17">
        <v>70.239999999999995</v>
      </c>
      <c r="U66" s="17">
        <v>2.67</v>
      </c>
      <c r="V66" s="17">
        <v>344.5</v>
      </c>
      <c r="W66" s="17">
        <v>17.8</v>
      </c>
      <c r="X66" s="17">
        <v>0.39700000000000002</v>
      </c>
      <c r="Y66" s="17">
        <v>3.965106</v>
      </c>
      <c r="Z66" s="7">
        <f t="shared" si="0"/>
        <v>17.509999999999998</v>
      </c>
      <c r="AA66" s="7">
        <f t="shared" si="12"/>
        <v>290.65999999999997</v>
      </c>
      <c r="AB66" s="2">
        <f t="shared" si="1"/>
        <v>326.83500000000004</v>
      </c>
      <c r="AC66" s="42">
        <f t="shared" si="2"/>
        <v>1.9496651430747944</v>
      </c>
      <c r="AD66" s="42">
        <f t="shared" si="13"/>
        <v>1.3694447964957355</v>
      </c>
      <c r="AE66" s="42">
        <f t="shared" si="3"/>
        <v>0.79944800157204132</v>
      </c>
      <c r="AF66" s="42">
        <f t="shared" si="4"/>
        <v>323.52985044101905</v>
      </c>
      <c r="AG66" s="42">
        <f t="shared" si="5"/>
        <v>310.58865642337827</v>
      </c>
      <c r="AH66" s="6">
        <f t="shared" si="14"/>
        <v>306.24</v>
      </c>
      <c r="AI66" s="4">
        <v>17.124344164187701</v>
      </c>
      <c r="AJ66" s="4">
        <f t="shared" si="15"/>
        <v>290.27434416418765</v>
      </c>
      <c r="AK66" s="8">
        <f t="shared" si="6"/>
        <v>0.19118700646940237</v>
      </c>
      <c r="AL66" s="8">
        <f t="shared" si="7"/>
        <v>386.356063079595</v>
      </c>
      <c r="AM66" s="8">
        <f t="shared" si="8"/>
        <v>3.6395793026117729</v>
      </c>
      <c r="AN66" s="8">
        <f t="shared" si="9"/>
        <v>-40.887596190398462</v>
      </c>
      <c r="AO66" s="22">
        <f t="shared" si="10"/>
        <v>6.5069822741611986E-3</v>
      </c>
      <c r="AP66" s="22">
        <f t="shared" si="11"/>
        <v>0.17784374412649354</v>
      </c>
      <c r="AQ66" s="19">
        <f t="shared" si="16"/>
        <v>0.17784374412649354</v>
      </c>
      <c r="AX66">
        <v>0.12631075087075713</v>
      </c>
      <c r="AY66">
        <v>34.78448275862069</v>
      </c>
      <c r="AZ66">
        <v>1.4493534482758621</v>
      </c>
      <c r="BA66">
        <v>1.1739762931034483</v>
      </c>
      <c r="BB66">
        <v>7.8706896551724146</v>
      </c>
      <c r="BC66">
        <v>0.32794540229885061</v>
      </c>
      <c r="BD66">
        <v>0.8460308908045977</v>
      </c>
      <c r="BE66">
        <v>8.460308908045977E-2</v>
      </c>
      <c r="BF66">
        <v>0</v>
      </c>
      <c r="BG66">
        <v>17.509999999999998</v>
      </c>
      <c r="BH66">
        <v>3.06584330229393</v>
      </c>
      <c r="BI66">
        <v>2.0012497860980267</v>
      </c>
      <c r="BJ66">
        <v>1.405677849755254</v>
      </c>
      <c r="BK66">
        <v>0.20880314688589022</v>
      </c>
      <c r="BL66">
        <v>5.8000874134969498E-4</v>
      </c>
      <c r="BP66" s="50">
        <f t="shared" si="17"/>
        <v>3.0667614568406467</v>
      </c>
      <c r="BQ66" s="50">
        <f t="shared" si="18"/>
        <v>3.3841235632183907E-2</v>
      </c>
      <c r="BR66" s="50">
        <f t="shared" si="19"/>
        <v>0.22639808634823486</v>
      </c>
      <c r="BS66" s="50">
        <f t="shared" si="20"/>
        <v>0.23723036526921751</v>
      </c>
      <c r="BT66" s="50">
        <f t="shared" si="21"/>
        <v>6.288835731895413E-4</v>
      </c>
      <c r="BU66" s="50">
        <f t="shared" si="21"/>
        <v>6.589732368589375E-4</v>
      </c>
    </row>
    <row r="67" spans="1:73" x14ac:dyDescent="0.25">
      <c r="A67" s="21">
        <v>43742.384722222225</v>
      </c>
      <c r="B67" s="17">
        <v>362649</v>
      </c>
      <c r="C67" s="17">
        <v>13.56</v>
      </c>
      <c r="D67" s="17">
        <v>19.12</v>
      </c>
      <c r="E67" s="17">
        <v>404.7</v>
      </c>
      <c r="F67" s="17">
        <v>64.22</v>
      </c>
      <c r="G67" s="17">
        <v>-107.6</v>
      </c>
      <c r="H67" s="17">
        <v>-18.079999999999998</v>
      </c>
      <c r="I67" s="17">
        <v>21.66</v>
      </c>
      <c r="J67" s="17">
        <v>294.8</v>
      </c>
      <c r="K67" s="17">
        <v>340.4</v>
      </c>
      <c r="L67" s="17">
        <v>-89.6</v>
      </c>
      <c r="M67" s="17">
        <v>0.159</v>
      </c>
      <c r="N67" s="17">
        <v>297</v>
      </c>
      <c r="O67" s="17">
        <v>46.14</v>
      </c>
      <c r="P67" s="17">
        <v>250.9</v>
      </c>
      <c r="Q67" s="17">
        <v>320.7</v>
      </c>
      <c r="R67" s="17">
        <v>410.2</v>
      </c>
      <c r="S67" s="17">
        <v>17.21</v>
      </c>
      <c r="T67" s="17">
        <v>71.489999999999995</v>
      </c>
      <c r="U67" s="17">
        <v>1.47</v>
      </c>
      <c r="V67" s="17">
        <v>109</v>
      </c>
      <c r="W67" s="17">
        <v>17.7</v>
      </c>
      <c r="X67" s="17">
        <v>0.39800000000000002</v>
      </c>
      <c r="Y67" s="17">
        <v>3.975908</v>
      </c>
      <c r="Z67" s="7">
        <f t="shared" si="0"/>
        <v>17.454999999999998</v>
      </c>
      <c r="AA67" s="7">
        <f t="shared" si="12"/>
        <v>290.60499999999996</v>
      </c>
      <c r="AB67" s="2">
        <f t="shared" si="1"/>
        <v>327.80700000000002</v>
      </c>
      <c r="AC67" s="42">
        <f t="shared" si="2"/>
        <v>1.9286598140908957</v>
      </c>
      <c r="AD67" s="42">
        <f t="shared" si="13"/>
        <v>1.3787989010935811</v>
      </c>
      <c r="AE67" s="42">
        <f t="shared" si="3"/>
        <v>0.80024826076065869</v>
      </c>
      <c r="AF67" s="42">
        <f t="shared" si="4"/>
        <v>323.60865388375555</v>
      </c>
      <c r="AG67" s="42">
        <f t="shared" si="5"/>
        <v>310.66430772840533</v>
      </c>
      <c r="AH67" s="6">
        <f t="shared" si="14"/>
        <v>307.87199999999996</v>
      </c>
      <c r="AI67" s="4">
        <v>16.960395970177501</v>
      </c>
      <c r="AJ67" s="4">
        <f t="shared" si="15"/>
        <v>290.11039597017748</v>
      </c>
      <c r="AK67" s="8">
        <f t="shared" si="6"/>
        <v>0.19107849519439246</v>
      </c>
      <c r="AL67" s="8">
        <f t="shared" si="7"/>
        <v>385.45688936660338</v>
      </c>
      <c r="AM67" s="8">
        <f t="shared" si="8"/>
        <v>2.7005624414184539</v>
      </c>
      <c r="AN67" s="8">
        <f t="shared" si="9"/>
        <v>-38.909205101692166</v>
      </c>
      <c r="AO67" s="22">
        <f t="shared" si="10"/>
        <v>6.5414798684990524E-3</v>
      </c>
      <c r="AP67" s="22">
        <f t="shared" si="11"/>
        <v>0.17878660536107274</v>
      </c>
      <c r="AQ67" s="19">
        <f t="shared" si="16"/>
        <v>0.17878660536107274</v>
      </c>
      <c r="AX67">
        <v>0.12592728251969107</v>
      </c>
      <c r="AY67">
        <v>34.887931034482762</v>
      </c>
      <c r="AZ67">
        <v>1.4536637931034484</v>
      </c>
      <c r="BA67">
        <v>1.1774676724137934</v>
      </c>
      <c r="BB67">
        <v>7.7155172413793105</v>
      </c>
      <c r="BC67">
        <v>0.32147988505747127</v>
      </c>
      <c r="BD67">
        <v>0.85598778735632208</v>
      </c>
      <c r="BE67">
        <v>8.5598778735632208E-2</v>
      </c>
      <c r="BF67">
        <v>0</v>
      </c>
      <c r="BG67">
        <v>17.454999999999998</v>
      </c>
      <c r="BH67">
        <v>1.6879362001393547</v>
      </c>
      <c r="BI67">
        <v>1.9943129552653025</v>
      </c>
      <c r="BJ67">
        <v>1.4257343317191646</v>
      </c>
      <c r="BK67">
        <v>0.207038412242909</v>
      </c>
      <c r="BL67">
        <v>5.7510670067474721E-4</v>
      </c>
      <c r="BP67" s="50">
        <f t="shared" si="17"/>
        <v>1.6884417009572101</v>
      </c>
      <c r="BQ67" s="50">
        <f t="shared" si="18"/>
        <v>3.4239511494252882E-2</v>
      </c>
      <c r="BR67" s="50">
        <f t="shared" si="19"/>
        <v>0.21762196767114167</v>
      </c>
      <c r="BS67" s="50">
        <f t="shared" si="20"/>
        <v>0.22966184394114583</v>
      </c>
      <c r="BT67" s="50">
        <f t="shared" si="21"/>
        <v>6.0450546575317135E-4</v>
      </c>
      <c r="BU67" s="50">
        <f t="shared" si="21"/>
        <v>6.3794956650318287E-4</v>
      </c>
    </row>
    <row r="68" spans="1:73" x14ac:dyDescent="0.25">
      <c r="A68" s="21">
        <v>43742.384722222225</v>
      </c>
      <c r="B68" s="17">
        <v>362650</v>
      </c>
      <c r="C68" s="17">
        <v>13.56</v>
      </c>
      <c r="D68" s="17">
        <v>19.13</v>
      </c>
      <c r="E68" s="17">
        <v>403.8</v>
      </c>
      <c r="F68" s="17">
        <v>63.59</v>
      </c>
      <c r="G68" s="17">
        <v>-110</v>
      </c>
      <c r="H68" s="17">
        <v>-18.84</v>
      </c>
      <c r="I68" s="17">
        <v>21.64</v>
      </c>
      <c r="J68" s="17">
        <v>294.8</v>
      </c>
      <c r="K68" s="17">
        <v>340.2</v>
      </c>
      <c r="L68" s="17">
        <v>-91.1</v>
      </c>
      <c r="M68" s="17">
        <v>0.157</v>
      </c>
      <c r="N68" s="17">
        <v>293.8</v>
      </c>
      <c r="O68" s="17">
        <v>44.75</v>
      </c>
      <c r="P68" s="17">
        <v>249.1</v>
      </c>
      <c r="Q68" s="17">
        <v>318.3</v>
      </c>
      <c r="R68" s="17">
        <v>409.4</v>
      </c>
      <c r="S68" s="17">
        <v>17.190000000000001</v>
      </c>
      <c r="T68" s="17">
        <v>72.34</v>
      </c>
      <c r="U68" s="17">
        <v>0.9</v>
      </c>
      <c r="V68" s="17">
        <v>203.5</v>
      </c>
      <c r="W68" s="17">
        <v>18</v>
      </c>
      <c r="X68" s="17">
        <v>0.39700000000000002</v>
      </c>
      <c r="Y68" s="17">
        <v>3.9695809999999998</v>
      </c>
      <c r="Z68" s="7">
        <f t="shared" si="0"/>
        <v>17.594999999999999</v>
      </c>
      <c r="AA68" s="7">
        <f t="shared" si="12"/>
        <v>290.745</v>
      </c>
      <c r="AB68" s="2">
        <f t="shared" si="1"/>
        <v>327.07800000000003</v>
      </c>
      <c r="AC68" s="42">
        <f t="shared" si="2"/>
        <v>1.9314291507060062</v>
      </c>
      <c r="AD68" s="42">
        <f t="shared" si="13"/>
        <v>1.3971958476207249</v>
      </c>
      <c r="AE68" s="42">
        <f t="shared" si="3"/>
        <v>0.80171126575635943</v>
      </c>
      <c r="AF68" s="42">
        <f t="shared" si="4"/>
        <v>324.82546180603254</v>
      </c>
      <c r="AG68" s="42">
        <f t="shared" si="5"/>
        <v>311.83244333379122</v>
      </c>
      <c r="AH68" s="6">
        <f t="shared" si="14"/>
        <v>305.56799999999998</v>
      </c>
      <c r="AI68" s="4">
        <v>16.9903475525437</v>
      </c>
      <c r="AJ68" s="4">
        <f t="shared" si="15"/>
        <v>290.14034755254369</v>
      </c>
      <c r="AK68" s="8">
        <f t="shared" si="6"/>
        <v>0.19135478650508941</v>
      </c>
      <c r="AL68" s="8">
        <f t="shared" si="7"/>
        <v>385.58810741182441</v>
      </c>
      <c r="AM68" s="8">
        <f t="shared" si="8"/>
        <v>2.1130842387373012</v>
      </c>
      <c r="AN68" s="8">
        <f t="shared" si="9"/>
        <v>-37.218863744744858</v>
      </c>
      <c r="AO68" s="22">
        <f t="shared" si="10"/>
        <v>6.4316474122015372E-3</v>
      </c>
      <c r="AP68" s="22">
        <f t="shared" si="11"/>
        <v>0.17578475067151503</v>
      </c>
      <c r="AQ68" s="19">
        <f t="shared" si="16"/>
        <v>0.17578475067151503</v>
      </c>
      <c r="AX68">
        <v>0.12690533110679106</v>
      </c>
      <c r="AY68">
        <v>34.810344827586206</v>
      </c>
      <c r="AZ68">
        <v>1.4504310344827587</v>
      </c>
      <c r="BA68">
        <v>1.1748491379310346</v>
      </c>
      <c r="BB68">
        <v>7.8534482758620658</v>
      </c>
      <c r="BC68">
        <v>0.32722701149425276</v>
      </c>
      <c r="BD68">
        <v>0.84762212643678181</v>
      </c>
      <c r="BE68">
        <v>8.4762212643678184E-2</v>
      </c>
      <c r="BF68">
        <v>0</v>
      </c>
      <c r="BG68">
        <v>17.594999999999999</v>
      </c>
      <c r="BH68">
        <v>1.0334303266159315</v>
      </c>
      <c r="BI68">
        <v>2.0120119018715461</v>
      </c>
      <c r="BJ68">
        <v>1.4554894098138766</v>
      </c>
      <c r="BK68">
        <v>0.2048175010059218</v>
      </c>
      <c r="BL68">
        <v>5.689375027942272E-4</v>
      </c>
      <c r="BP68" s="50">
        <f t="shared" si="17"/>
        <v>1.0337398169125778</v>
      </c>
      <c r="BQ68" s="50">
        <f t="shared" si="18"/>
        <v>3.3904885057471273E-2</v>
      </c>
      <c r="BR68" s="50">
        <f t="shared" si="19"/>
        <v>0.21151642208348032</v>
      </c>
      <c r="BS68" s="50">
        <f t="shared" si="20"/>
        <v>0.22407249337237548</v>
      </c>
      <c r="BT68" s="50">
        <f t="shared" si="21"/>
        <v>5.8754561689855641E-4</v>
      </c>
      <c r="BU68" s="50">
        <f t="shared" si="21"/>
        <v>6.2242359270104296E-4</v>
      </c>
    </row>
    <row r="69" spans="1:73" x14ac:dyDescent="0.25">
      <c r="A69" s="21">
        <v>43742.385416666664</v>
      </c>
      <c r="B69" s="17">
        <v>362651</v>
      </c>
      <c r="C69" s="17">
        <v>13.56</v>
      </c>
      <c r="D69" s="17">
        <v>19.13</v>
      </c>
      <c r="E69" s="17">
        <v>404.7</v>
      </c>
      <c r="F69" s="17">
        <v>63.93</v>
      </c>
      <c r="G69" s="17">
        <v>-108.5</v>
      </c>
      <c r="H69" s="17">
        <v>-18.32</v>
      </c>
      <c r="I69" s="17">
        <v>21.63</v>
      </c>
      <c r="J69" s="17">
        <v>294.8</v>
      </c>
      <c r="K69" s="17">
        <v>340.7</v>
      </c>
      <c r="L69" s="17">
        <v>-90.2</v>
      </c>
      <c r="M69" s="17">
        <v>0.158</v>
      </c>
      <c r="N69" s="17">
        <v>296.2</v>
      </c>
      <c r="O69" s="17">
        <v>45.6</v>
      </c>
      <c r="P69" s="17">
        <v>250.6</v>
      </c>
      <c r="Q69" s="17">
        <v>319.7</v>
      </c>
      <c r="R69" s="17">
        <v>409.8</v>
      </c>
      <c r="S69" s="17">
        <v>17.170000000000002</v>
      </c>
      <c r="T69" s="17">
        <v>69.16</v>
      </c>
      <c r="U69" s="17">
        <v>2.9550000000000001</v>
      </c>
      <c r="V69" s="17">
        <v>343.5</v>
      </c>
      <c r="W69" s="17">
        <v>17.850000000000001</v>
      </c>
      <c r="X69" s="17">
        <v>0.39800000000000002</v>
      </c>
      <c r="Y69" s="17">
        <v>3.983304</v>
      </c>
      <c r="Z69" s="7">
        <f t="shared" si="0"/>
        <v>17.510000000000002</v>
      </c>
      <c r="AA69" s="7">
        <f t="shared" si="12"/>
        <v>290.65999999999997</v>
      </c>
      <c r="AB69" s="2">
        <f t="shared" si="1"/>
        <v>327.80700000000002</v>
      </c>
      <c r="AC69" s="42">
        <f t="shared" si="2"/>
        <v>1.970358069294103</v>
      </c>
      <c r="AD69" s="42">
        <f t="shared" si="13"/>
        <v>1.3626996407238017</v>
      </c>
      <c r="AE69" s="42">
        <f t="shared" si="3"/>
        <v>0.7988837248294407</v>
      </c>
      <c r="AF69" s="42">
        <f t="shared" si="4"/>
        <v>323.30149241175144</v>
      </c>
      <c r="AG69" s="42">
        <f t="shared" si="5"/>
        <v>310.36943271528139</v>
      </c>
      <c r="AH69" s="6">
        <f t="shared" si="14"/>
        <v>306.91199999999998</v>
      </c>
      <c r="AI69" s="4">
        <v>17.2808235852481</v>
      </c>
      <c r="AJ69" s="4">
        <f t="shared" si="15"/>
        <v>290.43082358524805</v>
      </c>
      <c r="AK69" s="8">
        <f t="shared" si="6"/>
        <v>0.19118700646940237</v>
      </c>
      <c r="AL69" s="8">
        <f t="shared" si="7"/>
        <v>387.22754039827771</v>
      </c>
      <c r="AM69" s="8">
        <f t="shared" si="8"/>
        <v>3.8289024210601137</v>
      </c>
      <c r="AN69" s="8">
        <f t="shared" si="9"/>
        <v>-25.561403986319622</v>
      </c>
      <c r="AO69" s="22">
        <f t="shared" si="10"/>
        <v>6.1777113477176574E-3</v>
      </c>
      <c r="AP69" s="22">
        <f t="shared" si="11"/>
        <v>0.16884436900551741</v>
      </c>
      <c r="AQ69" s="19">
        <f t="shared" si="16"/>
        <v>0.16884436900551741</v>
      </c>
      <c r="AX69">
        <v>0.12631075087075716</v>
      </c>
      <c r="AY69">
        <v>34.887931034482762</v>
      </c>
      <c r="AZ69">
        <v>1.4536637931034484</v>
      </c>
      <c r="BA69">
        <v>1.1774676724137934</v>
      </c>
      <c r="BB69">
        <v>7.767241379310347</v>
      </c>
      <c r="BC69">
        <v>0.32363505747126448</v>
      </c>
      <c r="BD69">
        <v>0.85383261494252882</v>
      </c>
      <c r="BE69">
        <v>8.5383261494252891E-2</v>
      </c>
      <c r="BF69">
        <v>0</v>
      </c>
      <c r="BG69">
        <v>17.510000000000002</v>
      </c>
      <c r="BH69">
        <v>3.3930962390556418</v>
      </c>
      <c r="BI69">
        <v>2.0012497860980272</v>
      </c>
      <c r="BJ69">
        <v>1.3840643520653955</v>
      </c>
      <c r="BK69">
        <v>0.21284141100467988</v>
      </c>
      <c r="BL69">
        <v>5.912261416796663E-4</v>
      </c>
      <c r="BP69" s="50">
        <f t="shared" si="17"/>
        <v>3.3941123988629633</v>
      </c>
      <c r="BQ69" s="50">
        <f t="shared" si="18"/>
        <v>3.4153304597701155E-2</v>
      </c>
      <c r="BR69" s="50">
        <f t="shared" si="19"/>
        <v>0.23227200855095415</v>
      </c>
      <c r="BS69" s="50">
        <f t="shared" si="20"/>
        <v>0.24297318600757667</v>
      </c>
      <c r="BT69" s="50">
        <f t="shared" si="21"/>
        <v>6.4520002375265042E-4</v>
      </c>
      <c r="BU69" s="50">
        <f t="shared" si="21"/>
        <v>6.7492551668771295E-4</v>
      </c>
    </row>
    <row r="70" spans="1:73" x14ac:dyDescent="0.25">
      <c r="A70" s="21">
        <v>43742.385416666664</v>
      </c>
      <c r="B70" s="17">
        <v>362652</v>
      </c>
      <c r="C70" s="17">
        <v>13.56</v>
      </c>
      <c r="D70" s="17">
        <v>19.14</v>
      </c>
      <c r="E70" s="17">
        <v>405</v>
      </c>
      <c r="F70" s="17">
        <v>63.61</v>
      </c>
      <c r="G70" s="17">
        <v>-108.6</v>
      </c>
      <c r="H70" s="17">
        <v>-18.39</v>
      </c>
      <c r="I70" s="17">
        <v>21.61</v>
      </c>
      <c r="J70" s="17">
        <v>294.8</v>
      </c>
      <c r="K70" s="17">
        <v>341.4</v>
      </c>
      <c r="L70" s="17">
        <v>-90.2</v>
      </c>
      <c r="M70" s="17">
        <v>0.157</v>
      </c>
      <c r="N70" s="17">
        <v>296.39999999999998</v>
      </c>
      <c r="O70" s="17">
        <v>45.21</v>
      </c>
      <c r="P70" s="17">
        <v>251.2</v>
      </c>
      <c r="Q70" s="17">
        <v>319.5</v>
      </c>
      <c r="R70" s="17">
        <v>409.6</v>
      </c>
      <c r="S70" s="17">
        <v>17.16</v>
      </c>
      <c r="T70" s="17">
        <v>69.209999999999994</v>
      </c>
      <c r="U70" s="17">
        <v>0.80500000000000005</v>
      </c>
      <c r="V70" s="17">
        <v>193.5</v>
      </c>
      <c r="W70" s="17">
        <v>17.8</v>
      </c>
      <c r="X70" s="17">
        <v>0.39900000000000002</v>
      </c>
      <c r="Y70" s="17">
        <v>3.9899279999999999</v>
      </c>
      <c r="Z70" s="7">
        <f t="shared" ref="Z70:Z133" si="22">AVERAGE(S70,W70)</f>
        <v>17.48</v>
      </c>
      <c r="AA70" s="7">
        <f t="shared" si="12"/>
        <v>290.63</v>
      </c>
      <c r="AB70" s="2">
        <f t="shared" ref="AB70:AB133" si="23">E70*$U$1864</f>
        <v>328.05</v>
      </c>
      <c r="AC70" s="42">
        <f t="shared" ref="AC70:AC133" si="24">0.61121*EXP((18.678 - (AI70/234.5))*(AI70/(257.15+Z70)))</f>
        <v>1.9107863173059518</v>
      </c>
      <c r="AD70" s="42">
        <f t="shared" ref="AD70:AD133" si="25">T70*AC70/100</f>
        <v>1.3224552102074492</v>
      </c>
      <c r="AE70" s="42">
        <f t="shared" ref="AE70:AE133" si="26">1.72*(AD70/AA70)^(0.143)</f>
        <v>0.79547812739269752</v>
      </c>
      <c r="AF70" s="42">
        <f t="shared" ref="AF70:AF133" si="27">AE70*$U$1871*AA70^4</f>
        <v>321.79038933057399</v>
      </c>
      <c r="AG70" s="42">
        <f t="shared" ref="AG70:AG133" si="28">$U$1868*AF70</f>
        <v>308.918773757351</v>
      </c>
      <c r="AH70" s="6">
        <f t="shared" ref="AH70:AH133" si="29">$U$1868*($U$1869*Q70+$U$1870*R70)</f>
        <v>306.71999999999997</v>
      </c>
      <c r="AI70" s="4">
        <v>16.8239855903307</v>
      </c>
      <c r="AJ70" s="4">
        <f t="shared" si="15"/>
        <v>289.9739855903307</v>
      </c>
      <c r="AK70" s="8">
        <f t="shared" ref="AK70:AK133" si="30">(4*$U$1871*AA70^3) / $U$1875</f>
        <v>0.1911278134099231</v>
      </c>
      <c r="AL70" s="8">
        <f t="shared" ref="AL70:AL133" si="31">$U$1868*$U$1871*AA70^4   +    $U$1875*AK70*(AJ70-AA70)</f>
        <v>384.69112195802347</v>
      </c>
      <c r="AM70" s="8">
        <f t="shared" ref="AM70:AM133" si="32">1.4*0.135*SQRT(U70/$U$1881)</f>
        <v>1.9984509626207998</v>
      </c>
      <c r="AN70" s="8">
        <f t="shared" ref="AN70:AN133" si="33">AM70*$U$1875*(AJ70-AA70)</f>
        <v>-38.189797868109494</v>
      </c>
      <c r="AO70" s="22">
        <f t="shared" ref="AO70:AO133" si="34">(AB70+AH70-AL70-AN70)/$U$1861</f>
        <v>6.5219629889985585E-3</v>
      </c>
      <c r="AP70" s="22">
        <f t="shared" ref="AP70:AP133" si="35">AO70*10*$U$1878*$U$1879</f>
        <v>0.17825318529355291</v>
      </c>
      <c r="AQ70" s="19">
        <f t="shared" si="16"/>
        <v>0.17825318529355291</v>
      </c>
      <c r="AX70">
        <v>0.12610146376158604</v>
      </c>
      <c r="AY70">
        <v>34.913793103448278</v>
      </c>
      <c r="AZ70">
        <v>1.454741379310345</v>
      </c>
      <c r="BA70">
        <v>1.1783405172413794</v>
      </c>
      <c r="BB70">
        <v>7.767241379310347</v>
      </c>
      <c r="BC70">
        <v>0.32363505747126448</v>
      </c>
      <c r="BD70">
        <v>0.85470545977011492</v>
      </c>
      <c r="BE70">
        <v>8.5470545977011494E-2</v>
      </c>
      <c r="BF70">
        <v>0</v>
      </c>
      <c r="BG70">
        <v>17.48</v>
      </c>
      <c r="BH70">
        <v>0.92434601436202768</v>
      </c>
      <c r="BI70">
        <v>1.9974634456256537</v>
      </c>
      <c r="BJ70">
        <v>1.3824444507175147</v>
      </c>
      <c r="BK70">
        <v>0.20806308952230126</v>
      </c>
      <c r="BL70">
        <v>5.7795302645083683E-4</v>
      </c>
      <c r="BP70" s="50">
        <f t="shared" si="17"/>
        <v>0.9246228362384723</v>
      </c>
      <c r="BQ70" s="50">
        <f t="shared" si="18"/>
        <v>3.4188218390804596E-2</v>
      </c>
      <c r="BR70" s="50">
        <f t="shared" si="19"/>
        <v>0.21422508154329298</v>
      </c>
      <c r="BS70" s="50">
        <f t="shared" si="20"/>
        <v>0.22696021286922335</v>
      </c>
      <c r="BT70" s="50">
        <f t="shared" si="21"/>
        <v>5.9506967095359156E-4</v>
      </c>
      <c r="BU70" s="50">
        <f t="shared" si="21"/>
        <v>6.3044503574784261E-4</v>
      </c>
    </row>
    <row r="71" spans="1:73" x14ac:dyDescent="0.25">
      <c r="A71" s="21">
        <v>43742.385416666664</v>
      </c>
      <c r="B71" s="17">
        <v>362653</v>
      </c>
      <c r="C71" s="17">
        <v>13.56</v>
      </c>
      <c r="D71" s="17">
        <v>19.149999999999999</v>
      </c>
      <c r="E71" s="17">
        <v>405.1</v>
      </c>
      <c r="F71" s="17">
        <v>63.07</v>
      </c>
      <c r="G71" s="17">
        <v>-109.2</v>
      </c>
      <c r="H71" s="17">
        <v>-18.29</v>
      </c>
      <c r="I71" s="17">
        <v>21.6</v>
      </c>
      <c r="J71" s="17">
        <v>294.7</v>
      </c>
      <c r="K71" s="17">
        <v>342.1</v>
      </c>
      <c r="L71" s="17">
        <v>-90.9</v>
      </c>
      <c r="M71" s="17">
        <v>0.156</v>
      </c>
      <c r="N71" s="17">
        <v>296</v>
      </c>
      <c r="O71" s="17">
        <v>44.78</v>
      </c>
      <c r="P71" s="17">
        <v>251.2</v>
      </c>
      <c r="Q71" s="17">
        <v>318.7</v>
      </c>
      <c r="R71" s="17">
        <v>409.6</v>
      </c>
      <c r="S71" s="17">
        <v>17.149999999999999</v>
      </c>
      <c r="T71" s="17">
        <v>69.94</v>
      </c>
      <c r="U71" s="17">
        <v>1.2</v>
      </c>
      <c r="V71" s="17">
        <v>334.5</v>
      </c>
      <c r="W71" s="17">
        <v>17.95</v>
      </c>
      <c r="X71" s="17">
        <v>0.39900000000000002</v>
      </c>
      <c r="Y71" s="17">
        <v>3.9894799999999999</v>
      </c>
      <c r="Z71" s="7">
        <f t="shared" si="22"/>
        <v>17.549999999999997</v>
      </c>
      <c r="AA71" s="7">
        <f t="shared" ref="AA71:AA134" si="36">CONVERT(Z71,"C","K")</f>
        <v>290.7</v>
      </c>
      <c r="AB71" s="2">
        <f t="shared" si="23"/>
        <v>328.13100000000003</v>
      </c>
      <c r="AC71" s="42">
        <f t="shared" si="24"/>
        <v>1.9023584200893344</v>
      </c>
      <c r="AD71" s="42">
        <f t="shared" si="25"/>
        <v>1.3305094790104803</v>
      </c>
      <c r="AE71" s="42">
        <f t="shared" si="26"/>
        <v>0.79614171040496262</v>
      </c>
      <c r="AF71" s="42">
        <f t="shared" si="27"/>
        <v>322.36921632496086</v>
      </c>
      <c r="AG71" s="42">
        <f t="shared" si="28"/>
        <v>309.47444767196242</v>
      </c>
      <c r="AH71" s="6">
        <f t="shared" si="29"/>
        <v>305.952</v>
      </c>
      <c r="AI71" s="4">
        <v>16.762775776495499</v>
      </c>
      <c r="AJ71" s="4">
        <f t="shared" ref="AJ71:AJ134" si="37">CONVERT(AI71,"C","K")</f>
        <v>289.91277577649549</v>
      </c>
      <c r="AK71" s="8">
        <f t="shared" si="30"/>
        <v>0.19126594955826978</v>
      </c>
      <c r="AL71" s="8">
        <f t="shared" si="31"/>
        <v>384.33171138998813</v>
      </c>
      <c r="AM71" s="8">
        <f t="shared" si="32"/>
        <v>2.4399795081106723</v>
      </c>
      <c r="AN71" s="8">
        <f t="shared" si="33"/>
        <v>-55.953223662112926</v>
      </c>
      <c r="AO71" s="22">
        <f t="shared" si="34"/>
        <v>6.916441782354941E-3</v>
      </c>
      <c r="AP71" s="22">
        <f t="shared" si="35"/>
        <v>0.18903477077098441</v>
      </c>
      <c r="AQ71" s="19">
        <f t="shared" ref="AQ71:AQ134" si="38">MAX(AP71,0)</f>
        <v>0.18903477077098441</v>
      </c>
      <c r="AX71">
        <v>0.12659025842993391</v>
      </c>
      <c r="AY71">
        <v>34.922413793103452</v>
      </c>
      <c r="AZ71">
        <v>1.4551005747126438</v>
      </c>
      <c r="BA71">
        <v>1.1786314655172416</v>
      </c>
      <c r="BB71">
        <v>7.8362068965517278</v>
      </c>
      <c r="BC71">
        <v>0.3265086206896553</v>
      </c>
      <c r="BD71">
        <v>0.85212284482758638</v>
      </c>
      <c r="BE71">
        <v>8.5212284482758638E-2</v>
      </c>
      <c r="BF71">
        <v>0</v>
      </c>
      <c r="BG71">
        <v>17.549999999999997</v>
      </c>
      <c r="BH71">
        <v>1.3779071021545752</v>
      </c>
      <c r="BI71">
        <v>2.0063080155972131</v>
      </c>
      <c r="BJ71">
        <v>1.4032118261086908</v>
      </c>
      <c r="BK71">
        <v>0.20815121407954698</v>
      </c>
      <c r="BL71">
        <v>5.7819781688763048E-4</v>
      </c>
      <c r="BP71" s="50">
        <f t="shared" ref="BP71:BP134" si="39">U71*(LN((2-0.08)/0.015)/LN(($AW$13-0.08)/0.015))</f>
        <v>1.3783197558834368</v>
      </c>
      <c r="BQ71" s="50">
        <f t="shared" ref="BQ71:BQ134" si="40">0.04*BD71</f>
        <v>3.4084913793103459E-2</v>
      </c>
      <c r="BR71" s="50">
        <f t="shared" ref="BR71:BR134" si="41">(0.408*AX71*(BD71-BE71) + $BF$6*($BN$7/(BG71+273))*BP71*(BI71-BJ71))  /  (AX71 + $BF$6*(1 + $BN$8*BP71))</f>
        <v>0.2170106180564233</v>
      </c>
      <c r="BS71" s="50">
        <f t="shared" ref="BS71:BS134" si="42">(0.408*AX71*(BD71-BQ71) + $BF$6*($BN$7/(BG71+273))*BP71*(BI71-BJ71))  /  (AX71 + $BF$6*(1 + $BN$8*BP71))</f>
        <v>0.2292989583080085</v>
      </c>
      <c r="BT71" s="50">
        <f t="shared" ref="BT71:BU134" si="43">BR71/60/6</f>
        <v>6.0280727237895361E-4</v>
      </c>
      <c r="BU71" s="50">
        <f t="shared" si="43"/>
        <v>6.3694155085557917E-4</v>
      </c>
    </row>
    <row r="72" spans="1:73" x14ac:dyDescent="0.25">
      <c r="A72" s="21">
        <v>43742.385416666664</v>
      </c>
      <c r="B72" s="17">
        <v>362654</v>
      </c>
      <c r="C72" s="17">
        <v>13.56</v>
      </c>
      <c r="D72" s="17">
        <v>19.16</v>
      </c>
      <c r="E72" s="17">
        <v>405.4</v>
      </c>
      <c r="F72" s="17">
        <v>63.87</v>
      </c>
      <c r="G72" s="17">
        <v>-108.9</v>
      </c>
      <c r="H72" s="17">
        <v>-18.59</v>
      </c>
      <c r="I72" s="17">
        <v>21.59</v>
      </c>
      <c r="J72" s="17">
        <v>294.7</v>
      </c>
      <c r="K72" s="17">
        <v>341.5</v>
      </c>
      <c r="L72" s="17">
        <v>-90.3</v>
      </c>
      <c r="M72" s="17">
        <v>0.158</v>
      </c>
      <c r="N72" s="17">
        <v>296.5</v>
      </c>
      <c r="O72" s="17">
        <v>45.28</v>
      </c>
      <c r="P72" s="17">
        <v>251.3</v>
      </c>
      <c r="Q72" s="17">
        <v>319</v>
      </c>
      <c r="R72" s="17">
        <v>409.3</v>
      </c>
      <c r="S72" s="17">
        <v>17.14</v>
      </c>
      <c r="T72" s="17">
        <v>68.94</v>
      </c>
      <c r="U72" s="17">
        <v>0.76500000000000001</v>
      </c>
      <c r="V72" s="17">
        <v>328.5</v>
      </c>
      <c r="W72" s="17">
        <v>17.899999999999999</v>
      </c>
      <c r="X72" s="17">
        <v>0.4</v>
      </c>
      <c r="Y72" s="17">
        <v>3.995025</v>
      </c>
      <c r="Z72" s="7">
        <f t="shared" si="22"/>
        <v>17.52</v>
      </c>
      <c r="AA72" s="7">
        <f t="shared" si="36"/>
        <v>290.66999999999996</v>
      </c>
      <c r="AB72" s="2">
        <f t="shared" si="23"/>
        <v>328.37400000000002</v>
      </c>
      <c r="AC72" s="42">
        <f t="shared" si="24"/>
        <v>1.8738318521147186</v>
      </c>
      <c r="AD72" s="42">
        <f t="shared" si="25"/>
        <v>1.2918196788478868</v>
      </c>
      <c r="AE72" s="42">
        <f t="shared" si="26"/>
        <v>0.79280081498374355</v>
      </c>
      <c r="AF72" s="42">
        <f t="shared" si="27"/>
        <v>320.88394575733599</v>
      </c>
      <c r="AG72" s="42">
        <f t="shared" si="28"/>
        <v>308.04858792704255</v>
      </c>
      <c r="AH72" s="6">
        <f t="shared" si="29"/>
        <v>306.24</v>
      </c>
      <c r="AI72" s="4">
        <v>16.5370509804163</v>
      </c>
      <c r="AJ72" s="4">
        <f t="shared" si="37"/>
        <v>289.6870509804163</v>
      </c>
      <c r="AK72" s="8">
        <f t="shared" si="30"/>
        <v>0.19120674020478703</v>
      </c>
      <c r="AL72" s="8">
        <f t="shared" si="31"/>
        <v>383.08247437237787</v>
      </c>
      <c r="AM72" s="8">
        <f t="shared" si="32"/>
        <v>1.9481674081043447</v>
      </c>
      <c r="AN72" s="8">
        <f t="shared" si="33"/>
        <v>-55.782471471340521</v>
      </c>
      <c r="AO72" s="22">
        <f t="shared" si="34"/>
        <v>6.9528557299989259E-3</v>
      </c>
      <c r="AP72" s="22">
        <f t="shared" si="35"/>
        <v>0.19003000827349736</v>
      </c>
      <c r="AQ72" s="19">
        <f t="shared" si="38"/>
        <v>0.19003000827349736</v>
      </c>
      <c r="AX72">
        <v>0.12638057865591565</v>
      </c>
      <c r="AY72">
        <v>34.948275862068968</v>
      </c>
      <c r="AZ72">
        <v>1.4561781609195403</v>
      </c>
      <c r="BA72">
        <v>1.1795043103448277</v>
      </c>
      <c r="BB72">
        <v>7.7844827586206913</v>
      </c>
      <c r="BC72">
        <v>0.32435344827586216</v>
      </c>
      <c r="BD72">
        <v>0.85515086206896562</v>
      </c>
      <c r="BE72">
        <v>8.5515086206896573E-2</v>
      </c>
      <c r="BF72">
        <v>0</v>
      </c>
      <c r="BG72">
        <v>17.52</v>
      </c>
      <c r="BH72">
        <v>0.87841577762354184</v>
      </c>
      <c r="BI72">
        <v>2.0025132954394951</v>
      </c>
      <c r="BJ72">
        <v>1.3805326658759878</v>
      </c>
      <c r="BK72">
        <v>0.20843049414913287</v>
      </c>
      <c r="BL72">
        <v>5.7897359485870243E-4</v>
      </c>
      <c r="BP72" s="50">
        <f t="shared" si="39"/>
        <v>0.87867884437569099</v>
      </c>
      <c r="BQ72" s="50">
        <f t="shared" si="40"/>
        <v>3.4206034482758628E-2</v>
      </c>
      <c r="BR72" s="50">
        <f t="shared" si="41"/>
        <v>0.21430954398373858</v>
      </c>
      <c r="BS72" s="50">
        <f t="shared" si="42"/>
        <v>0.22710746834551912</v>
      </c>
      <c r="BT72" s="50">
        <f t="shared" si="43"/>
        <v>5.9530428884371832E-4</v>
      </c>
      <c r="BU72" s="50">
        <f t="shared" si="43"/>
        <v>6.3085407873755318E-4</v>
      </c>
    </row>
    <row r="73" spans="1:73" x14ac:dyDescent="0.25">
      <c r="A73" s="21">
        <v>43742.385416666664</v>
      </c>
      <c r="B73" s="17">
        <v>362655</v>
      </c>
      <c r="C73" s="17">
        <v>13.56</v>
      </c>
      <c r="D73" s="17">
        <v>19.170000000000002</v>
      </c>
      <c r="E73" s="17">
        <v>405.6</v>
      </c>
      <c r="F73" s="17">
        <v>63.75</v>
      </c>
      <c r="G73" s="17">
        <v>-109.2</v>
      </c>
      <c r="H73" s="17">
        <v>-18.47</v>
      </c>
      <c r="I73" s="17">
        <v>21.58</v>
      </c>
      <c r="J73" s="17">
        <v>294.7</v>
      </c>
      <c r="K73" s="17">
        <v>341.9</v>
      </c>
      <c r="L73" s="17">
        <v>-90.7</v>
      </c>
      <c r="M73" s="17">
        <v>0.157</v>
      </c>
      <c r="N73" s="17">
        <v>296.39999999999998</v>
      </c>
      <c r="O73" s="17">
        <v>45.28</v>
      </c>
      <c r="P73" s="17">
        <v>251.2</v>
      </c>
      <c r="Q73" s="17">
        <v>318.7</v>
      </c>
      <c r="R73" s="17">
        <v>409.4</v>
      </c>
      <c r="S73" s="17">
        <v>17.12</v>
      </c>
      <c r="T73" s="17">
        <v>70.34</v>
      </c>
      <c r="U73" s="17">
        <v>0.60499999999999998</v>
      </c>
      <c r="V73" s="17">
        <v>24</v>
      </c>
      <c r="W73" s="17">
        <v>18</v>
      </c>
      <c r="X73" s="17">
        <v>0.39900000000000002</v>
      </c>
      <c r="Y73" s="17">
        <v>3.9949309999999998</v>
      </c>
      <c r="Z73" s="7">
        <f t="shared" si="22"/>
        <v>17.560000000000002</v>
      </c>
      <c r="AA73" s="7">
        <f t="shared" si="36"/>
        <v>290.70999999999998</v>
      </c>
      <c r="AB73" s="2">
        <f t="shared" si="23"/>
        <v>328.53600000000006</v>
      </c>
      <c r="AC73" s="42">
        <f t="shared" si="24"/>
        <v>1.8844884998337454</v>
      </c>
      <c r="AD73" s="42">
        <f t="shared" si="25"/>
        <v>1.3255492107830564</v>
      </c>
      <c r="AE73" s="42">
        <f t="shared" si="26"/>
        <v>0.79571267926191847</v>
      </c>
      <c r="AF73" s="42">
        <f t="shared" si="27"/>
        <v>322.23983148461946</v>
      </c>
      <c r="AG73" s="42">
        <f t="shared" si="28"/>
        <v>309.35023822523465</v>
      </c>
      <c r="AH73" s="6">
        <f t="shared" si="29"/>
        <v>305.952</v>
      </c>
      <c r="AI73" s="4">
        <v>16.623511671390201</v>
      </c>
      <c r="AJ73" s="4">
        <f t="shared" si="37"/>
        <v>289.77351167139017</v>
      </c>
      <c r="AK73" s="8">
        <f t="shared" si="30"/>
        <v>0.19128568872536264</v>
      </c>
      <c r="AL73" s="8">
        <f t="shared" si="31"/>
        <v>383.55302633618078</v>
      </c>
      <c r="AM73" s="8">
        <f t="shared" si="32"/>
        <v>1.7324999999999999</v>
      </c>
      <c r="AN73" s="8">
        <f t="shared" si="33"/>
        <v>-47.262435433989623</v>
      </c>
      <c r="AO73" s="22">
        <f t="shared" si="34"/>
        <v>6.7465965887940765E-3</v>
      </c>
      <c r="AP73" s="22">
        <f t="shared" si="35"/>
        <v>0.18439269494042637</v>
      </c>
      <c r="AQ73" s="19">
        <f t="shared" si="38"/>
        <v>0.18439269494042637</v>
      </c>
      <c r="AX73">
        <v>0.1266602172018188</v>
      </c>
      <c r="AY73">
        <v>34.965517241379317</v>
      </c>
      <c r="AZ73">
        <v>1.4568965517241381</v>
      </c>
      <c r="BA73">
        <v>1.1800862068965519</v>
      </c>
      <c r="BB73">
        <v>7.818965517241379</v>
      </c>
      <c r="BC73">
        <v>0.32579022988505746</v>
      </c>
      <c r="BD73">
        <v>0.8542959770114944</v>
      </c>
      <c r="BE73">
        <v>8.542959770114944E-2</v>
      </c>
      <c r="BF73">
        <v>0</v>
      </c>
      <c r="BG73">
        <v>17.560000000000002</v>
      </c>
      <c r="BH73">
        <v>0.69469483066959836</v>
      </c>
      <c r="BI73">
        <v>2.0075743207858259</v>
      </c>
      <c r="BJ73">
        <v>1.4121277772407501</v>
      </c>
      <c r="BK73">
        <v>0.20714507079785299</v>
      </c>
      <c r="BL73">
        <v>5.7540297443848057E-4</v>
      </c>
      <c r="BP73" s="50">
        <f t="shared" si="39"/>
        <v>0.69490287692456609</v>
      </c>
      <c r="BQ73" s="50">
        <f t="shared" si="40"/>
        <v>3.417183908045978E-2</v>
      </c>
      <c r="BR73" s="50">
        <f t="shared" si="41"/>
        <v>0.21182557729021562</v>
      </c>
      <c r="BS73" s="50">
        <f t="shared" si="42"/>
        <v>0.22480518856716078</v>
      </c>
      <c r="BT73" s="50">
        <f t="shared" si="43"/>
        <v>5.8840438136171006E-4</v>
      </c>
      <c r="BU73" s="50">
        <f t="shared" si="43"/>
        <v>6.2445885713100218E-4</v>
      </c>
    </row>
    <row r="74" spans="1:73" x14ac:dyDescent="0.25">
      <c r="A74" s="21">
        <v>43742.385416666664</v>
      </c>
      <c r="B74" s="17">
        <v>362656</v>
      </c>
      <c r="C74" s="17">
        <v>13.56</v>
      </c>
      <c r="D74" s="17">
        <v>19.18</v>
      </c>
      <c r="E74" s="17">
        <v>405.5</v>
      </c>
      <c r="F74" s="17">
        <v>63.58</v>
      </c>
      <c r="G74" s="17">
        <v>-110.1</v>
      </c>
      <c r="H74" s="17">
        <v>-17.93</v>
      </c>
      <c r="I74" s="17">
        <v>21.59</v>
      </c>
      <c r="J74" s="17">
        <v>294.7</v>
      </c>
      <c r="K74" s="17">
        <v>341.9</v>
      </c>
      <c r="L74" s="17">
        <v>-92.1</v>
      </c>
      <c r="M74" s="17">
        <v>0.157</v>
      </c>
      <c r="N74" s="17">
        <v>295.39999999999998</v>
      </c>
      <c r="O74" s="17">
        <v>45.65</v>
      </c>
      <c r="P74" s="17">
        <v>249.8</v>
      </c>
      <c r="Q74" s="17">
        <v>317.89999999999998</v>
      </c>
      <c r="R74" s="17">
        <v>410</v>
      </c>
      <c r="S74" s="17">
        <v>17.11</v>
      </c>
      <c r="T74" s="17">
        <v>70.900000000000006</v>
      </c>
      <c r="U74" s="17">
        <v>0.19</v>
      </c>
      <c r="V74" s="17">
        <v>197.5</v>
      </c>
      <c r="W74" s="17">
        <v>18.45</v>
      </c>
      <c r="X74" s="17">
        <v>0.39900000000000002</v>
      </c>
      <c r="Y74" s="17">
        <v>3.9863439999999999</v>
      </c>
      <c r="Z74" s="7">
        <f t="shared" si="22"/>
        <v>17.78</v>
      </c>
      <c r="AA74" s="7">
        <f t="shared" si="36"/>
        <v>290.92999999999995</v>
      </c>
      <c r="AB74" s="2">
        <f t="shared" si="23"/>
        <v>328.45500000000004</v>
      </c>
      <c r="AC74" s="42">
        <f t="shared" si="24"/>
        <v>1.9229606971024042</v>
      </c>
      <c r="AD74" s="42">
        <f t="shared" si="25"/>
        <v>1.3633791342456048</v>
      </c>
      <c r="AE74" s="42">
        <f t="shared" si="26"/>
        <v>0.79883460575437792</v>
      </c>
      <c r="AF74" s="42">
        <f t="shared" si="27"/>
        <v>324.48450064933724</v>
      </c>
      <c r="AG74" s="42">
        <f t="shared" si="28"/>
        <v>311.50512062336372</v>
      </c>
      <c r="AH74" s="6">
        <f t="shared" si="29"/>
        <v>305.18399999999997</v>
      </c>
      <c r="AI74" s="4">
        <v>16.936647560834199</v>
      </c>
      <c r="AJ74" s="4">
        <f t="shared" si="37"/>
        <v>290.08664756083419</v>
      </c>
      <c r="AK74" s="8">
        <f t="shared" si="30"/>
        <v>0.19172029406922636</v>
      </c>
      <c r="AL74" s="8">
        <f t="shared" si="31"/>
        <v>385.23949188289055</v>
      </c>
      <c r="AM74" s="8">
        <f t="shared" si="32"/>
        <v>0.97089520546761388</v>
      </c>
      <c r="AN74" s="8">
        <f t="shared" si="33"/>
        <v>-23.851843240619747</v>
      </c>
      <c r="AO74" s="22">
        <f t="shared" si="34"/>
        <v>6.1595774554908094E-3</v>
      </c>
      <c r="AP74" s="22">
        <f t="shared" si="35"/>
        <v>0.1683487476631918</v>
      </c>
      <c r="AQ74" s="19">
        <f t="shared" si="38"/>
        <v>0.1683487476631918</v>
      </c>
      <c r="AX74">
        <v>0.12820762472805869</v>
      </c>
      <c r="AY74">
        <v>34.956896551724142</v>
      </c>
      <c r="AZ74">
        <v>1.4565373563218393</v>
      </c>
      <c r="BA74">
        <v>1.1797952586206899</v>
      </c>
      <c r="BB74">
        <v>7.9396551724137954</v>
      </c>
      <c r="BC74">
        <v>0.33081896551724149</v>
      </c>
      <c r="BD74">
        <v>0.84897629310344835</v>
      </c>
      <c r="BE74">
        <v>8.4897629310344835E-2</v>
      </c>
      <c r="BF74">
        <v>0</v>
      </c>
      <c r="BG74">
        <v>17.78</v>
      </c>
      <c r="BH74">
        <v>0.21816862450780777</v>
      </c>
      <c r="BI74">
        <v>2.0356106611907565</v>
      </c>
      <c r="BJ74">
        <v>1.4432479587842466</v>
      </c>
      <c r="BK74">
        <v>0.20582839069810122</v>
      </c>
      <c r="BL74">
        <v>5.7174552971694785E-4</v>
      </c>
      <c r="BP74" s="50">
        <f t="shared" si="39"/>
        <v>0.21823396134821083</v>
      </c>
      <c r="BQ74" s="50">
        <f t="shared" si="40"/>
        <v>3.3959051724137934E-2</v>
      </c>
      <c r="BR74" s="50">
        <f t="shared" si="41"/>
        <v>0.20733353089900616</v>
      </c>
      <c r="BS74" s="50">
        <f t="shared" si="42"/>
        <v>0.22078833913772827</v>
      </c>
      <c r="BT74" s="50">
        <f t="shared" si="43"/>
        <v>5.7592647471946159E-4</v>
      </c>
      <c r="BU74" s="50">
        <f t="shared" si="43"/>
        <v>6.1330094204924514E-4</v>
      </c>
    </row>
    <row r="75" spans="1:73" x14ac:dyDescent="0.25">
      <c r="A75" s="21">
        <v>43742.386111111111</v>
      </c>
      <c r="B75" s="17">
        <v>362657</v>
      </c>
      <c r="C75" s="17">
        <v>13.56</v>
      </c>
      <c r="D75" s="17">
        <v>19.18</v>
      </c>
      <c r="E75" s="17">
        <v>405.7</v>
      </c>
      <c r="F75" s="17">
        <v>63.85</v>
      </c>
      <c r="G75" s="17">
        <v>-109.8</v>
      </c>
      <c r="H75" s="17">
        <v>-17.64</v>
      </c>
      <c r="I75" s="17">
        <v>21.61</v>
      </c>
      <c r="J75" s="17">
        <v>294.8</v>
      </c>
      <c r="K75" s="17">
        <v>341.9</v>
      </c>
      <c r="L75" s="17">
        <v>-92.2</v>
      </c>
      <c r="M75" s="17">
        <v>0.157</v>
      </c>
      <c r="N75" s="17">
        <v>295.89999999999998</v>
      </c>
      <c r="O75" s="17">
        <v>46.21</v>
      </c>
      <c r="P75" s="17">
        <v>249.7</v>
      </c>
      <c r="Q75" s="17">
        <v>318.2</v>
      </c>
      <c r="R75" s="17">
        <v>410.4</v>
      </c>
      <c r="S75" s="17">
        <v>17.100000000000001</v>
      </c>
      <c r="T75" s="17">
        <v>70.61</v>
      </c>
      <c r="U75" s="17">
        <v>0.71</v>
      </c>
      <c r="V75" s="17">
        <v>123</v>
      </c>
      <c r="W75" s="17">
        <v>18.3</v>
      </c>
      <c r="X75" s="17">
        <v>0.39900000000000002</v>
      </c>
      <c r="Y75" s="17">
        <v>3.9850910000000002</v>
      </c>
      <c r="Z75" s="7">
        <f t="shared" si="22"/>
        <v>17.700000000000003</v>
      </c>
      <c r="AA75" s="7">
        <f t="shared" si="36"/>
        <v>290.84999999999997</v>
      </c>
      <c r="AB75" s="2">
        <f t="shared" si="23"/>
        <v>328.61700000000002</v>
      </c>
      <c r="AC75" s="42">
        <f t="shared" si="24"/>
        <v>1.9737140239509967</v>
      </c>
      <c r="AD75" s="42">
        <f t="shared" si="25"/>
        <v>1.3936394723117989</v>
      </c>
      <c r="AE75" s="42">
        <f t="shared" si="26"/>
        <v>0.80137775488340179</v>
      </c>
      <c r="AF75" s="42">
        <f t="shared" si="27"/>
        <v>325.15962520489745</v>
      </c>
      <c r="AG75" s="42">
        <f t="shared" si="28"/>
        <v>312.15324019670152</v>
      </c>
      <c r="AH75" s="6">
        <f t="shared" si="29"/>
        <v>305.47199999999998</v>
      </c>
      <c r="AI75" s="4">
        <v>17.318066741244198</v>
      </c>
      <c r="AJ75" s="4">
        <f t="shared" si="37"/>
        <v>290.46806674124417</v>
      </c>
      <c r="AK75" s="8">
        <f t="shared" si="30"/>
        <v>0.19156217968052</v>
      </c>
      <c r="AL75" s="8">
        <f t="shared" si="31"/>
        <v>387.38945377847313</v>
      </c>
      <c r="AM75" s="8">
        <f t="shared" si="32"/>
        <v>1.8768291078305452</v>
      </c>
      <c r="AN75" s="8">
        <f t="shared" si="33"/>
        <v>-20.881067310608614</v>
      </c>
      <c r="AO75" s="22">
        <f t="shared" si="34"/>
        <v>6.0539038885183789E-3</v>
      </c>
      <c r="AP75" s="22">
        <f t="shared" si="35"/>
        <v>0.16546056047998614</v>
      </c>
      <c r="AQ75" s="19">
        <f t="shared" si="38"/>
        <v>0.16546056047998614</v>
      </c>
      <c r="AX75">
        <v>0.12764308725159404</v>
      </c>
      <c r="AY75">
        <v>34.974137931034484</v>
      </c>
      <c r="AZ75">
        <v>1.4572557471264369</v>
      </c>
      <c r="BA75">
        <v>1.180377155172414</v>
      </c>
      <c r="BB75">
        <v>7.9482758620689644</v>
      </c>
      <c r="BC75">
        <v>0.33117816091954017</v>
      </c>
      <c r="BD75">
        <v>0.84919899425287393</v>
      </c>
      <c r="BE75">
        <v>8.4919899425287396E-2</v>
      </c>
      <c r="BF75">
        <v>0</v>
      </c>
      <c r="BG75">
        <v>17.700000000000003</v>
      </c>
      <c r="BH75">
        <v>0.81526170210812376</v>
      </c>
      <c r="BI75">
        <v>2.0253762197498544</v>
      </c>
      <c r="BJ75">
        <v>1.4301181487653722</v>
      </c>
      <c r="BK75">
        <v>0.20670114581048149</v>
      </c>
      <c r="BL75">
        <v>5.7416984947355966E-4</v>
      </c>
      <c r="BP75" s="50">
        <f t="shared" si="39"/>
        <v>0.81550585556436672</v>
      </c>
      <c r="BQ75" s="50">
        <f t="shared" si="40"/>
        <v>3.3967959770114957E-2</v>
      </c>
      <c r="BR75" s="50">
        <f t="shared" si="41"/>
        <v>0.21210532305595448</v>
      </c>
      <c r="BS75" s="50">
        <f t="shared" si="42"/>
        <v>0.22492522500394724</v>
      </c>
      <c r="BT75" s="50">
        <f t="shared" si="43"/>
        <v>5.8918145293320693E-4</v>
      </c>
      <c r="BU75" s="50">
        <f t="shared" si="43"/>
        <v>6.2479229167763126E-4</v>
      </c>
    </row>
    <row r="76" spans="1:73" x14ac:dyDescent="0.25">
      <c r="A76" s="21">
        <v>43742.386111111111</v>
      </c>
      <c r="B76" s="17">
        <v>362658</v>
      </c>
      <c r="C76" s="17">
        <v>13.56</v>
      </c>
      <c r="D76" s="17">
        <v>19.190000000000001</v>
      </c>
      <c r="E76" s="17">
        <v>406.1</v>
      </c>
      <c r="F76" s="17">
        <v>63.95</v>
      </c>
      <c r="G76" s="17">
        <v>-109.9</v>
      </c>
      <c r="H76" s="17">
        <v>-17.72</v>
      </c>
      <c r="I76" s="17">
        <v>21.63</v>
      </c>
      <c r="J76" s="17">
        <v>294.8</v>
      </c>
      <c r="K76" s="17">
        <v>342.1</v>
      </c>
      <c r="L76" s="17">
        <v>-92.2</v>
      </c>
      <c r="M76" s="17">
        <v>0.157</v>
      </c>
      <c r="N76" s="17">
        <v>296.2</v>
      </c>
      <c r="O76" s="17">
        <v>46.24</v>
      </c>
      <c r="P76" s="17">
        <v>249.9</v>
      </c>
      <c r="Q76" s="17">
        <v>318.2</v>
      </c>
      <c r="R76" s="17">
        <v>410.4</v>
      </c>
      <c r="S76" s="17">
        <v>17.100000000000001</v>
      </c>
      <c r="T76" s="17">
        <v>70.03</v>
      </c>
      <c r="U76" s="17">
        <v>0.33500000000000002</v>
      </c>
      <c r="V76" s="17">
        <v>47.5</v>
      </c>
      <c r="W76" s="17">
        <v>18.3</v>
      </c>
      <c r="X76" s="17">
        <v>0.39800000000000002</v>
      </c>
      <c r="Y76" s="17">
        <v>3.9844710000000001</v>
      </c>
      <c r="Z76" s="7">
        <f t="shared" si="22"/>
        <v>17.700000000000003</v>
      </c>
      <c r="AA76" s="7">
        <f t="shared" si="36"/>
        <v>290.84999999999997</v>
      </c>
      <c r="AB76" s="2">
        <f t="shared" si="23"/>
        <v>328.94100000000003</v>
      </c>
      <c r="AC76" s="42">
        <f t="shared" si="24"/>
        <v>1.9934024850608481</v>
      </c>
      <c r="AD76" s="42">
        <f t="shared" si="25"/>
        <v>1.3959797602881119</v>
      </c>
      <c r="AE76" s="42">
        <f t="shared" si="26"/>
        <v>0.80157005515276269</v>
      </c>
      <c r="AF76" s="42">
        <f t="shared" si="27"/>
        <v>325.23765118344647</v>
      </c>
      <c r="AG76" s="42">
        <f t="shared" si="28"/>
        <v>312.22814513610859</v>
      </c>
      <c r="AH76" s="6">
        <f t="shared" si="29"/>
        <v>305.47199999999998</v>
      </c>
      <c r="AI76" s="4">
        <v>17.4652974600676</v>
      </c>
      <c r="AJ76" s="4">
        <f t="shared" si="37"/>
        <v>290.61529746006755</v>
      </c>
      <c r="AK76" s="8">
        <f t="shared" si="30"/>
        <v>0.19156217968052</v>
      </c>
      <c r="AL76" s="8">
        <f t="shared" si="31"/>
        <v>388.21103156233528</v>
      </c>
      <c r="AM76" s="8">
        <f t="shared" si="32"/>
        <v>1.289193061569911</v>
      </c>
      <c r="AN76" s="8">
        <f t="shared" si="33"/>
        <v>-8.8140646895791654</v>
      </c>
      <c r="AO76" s="22">
        <f t="shared" si="34"/>
        <v>5.7696353043085605E-3</v>
      </c>
      <c r="AP76" s="22">
        <f t="shared" si="35"/>
        <v>0.15769115413717746</v>
      </c>
      <c r="AQ76" s="19">
        <f t="shared" si="38"/>
        <v>0.15769115413717746</v>
      </c>
      <c r="AX76">
        <v>0.12764308725159404</v>
      </c>
      <c r="AY76">
        <v>35.008620689655174</v>
      </c>
      <c r="AZ76">
        <v>1.4586925287356323</v>
      </c>
      <c r="BA76">
        <v>1.1815409482758623</v>
      </c>
      <c r="BB76">
        <v>7.9482758620689644</v>
      </c>
      <c r="BC76">
        <v>0.33117816091954017</v>
      </c>
      <c r="BD76">
        <v>0.8503627873563222</v>
      </c>
      <c r="BE76">
        <v>8.5036278735632229E-2</v>
      </c>
      <c r="BF76">
        <v>0</v>
      </c>
      <c r="BG76">
        <v>17.700000000000003</v>
      </c>
      <c r="BH76">
        <v>0.38466573268481896</v>
      </c>
      <c r="BI76">
        <v>2.0253762197498544</v>
      </c>
      <c r="BJ76">
        <v>1.4183709666908231</v>
      </c>
      <c r="BK76">
        <v>0.20638528740251993</v>
      </c>
      <c r="BL76">
        <v>5.732924650069998E-4</v>
      </c>
      <c r="BP76" s="50">
        <f t="shared" si="39"/>
        <v>0.38478093185079282</v>
      </c>
      <c r="BQ76" s="50">
        <f t="shared" si="40"/>
        <v>3.4014511494252886E-2</v>
      </c>
      <c r="BR76" s="50">
        <f t="shared" si="41"/>
        <v>0.20901857257947384</v>
      </c>
      <c r="BS76" s="50">
        <f t="shared" si="42"/>
        <v>0.22229604268786954</v>
      </c>
      <c r="BT76" s="50">
        <f t="shared" si="43"/>
        <v>5.8060714605409397E-4</v>
      </c>
      <c r="BU76" s="50">
        <f t="shared" si="43"/>
        <v>6.174890074663043E-4</v>
      </c>
    </row>
    <row r="77" spans="1:73" x14ac:dyDescent="0.25">
      <c r="A77" s="21">
        <v>43742.386111111111</v>
      </c>
      <c r="B77" s="17">
        <v>362659</v>
      </c>
      <c r="C77" s="17">
        <v>13.56</v>
      </c>
      <c r="D77" s="17">
        <v>19.2</v>
      </c>
      <c r="E77" s="17">
        <v>405.6</v>
      </c>
      <c r="F77" s="17">
        <v>63.8</v>
      </c>
      <c r="G77" s="17">
        <v>-110.6</v>
      </c>
      <c r="H77" s="17">
        <v>-17.760000000000002</v>
      </c>
      <c r="I77" s="17">
        <v>21.65</v>
      </c>
      <c r="J77" s="17">
        <v>294.8</v>
      </c>
      <c r="K77" s="17">
        <v>341.8</v>
      </c>
      <c r="L77" s="17">
        <v>-92.8</v>
      </c>
      <c r="M77" s="17">
        <v>0.157</v>
      </c>
      <c r="N77" s="17">
        <v>295</v>
      </c>
      <c r="O77" s="17">
        <v>46.04</v>
      </c>
      <c r="P77" s="17">
        <v>248.9</v>
      </c>
      <c r="Q77" s="17">
        <v>317.60000000000002</v>
      </c>
      <c r="R77" s="17">
        <v>410.5</v>
      </c>
      <c r="S77" s="17">
        <v>17.100000000000001</v>
      </c>
      <c r="T77" s="17">
        <v>71.23</v>
      </c>
      <c r="U77" s="17">
        <v>0.19500000000000001</v>
      </c>
      <c r="V77" s="17">
        <v>144</v>
      </c>
      <c r="W77" s="17">
        <v>18.55</v>
      </c>
      <c r="X77" s="17">
        <v>0.39800000000000002</v>
      </c>
      <c r="Y77" s="17">
        <v>3.9777450000000001</v>
      </c>
      <c r="Z77" s="7">
        <f t="shared" si="22"/>
        <v>17.825000000000003</v>
      </c>
      <c r="AA77" s="7">
        <f t="shared" si="36"/>
        <v>290.97499999999997</v>
      </c>
      <c r="AB77" s="2">
        <f t="shared" si="23"/>
        <v>328.53600000000006</v>
      </c>
      <c r="AC77" s="42">
        <f t="shared" si="24"/>
        <v>2.0438550111917588</v>
      </c>
      <c r="AD77" s="42">
        <f t="shared" si="25"/>
        <v>1.4558379244718898</v>
      </c>
      <c r="AE77" s="42">
        <f t="shared" si="26"/>
        <v>0.80634750816145706</v>
      </c>
      <c r="AF77" s="42">
        <f t="shared" si="27"/>
        <v>327.73891719858705</v>
      </c>
      <c r="AG77" s="42">
        <f t="shared" si="28"/>
        <v>314.62936051064355</v>
      </c>
      <c r="AH77" s="6">
        <f t="shared" si="29"/>
        <v>304.89600000000002</v>
      </c>
      <c r="AI77" s="4">
        <v>17.844233277030401</v>
      </c>
      <c r="AJ77" s="4">
        <f t="shared" si="37"/>
        <v>290.99423327703039</v>
      </c>
      <c r="AK77" s="8">
        <f t="shared" si="30"/>
        <v>0.19180927163522846</v>
      </c>
      <c r="AL77" s="8">
        <f t="shared" si="31"/>
        <v>390.29824080426454</v>
      </c>
      <c r="AM77" s="8">
        <f t="shared" si="32"/>
        <v>0.98358718474774776</v>
      </c>
      <c r="AN77" s="8">
        <f t="shared" si="33"/>
        <v>0.55106982805201798</v>
      </c>
      <c r="AO77" s="22">
        <f t="shared" si="34"/>
        <v>5.4883358964788942E-3</v>
      </c>
      <c r="AP77" s="22">
        <f t="shared" si="35"/>
        <v>0.15000289899813266</v>
      </c>
      <c r="AQ77" s="19">
        <f t="shared" si="38"/>
        <v>0.15000289899813266</v>
      </c>
      <c r="AX77">
        <v>0.12852610616251411</v>
      </c>
      <c r="AY77">
        <v>34.965517241379317</v>
      </c>
      <c r="AZ77">
        <v>1.4568965517241381</v>
      </c>
      <c r="BA77">
        <v>1.1800862068965519</v>
      </c>
      <c r="BB77">
        <v>8.0086206896551708</v>
      </c>
      <c r="BC77">
        <v>0.3336925287356321</v>
      </c>
      <c r="BD77">
        <v>0.84639367816091982</v>
      </c>
      <c r="BE77">
        <v>8.4639367816091993E-2</v>
      </c>
      <c r="BF77">
        <v>0</v>
      </c>
      <c r="BG77">
        <v>17.825000000000003</v>
      </c>
      <c r="BH77">
        <v>0.22390990410011852</v>
      </c>
      <c r="BI77">
        <v>2.041387408664165</v>
      </c>
      <c r="BJ77">
        <v>1.4540802511914848</v>
      </c>
      <c r="BK77">
        <v>0.20534908100398333</v>
      </c>
      <c r="BL77">
        <v>5.704141138999537E-4</v>
      </c>
      <c r="BP77" s="50">
        <f t="shared" si="39"/>
        <v>0.22397696033105849</v>
      </c>
      <c r="BQ77" s="50">
        <f t="shared" si="40"/>
        <v>3.385574712643679E-2</v>
      </c>
      <c r="BR77" s="50">
        <f t="shared" si="41"/>
        <v>0.20688703855762255</v>
      </c>
      <c r="BS77" s="50">
        <f t="shared" si="42"/>
        <v>0.22030645991469758</v>
      </c>
      <c r="BT77" s="50">
        <f t="shared" si="43"/>
        <v>5.7468621821561824E-4</v>
      </c>
      <c r="BU77" s="50">
        <f t="shared" si="43"/>
        <v>6.1196238865193775E-4</v>
      </c>
    </row>
    <row r="78" spans="1:73" x14ac:dyDescent="0.25">
      <c r="A78" s="21">
        <v>43742.386111111111</v>
      </c>
      <c r="B78" s="17">
        <v>362660</v>
      </c>
      <c r="C78" s="17">
        <v>13.56</v>
      </c>
      <c r="D78" s="17">
        <v>19.21</v>
      </c>
      <c r="E78" s="17">
        <v>406</v>
      </c>
      <c r="F78" s="17">
        <v>63.88</v>
      </c>
      <c r="G78" s="17">
        <v>-111</v>
      </c>
      <c r="H78" s="17">
        <v>-17.350000000000001</v>
      </c>
      <c r="I78" s="17">
        <v>21.67</v>
      </c>
      <c r="J78" s="17">
        <v>294.8</v>
      </c>
      <c r="K78" s="17">
        <v>342.1</v>
      </c>
      <c r="L78" s="17">
        <v>-93.7</v>
      </c>
      <c r="M78" s="17">
        <v>0.157</v>
      </c>
      <c r="N78" s="17">
        <v>295</v>
      </c>
      <c r="O78" s="17">
        <v>46.54</v>
      </c>
      <c r="P78" s="17">
        <v>248.4</v>
      </c>
      <c r="Q78" s="17">
        <v>317.39999999999998</v>
      </c>
      <c r="R78" s="17">
        <v>411</v>
      </c>
      <c r="S78" s="17">
        <v>17.100000000000001</v>
      </c>
      <c r="T78" s="17">
        <v>71.77</v>
      </c>
      <c r="U78" s="17">
        <v>0.54500000000000004</v>
      </c>
      <c r="V78" s="17">
        <v>123</v>
      </c>
      <c r="W78" s="17">
        <v>18.5</v>
      </c>
      <c r="X78" s="17">
        <v>0.39800000000000002</v>
      </c>
      <c r="Y78" s="17">
        <v>3.980734</v>
      </c>
      <c r="Z78" s="7">
        <f t="shared" si="22"/>
        <v>17.8</v>
      </c>
      <c r="AA78" s="7">
        <f t="shared" si="36"/>
        <v>290.95</v>
      </c>
      <c r="AB78" s="2">
        <f t="shared" si="23"/>
        <v>328.86</v>
      </c>
      <c r="AC78" s="42">
        <f t="shared" si="24"/>
        <v>2.0690729699207693</v>
      </c>
      <c r="AD78" s="42">
        <f t="shared" si="25"/>
        <v>1.4849736705121361</v>
      </c>
      <c r="AE78" s="42">
        <f t="shared" si="26"/>
        <v>0.80864555370826241</v>
      </c>
      <c r="AF78" s="42">
        <f t="shared" si="27"/>
        <v>328.56001370264806</v>
      </c>
      <c r="AG78" s="42">
        <f t="shared" si="28"/>
        <v>315.41761315454215</v>
      </c>
      <c r="AH78" s="6">
        <f t="shared" si="29"/>
        <v>304.70399999999995</v>
      </c>
      <c r="AI78" s="4">
        <v>18.024611494110601</v>
      </c>
      <c r="AJ78" s="4">
        <f t="shared" si="37"/>
        <v>291.17461149411059</v>
      </c>
      <c r="AK78" s="8">
        <f t="shared" si="30"/>
        <v>0.19175983625618431</v>
      </c>
      <c r="AL78" s="8">
        <f t="shared" si="31"/>
        <v>391.31136802365933</v>
      </c>
      <c r="AM78" s="8">
        <f t="shared" si="32"/>
        <v>1.6443482751534118</v>
      </c>
      <c r="AN78" s="8">
        <f t="shared" si="33"/>
        <v>10.758860302671337</v>
      </c>
      <c r="AO78" s="22">
        <f t="shared" si="34"/>
        <v>5.2374535882985579E-3</v>
      </c>
      <c r="AP78" s="22">
        <f t="shared" si="35"/>
        <v>0.14314598020813346</v>
      </c>
      <c r="AQ78" s="19">
        <f t="shared" si="38"/>
        <v>0.14314598020813346</v>
      </c>
      <c r="AX78">
        <v>0.1283490893420019</v>
      </c>
      <c r="AY78">
        <v>35</v>
      </c>
      <c r="AZ78">
        <v>1.4583333333333333</v>
      </c>
      <c r="BA78">
        <v>1.1812499999999999</v>
      </c>
      <c r="BB78">
        <v>8.0689655172413808</v>
      </c>
      <c r="BC78">
        <v>0.3362068965517242</v>
      </c>
      <c r="BD78">
        <v>0.84504310344827571</v>
      </c>
      <c r="BE78">
        <v>8.4504310344827582E-2</v>
      </c>
      <c r="BF78">
        <v>0</v>
      </c>
      <c r="BG78">
        <v>17.8</v>
      </c>
      <c r="BH78">
        <v>0.62579947556186966</v>
      </c>
      <c r="BI78">
        <v>2.038176335166181</v>
      </c>
      <c r="BJ78">
        <v>1.4627991557487681</v>
      </c>
      <c r="BK78">
        <v>0.20528018394849992</v>
      </c>
      <c r="BL78">
        <v>5.7022273319027759E-4</v>
      </c>
      <c r="BP78" s="50">
        <f t="shared" si="39"/>
        <v>0.62598688913039424</v>
      </c>
      <c r="BQ78" s="50">
        <f t="shared" si="40"/>
        <v>3.3801724137931026E-2</v>
      </c>
      <c r="BR78" s="50">
        <f t="shared" si="41"/>
        <v>0.20944635808221188</v>
      </c>
      <c r="BS78" s="50">
        <f t="shared" si="42"/>
        <v>0.22241898741767782</v>
      </c>
      <c r="BT78" s="50">
        <f t="shared" si="43"/>
        <v>5.8179543911725522E-4</v>
      </c>
      <c r="BU78" s="50">
        <f t="shared" si="43"/>
        <v>6.178305206046606E-4</v>
      </c>
    </row>
    <row r="79" spans="1:73" x14ac:dyDescent="0.25">
      <c r="A79" s="21">
        <v>43742.386111111111</v>
      </c>
      <c r="B79" s="17">
        <v>362661</v>
      </c>
      <c r="C79" s="17">
        <v>13.56</v>
      </c>
      <c r="D79" s="17">
        <v>19.22</v>
      </c>
      <c r="E79" s="17">
        <v>406.8</v>
      </c>
      <c r="F79" s="17">
        <v>64.17</v>
      </c>
      <c r="G79" s="17">
        <v>-109.9</v>
      </c>
      <c r="H79" s="17">
        <v>-17.829999999999998</v>
      </c>
      <c r="I79" s="17">
        <v>21.7</v>
      </c>
      <c r="J79" s="17">
        <v>294.8</v>
      </c>
      <c r="K79" s="17">
        <v>342.6</v>
      </c>
      <c r="L79" s="17">
        <v>-92.1</v>
      </c>
      <c r="M79" s="17">
        <v>0.158</v>
      </c>
      <c r="N79" s="17">
        <v>296.8</v>
      </c>
      <c r="O79" s="17">
        <v>46.34</v>
      </c>
      <c r="P79" s="17">
        <v>250.5</v>
      </c>
      <c r="Q79" s="17">
        <v>318.60000000000002</v>
      </c>
      <c r="R79" s="17">
        <v>410.7</v>
      </c>
      <c r="S79" s="17">
        <v>17.100000000000001</v>
      </c>
      <c r="T79" s="17">
        <v>69.31</v>
      </c>
      <c r="U79" s="17">
        <v>1</v>
      </c>
      <c r="V79" s="17">
        <v>331</v>
      </c>
      <c r="W79" s="17">
        <v>17.95</v>
      </c>
      <c r="X79" s="17">
        <v>0.39900000000000002</v>
      </c>
      <c r="Y79" s="17">
        <v>3.9899439999999999</v>
      </c>
      <c r="Z79" s="7">
        <f t="shared" si="22"/>
        <v>17.524999999999999</v>
      </c>
      <c r="AA79" s="7">
        <f t="shared" si="36"/>
        <v>290.67499999999995</v>
      </c>
      <c r="AB79" s="2">
        <f t="shared" si="23"/>
        <v>329.50800000000004</v>
      </c>
      <c r="AC79" s="42">
        <f t="shared" si="24"/>
        <v>2.1503617589146136</v>
      </c>
      <c r="AD79" s="42">
        <f t="shared" si="25"/>
        <v>1.4904157351037188</v>
      </c>
      <c r="AE79" s="42">
        <f t="shared" si="26"/>
        <v>0.80917808186908791</v>
      </c>
      <c r="AF79" s="42">
        <f t="shared" si="27"/>
        <v>327.53513500466374</v>
      </c>
      <c r="AG79" s="42">
        <f t="shared" si="28"/>
        <v>314.43372960447721</v>
      </c>
      <c r="AH79" s="6">
        <f t="shared" si="29"/>
        <v>305.85599999999999</v>
      </c>
      <c r="AI79" s="4">
        <v>18.577976481136901</v>
      </c>
      <c r="AJ79" s="4">
        <f t="shared" si="37"/>
        <v>291.72797648113686</v>
      </c>
      <c r="AK79" s="8">
        <f t="shared" si="30"/>
        <v>0.19121660758167278</v>
      </c>
      <c r="AL79" s="8">
        <f t="shared" si="31"/>
        <v>394.44931743620015</v>
      </c>
      <c r="AM79" s="8">
        <f t="shared" si="32"/>
        <v>2.2273863607376247</v>
      </c>
      <c r="AN79" s="8">
        <f t="shared" si="33"/>
        <v>68.321078224387691</v>
      </c>
      <c r="AO79" s="22">
        <f t="shared" si="34"/>
        <v>3.9048609637718978E-3</v>
      </c>
      <c r="AP79" s="22">
        <f t="shared" si="35"/>
        <v>0.10672460210137932</v>
      </c>
      <c r="AQ79" s="19">
        <f t="shared" si="38"/>
        <v>0.10672460210137932</v>
      </c>
      <c r="AX79">
        <v>0.12641550482080804</v>
      </c>
      <c r="AY79">
        <v>35.068965517241381</v>
      </c>
      <c r="AZ79">
        <v>1.4612068965517242</v>
      </c>
      <c r="BA79">
        <v>1.1835775862068967</v>
      </c>
      <c r="BB79">
        <v>7.93965517241379</v>
      </c>
      <c r="BC79">
        <v>0.33081896551724127</v>
      </c>
      <c r="BD79">
        <v>0.85275862068965536</v>
      </c>
      <c r="BE79">
        <v>8.5275862068965536E-2</v>
      </c>
      <c r="BF79">
        <v>0</v>
      </c>
      <c r="BG79">
        <v>17.524999999999999</v>
      </c>
      <c r="BH79">
        <v>1.1482559184621461</v>
      </c>
      <c r="BI79">
        <v>2.0031453120162572</v>
      </c>
      <c r="BJ79">
        <v>1.3883800157584678</v>
      </c>
      <c r="BK79">
        <v>0.2083023923432698</v>
      </c>
      <c r="BL79">
        <v>5.7861775650908272E-4</v>
      </c>
      <c r="BP79" s="50">
        <f t="shared" si="39"/>
        <v>1.1485997965695307</v>
      </c>
      <c r="BQ79" s="50">
        <f t="shared" si="40"/>
        <v>3.4110344827586216E-2</v>
      </c>
      <c r="BR79" s="50">
        <f t="shared" si="41"/>
        <v>0.21582492055831276</v>
      </c>
      <c r="BS79" s="50">
        <f t="shared" si="42"/>
        <v>0.22832847480340193</v>
      </c>
      <c r="BT79" s="50">
        <f t="shared" si="43"/>
        <v>5.9951366821753543E-4</v>
      </c>
      <c r="BU79" s="50">
        <f t="shared" si="43"/>
        <v>6.3424576334278316E-4</v>
      </c>
    </row>
    <row r="80" spans="1:73" x14ac:dyDescent="0.25">
      <c r="A80" s="21">
        <v>43742.386111111111</v>
      </c>
      <c r="B80" s="17">
        <v>362662</v>
      </c>
      <c r="C80" s="17">
        <v>13.55</v>
      </c>
      <c r="D80" s="17">
        <v>19.22</v>
      </c>
      <c r="E80" s="17">
        <v>408</v>
      </c>
      <c r="F80" s="17">
        <v>64.48</v>
      </c>
      <c r="G80" s="17">
        <v>-109</v>
      </c>
      <c r="H80" s="17">
        <v>-17.32</v>
      </c>
      <c r="I80" s="17">
        <v>21.71</v>
      </c>
      <c r="J80" s="17">
        <v>294.89999999999998</v>
      </c>
      <c r="K80" s="17">
        <v>343.5</v>
      </c>
      <c r="L80" s="17">
        <v>-91.6</v>
      </c>
      <c r="M80" s="17">
        <v>0.158</v>
      </c>
      <c r="N80" s="17">
        <v>299.10000000000002</v>
      </c>
      <c r="O80" s="17">
        <v>47.15</v>
      </c>
      <c r="P80" s="17">
        <v>251.9</v>
      </c>
      <c r="Q80" s="17">
        <v>319.60000000000002</v>
      </c>
      <c r="R80" s="17">
        <v>411.3</v>
      </c>
      <c r="S80" s="17">
        <v>17.12</v>
      </c>
      <c r="T80" s="17">
        <v>69.87</v>
      </c>
      <c r="U80" s="17">
        <v>1.35</v>
      </c>
      <c r="V80" s="17">
        <v>189</v>
      </c>
      <c r="W80" s="17">
        <v>17.850000000000001</v>
      </c>
      <c r="X80" s="17">
        <v>0.40100000000000002</v>
      </c>
      <c r="Y80" s="17">
        <v>4.0061299999999997</v>
      </c>
      <c r="Z80" s="7">
        <f t="shared" si="22"/>
        <v>17.484999999999999</v>
      </c>
      <c r="AA80" s="7">
        <f t="shared" si="36"/>
        <v>290.63499999999999</v>
      </c>
      <c r="AB80" s="2">
        <f t="shared" si="23"/>
        <v>330.48</v>
      </c>
      <c r="AC80" s="42">
        <f t="shared" si="24"/>
        <v>2.0676284673444036</v>
      </c>
      <c r="AD80" s="42">
        <f t="shared" si="25"/>
        <v>1.4446520101335349</v>
      </c>
      <c r="AE80" s="42">
        <f t="shared" si="26"/>
        <v>0.80559328867560387</v>
      </c>
      <c r="AF80" s="42">
        <f t="shared" si="27"/>
        <v>325.90464635647623</v>
      </c>
      <c r="AG80" s="42">
        <f t="shared" si="28"/>
        <v>312.86846050221715</v>
      </c>
      <c r="AH80" s="6">
        <f t="shared" si="29"/>
        <v>306.81600000000003</v>
      </c>
      <c r="AI80" s="4">
        <v>17.993521886476</v>
      </c>
      <c r="AJ80" s="4">
        <f t="shared" si="37"/>
        <v>291.14352188647598</v>
      </c>
      <c r="AK80" s="8">
        <f t="shared" si="30"/>
        <v>0.19113767807125839</v>
      </c>
      <c r="AL80" s="8">
        <f t="shared" si="31"/>
        <v>391.20161081819379</v>
      </c>
      <c r="AM80" s="8">
        <f t="shared" si="32"/>
        <v>2.5879890842119102</v>
      </c>
      <c r="AN80" s="8">
        <f t="shared" si="33"/>
        <v>38.336510029065316</v>
      </c>
      <c r="AO80" s="22">
        <f t="shared" si="34"/>
        <v>4.7004385552096781E-3</v>
      </c>
      <c r="AP80" s="22">
        <f t="shared" si="35"/>
        <v>0.12846870584149156</v>
      </c>
      <c r="AQ80" s="19">
        <f t="shared" si="38"/>
        <v>0.12846870584149156</v>
      </c>
      <c r="AX80">
        <v>0.12613632451309131</v>
      </c>
      <c r="AY80">
        <v>35.172413793103452</v>
      </c>
      <c r="AZ80">
        <v>1.4655172413793105</v>
      </c>
      <c r="BA80">
        <v>1.1870689655172415</v>
      </c>
      <c r="BB80">
        <v>7.9051724137931023</v>
      </c>
      <c r="BC80">
        <v>0.32938218390804591</v>
      </c>
      <c r="BD80">
        <v>0.85768678160919554</v>
      </c>
      <c r="BE80">
        <v>8.5768678160919556E-2</v>
      </c>
      <c r="BF80">
        <v>0</v>
      </c>
      <c r="BG80">
        <v>17.484999999999999</v>
      </c>
      <c r="BH80">
        <v>1.5501454899238973</v>
      </c>
      <c r="BI80">
        <v>1.9980940664061748</v>
      </c>
      <c r="BJ80">
        <v>1.3960683241979945</v>
      </c>
      <c r="BK80">
        <v>0.20932421579615626</v>
      </c>
      <c r="BL80">
        <v>5.8145615498932297E-4</v>
      </c>
      <c r="BP80" s="50">
        <f t="shared" si="39"/>
        <v>1.5506097253688667</v>
      </c>
      <c r="BQ80" s="50">
        <f t="shared" si="40"/>
        <v>3.4307471264367825E-2</v>
      </c>
      <c r="BR80" s="50">
        <f t="shared" si="41"/>
        <v>0.21924146215692647</v>
      </c>
      <c r="BS80" s="50">
        <f t="shared" si="42"/>
        <v>0.23143575442115244</v>
      </c>
      <c r="BT80" s="50">
        <f t="shared" si="43"/>
        <v>6.0900406154701804E-4</v>
      </c>
      <c r="BU80" s="50">
        <f t="shared" si="43"/>
        <v>6.428770956143124E-4</v>
      </c>
    </row>
    <row r="81" spans="1:73" x14ac:dyDescent="0.25">
      <c r="A81" s="21">
        <v>43742.386805555558</v>
      </c>
      <c r="B81" s="17">
        <v>362663</v>
      </c>
      <c r="C81" s="17">
        <v>13.56</v>
      </c>
      <c r="D81" s="17">
        <v>19.23</v>
      </c>
      <c r="E81" s="17">
        <v>409.2</v>
      </c>
      <c r="F81" s="17">
        <v>64.59</v>
      </c>
      <c r="G81" s="17">
        <v>-109.5</v>
      </c>
      <c r="H81" s="17">
        <v>-18.559999999999999</v>
      </c>
      <c r="I81" s="17">
        <v>21.7</v>
      </c>
      <c r="J81" s="17">
        <v>294.89999999999998</v>
      </c>
      <c r="K81" s="17">
        <v>344.6</v>
      </c>
      <c r="L81" s="17">
        <v>-90.9</v>
      </c>
      <c r="M81" s="17">
        <v>0.158</v>
      </c>
      <c r="N81" s="17">
        <v>299.7</v>
      </c>
      <c r="O81" s="17">
        <v>46.04</v>
      </c>
      <c r="P81" s="17">
        <v>253.7</v>
      </c>
      <c r="Q81" s="17">
        <v>319.10000000000002</v>
      </c>
      <c r="R81" s="17">
        <v>410</v>
      </c>
      <c r="S81" s="17">
        <v>17.12</v>
      </c>
      <c r="T81" s="17">
        <v>69.38</v>
      </c>
      <c r="U81" s="17">
        <v>1.52</v>
      </c>
      <c r="V81" s="17">
        <v>347.5</v>
      </c>
      <c r="W81" s="17">
        <v>17.95</v>
      </c>
      <c r="X81" s="17">
        <v>0.40200000000000002</v>
      </c>
      <c r="Y81" s="17">
        <v>4.0200319999999996</v>
      </c>
      <c r="Z81" s="7">
        <f t="shared" si="22"/>
        <v>17.535</v>
      </c>
      <c r="AA81" s="7">
        <f t="shared" si="36"/>
        <v>290.685</v>
      </c>
      <c r="AB81" s="2">
        <f t="shared" si="23"/>
        <v>331.452</v>
      </c>
      <c r="AC81" s="42">
        <f t="shared" si="24"/>
        <v>1.9926783056239064</v>
      </c>
      <c r="AD81" s="42">
        <f t="shared" si="25"/>
        <v>1.382520208441866</v>
      </c>
      <c r="AE81" s="42">
        <f t="shared" si="26"/>
        <v>0.80052524981942652</v>
      </c>
      <c r="AF81" s="42">
        <f t="shared" si="27"/>
        <v>324.07727676574621</v>
      </c>
      <c r="AG81" s="42">
        <f t="shared" si="28"/>
        <v>311.11418569511636</v>
      </c>
      <c r="AH81" s="6">
        <f t="shared" si="29"/>
        <v>306.33600000000001</v>
      </c>
      <c r="AI81" s="4">
        <v>17.449383909014699</v>
      </c>
      <c r="AJ81" s="4">
        <f t="shared" si="37"/>
        <v>290.5993839090147</v>
      </c>
      <c r="AK81" s="8">
        <f t="shared" si="30"/>
        <v>0.1912363433538605</v>
      </c>
      <c r="AL81" s="8">
        <f t="shared" si="31"/>
        <v>388.16062453874326</v>
      </c>
      <c r="AM81" s="8">
        <f t="shared" si="32"/>
        <v>2.7461063344306247</v>
      </c>
      <c r="AN81" s="8">
        <f t="shared" si="33"/>
        <v>-6.8487802194054144</v>
      </c>
      <c r="AO81" s="22">
        <f t="shared" si="34"/>
        <v>5.8026699905183322E-3</v>
      </c>
      <c r="AP81" s="22">
        <f t="shared" si="35"/>
        <v>0.15859403231235231</v>
      </c>
      <c r="AQ81" s="19">
        <f t="shared" si="38"/>
        <v>0.15859403231235231</v>
      </c>
      <c r="AX81">
        <v>0.12648538170290996</v>
      </c>
      <c r="AY81">
        <v>35.275862068965516</v>
      </c>
      <c r="AZ81">
        <v>1.4698275862068966</v>
      </c>
      <c r="BA81">
        <v>1.1905603448275863</v>
      </c>
      <c r="BB81">
        <v>7.8362068965517224</v>
      </c>
      <c r="BC81">
        <v>0.32650862068965508</v>
      </c>
      <c r="BD81">
        <v>0.8640517241379313</v>
      </c>
      <c r="BE81">
        <v>8.6405172413793141E-2</v>
      </c>
      <c r="BF81">
        <v>0</v>
      </c>
      <c r="BG81">
        <v>17.535</v>
      </c>
      <c r="BH81">
        <v>1.7453489960624622</v>
      </c>
      <c r="BI81">
        <v>2.0044098691864174</v>
      </c>
      <c r="BJ81">
        <v>1.3906595672415363</v>
      </c>
      <c r="BK81">
        <v>0.21180154634944406</v>
      </c>
      <c r="BL81">
        <v>5.8833762874845573E-4</v>
      </c>
      <c r="BP81" s="50">
        <f t="shared" si="39"/>
        <v>1.7458716907856866</v>
      </c>
      <c r="BQ81" s="50">
        <f t="shared" si="40"/>
        <v>3.4562068965517251E-2</v>
      </c>
      <c r="BR81" s="50">
        <f t="shared" si="41"/>
        <v>0.2229227709757956</v>
      </c>
      <c r="BS81" s="50">
        <f t="shared" si="42"/>
        <v>0.23504845680092831</v>
      </c>
      <c r="BT81" s="50">
        <f t="shared" si="43"/>
        <v>6.1922991937721E-4</v>
      </c>
      <c r="BU81" s="50">
        <f t="shared" si="43"/>
        <v>6.5291238000257862E-4</v>
      </c>
    </row>
    <row r="82" spans="1:73" x14ac:dyDescent="0.25">
      <c r="A82" s="21">
        <v>43742.386805555558</v>
      </c>
      <c r="B82" s="17">
        <v>362664</v>
      </c>
      <c r="C82" s="17">
        <v>13.56</v>
      </c>
      <c r="D82" s="17">
        <v>19.239999999999998</v>
      </c>
      <c r="E82" s="17">
        <v>410.4</v>
      </c>
      <c r="F82" s="17">
        <v>64.94</v>
      </c>
      <c r="G82" s="17">
        <v>-109</v>
      </c>
      <c r="H82" s="17">
        <v>-18.34</v>
      </c>
      <c r="I82" s="17">
        <v>21.69</v>
      </c>
      <c r="J82" s="17">
        <v>294.8</v>
      </c>
      <c r="K82" s="17">
        <v>345.4</v>
      </c>
      <c r="L82" s="17">
        <v>-90.6</v>
      </c>
      <c r="M82" s="17">
        <v>0.158</v>
      </c>
      <c r="N82" s="17">
        <v>301.39999999999998</v>
      </c>
      <c r="O82" s="17">
        <v>46.6</v>
      </c>
      <c r="P82" s="17">
        <v>254.8</v>
      </c>
      <c r="Q82" s="17">
        <v>319.5</v>
      </c>
      <c r="R82" s="17">
        <v>410.2</v>
      </c>
      <c r="S82" s="17">
        <v>17.13</v>
      </c>
      <c r="T82" s="17">
        <v>69.34</v>
      </c>
      <c r="U82" s="17">
        <v>1.86</v>
      </c>
      <c r="V82" s="17">
        <v>177</v>
      </c>
      <c r="W82" s="17">
        <v>17.850000000000001</v>
      </c>
      <c r="X82" s="17">
        <v>0.40300000000000002</v>
      </c>
      <c r="Y82" s="17">
        <v>4.03491</v>
      </c>
      <c r="Z82" s="7">
        <f t="shared" si="22"/>
        <v>17.490000000000002</v>
      </c>
      <c r="AA82" s="7">
        <f t="shared" si="36"/>
        <v>290.64</v>
      </c>
      <c r="AB82" s="2">
        <f t="shared" si="23"/>
        <v>332.42399999999998</v>
      </c>
      <c r="AC82" s="42">
        <f t="shared" si="24"/>
        <v>1.9307064630070294</v>
      </c>
      <c r="AD82" s="42">
        <f t="shared" si="25"/>
        <v>1.3387518614490741</v>
      </c>
      <c r="AE82" s="42">
        <f t="shared" si="26"/>
        <v>0.79686864641280708</v>
      </c>
      <c r="AF82" s="42">
        <f t="shared" si="27"/>
        <v>322.3972567134403</v>
      </c>
      <c r="AG82" s="42">
        <f t="shared" si="28"/>
        <v>309.50136644490266</v>
      </c>
      <c r="AH82" s="6">
        <f t="shared" si="29"/>
        <v>306.71999999999997</v>
      </c>
      <c r="AI82" s="4">
        <v>16.978283095012799</v>
      </c>
      <c r="AJ82" s="4">
        <f t="shared" si="37"/>
        <v>290.12828309501276</v>
      </c>
      <c r="AK82" s="8">
        <f t="shared" si="30"/>
        <v>0.19114754307201712</v>
      </c>
      <c r="AL82" s="8">
        <f t="shared" si="31"/>
        <v>385.54766316552218</v>
      </c>
      <c r="AM82" s="8">
        <f t="shared" si="32"/>
        <v>3.0377499897127809</v>
      </c>
      <c r="AN82" s="8">
        <f t="shared" si="33"/>
        <v>-45.281653505935026</v>
      </c>
      <c r="AO82" s="22">
        <f t="shared" si="34"/>
        <v>6.7619944660044827E-3</v>
      </c>
      <c r="AP82" s="22">
        <f t="shared" si="35"/>
        <v>0.18481353766280056</v>
      </c>
      <c r="AQ82" s="19">
        <f t="shared" si="38"/>
        <v>0.18481353766280056</v>
      </c>
      <c r="AX82">
        <v>0.12617119343589012</v>
      </c>
      <c r="AY82">
        <v>35.379310344827587</v>
      </c>
      <c r="AZ82">
        <v>1.4741379310344829</v>
      </c>
      <c r="BA82">
        <v>1.1940517241379311</v>
      </c>
      <c r="BB82">
        <v>7.818965517241379</v>
      </c>
      <c r="BC82">
        <v>0.32579022988505746</v>
      </c>
      <c r="BD82">
        <v>0.86826149425287369</v>
      </c>
      <c r="BE82">
        <v>8.682614942528738E-2</v>
      </c>
      <c r="BF82">
        <v>0</v>
      </c>
      <c r="BG82">
        <v>17.490000000000002</v>
      </c>
      <c r="BH82">
        <v>2.1357560083395919</v>
      </c>
      <c r="BI82">
        <v>1.9987248615181561</v>
      </c>
      <c r="BJ82">
        <v>1.3859158189766896</v>
      </c>
      <c r="BK82">
        <v>0.21307247715697208</v>
      </c>
      <c r="BL82">
        <v>5.9186799210270028E-4</v>
      </c>
      <c r="BP82" s="50">
        <f t="shared" si="39"/>
        <v>2.1363956216193274</v>
      </c>
      <c r="BQ82" s="50">
        <f t="shared" si="40"/>
        <v>3.4730459770114949E-2</v>
      </c>
      <c r="BR82" s="50">
        <f t="shared" si="41"/>
        <v>0.2264060615700762</v>
      </c>
      <c r="BS82" s="50">
        <f t="shared" si="42"/>
        <v>0.23824375868863268</v>
      </c>
      <c r="BT82" s="50">
        <f t="shared" si="43"/>
        <v>6.2890572658354498E-4</v>
      </c>
      <c r="BU82" s="50">
        <f t="shared" si="43"/>
        <v>6.6178821857953518E-4</v>
      </c>
    </row>
    <row r="83" spans="1:73" x14ac:dyDescent="0.25">
      <c r="A83" s="21">
        <v>43742.386805555558</v>
      </c>
      <c r="B83" s="17">
        <v>362665</v>
      </c>
      <c r="C83" s="17">
        <v>13.56</v>
      </c>
      <c r="D83" s="17">
        <v>19.25</v>
      </c>
      <c r="E83" s="17">
        <v>410</v>
      </c>
      <c r="F83" s="17">
        <v>64.5</v>
      </c>
      <c r="G83" s="17">
        <v>-110.7</v>
      </c>
      <c r="H83" s="17">
        <v>-18.48</v>
      </c>
      <c r="I83" s="17">
        <v>21.69</v>
      </c>
      <c r="J83" s="17">
        <v>294.8</v>
      </c>
      <c r="K83" s="17">
        <v>345.5</v>
      </c>
      <c r="L83" s="17">
        <v>-92.2</v>
      </c>
      <c r="M83" s="17">
        <v>0.157</v>
      </c>
      <c r="N83" s="17">
        <v>299.3</v>
      </c>
      <c r="O83" s="17">
        <v>46.03</v>
      </c>
      <c r="P83" s="17">
        <v>253.3</v>
      </c>
      <c r="Q83" s="17">
        <v>317.8</v>
      </c>
      <c r="R83" s="17">
        <v>410</v>
      </c>
      <c r="S83" s="17">
        <v>17.14</v>
      </c>
      <c r="T83" s="17">
        <v>70.55</v>
      </c>
      <c r="U83" s="17">
        <v>0.6</v>
      </c>
      <c r="V83" s="17">
        <v>186.5</v>
      </c>
      <c r="W83" s="17">
        <v>18</v>
      </c>
      <c r="X83" s="17">
        <v>0.40300000000000002</v>
      </c>
      <c r="Y83" s="17">
        <v>4.0302249999999997</v>
      </c>
      <c r="Z83" s="7">
        <f t="shared" si="22"/>
        <v>17.57</v>
      </c>
      <c r="AA83" s="7">
        <f t="shared" si="36"/>
        <v>290.71999999999997</v>
      </c>
      <c r="AB83" s="2">
        <f t="shared" si="23"/>
        <v>332.1</v>
      </c>
      <c r="AC83" s="42">
        <f t="shared" si="24"/>
        <v>1.9000814746540855</v>
      </c>
      <c r="AD83" s="42">
        <f t="shared" si="25"/>
        <v>1.3405074803684573</v>
      </c>
      <c r="AE83" s="42">
        <f t="shared" si="26"/>
        <v>0.79698663090258581</v>
      </c>
      <c r="AF83" s="42">
        <f t="shared" si="27"/>
        <v>322.80015538789814</v>
      </c>
      <c r="AG83" s="42">
        <f t="shared" si="28"/>
        <v>309.88814917238221</v>
      </c>
      <c r="AH83" s="6">
        <f t="shared" si="29"/>
        <v>305.08800000000002</v>
      </c>
      <c r="AI83" s="4">
        <v>16.7462502181112</v>
      </c>
      <c r="AJ83" s="4">
        <f t="shared" si="37"/>
        <v>289.89625021811116</v>
      </c>
      <c r="AK83" s="8">
        <f t="shared" si="30"/>
        <v>0.19130542925049929</v>
      </c>
      <c r="AL83" s="8">
        <f t="shared" si="31"/>
        <v>384.23424439760038</v>
      </c>
      <c r="AM83" s="8">
        <f t="shared" si="32"/>
        <v>1.7253260561412733</v>
      </c>
      <c r="AN83" s="8">
        <f t="shared" si="33"/>
        <v>-41.400632715686399</v>
      </c>
      <c r="AO83" s="22">
        <f t="shared" si="34"/>
        <v>6.6596497874734858E-3</v>
      </c>
      <c r="AP83" s="22">
        <f t="shared" si="35"/>
        <v>0.18201633305173973</v>
      </c>
      <c r="AQ83" s="19">
        <f t="shared" si="38"/>
        <v>0.18201633305173973</v>
      </c>
      <c r="AX83">
        <v>0.12673020875116681</v>
      </c>
      <c r="AY83">
        <v>35.344827586206897</v>
      </c>
      <c r="AZ83">
        <v>1.4727011494252873</v>
      </c>
      <c r="BA83">
        <v>1.1928879310344829</v>
      </c>
      <c r="BB83">
        <v>7.9482758620689644</v>
      </c>
      <c r="BC83">
        <v>0.33117816091954017</v>
      </c>
      <c r="BD83">
        <v>0.86170977011494276</v>
      </c>
      <c r="BE83">
        <v>8.6170977011494287E-2</v>
      </c>
      <c r="BF83">
        <v>0</v>
      </c>
      <c r="BG83">
        <v>17.57</v>
      </c>
      <c r="BH83">
        <v>0.68895355107728762</v>
      </c>
      <c r="BI83">
        <v>2.0088413257552333</v>
      </c>
      <c r="BJ83">
        <v>1.4172375553203169</v>
      </c>
      <c r="BK83">
        <v>0.20871687036685244</v>
      </c>
      <c r="BL83">
        <v>5.7976908435236781E-4</v>
      </c>
      <c r="BP83" s="50">
        <f t="shared" si="39"/>
        <v>0.6891598779417184</v>
      </c>
      <c r="BQ83" s="50">
        <f t="shared" si="40"/>
        <v>3.4468390804597709E-2</v>
      </c>
      <c r="BR83" s="50">
        <f t="shared" si="41"/>
        <v>0.21339433711468922</v>
      </c>
      <c r="BS83" s="50">
        <f t="shared" si="42"/>
        <v>0.22649520123789399</v>
      </c>
      <c r="BT83" s="50">
        <f t="shared" si="43"/>
        <v>5.9276204754080337E-4</v>
      </c>
      <c r="BU83" s="50">
        <f t="shared" si="43"/>
        <v>6.2915333677192775E-4</v>
      </c>
    </row>
    <row r="84" spans="1:73" x14ac:dyDescent="0.25">
      <c r="A84" s="21">
        <v>43742.386805555558</v>
      </c>
      <c r="B84" s="17">
        <v>362666</v>
      </c>
      <c r="C84" s="17">
        <v>13.56</v>
      </c>
      <c r="D84" s="17">
        <v>19.260000000000002</v>
      </c>
      <c r="E84" s="17">
        <v>410.5</v>
      </c>
      <c r="F84" s="17">
        <v>64.180000000000007</v>
      </c>
      <c r="G84" s="17">
        <v>-110.2</v>
      </c>
      <c r="H84" s="17">
        <v>-17.940000000000001</v>
      </c>
      <c r="I84" s="17">
        <v>21.7</v>
      </c>
      <c r="J84" s="17">
        <v>294.8</v>
      </c>
      <c r="K84" s="17">
        <v>346.3</v>
      </c>
      <c r="L84" s="17">
        <v>-92.2</v>
      </c>
      <c r="M84" s="17">
        <v>0.156</v>
      </c>
      <c r="N84" s="17">
        <v>300.3</v>
      </c>
      <c r="O84" s="17">
        <v>46.24</v>
      </c>
      <c r="P84" s="17">
        <v>254.1</v>
      </c>
      <c r="Q84" s="17">
        <v>318.39999999999998</v>
      </c>
      <c r="R84" s="17">
        <v>410.6</v>
      </c>
      <c r="S84" s="17">
        <v>17.14</v>
      </c>
      <c r="T84" s="17">
        <v>71.77</v>
      </c>
      <c r="U84" s="17">
        <v>0.84</v>
      </c>
      <c r="V84" s="17">
        <v>184</v>
      </c>
      <c r="W84" s="17">
        <v>17.95</v>
      </c>
      <c r="X84" s="17">
        <v>0.40300000000000002</v>
      </c>
      <c r="Y84" s="17">
        <v>4.0332720000000002</v>
      </c>
      <c r="Z84" s="7">
        <f t="shared" si="22"/>
        <v>17.545000000000002</v>
      </c>
      <c r="AA84" s="7">
        <f t="shared" si="36"/>
        <v>290.69499999999999</v>
      </c>
      <c r="AB84" s="2">
        <f t="shared" si="23"/>
        <v>332.505</v>
      </c>
      <c r="AC84" s="42">
        <f t="shared" si="24"/>
        <v>1.9432799833292316</v>
      </c>
      <c r="AD84" s="42">
        <f t="shared" si="25"/>
        <v>1.3946920440353896</v>
      </c>
      <c r="AE84" s="42">
        <f t="shared" si="26"/>
        <v>0.80152537471416108</v>
      </c>
      <c r="AF84" s="42">
        <f t="shared" si="27"/>
        <v>324.52681112216573</v>
      </c>
      <c r="AG84" s="42">
        <f t="shared" si="28"/>
        <v>311.54573867727908</v>
      </c>
      <c r="AH84" s="6">
        <f t="shared" si="29"/>
        <v>305.66399999999999</v>
      </c>
      <c r="AI84" s="4">
        <v>17.0779111034722</v>
      </c>
      <c r="AJ84" s="4">
        <f t="shared" si="37"/>
        <v>290.2279111034722</v>
      </c>
      <c r="AK84" s="8">
        <f t="shared" si="30"/>
        <v>0.19125608048397522</v>
      </c>
      <c r="AL84" s="8">
        <f t="shared" si="31"/>
        <v>386.08876145149725</v>
      </c>
      <c r="AM84" s="8">
        <f t="shared" si="32"/>
        <v>2.0414333199984758</v>
      </c>
      <c r="AN84" s="8">
        <f t="shared" si="33"/>
        <v>-27.776353275202371</v>
      </c>
      <c r="AO84" s="22">
        <f t="shared" si="34"/>
        <v>6.3316429658517061E-3</v>
      </c>
      <c r="AP84" s="22">
        <f t="shared" si="35"/>
        <v>0.17305150745387562</v>
      </c>
      <c r="AQ84" s="19">
        <f t="shared" si="38"/>
        <v>0.17305150745387562</v>
      </c>
      <c r="AX84">
        <v>0.12655529133169141</v>
      </c>
      <c r="AY84">
        <v>35.387931034482762</v>
      </c>
      <c r="AZ84">
        <v>1.4744971264367817</v>
      </c>
      <c r="BA84">
        <v>1.1943426724137933</v>
      </c>
      <c r="BB84">
        <v>7.9482758620689697</v>
      </c>
      <c r="BC84">
        <v>0.33117816091954039</v>
      </c>
      <c r="BD84">
        <v>0.863164511494253</v>
      </c>
      <c r="BE84">
        <v>8.6316451149425308E-2</v>
      </c>
      <c r="BF84">
        <v>0</v>
      </c>
      <c r="BG84">
        <v>17.545000000000002</v>
      </c>
      <c r="BH84">
        <v>0.96453497150820278</v>
      </c>
      <c r="BI84">
        <v>2.0056751253182865</v>
      </c>
      <c r="BJ84">
        <v>1.4394730374409341</v>
      </c>
      <c r="BK84">
        <v>0.20835368479470989</v>
      </c>
      <c r="BL84">
        <v>5.7876023554086079E-4</v>
      </c>
      <c r="BP84" s="50">
        <f t="shared" si="39"/>
        <v>0.96482382911840581</v>
      </c>
      <c r="BQ84" s="50">
        <f t="shared" si="40"/>
        <v>3.4526580459770119E-2</v>
      </c>
      <c r="BR84" s="50">
        <f t="shared" si="41"/>
        <v>0.21475816398884737</v>
      </c>
      <c r="BS84" s="50">
        <f t="shared" si="42"/>
        <v>0.2275978212263805</v>
      </c>
      <c r="BT84" s="50">
        <f t="shared" si="43"/>
        <v>5.9655045552457601E-4</v>
      </c>
      <c r="BU84" s="50">
        <f t="shared" si="43"/>
        <v>6.3221617007327914E-4</v>
      </c>
    </row>
    <row r="85" spans="1:73" x14ac:dyDescent="0.25">
      <c r="A85" s="21">
        <v>43742.386805555558</v>
      </c>
      <c r="B85" s="17">
        <v>362667</v>
      </c>
      <c r="C85" s="17">
        <v>13.56</v>
      </c>
      <c r="D85" s="17">
        <v>19.260000000000002</v>
      </c>
      <c r="E85" s="17">
        <v>410.9</v>
      </c>
      <c r="F85" s="17">
        <v>64.48</v>
      </c>
      <c r="G85" s="17">
        <v>-110</v>
      </c>
      <c r="H85" s="17">
        <v>-18.010000000000002</v>
      </c>
      <c r="I85" s="17">
        <v>21.7</v>
      </c>
      <c r="J85" s="17">
        <v>294.89999999999998</v>
      </c>
      <c r="K85" s="17">
        <v>346.4</v>
      </c>
      <c r="L85" s="17">
        <v>-92</v>
      </c>
      <c r="M85" s="17">
        <v>0.157</v>
      </c>
      <c r="N85" s="17">
        <v>300.89999999999998</v>
      </c>
      <c r="O85" s="17">
        <v>46.47</v>
      </c>
      <c r="P85" s="17">
        <v>254.4</v>
      </c>
      <c r="Q85" s="17">
        <v>318.60000000000002</v>
      </c>
      <c r="R85" s="17">
        <v>410.5</v>
      </c>
      <c r="S85" s="17">
        <v>17.14</v>
      </c>
      <c r="T85" s="17">
        <v>71.98</v>
      </c>
      <c r="U85" s="17">
        <v>1.0649999999999999</v>
      </c>
      <c r="V85" s="17">
        <v>348.5</v>
      </c>
      <c r="W85" s="17">
        <v>17.899999999999999</v>
      </c>
      <c r="X85" s="17">
        <v>0.40400000000000003</v>
      </c>
      <c r="Y85" s="17">
        <v>4.0354190000000001</v>
      </c>
      <c r="Z85" s="7">
        <f t="shared" si="22"/>
        <v>17.52</v>
      </c>
      <c r="AA85" s="7">
        <f t="shared" si="36"/>
        <v>290.66999999999996</v>
      </c>
      <c r="AB85" s="2">
        <f t="shared" si="23"/>
        <v>332.82900000000001</v>
      </c>
      <c r="AC85" s="42">
        <f t="shared" si="24"/>
        <v>1.9500668149040543</v>
      </c>
      <c r="AD85" s="42">
        <f t="shared" si="25"/>
        <v>1.4036580933679383</v>
      </c>
      <c r="AE85" s="42">
        <f t="shared" si="26"/>
        <v>0.80227006469671402</v>
      </c>
      <c r="AF85" s="42">
        <f t="shared" si="27"/>
        <v>324.71659849158146</v>
      </c>
      <c r="AG85" s="42">
        <f t="shared" si="28"/>
        <v>311.72793455191817</v>
      </c>
      <c r="AH85" s="6">
        <f t="shared" si="29"/>
        <v>305.85599999999999</v>
      </c>
      <c r="AI85" s="4">
        <v>17.128023308653699</v>
      </c>
      <c r="AJ85" s="4">
        <f t="shared" si="37"/>
        <v>290.2780233086537</v>
      </c>
      <c r="AK85" s="8">
        <f t="shared" si="30"/>
        <v>0.19120674020478703</v>
      </c>
      <c r="AL85" s="8">
        <f t="shared" si="31"/>
        <v>386.37410297896594</v>
      </c>
      <c r="AM85" s="8">
        <f t="shared" si="32"/>
        <v>2.2986368242939119</v>
      </c>
      <c r="AN85" s="8">
        <f t="shared" si="33"/>
        <v>-26.246481220217674</v>
      </c>
      <c r="AO85" s="22">
        <f t="shared" si="34"/>
        <v>6.3022487804695647E-3</v>
      </c>
      <c r="AP85" s="22">
        <f t="shared" si="35"/>
        <v>0.17224812859657235</v>
      </c>
      <c r="AQ85" s="19">
        <f t="shared" si="38"/>
        <v>0.17224812859657235</v>
      </c>
      <c r="AX85">
        <v>0.12638057865591565</v>
      </c>
      <c r="AY85">
        <v>35.422413793103445</v>
      </c>
      <c r="AZ85">
        <v>1.4759339080459768</v>
      </c>
      <c r="BA85">
        <v>1.1955064655172414</v>
      </c>
      <c r="BB85">
        <v>7.9224137931034466</v>
      </c>
      <c r="BC85">
        <v>0.33010057471264359</v>
      </c>
      <c r="BD85">
        <v>0.86540589080459784</v>
      </c>
      <c r="BE85">
        <v>8.6540589080459793E-2</v>
      </c>
      <c r="BF85">
        <v>0</v>
      </c>
      <c r="BG85">
        <v>17.52</v>
      </c>
      <c r="BH85">
        <v>1.2228925531621855</v>
      </c>
      <c r="BI85">
        <v>2.0025132954394951</v>
      </c>
      <c r="BJ85">
        <v>1.4414090700573488</v>
      </c>
      <c r="BK85">
        <v>0.20860118049770995</v>
      </c>
      <c r="BL85">
        <v>5.7944772360474987E-4</v>
      </c>
      <c r="BP85" s="50">
        <f t="shared" si="39"/>
        <v>1.2232587833465502</v>
      </c>
      <c r="BQ85" s="50">
        <f t="shared" si="40"/>
        <v>3.4616235632183912E-2</v>
      </c>
      <c r="BR85" s="50">
        <f t="shared" si="41"/>
        <v>0.21657974133006483</v>
      </c>
      <c r="BS85" s="50">
        <f t="shared" si="42"/>
        <v>0.2291962478957974</v>
      </c>
      <c r="BT85" s="50">
        <f t="shared" si="43"/>
        <v>6.0161039258351337E-4</v>
      </c>
      <c r="BU85" s="50">
        <f t="shared" si="43"/>
        <v>6.3665624415499276E-4</v>
      </c>
    </row>
    <row r="86" spans="1:73" x14ac:dyDescent="0.25">
      <c r="A86" s="21">
        <v>43742.386805555558</v>
      </c>
      <c r="B86" s="17">
        <v>362668</v>
      </c>
      <c r="C86" s="17">
        <v>13.56</v>
      </c>
      <c r="D86" s="17">
        <v>19.27</v>
      </c>
      <c r="E86" s="17">
        <v>412.1</v>
      </c>
      <c r="F86" s="17">
        <v>64.81</v>
      </c>
      <c r="G86" s="17">
        <v>-109.1</v>
      </c>
      <c r="H86" s="17">
        <v>-17.809999999999999</v>
      </c>
      <c r="I86" s="17">
        <v>21.7</v>
      </c>
      <c r="J86" s="17">
        <v>294.89999999999998</v>
      </c>
      <c r="K86" s="17">
        <v>347.3</v>
      </c>
      <c r="L86" s="17">
        <v>-91.3</v>
      </c>
      <c r="M86" s="17">
        <v>0.157</v>
      </c>
      <c r="N86" s="17">
        <v>303</v>
      </c>
      <c r="O86" s="17">
        <v>47</v>
      </c>
      <c r="P86" s="17">
        <v>256</v>
      </c>
      <c r="Q86" s="17">
        <v>319.5</v>
      </c>
      <c r="R86" s="17">
        <v>410.7</v>
      </c>
      <c r="S86" s="17">
        <v>17.14</v>
      </c>
      <c r="T86" s="17">
        <v>68.569999999999993</v>
      </c>
      <c r="U86" s="17">
        <v>2.2599999999999998</v>
      </c>
      <c r="V86" s="17">
        <v>348</v>
      </c>
      <c r="W86" s="17">
        <v>17.899999999999999</v>
      </c>
      <c r="X86" s="17">
        <v>0.40500000000000003</v>
      </c>
      <c r="Y86" s="17">
        <v>4.051863</v>
      </c>
      <c r="Z86" s="7">
        <f t="shared" si="22"/>
        <v>17.52</v>
      </c>
      <c r="AA86" s="7">
        <f t="shared" si="36"/>
        <v>290.66999999999996</v>
      </c>
      <c r="AB86" s="2">
        <f t="shared" si="23"/>
        <v>333.80100000000004</v>
      </c>
      <c r="AC86" s="42">
        <f t="shared" si="24"/>
        <v>1.9170095494284922</v>
      </c>
      <c r="AD86" s="42">
        <f t="shared" si="25"/>
        <v>1.314493448043117</v>
      </c>
      <c r="AE86" s="42">
        <f t="shared" si="26"/>
        <v>0.79477586733452532</v>
      </c>
      <c r="AF86" s="42">
        <f t="shared" si="27"/>
        <v>321.68334275519243</v>
      </c>
      <c r="AG86" s="42">
        <f t="shared" si="28"/>
        <v>308.8160090449847</v>
      </c>
      <c r="AH86" s="6">
        <f t="shared" si="29"/>
        <v>306.71999999999997</v>
      </c>
      <c r="AI86" s="4">
        <v>16.874632843202701</v>
      </c>
      <c r="AJ86" s="4">
        <f t="shared" si="37"/>
        <v>290.02463284320265</v>
      </c>
      <c r="AK86" s="8">
        <f t="shared" si="30"/>
        <v>0.19120674020478703</v>
      </c>
      <c r="AL86" s="8">
        <f t="shared" si="31"/>
        <v>384.96275550149102</v>
      </c>
      <c r="AM86" s="8">
        <f t="shared" si="32"/>
        <v>3.3484959310114144</v>
      </c>
      <c r="AN86" s="8">
        <f t="shared" si="33"/>
        <v>-62.950200866592098</v>
      </c>
      <c r="AO86" s="22">
        <f t="shared" si="34"/>
        <v>7.2061256249797666E-3</v>
      </c>
      <c r="AP86" s="22">
        <f t="shared" si="35"/>
        <v>0.19695218271629203</v>
      </c>
      <c r="AQ86" s="19">
        <f t="shared" si="38"/>
        <v>0.19695218271629203</v>
      </c>
      <c r="AX86">
        <v>0.12638057865591565</v>
      </c>
      <c r="AY86">
        <v>35.525862068965523</v>
      </c>
      <c r="AZ86">
        <v>1.4802442528735635</v>
      </c>
      <c r="BA86">
        <v>1.1989978448275866</v>
      </c>
      <c r="BB86">
        <v>7.8620689655172402</v>
      </c>
      <c r="BC86">
        <v>0.32758620689655166</v>
      </c>
      <c r="BD86">
        <v>0.87141163793103504</v>
      </c>
      <c r="BE86">
        <v>8.7141163793103507E-2</v>
      </c>
      <c r="BF86">
        <v>0</v>
      </c>
      <c r="BG86">
        <v>17.52</v>
      </c>
      <c r="BH86">
        <v>2.5950583757244501</v>
      </c>
      <c r="BI86">
        <v>2.0025132954394951</v>
      </c>
      <c r="BJ86">
        <v>1.3731233666828615</v>
      </c>
      <c r="BK86">
        <v>0.21586425066964438</v>
      </c>
      <c r="BL86">
        <v>5.9962291852678996E-4</v>
      </c>
      <c r="BP86" s="50">
        <f t="shared" si="39"/>
        <v>2.5958355402471391</v>
      </c>
      <c r="BQ86" s="50">
        <f t="shared" si="40"/>
        <v>3.4856465517241406E-2</v>
      </c>
      <c r="BR86" s="50">
        <f t="shared" si="41"/>
        <v>0.23175006707125478</v>
      </c>
      <c r="BS86" s="50">
        <f t="shared" si="42"/>
        <v>0.24326781092757255</v>
      </c>
      <c r="BT86" s="50">
        <f t="shared" si="43"/>
        <v>6.4375018630904101E-4</v>
      </c>
      <c r="BU86" s="50">
        <f t="shared" si="43"/>
        <v>6.7574391924325706E-4</v>
      </c>
    </row>
    <row r="87" spans="1:73" x14ac:dyDescent="0.25">
      <c r="A87" s="21">
        <v>43742.387499999997</v>
      </c>
      <c r="B87" s="17">
        <v>362669</v>
      </c>
      <c r="C87" s="17">
        <v>13.56</v>
      </c>
      <c r="D87" s="17">
        <v>19.28</v>
      </c>
      <c r="E87" s="17">
        <v>412.7</v>
      </c>
      <c r="F87" s="17">
        <v>64.680000000000007</v>
      </c>
      <c r="G87" s="17">
        <v>-109.9</v>
      </c>
      <c r="H87" s="17">
        <v>-18.62</v>
      </c>
      <c r="I87" s="17">
        <v>21.69</v>
      </c>
      <c r="J87" s="17">
        <v>294.8</v>
      </c>
      <c r="K87" s="17">
        <v>348</v>
      </c>
      <c r="L87" s="17">
        <v>-91.3</v>
      </c>
      <c r="M87" s="17">
        <v>0.157</v>
      </c>
      <c r="N87" s="17">
        <v>302.8</v>
      </c>
      <c r="O87" s="17">
        <v>46.06</v>
      </c>
      <c r="P87" s="17">
        <v>256.7</v>
      </c>
      <c r="Q87" s="17">
        <v>318.5</v>
      </c>
      <c r="R87" s="17">
        <v>409.9</v>
      </c>
      <c r="S87" s="17">
        <v>17.14</v>
      </c>
      <c r="T87" s="17">
        <v>69.84</v>
      </c>
      <c r="U87" s="17">
        <v>1.08</v>
      </c>
      <c r="V87" s="17">
        <v>339</v>
      </c>
      <c r="W87" s="17">
        <v>17.899999999999999</v>
      </c>
      <c r="X87" s="17">
        <v>0.40600000000000003</v>
      </c>
      <c r="Y87" s="17">
        <v>4.0594859999999997</v>
      </c>
      <c r="Z87" s="7">
        <f t="shared" si="22"/>
        <v>17.52</v>
      </c>
      <c r="AA87" s="7">
        <f t="shared" si="36"/>
        <v>290.66999999999996</v>
      </c>
      <c r="AB87" s="2">
        <f t="shared" si="23"/>
        <v>334.28700000000003</v>
      </c>
      <c r="AC87" s="42">
        <f t="shared" si="24"/>
        <v>1.8889732708372382</v>
      </c>
      <c r="AD87" s="42">
        <f t="shared" si="25"/>
        <v>1.3192589323527273</v>
      </c>
      <c r="AE87" s="42">
        <f t="shared" si="26"/>
        <v>0.79518725915928878</v>
      </c>
      <c r="AF87" s="42">
        <f t="shared" si="27"/>
        <v>321.84985246291154</v>
      </c>
      <c r="AG87" s="42">
        <f t="shared" si="28"/>
        <v>308.97585836439509</v>
      </c>
      <c r="AH87" s="6">
        <f t="shared" si="29"/>
        <v>305.76</v>
      </c>
      <c r="AI87" s="4">
        <v>16.656304672683302</v>
      </c>
      <c r="AJ87" s="4">
        <f t="shared" si="37"/>
        <v>289.80630467268327</v>
      </c>
      <c r="AK87" s="8">
        <f t="shared" si="30"/>
        <v>0.19120674020478703</v>
      </c>
      <c r="AL87" s="8">
        <f t="shared" si="31"/>
        <v>383.74669982956294</v>
      </c>
      <c r="AM87" s="8">
        <f t="shared" si="32"/>
        <v>2.3147678069301034</v>
      </c>
      <c r="AN87" s="8">
        <f t="shared" si="33"/>
        <v>-58.238273059417324</v>
      </c>
      <c r="AO87" s="22">
        <f t="shared" si="34"/>
        <v>7.1163088626992515E-3</v>
      </c>
      <c r="AP87" s="22">
        <f t="shared" si="35"/>
        <v>0.19449738130201505</v>
      </c>
      <c r="AQ87" s="19">
        <f t="shared" si="38"/>
        <v>0.19449738130201505</v>
      </c>
      <c r="AX87">
        <v>0.12638057865591565</v>
      </c>
      <c r="AY87">
        <v>35.577586206896555</v>
      </c>
      <c r="AZ87">
        <v>1.4823994252873565</v>
      </c>
      <c r="BA87">
        <v>1.2007435344827588</v>
      </c>
      <c r="BB87">
        <v>7.8793103448275845</v>
      </c>
      <c r="BC87">
        <v>0.32830459770114934</v>
      </c>
      <c r="BD87">
        <v>0.87243893678160944</v>
      </c>
      <c r="BE87">
        <v>8.7243893678160947E-2</v>
      </c>
      <c r="BF87">
        <v>0</v>
      </c>
      <c r="BG87">
        <v>17.52</v>
      </c>
      <c r="BH87">
        <v>1.2401163919391178</v>
      </c>
      <c r="BI87">
        <v>2.0025132954394951</v>
      </c>
      <c r="BJ87">
        <v>1.3985552855349435</v>
      </c>
      <c r="BK87">
        <v>0.21211750229562276</v>
      </c>
      <c r="BL87">
        <v>5.8921528415450768E-4</v>
      </c>
      <c r="BP87" s="50">
        <f t="shared" si="39"/>
        <v>1.2404877802950933</v>
      </c>
      <c r="BQ87" s="50">
        <f t="shared" si="40"/>
        <v>3.4897557471264377E-2</v>
      </c>
      <c r="BR87" s="50">
        <f t="shared" si="41"/>
        <v>0.2203346935307163</v>
      </c>
      <c r="BS87" s="50">
        <f t="shared" si="42"/>
        <v>0.2330373099494088</v>
      </c>
      <c r="BT87" s="50">
        <f t="shared" si="43"/>
        <v>6.1204081536310082E-4</v>
      </c>
      <c r="BU87" s="50">
        <f t="shared" si="43"/>
        <v>6.4732586097058001E-4</v>
      </c>
    </row>
    <row r="88" spans="1:73" x14ac:dyDescent="0.25">
      <c r="A88" s="21">
        <v>43742.387499999997</v>
      </c>
      <c r="B88" s="17">
        <v>362670</v>
      </c>
      <c r="C88" s="17">
        <v>13.56</v>
      </c>
      <c r="D88" s="17">
        <v>19.29</v>
      </c>
      <c r="E88" s="17">
        <v>413.5</v>
      </c>
      <c r="F88" s="17">
        <v>64.77</v>
      </c>
      <c r="G88" s="17">
        <v>-109.7</v>
      </c>
      <c r="H88" s="17">
        <v>-18.32</v>
      </c>
      <c r="I88" s="17">
        <v>21.69</v>
      </c>
      <c r="J88" s="17">
        <v>294.8</v>
      </c>
      <c r="K88" s="17">
        <v>348.8</v>
      </c>
      <c r="L88" s="17">
        <v>-91.3</v>
      </c>
      <c r="M88" s="17">
        <v>0.157</v>
      </c>
      <c r="N88" s="17">
        <v>303.89999999999998</v>
      </c>
      <c r="O88" s="17">
        <v>46.45</v>
      </c>
      <c r="P88" s="17">
        <v>257.39999999999998</v>
      </c>
      <c r="Q88" s="17">
        <v>318.8</v>
      </c>
      <c r="R88" s="17">
        <v>410.2</v>
      </c>
      <c r="S88" s="17">
        <v>17.12</v>
      </c>
      <c r="T88" s="17">
        <v>69.239999999999995</v>
      </c>
      <c r="U88" s="17">
        <v>0.7</v>
      </c>
      <c r="V88" s="17">
        <v>204</v>
      </c>
      <c r="W88" s="17">
        <v>18.149999999999999</v>
      </c>
      <c r="X88" s="17">
        <v>0.40699999999999997</v>
      </c>
      <c r="Y88" s="17">
        <v>4.0659090000000004</v>
      </c>
      <c r="Z88" s="7">
        <f t="shared" si="22"/>
        <v>17.634999999999998</v>
      </c>
      <c r="AA88" s="7">
        <f t="shared" si="36"/>
        <v>290.78499999999997</v>
      </c>
      <c r="AB88" s="2">
        <f t="shared" si="23"/>
        <v>334.935</v>
      </c>
      <c r="AC88" s="42">
        <f t="shared" si="24"/>
        <v>1.9103947022866594</v>
      </c>
      <c r="AD88" s="42">
        <f t="shared" si="25"/>
        <v>1.3227572918632828</v>
      </c>
      <c r="AE88" s="42">
        <f t="shared" si="26"/>
        <v>0.79544345803041927</v>
      </c>
      <c r="AF88" s="42">
        <f t="shared" si="27"/>
        <v>322.4633585005613</v>
      </c>
      <c r="AG88" s="42">
        <f t="shared" si="28"/>
        <v>309.56482416053882</v>
      </c>
      <c r="AH88" s="6">
        <f t="shared" si="29"/>
        <v>306.048</v>
      </c>
      <c r="AI88" s="4">
        <v>16.830478930460501</v>
      </c>
      <c r="AJ88" s="4">
        <f t="shared" si="37"/>
        <v>289.98047893046049</v>
      </c>
      <c r="AK88" s="8">
        <f t="shared" si="30"/>
        <v>0.19143377576943235</v>
      </c>
      <c r="AL88" s="8">
        <f t="shared" si="31"/>
        <v>384.68624768891823</v>
      </c>
      <c r="AM88" s="8">
        <f t="shared" si="32"/>
        <v>1.8635651316763788</v>
      </c>
      <c r="AN88" s="8">
        <f t="shared" si="33"/>
        <v>-43.673951037565935</v>
      </c>
      <c r="AO88" s="22">
        <f t="shared" si="34"/>
        <v>6.7867166588504628E-3</v>
      </c>
      <c r="AP88" s="22">
        <f t="shared" si="35"/>
        <v>0.18548922527857989</v>
      </c>
      <c r="AQ88" s="19">
        <f t="shared" si="38"/>
        <v>0.18548922527857989</v>
      </c>
      <c r="AX88">
        <v>0.12718595362370341</v>
      </c>
      <c r="AY88">
        <v>35.646551724137929</v>
      </c>
      <c r="AZ88">
        <v>1.485272988505747</v>
      </c>
      <c r="BA88">
        <v>1.2030711206896552</v>
      </c>
      <c r="BB88">
        <v>7.8793103448275845</v>
      </c>
      <c r="BC88">
        <v>0.32830459770114934</v>
      </c>
      <c r="BD88">
        <v>0.87476652298850577</v>
      </c>
      <c r="BE88">
        <v>8.7476652298850585E-2</v>
      </c>
      <c r="BF88">
        <v>0</v>
      </c>
      <c r="BG88">
        <v>17.634999999999998</v>
      </c>
      <c r="BH88">
        <v>0.80377914292350228</v>
      </c>
      <c r="BI88">
        <v>2.017093937867092</v>
      </c>
      <c r="BJ88">
        <v>1.3966358425791745</v>
      </c>
      <c r="BK88">
        <v>0.212908114433008</v>
      </c>
      <c r="BL88">
        <v>5.9141142898057775E-4</v>
      </c>
      <c r="BP88" s="50">
        <f t="shared" si="39"/>
        <v>0.80401985759867145</v>
      </c>
      <c r="BQ88" s="50">
        <f t="shared" si="40"/>
        <v>3.4990660919540229E-2</v>
      </c>
      <c r="BR88" s="50">
        <f t="shared" si="41"/>
        <v>0.21841326802407579</v>
      </c>
      <c r="BS88" s="50">
        <f t="shared" si="42"/>
        <v>0.23161267048430995</v>
      </c>
      <c r="BT88" s="50">
        <f t="shared" si="43"/>
        <v>6.0670352228909944E-4</v>
      </c>
      <c r="BU88" s="50">
        <f t="shared" si="43"/>
        <v>6.433685291230832E-4</v>
      </c>
    </row>
    <row r="89" spans="1:73" x14ac:dyDescent="0.25">
      <c r="A89" s="21">
        <v>43742.387499999997</v>
      </c>
      <c r="B89" s="17">
        <v>362671</v>
      </c>
      <c r="C89" s="17">
        <v>13.55</v>
      </c>
      <c r="D89" s="17">
        <v>19.29</v>
      </c>
      <c r="E89" s="17">
        <v>413.4</v>
      </c>
      <c r="F89" s="17">
        <v>64.540000000000006</v>
      </c>
      <c r="G89" s="17">
        <v>-110.8</v>
      </c>
      <c r="H89" s="17">
        <v>-17.91</v>
      </c>
      <c r="I89" s="17">
        <v>21.7</v>
      </c>
      <c r="J89" s="17">
        <v>294.8</v>
      </c>
      <c r="K89" s="17">
        <v>348.8</v>
      </c>
      <c r="L89" s="17">
        <v>-92.9</v>
      </c>
      <c r="M89" s="17">
        <v>0.156</v>
      </c>
      <c r="N89" s="17">
        <v>302.60000000000002</v>
      </c>
      <c r="O89" s="17">
        <v>46.64</v>
      </c>
      <c r="P89" s="17">
        <v>255.9</v>
      </c>
      <c r="Q89" s="17">
        <v>317.7</v>
      </c>
      <c r="R89" s="17">
        <v>410.6</v>
      </c>
      <c r="S89" s="17">
        <v>17.12</v>
      </c>
      <c r="T89" s="17">
        <v>71.819999999999993</v>
      </c>
      <c r="U89" s="17">
        <v>1.1399999999999999</v>
      </c>
      <c r="V89" s="17">
        <v>209.5</v>
      </c>
      <c r="W89" s="17">
        <v>18.350000000000001</v>
      </c>
      <c r="X89" s="17">
        <v>0.40600000000000003</v>
      </c>
      <c r="Y89" s="17">
        <v>4.0620760000000002</v>
      </c>
      <c r="Z89" s="7">
        <f t="shared" si="22"/>
        <v>17.734999999999999</v>
      </c>
      <c r="AA89" s="7">
        <f t="shared" si="36"/>
        <v>290.88499999999999</v>
      </c>
      <c r="AB89" s="2">
        <f t="shared" si="23"/>
        <v>334.85399999999998</v>
      </c>
      <c r="AC89" s="42">
        <f t="shared" si="24"/>
        <v>1.9064173897606607</v>
      </c>
      <c r="AD89" s="42">
        <f t="shared" si="25"/>
        <v>1.3691889693261063</v>
      </c>
      <c r="AE89" s="42">
        <f t="shared" si="26"/>
        <v>0.79933818896444908</v>
      </c>
      <c r="AF89" s="42">
        <f t="shared" si="27"/>
        <v>324.48821450518221</v>
      </c>
      <c r="AG89" s="42">
        <f t="shared" si="28"/>
        <v>311.50868592497494</v>
      </c>
      <c r="AH89" s="6">
        <f t="shared" si="29"/>
        <v>304.99199999999996</v>
      </c>
      <c r="AI89" s="4">
        <v>16.805718373326901</v>
      </c>
      <c r="AJ89" s="4">
        <f t="shared" si="37"/>
        <v>289.95571837332687</v>
      </c>
      <c r="AK89" s="8">
        <f t="shared" si="30"/>
        <v>0.19163134402442342</v>
      </c>
      <c r="AL89" s="8">
        <f t="shared" si="31"/>
        <v>384.52079347183013</v>
      </c>
      <c r="AM89" s="8">
        <f t="shared" si="32"/>
        <v>2.378197847110286</v>
      </c>
      <c r="AN89" s="8">
        <f t="shared" si="33"/>
        <v>-64.377753376790068</v>
      </c>
      <c r="AO89" s="22">
        <f t="shared" si="34"/>
        <v>7.2331510365829695E-3</v>
      </c>
      <c r="AP89" s="22">
        <f t="shared" si="35"/>
        <v>0.19769082010357344</v>
      </c>
      <c r="AQ89" s="19">
        <f t="shared" si="38"/>
        <v>0.19769082010357344</v>
      </c>
      <c r="AX89">
        <v>0.12788981254100681</v>
      </c>
      <c r="AY89">
        <v>35.637931034482754</v>
      </c>
      <c r="AZ89">
        <v>1.4849137931034482</v>
      </c>
      <c r="BA89">
        <v>1.2027801724137932</v>
      </c>
      <c r="BB89">
        <v>8.0086206896551762</v>
      </c>
      <c r="BC89">
        <v>0.33369252873563232</v>
      </c>
      <c r="BD89">
        <v>0.86908764367816094</v>
      </c>
      <c r="BE89">
        <v>8.6908764367816096E-2</v>
      </c>
      <c r="BF89">
        <v>0</v>
      </c>
      <c r="BG89">
        <v>17.734999999999999</v>
      </c>
      <c r="BH89">
        <v>1.3090117470468465</v>
      </c>
      <c r="BI89">
        <v>2.0298482309169952</v>
      </c>
      <c r="BJ89">
        <v>1.4578369994445859</v>
      </c>
      <c r="BK89">
        <v>0.21064212654268658</v>
      </c>
      <c r="BL89">
        <v>5.8511701817412943E-4</v>
      </c>
      <c r="BP89" s="50">
        <f t="shared" si="39"/>
        <v>1.309403768089265</v>
      </c>
      <c r="BQ89" s="50">
        <f t="shared" si="40"/>
        <v>3.4763505747126437E-2</v>
      </c>
      <c r="BR89" s="50">
        <f t="shared" si="41"/>
        <v>0.21915068072066191</v>
      </c>
      <c r="BS89" s="50">
        <f t="shared" si="42"/>
        <v>0.23180043318302429</v>
      </c>
      <c r="BT89" s="50">
        <f t="shared" si="43"/>
        <v>6.0875189089072755E-4</v>
      </c>
      <c r="BU89" s="50">
        <f t="shared" si="43"/>
        <v>6.4389009217506743E-4</v>
      </c>
    </row>
    <row r="90" spans="1:73" x14ac:dyDescent="0.25">
      <c r="A90" s="21">
        <v>43742.387499999997</v>
      </c>
      <c r="B90" s="17">
        <v>362672</v>
      </c>
      <c r="C90" s="17">
        <v>13.56</v>
      </c>
      <c r="D90" s="17">
        <v>19.3</v>
      </c>
      <c r="E90" s="17">
        <v>414.5</v>
      </c>
      <c r="F90" s="17">
        <v>64.849999999999994</v>
      </c>
      <c r="G90" s="17">
        <v>-109.6</v>
      </c>
      <c r="H90" s="17">
        <v>-17.37</v>
      </c>
      <c r="I90" s="17">
        <v>21.71</v>
      </c>
      <c r="J90" s="17">
        <v>294.89999999999998</v>
      </c>
      <c r="K90" s="17">
        <v>349.6</v>
      </c>
      <c r="L90" s="17">
        <v>-92.3</v>
      </c>
      <c r="M90" s="17">
        <v>0.156</v>
      </c>
      <c r="N90" s="17">
        <v>304.8</v>
      </c>
      <c r="O90" s="17">
        <v>47.48</v>
      </c>
      <c r="P90" s="17">
        <v>257.3</v>
      </c>
      <c r="Q90" s="17">
        <v>318.89999999999998</v>
      </c>
      <c r="R90" s="17">
        <v>411.2</v>
      </c>
      <c r="S90" s="17">
        <v>17.12</v>
      </c>
      <c r="T90" s="17">
        <v>71.02</v>
      </c>
      <c r="U90" s="17">
        <v>1.41</v>
      </c>
      <c r="V90" s="17">
        <v>355</v>
      </c>
      <c r="W90" s="17">
        <v>17.899999999999999</v>
      </c>
      <c r="X90" s="17">
        <v>0.40699999999999997</v>
      </c>
      <c r="Y90" s="17">
        <v>4.0735919999999997</v>
      </c>
      <c r="Z90" s="7">
        <f t="shared" si="22"/>
        <v>17.509999999999998</v>
      </c>
      <c r="AA90" s="7">
        <f t="shared" si="36"/>
        <v>290.65999999999997</v>
      </c>
      <c r="AB90" s="2">
        <f t="shared" si="23"/>
        <v>335.745</v>
      </c>
      <c r="AC90" s="42">
        <f t="shared" si="24"/>
        <v>1.9360992712825589</v>
      </c>
      <c r="AD90" s="42">
        <f t="shared" si="25"/>
        <v>1.3750177024648733</v>
      </c>
      <c r="AE90" s="42">
        <f t="shared" si="26"/>
        <v>0.79991241779346178</v>
      </c>
      <c r="AF90" s="42">
        <f t="shared" si="27"/>
        <v>323.71779576124391</v>
      </c>
      <c r="AG90" s="42">
        <f t="shared" si="28"/>
        <v>310.76908393079412</v>
      </c>
      <c r="AH90" s="6">
        <f t="shared" si="29"/>
        <v>306.14399999999995</v>
      </c>
      <c r="AI90" s="4">
        <v>17.020861654564399</v>
      </c>
      <c r="AJ90" s="4">
        <f t="shared" si="37"/>
        <v>290.17086165456436</v>
      </c>
      <c r="AK90" s="8">
        <f t="shared" si="30"/>
        <v>0.19118700646940237</v>
      </c>
      <c r="AL90" s="8">
        <f t="shared" si="31"/>
        <v>385.7797402672665</v>
      </c>
      <c r="AM90" s="8">
        <f t="shared" si="32"/>
        <v>2.6448747607400995</v>
      </c>
      <c r="AN90" s="8">
        <f t="shared" si="33"/>
        <v>-37.685762522597251</v>
      </c>
      <c r="AO90" s="22">
        <f t="shared" si="34"/>
        <v>6.6469943550125166E-3</v>
      </c>
      <c r="AP90" s="22">
        <f t="shared" si="35"/>
        <v>0.18167044468174434</v>
      </c>
      <c r="AQ90" s="19">
        <f t="shared" si="38"/>
        <v>0.18167044468174434</v>
      </c>
      <c r="AX90">
        <v>0.12631075087075713</v>
      </c>
      <c r="AY90">
        <v>35.732758620689658</v>
      </c>
      <c r="AZ90">
        <v>1.4888649425287357</v>
      </c>
      <c r="BA90">
        <v>1.2059806034482761</v>
      </c>
      <c r="BB90">
        <v>7.9568965517241388</v>
      </c>
      <c r="BC90">
        <v>0.33153735632183912</v>
      </c>
      <c r="BD90">
        <v>0.87444324712643695</v>
      </c>
      <c r="BE90">
        <v>8.7444324712643698E-2</v>
      </c>
      <c r="BF90">
        <v>0</v>
      </c>
      <c r="BG90">
        <v>17.509999999999998</v>
      </c>
      <c r="BH90">
        <v>1.619040845031626</v>
      </c>
      <c r="BI90">
        <v>2.0012497860980267</v>
      </c>
      <c r="BJ90">
        <v>1.4212875980868185</v>
      </c>
      <c r="BK90">
        <v>0.21158531129422734</v>
      </c>
      <c r="BL90">
        <v>5.8773697581729811E-4</v>
      </c>
      <c r="BP90" s="50">
        <f t="shared" si="39"/>
        <v>1.6195257131630383</v>
      </c>
      <c r="BQ90" s="50">
        <f t="shared" si="40"/>
        <v>3.4977729885057478E-2</v>
      </c>
      <c r="BR90" s="50">
        <f t="shared" si="41"/>
        <v>0.22199371519218131</v>
      </c>
      <c r="BS90" s="50">
        <f t="shared" si="42"/>
        <v>0.23437095206428846</v>
      </c>
      <c r="BT90" s="50">
        <f t="shared" si="43"/>
        <v>6.1664920886717034E-4</v>
      </c>
      <c r="BU90" s="50">
        <f t="shared" si="43"/>
        <v>6.5103042240080122E-4</v>
      </c>
    </row>
    <row r="91" spans="1:73" x14ac:dyDescent="0.25">
      <c r="A91" s="21">
        <v>43742.387499999997</v>
      </c>
      <c r="B91" s="17">
        <v>362673</v>
      </c>
      <c r="C91" s="17">
        <v>13.56</v>
      </c>
      <c r="D91" s="17">
        <v>19.309999999999999</v>
      </c>
      <c r="E91" s="17">
        <v>414.8</v>
      </c>
      <c r="F91" s="17">
        <v>64.849999999999994</v>
      </c>
      <c r="G91" s="17">
        <v>-110.3</v>
      </c>
      <c r="H91" s="17">
        <v>-18.670000000000002</v>
      </c>
      <c r="I91" s="17">
        <v>21.71</v>
      </c>
      <c r="J91" s="17">
        <v>294.89999999999998</v>
      </c>
      <c r="K91" s="17">
        <v>350</v>
      </c>
      <c r="L91" s="17">
        <v>-91.7</v>
      </c>
      <c r="M91" s="17">
        <v>0.156</v>
      </c>
      <c r="N91" s="17">
        <v>304.5</v>
      </c>
      <c r="O91" s="17">
        <v>46.18</v>
      </c>
      <c r="P91" s="17">
        <v>258.3</v>
      </c>
      <c r="Q91" s="17">
        <v>318.3</v>
      </c>
      <c r="R91" s="17">
        <v>409.9</v>
      </c>
      <c r="S91" s="17">
        <v>17.12</v>
      </c>
      <c r="T91" s="17">
        <v>68.19</v>
      </c>
      <c r="U91" s="17">
        <v>1.0049999999999999</v>
      </c>
      <c r="V91" s="17">
        <v>188</v>
      </c>
      <c r="W91" s="17">
        <v>18.25</v>
      </c>
      <c r="X91" s="17">
        <v>0.40799999999999997</v>
      </c>
      <c r="Y91" s="17">
        <v>4.0779490000000003</v>
      </c>
      <c r="Z91" s="7">
        <f t="shared" si="22"/>
        <v>17.685000000000002</v>
      </c>
      <c r="AA91" s="7">
        <f t="shared" si="36"/>
        <v>290.83499999999998</v>
      </c>
      <c r="AB91" s="2">
        <f t="shared" si="23"/>
        <v>335.98800000000006</v>
      </c>
      <c r="AC91" s="42">
        <f t="shared" si="24"/>
        <v>1.9777926285498935</v>
      </c>
      <c r="AD91" s="42">
        <f t="shared" si="25"/>
        <v>1.3486567934081721</v>
      </c>
      <c r="AE91" s="42">
        <f t="shared" si="26"/>
        <v>0.79763257059226456</v>
      </c>
      <c r="AF91" s="42">
        <f t="shared" si="27"/>
        <v>323.57325471959598</v>
      </c>
      <c r="AG91" s="42">
        <f t="shared" si="28"/>
        <v>310.63032453081212</v>
      </c>
      <c r="AH91" s="6">
        <f t="shared" si="29"/>
        <v>305.56799999999998</v>
      </c>
      <c r="AI91" s="4">
        <v>17.347735465479001</v>
      </c>
      <c r="AJ91" s="4">
        <f t="shared" si="37"/>
        <v>290.49773546547897</v>
      </c>
      <c r="AK91" s="8">
        <f t="shared" si="30"/>
        <v>0.19153254291408081</v>
      </c>
      <c r="AL91" s="8">
        <f t="shared" si="31"/>
        <v>387.55865688684889</v>
      </c>
      <c r="AM91" s="8">
        <f t="shared" si="32"/>
        <v>2.232947883404357</v>
      </c>
      <c r="AN91" s="8">
        <f t="shared" si="33"/>
        <v>-21.937631963381197</v>
      </c>
      <c r="AO91" s="22">
        <f t="shared" si="34"/>
        <v>6.2429179623411778E-3</v>
      </c>
      <c r="AP91" s="22">
        <f t="shared" si="35"/>
        <v>0.17062654513538178</v>
      </c>
      <c r="AQ91" s="19">
        <f t="shared" si="38"/>
        <v>0.17062654513538178</v>
      </c>
      <c r="AX91">
        <v>0.12753747143613689</v>
      </c>
      <c r="AY91">
        <v>35.758620689655174</v>
      </c>
      <c r="AZ91">
        <v>1.4899425287356323</v>
      </c>
      <c r="BA91">
        <v>1.2068534482758622</v>
      </c>
      <c r="BB91">
        <v>7.8965517241379279</v>
      </c>
      <c r="BC91">
        <v>0.32902298850574702</v>
      </c>
      <c r="BD91">
        <v>0.8778304597701152</v>
      </c>
      <c r="BE91">
        <v>8.7783045977011531E-2</v>
      </c>
      <c r="BF91">
        <v>0</v>
      </c>
      <c r="BG91">
        <v>17.685000000000002</v>
      </c>
      <c r="BH91">
        <v>1.1539971980544568</v>
      </c>
      <c r="BI91">
        <v>2.0234622857916662</v>
      </c>
      <c r="BJ91">
        <v>1.3797989326813371</v>
      </c>
      <c r="BK91">
        <v>0.21545472714710084</v>
      </c>
      <c r="BL91">
        <v>5.9848535318639121E-4</v>
      </c>
      <c r="BP91" s="50">
        <f t="shared" si="39"/>
        <v>1.1543427955523782</v>
      </c>
      <c r="BQ91" s="50">
        <f t="shared" si="40"/>
        <v>3.5113218390804606E-2</v>
      </c>
      <c r="BR91" s="50">
        <f t="shared" si="41"/>
        <v>0.22322985741660578</v>
      </c>
      <c r="BS91" s="50">
        <f t="shared" si="42"/>
        <v>0.23614103259726307</v>
      </c>
      <c r="BT91" s="50">
        <f t="shared" si="43"/>
        <v>6.200829372683494E-4</v>
      </c>
      <c r="BU91" s="50">
        <f t="shared" si="43"/>
        <v>6.5594731277017525E-4</v>
      </c>
    </row>
    <row r="92" spans="1:73" x14ac:dyDescent="0.25">
      <c r="A92" s="21">
        <v>43742.387499999997</v>
      </c>
      <c r="B92" s="17">
        <v>362674</v>
      </c>
      <c r="C92" s="17">
        <v>13.56</v>
      </c>
      <c r="D92" s="17">
        <v>19.32</v>
      </c>
      <c r="E92" s="17">
        <v>415.3</v>
      </c>
      <c r="F92" s="17">
        <v>64.900000000000006</v>
      </c>
      <c r="G92" s="17">
        <v>-110.1</v>
      </c>
      <c r="H92" s="17">
        <v>-18</v>
      </c>
      <c r="I92" s="17">
        <v>21.73</v>
      </c>
      <c r="J92" s="17">
        <v>294.89999999999998</v>
      </c>
      <c r="K92" s="17">
        <v>350.4</v>
      </c>
      <c r="L92" s="17">
        <v>-92.1</v>
      </c>
      <c r="M92" s="17">
        <v>0.156</v>
      </c>
      <c r="N92" s="17">
        <v>305.2</v>
      </c>
      <c r="O92" s="17">
        <v>46.9</v>
      </c>
      <c r="P92" s="17">
        <v>258.3</v>
      </c>
      <c r="Q92" s="17">
        <v>318.60000000000002</v>
      </c>
      <c r="R92" s="17">
        <v>410.7</v>
      </c>
      <c r="S92" s="17">
        <v>17.12</v>
      </c>
      <c r="T92" s="17">
        <v>71.45</v>
      </c>
      <c r="U92" s="17">
        <v>1.1950000000000001</v>
      </c>
      <c r="V92" s="17">
        <v>334</v>
      </c>
      <c r="W92" s="17">
        <v>18</v>
      </c>
      <c r="X92" s="17">
        <v>0.40799999999999997</v>
      </c>
      <c r="Y92" s="17">
        <v>4.0824999999999996</v>
      </c>
      <c r="Z92" s="7">
        <f t="shared" si="22"/>
        <v>17.560000000000002</v>
      </c>
      <c r="AA92" s="7">
        <f t="shared" si="36"/>
        <v>290.70999999999998</v>
      </c>
      <c r="AB92" s="2">
        <f t="shared" si="23"/>
        <v>336.39300000000003</v>
      </c>
      <c r="AC92" s="42">
        <f t="shared" si="24"/>
        <v>2.0172233738097112</v>
      </c>
      <c r="AD92" s="42">
        <f t="shared" si="25"/>
        <v>1.4413061005870387</v>
      </c>
      <c r="AE92" s="42">
        <f t="shared" si="26"/>
        <v>0.80529649932820613</v>
      </c>
      <c r="AF92" s="42">
        <f t="shared" si="27"/>
        <v>326.12099191303446</v>
      </c>
      <c r="AG92" s="42">
        <f t="shared" si="28"/>
        <v>313.07615223651305</v>
      </c>
      <c r="AH92" s="6">
        <f t="shared" si="29"/>
        <v>305.85599999999999</v>
      </c>
      <c r="AI92" s="4">
        <v>17.632489316636999</v>
      </c>
      <c r="AJ92" s="4">
        <f t="shared" si="37"/>
        <v>290.782489316637</v>
      </c>
      <c r="AK92" s="8">
        <f t="shared" si="30"/>
        <v>0.19128568872536264</v>
      </c>
      <c r="AL92" s="8">
        <f t="shared" si="31"/>
        <v>389.1752032536786</v>
      </c>
      <c r="AM92" s="8">
        <f t="shared" si="32"/>
        <v>2.4348909113140982</v>
      </c>
      <c r="AN92" s="8">
        <f t="shared" si="33"/>
        <v>5.1415492343305917</v>
      </c>
      <c r="AO92" s="22">
        <f t="shared" si="34"/>
        <v>5.6093675004661092E-3</v>
      </c>
      <c r="AP92" s="22">
        <f t="shared" si="35"/>
        <v>0.15331084002268325</v>
      </c>
      <c r="AQ92" s="19">
        <f t="shared" si="38"/>
        <v>0.15331084002268325</v>
      </c>
      <c r="AX92">
        <v>0.1266602172018188</v>
      </c>
      <c r="AY92">
        <v>35.801724137931039</v>
      </c>
      <c r="AZ92">
        <v>1.4917385057471266</v>
      </c>
      <c r="BA92">
        <v>1.2083081896551726</v>
      </c>
      <c r="BB92">
        <v>7.93965517241379</v>
      </c>
      <c r="BC92">
        <v>0.33081896551724127</v>
      </c>
      <c r="BD92">
        <v>0.87748922413793129</v>
      </c>
      <c r="BE92">
        <v>8.7748922413793132E-2</v>
      </c>
      <c r="BF92">
        <v>0</v>
      </c>
      <c r="BG92">
        <v>17.560000000000002</v>
      </c>
      <c r="BH92">
        <v>1.3721658225622646</v>
      </c>
      <c r="BI92">
        <v>2.0075743207858259</v>
      </c>
      <c r="BJ92">
        <v>1.4344118522014728</v>
      </c>
      <c r="BK92">
        <v>0.2118906694218663</v>
      </c>
      <c r="BL92">
        <v>5.8858519283851748E-4</v>
      </c>
      <c r="BP92" s="50">
        <f t="shared" si="39"/>
        <v>1.3725767569005893</v>
      </c>
      <c r="BQ92" s="50">
        <f t="shared" si="40"/>
        <v>3.5099568965517254E-2</v>
      </c>
      <c r="BR92" s="50">
        <f t="shared" si="41"/>
        <v>0.22087189540603649</v>
      </c>
      <c r="BS92" s="50">
        <f t="shared" si="42"/>
        <v>0.23353430039057826</v>
      </c>
      <c r="BT92" s="50">
        <f t="shared" si="43"/>
        <v>6.1353304279454588E-4</v>
      </c>
      <c r="BU92" s="50">
        <f t="shared" si="43"/>
        <v>6.4870638997382849E-4</v>
      </c>
    </row>
    <row r="93" spans="1:73" x14ac:dyDescent="0.25">
      <c r="A93" s="21">
        <v>43742.388194444444</v>
      </c>
      <c r="B93" s="17">
        <v>362675</v>
      </c>
      <c r="C93" s="17">
        <v>13.56</v>
      </c>
      <c r="D93" s="17">
        <v>19.329999999999998</v>
      </c>
      <c r="E93" s="17">
        <v>416.6</v>
      </c>
      <c r="F93" s="17">
        <v>65.16</v>
      </c>
      <c r="G93" s="17">
        <v>-109.4</v>
      </c>
      <c r="H93" s="17">
        <v>-17.97</v>
      </c>
      <c r="I93" s="17">
        <v>21.74</v>
      </c>
      <c r="J93" s="17">
        <v>294.89999999999998</v>
      </c>
      <c r="K93" s="17">
        <v>351.4</v>
      </c>
      <c r="L93" s="17">
        <v>-91.4</v>
      </c>
      <c r="M93" s="17">
        <v>0.156</v>
      </c>
      <c r="N93" s="17">
        <v>307.2</v>
      </c>
      <c r="O93" s="17">
        <v>47.19</v>
      </c>
      <c r="P93" s="17">
        <v>260</v>
      </c>
      <c r="Q93" s="17">
        <v>319.39999999999998</v>
      </c>
      <c r="R93" s="17">
        <v>410.8</v>
      </c>
      <c r="S93" s="17">
        <v>17.12</v>
      </c>
      <c r="T93" s="17">
        <v>68.53</v>
      </c>
      <c r="U93" s="17">
        <v>0.93500000000000005</v>
      </c>
      <c r="V93" s="17">
        <v>346</v>
      </c>
      <c r="W93" s="17">
        <v>18.45</v>
      </c>
      <c r="X93" s="17">
        <v>0.40899999999999997</v>
      </c>
      <c r="Y93" s="17">
        <v>4.0942449999999999</v>
      </c>
      <c r="Z93" s="7">
        <f t="shared" si="22"/>
        <v>17.785</v>
      </c>
      <c r="AA93" s="7">
        <f t="shared" si="36"/>
        <v>290.935</v>
      </c>
      <c r="AB93" s="2">
        <f t="shared" si="23"/>
        <v>337.44600000000003</v>
      </c>
      <c r="AC93" s="42">
        <f t="shared" si="24"/>
        <v>2.0389335513661444</v>
      </c>
      <c r="AD93" s="42">
        <f t="shared" si="25"/>
        <v>1.3972811627512189</v>
      </c>
      <c r="AE93" s="42">
        <f t="shared" si="26"/>
        <v>0.80164337369940475</v>
      </c>
      <c r="AF93" s="42">
        <f t="shared" si="27"/>
        <v>325.64780046326035</v>
      </c>
      <c r="AG93" s="42">
        <f t="shared" si="28"/>
        <v>312.6218884447299</v>
      </c>
      <c r="AH93" s="6">
        <f t="shared" si="29"/>
        <v>306.62399999999997</v>
      </c>
      <c r="AI93" s="4">
        <v>17.8058488623473</v>
      </c>
      <c r="AJ93" s="4">
        <f t="shared" si="37"/>
        <v>290.9558488623473</v>
      </c>
      <c r="AK93" s="8">
        <f t="shared" si="30"/>
        <v>0.19173017910629953</v>
      </c>
      <c r="AL93" s="8">
        <f t="shared" si="31"/>
        <v>390.09270761858852</v>
      </c>
      <c r="AM93" s="8">
        <f t="shared" si="32"/>
        <v>2.1537801071604314</v>
      </c>
      <c r="AN93" s="8">
        <f t="shared" si="33"/>
        <v>1.3080495868827231</v>
      </c>
      <c r="AO93" s="22">
        <f t="shared" si="34"/>
        <v>5.7165401157849138E-3</v>
      </c>
      <c r="AP93" s="22">
        <f t="shared" si="35"/>
        <v>0.15623999802143956</v>
      </c>
      <c r="AQ93" s="19">
        <f t="shared" si="38"/>
        <v>0.15623999802143956</v>
      </c>
      <c r="AX93">
        <v>0.12824297848420366</v>
      </c>
      <c r="AY93">
        <v>35.913793103448278</v>
      </c>
      <c r="AZ93">
        <v>1.4964080459770115</v>
      </c>
      <c r="BA93">
        <v>1.2120905172413794</v>
      </c>
      <c r="BB93">
        <v>7.879310344827589</v>
      </c>
      <c r="BC93">
        <v>0.32830459770114956</v>
      </c>
      <c r="BD93">
        <v>0.88378591954022978</v>
      </c>
      <c r="BE93">
        <v>8.8378591954022978E-2</v>
      </c>
      <c r="BF93">
        <v>0</v>
      </c>
      <c r="BG93">
        <v>17.785</v>
      </c>
      <c r="BH93">
        <v>1.0736192837621068</v>
      </c>
      <c r="BI93">
        <v>2.0362518144480606</v>
      </c>
      <c r="BJ93">
        <v>1.3954433684412557</v>
      </c>
      <c r="BK93">
        <v>0.21674213921736124</v>
      </c>
      <c r="BL93">
        <v>6.0206149782600349E-4</v>
      </c>
      <c r="BP93" s="50">
        <f t="shared" si="39"/>
        <v>1.0739408097925112</v>
      </c>
      <c r="BQ93" s="50">
        <f t="shared" si="40"/>
        <v>3.5351436781609194E-2</v>
      </c>
      <c r="BR93" s="50">
        <f t="shared" si="41"/>
        <v>0.22403861251357091</v>
      </c>
      <c r="BS93" s="50">
        <f t="shared" si="42"/>
        <v>0.23714478047427012</v>
      </c>
      <c r="BT93" s="50">
        <f t="shared" si="43"/>
        <v>6.2232947920436361E-4</v>
      </c>
      <c r="BU93" s="50">
        <f t="shared" si="43"/>
        <v>6.5873550131741697E-4</v>
      </c>
    </row>
    <row r="94" spans="1:73" x14ac:dyDescent="0.25">
      <c r="A94" s="21">
        <v>43742.388194444444</v>
      </c>
      <c r="B94" s="17">
        <v>362676</v>
      </c>
      <c r="C94" s="17">
        <v>13.56</v>
      </c>
      <c r="D94" s="17">
        <v>19.329999999999998</v>
      </c>
      <c r="E94" s="17">
        <v>417.3</v>
      </c>
      <c r="F94" s="17">
        <v>65.37</v>
      </c>
      <c r="G94" s="17">
        <v>-109.5</v>
      </c>
      <c r="H94" s="17">
        <v>-18.16</v>
      </c>
      <c r="I94" s="17">
        <v>21.74</v>
      </c>
      <c r="J94" s="17">
        <v>294.89999999999998</v>
      </c>
      <c r="K94" s="17">
        <v>351.9</v>
      </c>
      <c r="L94" s="17">
        <v>-91.3</v>
      </c>
      <c r="M94" s="17">
        <v>0.157</v>
      </c>
      <c r="N94" s="17">
        <v>307.8</v>
      </c>
      <c r="O94" s="17">
        <v>47.21</v>
      </c>
      <c r="P94" s="17">
        <v>260.60000000000002</v>
      </c>
      <c r="Q94" s="17">
        <v>319.3</v>
      </c>
      <c r="R94" s="17">
        <v>410.6</v>
      </c>
      <c r="S94" s="17">
        <v>17.12</v>
      </c>
      <c r="T94" s="17">
        <v>70.13</v>
      </c>
      <c r="U94" s="17">
        <v>1.17</v>
      </c>
      <c r="V94" s="17">
        <v>333.5</v>
      </c>
      <c r="W94" s="17">
        <v>18</v>
      </c>
      <c r="X94" s="17">
        <v>0.41</v>
      </c>
      <c r="Y94" s="17">
        <v>4.1021979999999996</v>
      </c>
      <c r="Z94" s="7">
        <f t="shared" si="22"/>
        <v>17.560000000000002</v>
      </c>
      <c r="AA94" s="7">
        <f t="shared" si="36"/>
        <v>290.70999999999998</v>
      </c>
      <c r="AB94" s="2">
        <f t="shared" si="23"/>
        <v>338.01300000000003</v>
      </c>
      <c r="AC94" s="42">
        <f t="shared" si="24"/>
        <v>1.9706388282802676</v>
      </c>
      <c r="AD94" s="42">
        <f t="shared" si="25"/>
        <v>1.3820090102729514</v>
      </c>
      <c r="AE94" s="42">
        <f t="shared" si="26"/>
        <v>0.80047307071743934</v>
      </c>
      <c r="AF94" s="42">
        <f t="shared" si="27"/>
        <v>324.16764761776284</v>
      </c>
      <c r="AG94" s="42">
        <f t="shared" si="28"/>
        <v>311.20094171305232</v>
      </c>
      <c r="AH94" s="6">
        <f t="shared" si="29"/>
        <v>306.52800000000002</v>
      </c>
      <c r="AI94" s="4">
        <v>17.2860941941655</v>
      </c>
      <c r="AJ94" s="4">
        <f t="shared" si="37"/>
        <v>290.43609419416549</v>
      </c>
      <c r="AK94" s="8">
        <f t="shared" si="30"/>
        <v>0.19128568872536264</v>
      </c>
      <c r="AL94" s="8">
        <f t="shared" si="31"/>
        <v>387.24503694021513</v>
      </c>
      <c r="AM94" s="8">
        <f t="shared" si="32"/>
        <v>2.4092867201725907</v>
      </c>
      <c r="AN94" s="8">
        <f t="shared" si="33"/>
        <v>-19.223400287355698</v>
      </c>
      <c r="AO94" s="22">
        <f t="shared" si="34"/>
        <v>6.2561395122028799E-3</v>
      </c>
      <c r="AP94" s="22">
        <f t="shared" si="35"/>
        <v>0.17098790618286719</v>
      </c>
      <c r="AQ94" s="19">
        <f t="shared" si="38"/>
        <v>0.17098790618286719</v>
      </c>
      <c r="AX94">
        <v>0.1266602172018188</v>
      </c>
      <c r="AY94">
        <v>35.974137931034484</v>
      </c>
      <c r="AZ94">
        <v>1.4989224137931034</v>
      </c>
      <c r="BA94">
        <v>1.2141271551724138</v>
      </c>
      <c r="BB94">
        <v>7.8706896551724146</v>
      </c>
      <c r="BC94">
        <v>0.32794540229885061</v>
      </c>
      <c r="BD94">
        <v>0.88618175287356316</v>
      </c>
      <c r="BE94">
        <v>8.8618175287356327E-2</v>
      </c>
      <c r="BF94">
        <v>0</v>
      </c>
      <c r="BG94">
        <v>17.560000000000002</v>
      </c>
      <c r="BH94">
        <v>1.343459424600711</v>
      </c>
      <c r="BI94">
        <v>2.0075743207858259</v>
      </c>
      <c r="BJ94">
        <v>1.4079118711670995</v>
      </c>
      <c r="BK94">
        <v>0.21503994482196737</v>
      </c>
      <c r="BL94">
        <v>5.9733318006102048E-4</v>
      </c>
      <c r="BP94" s="50">
        <f t="shared" si="39"/>
        <v>1.3438617619863509</v>
      </c>
      <c r="BQ94" s="50">
        <f t="shared" si="40"/>
        <v>3.5447270114942524E-2</v>
      </c>
      <c r="BR94" s="50">
        <f t="shared" si="41"/>
        <v>0.2239832892903533</v>
      </c>
      <c r="BS94" s="50">
        <f t="shared" si="42"/>
        <v>0.23679840222389059</v>
      </c>
      <c r="BT94" s="50">
        <f t="shared" si="43"/>
        <v>6.2217580358431474E-4</v>
      </c>
      <c r="BU94" s="50">
        <f t="shared" si="43"/>
        <v>6.5777333951080711E-4</v>
      </c>
    </row>
    <row r="95" spans="1:73" x14ac:dyDescent="0.25">
      <c r="A95" s="21">
        <v>43742.388194444444</v>
      </c>
      <c r="B95" s="17">
        <v>362677</v>
      </c>
      <c r="C95" s="17">
        <v>13.56</v>
      </c>
      <c r="D95" s="17">
        <v>19.34</v>
      </c>
      <c r="E95" s="17">
        <v>417.9</v>
      </c>
      <c r="F95" s="17">
        <v>65.42</v>
      </c>
      <c r="G95" s="17">
        <v>-109.4</v>
      </c>
      <c r="H95" s="17">
        <v>-17.86</v>
      </c>
      <c r="I95" s="17">
        <v>21.75</v>
      </c>
      <c r="J95" s="17">
        <v>294.89999999999998</v>
      </c>
      <c r="K95" s="17">
        <v>352.5</v>
      </c>
      <c r="L95" s="17">
        <v>-91.6</v>
      </c>
      <c r="M95" s="17">
        <v>0.157</v>
      </c>
      <c r="N95" s="17">
        <v>308.5</v>
      </c>
      <c r="O95" s="17">
        <v>47.56</v>
      </c>
      <c r="P95" s="17">
        <v>260.89999999999998</v>
      </c>
      <c r="Q95" s="17">
        <v>319.39999999999998</v>
      </c>
      <c r="R95" s="17">
        <v>411</v>
      </c>
      <c r="S95" s="17">
        <v>17.12</v>
      </c>
      <c r="T95" s="17">
        <v>69.59</v>
      </c>
      <c r="U95" s="17">
        <v>0.95</v>
      </c>
      <c r="V95" s="17">
        <v>177.5</v>
      </c>
      <c r="W95" s="17">
        <v>18.2</v>
      </c>
      <c r="X95" s="17">
        <v>0.41099999999999998</v>
      </c>
      <c r="Y95" s="17">
        <v>4.1082470000000004</v>
      </c>
      <c r="Z95" s="7">
        <f t="shared" si="22"/>
        <v>17.66</v>
      </c>
      <c r="AA95" s="7">
        <f t="shared" si="36"/>
        <v>290.81</v>
      </c>
      <c r="AB95" s="2">
        <f t="shared" si="23"/>
        <v>338.49900000000002</v>
      </c>
      <c r="AC95" s="42">
        <f t="shared" si="24"/>
        <v>2.0349884200591402</v>
      </c>
      <c r="AD95" s="42">
        <f t="shared" si="25"/>
        <v>1.4161484415191559</v>
      </c>
      <c r="AE95" s="42">
        <f t="shared" si="26"/>
        <v>0.80323175056972451</v>
      </c>
      <c r="AF95" s="42">
        <f t="shared" si="27"/>
        <v>325.73263437287181</v>
      </c>
      <c r="AG95" s="42">
        <f t="shared" si="28"/>
        <v>312.70332899795693</v>
      </c>
      <c r="AH95" s="6">
        <f t="shared" si="29"/>
        <v>306.62399999999997</v>
      </c>
      <c r="AI95" s="4">
        <v>17.7689911154981</v>
      </c>
      <c r="AJ95" s="4">
        <f t="shared" si="37"/>
        <v>290.9189911154981</v>
      </c>
      <c r="AK95" s="8">
        <f t="shared" si="30"/>
        <v>0.19148315509640984</v>
      </c>
      <c r="AL95" s="8">
        <f t="shared" si="31"/>
        <v>389.91442644403907</v>
      </c>
      <c r="AM95" s="8">
        <f t="shared" si="32"/>
        <v>2.1709876784542099</v>
      </c>
      <c r="AN95" s="8">
        <f t="shared" si="33"/>
        <v>6.8926930833582185</v>
      </c>
      <c r="AO95" s="22">
        <f t="shared" si="34"/>
        <v>5.6180470420866893E-3</v>
      </c>
      <c r="AP95" s="22">
        <f t="shared" si="35"/>
        <v>0.15354806245761063</v>
      </c>
      <c r="AQ95" s="19">
        <f t="shared" si="38"/>
        <v>0.15354806245761063</v>
      </c>
      <c r="AX95">
        <v>0.12736160971490304</v>
      </c>
      <c r="AY95">
        <v>36.025862068965516</v>
      </c>
      <c r="AZ95">
        <v>1.5010775862068966</v>
      </c>
      <c r="BA95">
        <v>1.2158728448275864</v>
      </c>
      <c r="BB95">
        <v>7.8965517241379333</v>
      </c>
      <c r="BC95">
        <v>0.32902298850574724</v>
      </c>
      <c r="BD95">
        <v>0.88684985632183921</v>
      </c>
      <c r="BE95">
        <v>8.8684985632183924E-2</v>
      </c>
      <c r="BF95">
        <v>0</v>
      </c>
      <c r="BG95">
        <v>17.66</v>
      </c>
      <c r="BH95">
        <v>1.0908431225390387</v>
      </c>
      <c r="BI95">
        <v>2.020275914751577</v>
      </c>
      <c r="BJ95">
        <v>1.4059100090756227</v>
      </c>
      <c r="BK95">
        <v>0.21590009918313693</v>
      </c>
      <c r="BL95">
        <v>5.9972249773093591E-4</v>
      </c>
      <c r="BP95" s="50">
        <f t="shared" si="39"/>
        <v>1.091169806741054</v>
      </c>
      <c r="BQ95" s="50">
        <f t="shared" si="40"/>
        <v>3.5473994252873571E-2</v>
      </c>
      <c r="BR95" s="50">
        <f t="shared" si="41"/>
        <v>0.22330575241296205</v>
      </c>
      <c r="BS95" s="50">
        <f t="shared" si="42"/>
        <v>0.23640452914852839</v>
      </c>
      <c r="BT95" s="50">
        <f t="shared" si="43"/>
        <v>6.2029375670267237E-4</v>
      </c>
      <c r="BU95" s="50">
        <f t="shared" si="43"/>
        <v>6.5667924763480108E-4</v>
      </c>
    </row>
    <row r="96" spans="1:73" x14ac:dyDescent="0.25">
      <c r="A96" s="21">
        <v>43742.388194444444</v>
      </c>
      <c r="B96" s="17">
        <v>362678</v>
      </c>
      <c r="C96" s="17">
        <v>13.56</v>
      </c>
      <c r="D96" s="17">
        <v>19.350000000000001</v>
      </c>
      <c r="E96" s="17">
        <v>418.8</v>
      </c>
      <c r="F96" s="17">
        <v>65.5</v>
      </c>
      <c r="G96" s="17">
        <v>-109.5</v>
      </c>
      <c r="H96" s="17">
        <v>-17.440000000000001</v>
      </c>
      <c r="I96" s="17">
        <v>21.77</v>
      </c>
      <c r="J96" s="17">
        <v>294.89999999999998</v>
      </c>
      <c r="K96" s="17">
        <v>353.3</v>
      </c>
      <c r="L96" s="17">
        <v>-92.1</v>
      </c>
      <c r="M96" s="17">
        <v>0.156</v>
      </c>
      <c r="N96" s="17">
        <v>309.2</v>
      </c>
      <c r="O96" s="17">
        <v>48.06</v>
      </c>
      <c r="P96" s="17">
        <v>261.2</v>
      </c>
      <c r="Q96" s="17">
        <v>319.39999999999998</v>
      </c>
      <c r="R96" s="17">
        <v>411.5</v>
      </c>
      <c r="S96" s="17">
        <v>17.14</v>
      </c>
      <c r="T96" s="17">
        <v>69.67</v>
      </c>
      <c r="U96" s="17">
        <v>0.53</v>
      </c>
      <c r="V96" s="17">
        <v>322</v>
      </c>
      <c r="W96" s="17">
        <v>18.25</v>
      </c>
      <c r="X96" s="17">
        <v>0.41199999999999998</v>
      </c>
      <c r="Y96" s="17">
        <v>4.1168680000000002</v>
      </c>
      <c r="Z96" s="7">
        <f t="shared" si="22"/>
        <v>17.695</v>
      </c>
      <c r="AA96" s="7">
        <f t="shared" si="36"/>
        <v>290.84499999999997</v>
      </c>
      <c r="AB96" s="2">
        <f t="shared" si="23"/>
        <v>339.22800000000001</v>
      </c>
      <c r="AC96" s="42">
        <f t="shared" si="24"/>
        <v>1.9946453725826288</v>
      </c>
      <c r="AD96" s="42">
        <f t="shared" si="25"/>
        <v>1.3896694310783175</v>
      </c>
      <c r="AE96" s="42">
        <f t="shared" si="26"/>
        <v>0.80105287402351377</v>
      </c>
      <c r="AF96" s="42">
        <f t="shared" si="27"/>
        <v>325.00545492716452</v>
      </c>
      <c r="AG96" s="42">
        <f t="shared" si="28"/>
        <v>312.00523673007791</v>
      </c>
      <c r="AH96" s="6">
        <f t="shared" si="29"/>
        <v>306.62399999999997</v>
      </c>
      <c r="AI96" s="4">
        <v>17.474224103634601</v>
      </c>
      <c r="AJ96" s="4">
        <f t="shared" si="37"/>
        <v>290.62422410363456</v>
      </c>
      <c r="AK96" s="8">
        <f t="shared" si="30"/>
        <v>0.19155230041870697</v>
      </c>
      <c r="AL96" s="8">
        <f t="shared" si="31"/>
        <v>388.2620243424218</v>
      </c>
      <c r="AM96" s="8">
        <f t="shared" si="32"/>
        <v>1.6215617472054527</v>
      </c>
      <c r="AN96" s="8">
        <f t="shared" si="33"/>
        <v>-10.428590926555833</v>
      </c>
      <c r="AO96" s="22">
        <f t="shared" si="34"/>
        <v>6.0638124003850819E-3</v>
      </c>
      <c r="AP96" s="22">
        <f t="shared" si="35"/>
        <v>0.16573137216731676</v>
      </c>
      <c r="AQ96" s="19">
        <f t="shared" si="38"/>
        <v>0.16573137216731676</v>
      </c>
      <c r="AX96">
        <v>0.12760787374427723</v>
      </c>
      <c r="AY96">
        <v>36.103448275862071</v>
      </c>
      <c r="AZ96">
        <v>1.5043103448275863</v>
      </c>
      <c r="BA96">
        <v>1.2184913793103449</v>
      </c>
      <c r="BB96">
        <v>7.9396551724137954</v>
      </c>
      <c r="BC96">
        <v>0.33081896551724149</v>
      </c>
      <c r="BD96">
        <v>0.88767241379310335</v>
      </c>
      <c r="BE96">
        <v>8.8767241379310344E-2</v>
      </c>
      <c r="BF96">
        <v>0</v>
      </c>
      <c r="BG96">
        <v>17.695</v>
      </c>
      <c r="BH96">
        <v>0.60857563678493753</v>
      </c>
      <c r="BI96">
        <v>2.0247380657232252</v>
      </c>
      <c r="BJ96">
        <v>1.4106350103893712</v>
      </c>
      <c r="BK96">
        <v>0.21546782907815198</v>
      </c>
      <c r="BL96">
        <v>5.9852174743931104E-4</v>
      </c>
      <c r="BP96" s="50">
        <f t="shared" si="39"/>
        <v>0.60875789218185128</v>
      </c>
      <c r="BQ96" s="50">
        <f t="shared" si="40"/>
        <v>3.5506896551724135E-2</v>
      </c>
      <c r="BR96" s="50">
        <f t="shared" si="41"/>
        <v>0.21974169132692101</v>
      </c>
      <c r="BS96" s="50">
        <f t="shared" si="42"/>
        <v>0.2333576084575163</v>
      </c>
      <c r="BT96" s="50">
        <f t="shared" si="43"/>
        <v>6.1039358701922499E-4</v>
      </c>
      <c r="BU96" s="50">
        <f t="shared" si="43"/>
        <v>6.4821557904865641E-4</v>
      </c>
    </row>
    <row r="97" spans="1:73" x14ac:dyDescent="0.25">
      <c r="A97" s="21">
        <v>43742.388194444444</v>
      </c>
      <c r="B97" s="17">
        <v>362679</v>
      </c>
      <c r="C97" s="17">
        <v>13.56</v>
      </c>
      <c r="D97" s="17">
        <v>19.36</v>
      </c>
      <c r="E97" s="17">
        <v>419.6</v>
      </c>
      <c r="F97" s="17">
        <v>65.61</v>
      </c>
      <c r="G97" s="17">
        <v>-109.2</v>
      </c>
      <c r="H97" s="17">
        <v>-17.059999999999999</v>
      </c>
      <c r="I97" s="17">
        <v>21.78</v>
      </c>
      <c r="J97" s="17">
        <v>294.89999999999998</v>
      </c>
      <c r="K97" s="17">
        <v>354</v>
      </c>
      <c r="L97" s="17">
        <v>-92.2</v>
      </c>
      <c r="M97" s="17">
        <v>0.156</v>
      </c>
      <c r="N97" s="17">
        <v>310.39999999999998</v>
      </c>
      <c r="O97" s="17">
        <v>48.55</v>
      </c>
      <c r="P97" s="17">
        <v>261.8</v>
      </c>
      <c r="Q97" s="17">
        <v>319.8</v>
      </c>
      <c r="R97" s="17">
        <v>411.9</v>
      </c>
      <c r="S97" s="17">
        <v>17.14</v>
      </c>
      <c r="T97" s="17">
        <v>71.44</v>
      </c>
      <c r="U97" s="17">
        <v>1.44</v>
      </c>
      <c r="V97" s="17">
        <v>152.5</v>
      </c>
      <c r="W97" s="17">
        <v>18.600000000000001</v>
      </c>
      <c r="X97" s="17">
        <v>0.41199999999999998</v>
      </c>
      <c r="Y97" s="17">
        <v>4.1194449999999998</v>
      </c>
      <c r="Z97" s="7">
        <f t="shared" si="22"/>
        <v>17.87</v>
      </c>
      <c r="AA97" s="7">
        <f t="shared" si="36"/>
        <v>291.02</v>
      </c>
      <c r="AB97" s="2">
        <f t="shared" si="23"/>
        <v>339.87600000000003</v>
      </c>
      <c r="AC97" s="42">
        <f t="shared" si="24"/>
        <v>1.9766250414130462</v>
      </c>
      <c r="AD97" s="42">
        <f t="shared" si="25"/>
        <v>1.4121009295854803</v>
      </c>
      <c r="AE97" s="42">
        <f t="shared" si="26"/>
        <v>0.80282018263204979</v>
      </c>
      <c r="AF97" s="42">
        <f t="shared" si="27"/>
        <v>326.50714269738785</v>
      </c>
      <c r="AG97" s="42">
        <f t="shared" si="28"/>
        <v>313.44685698949235</v>
      </c>
      <c r="AH97" s="6">
        <f t="shared" si="29"/>
        <v>307.00799999999998</v>
      </c>
      <c r="AI97" s="4">
        <v>17.350694939775298</v>
      </c>
      <c r="AJ97" s="4">
        <f t="shared" si="37"/>
        <v>290.50069493977526</v>
      </c>
      <c r="AK97" s="8">
        <f t="shared" si="30"/>
        <v>0.19189827672668636</v>
      </c>
      <c r="AL97" s="8">
        <f t="shared" si="31"/>
        <v>387.52929494443896</v>
      </c>
      <c r="AM97" s="8">
        <f t="shared" si="32"/>
        <v>2.6728636328851496</v>
      </c>
      <c r="AN97" s="8">
        <f t="shared" si="33"/>
        <v>-40.433360794869245</v>
      </c>
      <c r="AO97" s="22">
        <f t="shared" si="34"/>
        <v>6.7825845588225424E-3</v>
      </c>
      <c r="AP97" s="22">
        <f t="shared" si="35"/>
        <v>0.18537628995632019</v>
      </c>
      <c r="AQ97" s="19">
        <f t="shared" si="38"/>
        <v>0.18537628995632019</v>
      </c>
      <c r="AX97">
        <v>0.12884525797411517</v>
      </c>
      <c r="AY97">
        <v>36.172413793103452</v>
      </c>
      <c r="AZ97">
        <v>1.5071839080459772</v>
      </c>
      <c r="BA97">
        <v>1.2208189655172417</v>
      </c>
      <c r="BB97">
        <v>7.93965517241379</v>
      </c>
      <c r="BC97">
        <v>0.33081896551724127</v>
      </c>
      <c r="BD97">
        <v>0.89000000000000035</v>
      </c>
      <c r="BE97">
        <v>8.9000000000000037E-2</v>
      </c>
      <c r="BF97">
        <v>0</v>
      </c>
      <c r="BG97">
        <v>17.87</v>
      </c>
      <c r="BH97">
        <v>1.6534885225854903</v>
      </c>
      <c r="BI97">
        <v>2.0471785034800272</v>
      </c>
      <c r="BJ97">
        <v>1.4625043228861312</v>
      </c>
      <c r="BK97">
        <v>0.21620340363761839</v>
      </c>
      <c r="BL97">
        <v>6.0056501010449554E-4</v>
      </c>
      <c r="BP97" s="50">
        <f t="shared" si="39"/>
        <v>1.6539837070601242</v>
      </c>
      <c r="BQ97" s="50">
        <f t="shared" si="40"/>
        <v>3.5600000000000014E-2</v>
      </c>
      <c r="BR97" s="50">
        <f t="shared" si="41"/>
        <v>0.2269139381750381</v>
      </c>
      <c r="BS97" s="50">
        <f t="shared" si="42"/>
        <v>0.23958530495196326</v>
      </c>
      <c r="BT97" s="50">
        <f t="shared" si="43"/>
        <v>6.3031649493066136E-4</v>
      </c>
      <c r="BU97" s="50">
        <f t="shared" si="43"/>
        <v>6.6551473597767569E-4</v>
      </c>
    </row>
    <row r="98" spans="1:73" x14ac:dyDescent="0.25">
      <c r="A98" s="21">
        <v>43742.388194444444</v>
      </c>
      <c r="B98" s="17">
        <v>362680</v>
      </c>
      <c r="C98" s="17">
        <v>13.56</v>
      </c>
      <c r="D98" s="17">
        <v>19.36</v>
      </c>
      <c r="E98" s="17">
        <v>420.2</v>
      </c>
      <c r="F98" s="17">
        <v>65.78</v>
      </c>
      <c r="G98" s="17">
        <v>-109.1</v>
      </c>
      <c r="H98" s="17">
        <v>-17.100000000000001</v>
      </c>
      <c r="I98" s="17">
        <v>21.79</v>
      </c>
      <c r="J98" s="17">
        <v>294.89999999999998</v>
      </c>
      <c r="K98" s="17">
        <v>354.5</v>
      </c>
      <c r="L98" s="17">
        <v>-92</v>
      </c>
      <c r="M98" s="17">
        <v>0.157</v>
      </c>
      <c r="N98" s="17">
        <v>311.10000000000002</v>
      </c>
      <c r="O98" s="17">
        <v>48.68</v>
      </c>
      <c r="P98" s="17">
        <v>262.39999999999998</v>
      </c>
      <c r="Q98" s="17">
        <v>319.89999999999998</v>
      </c>
      <c r="R98" s="17">
        <v>411.9</v>
      </c>
      <c r="S98" s="17">
        <v>17.16</v>
      </c>
      <c r="T98" s="17">
        <v>72.77</v>
      </c>
      <c r="U98" s="17">
        <v>0.42</v>
      </c>
      <c r="V98" s="17">
        <v>219.5</v>
      </c>
      <c r="W98" s="17">
        <v>18.5</v>
      </c>
      <c r="X98" s="17">
        <v>0.41199999999999998</v>
      </c>
      <c r="Y98" s="17">
        <v>4.1232949999999997</v>
      </c>
      <c r="Z98" s="7">
        <f t="shared" si="22"/>
        <v>17.829999999999998</v>
      </c>
      <c r="AA98" s="7">
        <f t="shared" si="36"/>
        <v>290.97999999999996</v>
      </c>
      <c r="AB98" s="2">
        <f t="shared" si="23"/>
        <v>340.36200000000002</v>
      </c>
      <c r="AC98" s="42">
        <f t="shared" si="24"/>
        <v>2.0707963496036181</v>
      </c>
      <c r="AD98" s="42">
        <f t="shared" si="25"/>
        <v>1.5069185036065529</v>
      </c>
      <c r="AE98" s="42">
        <f t="shared" si="26"/>
        <v>0.81033174794691321</v>
      </c>
      <c r="AF98" s="42">
        <f t="shared" si="27"/>
        <v>329.38094522054303</v>
      </c>
      <c r="AG98" s="42">
        <f t="shared" si="28"/>
        <v>316.20570741172128</v>
      </c>
      <c r="AH98" s="6">
        <f t="shared" si="29"/>
        <v>307.10399999999998</v>
      </c>
      <c r="AI98" s="4">
        <v>18.038945408715701</v>
      </c>
      <c r="AJ98" s="4">
        <f t="shared" si="37"/>
        <v>291.18894540871565</v>
      </c>
      <c r="AK98" s="8">
        <f t="shared" si="30"/>
        <v>0.19181915973047522</v>
      </c>
      <c r="AL98" s="8">
        <f t="shared" si="31"/>
        <v>391.385119558957</v>
      </c>
      <c r="AM98" s="8">
        <f t="shared" si="32"/>
        <v>1.4435113439110896</v>
      </c>
      <c r="AN98" s="8">
        <f t="shared" si="33"/>
        <v>8.7860469232440881</v>
      </c>
      <c r="AO98" s="22">
        <f t="shared" si="34"/>
        <v>5.5949462649098527E-3</v>
      </c>
      <c r="AP98" s="22">
        <f t="shared" si="35"/>
        <v>0.15291669010522627</v>
      </c>
      <c r="AQ98" s="19">
        <f t="shared" si="38"/>
        <v>0.15291669010522627</v>
      </c>
      <c r="AX98">
        <v>0.12856153434919401</v>
      </c>
      <c r="AY98">
        <v>36.224137931034484</v>
      </c>
      <c r="AZ98">
        <v>1.5093390804597702</v>
      </c>
      <c r="BA98">
        <v>1.2225646551724139</v>
      </c>
      <c r="BB98">
        <v>7.931034482758621</v>
      </c>
      <c r="BC98">
        <v>0.33045977011494254</v>
      </c>
      <c r="BD98">
        <v>0.89210488505747132</v>
      </c>
      <c r="BE98">
        <v>8.9210488505747143E-2</v>
      </c>
      <c r="BF98">
        <v>0</v>
      </c>
      <c r="BG98">
        <v>17.829999999999998</v>
      </c>
      <c r="BH98">
        <v>0.48226748575410139</v>
      </c>
      <c r="BI98">
        <v>2.042030154581167</v>
      </c>
      <c r="BJ98">
        <v>1.4859853434887151</v>
      </c>
      <c r="BK98">
        <v>0.21564269634485358</v>
      </c>
      <c r="BL98">
        <v>5.9900748984681549E-4</v>
      </c>
      <c r="BP98" s="50">
        <f t="shared" si="39"/>
        <v>0.4824119145592029</v>
      </c>
      <c r="BQ98" s="50">
        <f t="shared" si="40"/>
        <v>3.5684195402298856E-2</v>
      </c>
      <c r="BR98" s="50">
        <f t="shared" si="41"/>
        <v>0.21904963215327938</v>
      </c>
      <c r="BS98" s="50">
        <f t="shared" si="42"/>
        <v>0.23290782169894444</v>
      </c>
      <c r="BT98" s="50">
        <f t="shared" si="43"/>
        <v>6.084712004257761E-4</v>
      </c>
      <c r="BU98" s="50">
        <f t="shared" si="43"/>
        <v>6.4696617138595676E-4</v>
      </c>
    </row>
    <row r="99" spans="1:73" x14ac:dyDescent="0.25">
      <c r="A99" s="21">
        <v>43742.388888888891</v>
      </c>
      <c r="B99" s="17">
        <v>362681</v>
      </c>
      <c r="C99" s="17">
        <v>13.56</v>
      </c>
      <c r="D99" s="17">
        <v>19.37</v>
      </c>
      <c r="E99" s="17">
        <v>420.1</v>
      </c>
      <c r="F99" s="17">
        <v>65.78</v>
      </c>
      <c r="G99" s="17">
        <v>-109.9</v>
      </c>
      <c r="H99" s="17">
        <v>-17.34</v>
      </c>
      <c r="I99" s="17">
        <v>21.79</v>
      </c>
      <c r="J99" s="17">
        <v>294.89999999999998</v>
      </c>
      <c r="K99" s="17">
        <v>354.3</v>
      </c>
      <c r="L99" s="17">
        <v>-92.6</v>
      </c>
      <c r="M99" s="17">
        <v>0.157</v>
      </c>
      <c r="N99" s="17">
        <v>310.10000000000002</v>
      </c>
      <c r="O99" s="17">
        <v>48.44</v>
      </c>
      <c r="P99" s="17">
        <v>261.7</v>
      </c>
      <c r="Q99" s="17">
        <v>319.10000000000002</v>
      </c>
      <c r="R99" s="17">
        <v>411.7</v>
      </c>
      <c r="S99" s="17">
        <v>17.170000000000002</v>
      </c>
      <c r="T99" s="17">
        <v>74.180000000000007</v>
      </c>
      <c r="U99" s="17">
        <v>1.085</v>
      </c>
      <c r="V99" s="17">
        <v>225</v>
      </c>
      <c r="W99" s="17">
        <v>18.55</v>
      </c>
      <c r="X99" s="17">
        <v>0.41299999999999998</v>
      </c>
      <c r="Y99" s="17">
        <v>4.1264329999999996</v>
      </c>
      <c r="Z99" s="7">
        <f t="shared" si="22"/>
        <v>17.86</v>
      </c>
      <c r="AA99" s="7">
        <f t="shared" si="36"/>
        <v>291.01</v>
      </c>
      <c r="AB99" s="2">
        <f t="shared" si="23"/>
        <v>340.28100000000006</v>
      </c>
      <c r="AC99" s="42">
        <f t="shared" si="24"/>
        <v>2.0634868249446785</v>
      </c>
      <c r="AD99" s="42">
        <f t="shared" si="25"/>
        <v>1.5306945267439627</v>
      </c>
      <c r="AE99" s="42">
        <f t="shared" si="26"/>
        <v>0.81213583716106674</v>
      </c>
      <c r="AF99" s="42">
        <f t="shared" si="27"/>
        <v>330.25042539085081</v>
      </c>
      <c r="AG99" s="42">
        <f t="shared" si="28"/>
        <v>317.04040837521677</v>
      </c>
      <c r="AH99" s="6">
        <f t="shared" si="29"/>
        <v>306.33600000000001</v>
      </c>
      <c r="AI99" s="4">
        <v>17.988425791501399</v>
      </c>
      <c r="AJ99" s="4">
        <f t="shared" si="37"/>
        <v>291.13842579150139</v>
      </c>
      <c r="AK99" s="8">
        <f t="shared" si="30"/>
        <v>0.1918784954385124</v>
      </c>
      <c r="AL99" s="8">
        <f t="shared" si="31"/>
        <v>391.09637312751312</v>
      </c>
      <c r="AM99" s="8">
        <f t="shared" si="32"/>
        <v>2.3201198783683572</v>
      </c>
      <c r="AN99" s="8">
        <f t="shared" si="33"/>
        <v>8.6796689410985124</v>
      </c>
      <c r="AO99" s="22">
        <f t="shared" si="34"/>
        <v>5.5846775120984918E-3</v>
      </c>
      <c r="AP99" s="22">
        <f t="shared" si="35"/>
        <v>0.15263603259448832</v>
      </c>
      <c r="AQ99" s="19">
        <f t="shared" si="38"/>
        <v>0.15263603259448832</v>
      </c>
      <c r="AX99">
        <v>0.12877427735758321</v>
      </c>
      <c r="AY99">
        <v>36.215517241379317</v>
      </c>
      <c r="AZ99">
        <v>1.5089798850574716</v>
      </c>
      <c r="BA99">
        <v>1.2222737068965521</v>
      </c>
      <c r="BB99">
        <v>7.9827586206896521</v>
      </c>
      <c r="BC99">
        <v>0.33261494252873552</v>
      </c>
      <c r="BD99">
        <v>0.88965876436781666</v>
      </c>
      <c r="BE99">
        <v>8.8965876436781666E-2</v>
      </c>
      <c r="BF99">
        <v>0</v>
      </c>
      <c r="BG99">
        <v>17.86</v>
      </c>
      <c r="BH99">
        <v>1.2458576715314285</v>
      </c>
      <c r="BI99">
        <v>2.0458903520816807</v>
      </c>
      <c r="BJ99">
        <v>1.5176414631741908</v>
      </c>
      <c r="BK99">
        <v>0.21333417970794694</v>
      </c>
      <c r="BL99">
        <v>5.9259494363318591E-4</v>
      </c>
      <c r="BP99" s="50">
        <f t="shared" si="39"/>
        <v>1.2462307792779408</v>
      </c>
      <c r="BQ99" s="50">
        <f t="shared" si="40"/>
        <v>3.5586350574712669E-2</v>
      </c>
      <c r="BR99" s="50">
        <f t="shared" si="41"/>
        <v>0.22153961359184735</v>
      </c>
      <c r="BS99" s="50">
        <f t="shared" si="42"/>
        <v>0.23458570925909678</v>
      </c>
      <c r="BT99" s="50">
        <f t="shared" si="43"/>
        <v>6.1538781553290933E-4</v>
      </c>
      <c r="BU99" s="50">
        <f t="shared" si="43"/>
        <v>6.5162697016415765E-4</v>
      </c>
    </row>
    <row r="100" spans="1:73" x14ac:dyDescent="0.25">
      <c r="A100" s="21">
        <v>43742.388888888891</v>
      </c>
      <c r="B100" s="17">
        <v>362682</v>
      </c>
      <c r="C100" s="17">
        <v>13.56</v>
      </c>
      <c r="D100" s="17">
        <v>19.38</v>
      </c>
      <c r="E100" s="17">
        <v>420.2</v>
      </c>
      <c r="F100" s="17">
        <v>65.83</v>
      </c>
      <c r="G100" s="17">
        <v>-110.2</v>
      </c>
      <c r="H100" s="17">
        <v>-17.5</v>
      </c>
      <c r="I100" s="17">
        <v>21.81</v>
      </c>
      <c r="J100" s="17">
        <v>295</v>
      </c>
      <c r="K100" s="17">
        <v>354.4</v>
      </c>
      <c r="L100" s="17">
        <v>-92.7</v>
      </c>
      <c r="M100" s="17">
        <v>0.157</v>
      </c>
      <c r="N100" s="17">
        <v>310.10000000000002</v>
      </c>
      <c r="O100" s="17">
        <v>48.33</v>
      </c>
      <c r="P100" s="17">
        <v>261.7</v>
      </c>
      <c r="Q100" s="17">
        <v>319</v>
      </c>
      <c r="R100" s="17">
        <v>411.7</v>
      </c>
      <c r="S100" s="17">
        <v>17.190000000000001</v>
      </c>
      <c r="T100" s="17">
        <v>71.430000000000007</v>
      </c>
      <c r="U100" s="17">
        <v>0.81</v>
      </c>
      <c r="V100" s="17">
        <v>167.5</v>
      </c>
      <c r="W100" s="17">
        <v>18.649999999999999</v>
      </c>
      <c r="X100" s="17">
        <v>0.41299999999999998</v>
      </c>
      <c r="Y100" s="17">
        <v>4.1277239999999997</v>
      </c>
      <c r="Z100" s="7">
        <f t="shared" si="22"/>
        <v>17.920000000000002</v>
      </c>
      <c r="AA100" s="7">
        <f t="shared" si="36"/>
        <v>291.07</v>
      </c>
      <c r="AB100" s="2">
        <f t="shared" si="23"/>
        <v>340.36200000000002</v>
      </c>
      <c r="AC100" s="42">
        <f t="shared" si="24"/>
        <v>2.0566687101560648</v>
      </c>
      <c r="AD100" s="42">
        <f t="shared" si="25"/>
        <v>1.4690784596644773</v>
      </c>
      <c r="AE100" s="42">
        <f t="shared" si="26"/>
        <v>0.80735445460342281</v>
      </c>
      <c r="AF100" s="42">
        <f t="shared" si="27"/>
        <v>328.57694569547289</v>
      </c>
      <c r="AG100" s="42">
        <f t="shared" si="28"/>
        <v>315.43386786765399</v>
      </c>
      <c r="AH100" s="6">
        <f t="shared" si="29"/>
        <v>306.24</v>
      </c>
      <c r="AI100" s="4">
        <v>17.9432225037135</v>
      </c>
      <c r="AJ100" s="4">
        <f t="shared" si="37"/>
        <v>291.09322250371349</v>
      </c>
      <c r="AK100" s="8">
        <f t="shared" si="30"/>
        <v>0.1919972035608703</v>
      </c>
      <c r="AL100" s="8">
        <f t="shared" si="31"/>
        <v>390.83047821673949</v>
      </c>
      <c r="AM100" s="8">
        <f t="shared" si="32"/>
        <v>2.0046477246638625</v>
      </c>
      <c r="AN100" s="8">
        <f t="shared" si="33"/>
        <v>1.3560871197775337</v>
      </c>
      <c r="AO100" s="22">
        <f t="shared" si="34"/>
        <v>5.7560470053387505E-3</v>
      </c>
      <c r="AP100" s="22">
        <f t="shared" si="35"/>
        <v>0.15731976939025766</v>
      </c>
      <c r="AQ100" s="19">
        <f t="shared" si="38"/>
        <v>0.15731976939025766</v>
      </c>
      <c r="AX100">
        <v>0.12920065871869424</v>
      </c>
      <c r="AY100">
        <v>36.224137931034484</v>
      </c>
      <c r="AZ100">
        <v>1.5093390804597702</v>
      </c>
      <c r="BA100">
        <v>1.2225646551724139</v>
      </c>
      <c r="BB100">
        <v>7.9913793103448265</v>
      </c>
      <c r="BC100">
        <v>0.33297413793103442</v>
      </c>
      <c r="BD100">
        <v>0.88959051724137939</v>
      </c>
      <c r="BE100">
        <v>8.8959051724137941E-2</v>
      </c>
      <c r="BF100">
        <v>0</v>
      </c>
      <c r="BG100">
        <v>17.920000000000002</v>
      </c>
      <c r="BH100">
        <v>0.93008729395433842</v>
      </c>
      <c r="BI100">
        <v>2.0536299171310919</v>
      </c>
      <c r="BJ100">
        <v>1.4669078498067389</v>
      </c>
      <c r="BK100">
        <v>0.21617426870805628</v>
      </c>
      <c r="BL100">
        <v>6.0048407974460077E-4</v>
      </c>
      <c r="BP100" s="50">
        <f t="shared" si="39"/>
        <v>0.93036583522131988</v>
      </c>
      <c r="BQ100" s="50">
        <f t="shared" si="40"/>
        <v>3.5583620689655177E-2</v>
      </c>
      <c r="BR100" s="50">
        <f t="shared" si="41"/>
        <v>0.22251794671475114</v>
      </c>
      <c r="BS100" s="50">
        <f t="shared" si="42"/>
        <v>0.23589265519958627</v>
      </c>
      <c r="BT100" s="50">
        <f t="shared" si="43"/>
        <v>6.1810540754097534E-4</v>
      </c>
      <c r="BU100" s="50">
        <f t="shared" si="43"/>
        <v>6.5525737555440628E-4</v>
      </c>
    </row>
    <row r="101" spans="1:73" x14ac:dyDescent="0.25">
      <c r="A101" s="21">
        <v>43742.388888888891</v>
      </c>
      <c r="B101" s="17">
        <v>362683</v>
      </c>
      <c r="C101" s="17">
        <v>13.56</v>
      </c>
      <c r="D101" s="17">
        <v>19.39</v>
      </c>
      <c r="E101" s="17">
        <v>420.9</v>
      </c>
      <c r="F101" s="17">
        <v>65.86</v>
      </c>
      <c r="G101" s="17">
        <v>-109.8</v>
      </c>
      <c r="H101" s="17">
        <v>-17.45</v>
      </c>
      <c r="I101" s="17">
        <v>21.82</v>
      </c>
      <c r="J101" s="17">
        <v>295</v>
      </c>
      <c r="K101" s="17">
        <v>355.1</v>
      </c>
      <c r="L101" s="17">
        <v>-92.4</v>
      </c>
      <c r="M101" s="17">
        <v>0.156</v>
      </c>
      <c r="N101" s="17">
        <v>311.10000000000002</v>
      </c>
      <c r="O101" s="17">
        <v>48.4</v>
      </c>
      <c r="P101" s="17">
        <v>262.7</v>
      </c>
      <c r="Q101" s="17">
        <v>319.39999999999998</v>
      </c>
      <c r="R101" s="17">
        <v>411.8</v>
      </c>
      <c r="S101" s="17">
        <v>17.21</v>
      </c>
      <c r="T101" s="17">
        <v>72.84</v>
      </c>
      <c r="U101" s="17">
        <v>1.2050000000000001</v>
      </c>
      <c r="V101" s="17">
        <v>330.5</v>
      </c>
      <c r="W101" s="17">
        <v>18.25</v>
      </c>
      <c r="X101" s="17">
        <v>0.41399999999999998</v>
      </c>
      <c r="Y101" s="17">
        <v>4.1351630000000004</v>
      </c>
      <c r="Z101" s="7">
        <f t="shared" si="22"/>
        <v>17.73</v>
      </c>
      <c r="AA101" s="7">
        <f t="shared" si="36"/>
        <v>290.88</v>
      </c>
      <c r="AB101" s="2">
        <f t="shared" si="23"/>
        <v>340.92900000000003</v>
      </c>
      <c r="AC101" s="42">
        <f t="shared" si="24"/>
        <v>2.1026024330819393</v>
      </c>
      <c r="AD101" s="42">
        <f t="shared" si="25"/>
        <v>1.5315356122568846</v>
      </c>
      <c r="AE101" s="42">
        <f t="shared" si="26"/>
        <v>0.81225153354292168</v>
      </c>
      <c r="AF101" s="42">
        <f t="shared" si="27"/>
        <v>329.70766602615703</v>
      </c>
      <c r="AG101" s="42">
        <f t="shared" si="28"/>
        <v>316.51935938511076</v>
      </c>
      <c r="AH101" s="6">
        <f t="shared" si="29"/>
        <v>306.62399999999997</v>
      </c>
      <c r="AI101" s="4">
        <v>18.258554057201</v>
      </c>
      <c r="AJ101" s="4">
        <f t="shared" si="37"/>
        <v>291.408554057201</v>
      </c>
      <c r="AK101" s="8">
        <f t="shared" si="30"/>
        <v>0.19162146238476654</v>
      </c>
      <c r="AL101" s="8">
        <f t="shared" si="31"/>
        <v>392.63180840025382</v>
      </c>
      <c r="AM101" s="8">
        <f t="shared" si="32"/>
        <v>2.4450575146609537</v>
      </c>
      <c r="AN101" s="8">
        <f t="shared" si="33"/>
        <v>37.646011873482131</v>
      </c>
      <c r="AO101" s="22">
        <f t="shared" si="34"/>
        <v>4.9157636573898857E-3</v>
      </c>
      <c r="AP101" s="22">
        <f t="shared" si="35"/>
        <v>0.1343538029207032</v>
      </c>
      <c r="AQ101" s="19">
        <f t="shared" si="38"/>
        <v>0.1343538029207032</v>
      </c>
      <c r="AX101">
        <v>0.12785454133831856</v>
      </c>
      <c r="AY101">
        <v>36.28448275862069</v>
      </c>
      <c r="AZ101">
        <v>1.5118534482758621</v>
      </c>
      <c r="BA101">
        <v>1.2246012931034485</v>
      </c>
      <c r="BB101">
        <v>7.9655172413793132</v>
      </c>
      <c r="BC101">
        <v>0.33189655172413807</v>
      </c>
      <c r="BD101">
        <v>0.89270474137931033</v>
      </c>
      <c r="BE101">
        <v>8.9270474137931044E-2</v>
      </c>
      <c r="BF101">
        <v>0</v>
      </c>
      <c r="BG101">
        <v>17.73</v>
      </c>
      <c r="BH101">
        <v>1.3836483817468861</v>
      </c>
      <c r="BI101">
        <v>2.0292088433566926</v>
      </c>
      <c r="BJ101">
        <v>1.478075721501015</v>
      </c>
      <c r="BK101">
        <v>0.21448806226258735</v>
      </c>
      <c r="BL101">
        <v>5.9580017295163149E-4</v>
      </c>
      <c r="BP101" s="50">
        <f t="shared" si="39"/>
        <v>1.3840627548662845</v>
      </c>
      <c r="BQ101" s="50">
        <f t="shared" si="40"/>
        <v>3.5708189655172411E-2</v>
      </c>
      <c r="BR101" s="50">
        <f t="shared" si="41"/>
        <v>0.22359659893554845</v>
      </c>
      <c r="BS101" s="50">
        <f t="shared" si="42"/>
        <v>0.23651722060214131</v>
      </c>
      <c r="BT101" s="50">
        <f t="shared" si="43"/>
        <v>6.2110166370985681E-4</v>
      </c>
      <c r="BU101" s="50">
        <f t="shared" si="43"/>
        <v>6.5699227945039253E-4</v>
      </c>
    </row>
    <row r="102" spans="1:73" x14ac:dyDescent="0.25">
      <c r="A102" s="21">
        <v>43742.388888888891</v>
      </c>
      <c r="B102" s="17">
        <v>362684</v>
      </c>
      <c r="C102" s="17">
        <v>13.56</v>
      </c>
      <c r="D102" s="17">
        <v>19.399999999999999</v>
      </c>
      <c r="E102" s="17">
        <v>422.1</v>
      </c>
      <c r="F102" s="17">
        <v>66.260000000000005</v>
      </c>
      <c r="G102" s="17">
        <v>-109.4</v>
      </c>
      <c r="H102" s="17">
        <v>-17.54</v>
      </c>
      <c r="I102" s="17">
        <v>21.83</v>
      </c>
      <c r="J102" s="17">
        <v>295</v>
      </c>
      <c r="K102" s="17">
        <v>355.9</v>
      </c>
      <c r="L102" s="17">
        <v>-91.8</v>
      </c>
      <c r="M102" s="17">
        <v>0.157</v>
      </c>
      <c r="N102" s="17">
        <v>312.7</v>
      </c>
      <c r="O102" s="17">
        <v>48.72</v>
      </c>
      <c r="P102" s="17">
        <v>264</v>
      </c>
      <c r="Q102" s="17">
        <v>319.89999999999998</v>
      </c>
      <c r="R102" s="17">
        <v>411.8</v>
      </c>
      <c r="S102" s="17">
        <v>17.239999999999998</v>
      </c>
      <c r="T102" s="17">
        <v>69.64</v>
      </c>
      <c r="U102" s="17">
        <v>0.3</v>
      </c>
      <c r="V102" s="17">
        <v>138</v>
      </c>
      <c r="W102" s="17">
        <v>18.600000000000001</v>
      </c>
      <c r="X102" s="17">
        <v>0.41499999999999998</v>
      </c>
      <c r="Y102" s="17">
        <v>4.1489909999999997</v>
      </c>
      <c r="Z102" s="7">
        <f t="shared" si="22"/>
        <v>17.920000000000002</v>
      </c>
      <c r="AA102" s="7">
        <f t="shared" si="36"/>
        <v>291.07</v>
      </c>
      <c r="AB102" s="2">
        <f t="shared" si="23"/>
        <v>341.90100000000007</v>
      </c>
      <c r="AC102" s="42">
        <f t="shared" si="24"/>
        <v>2.0500002185957493</v>
      </c>
      <c r="AD102" s="42">
        <f t="shared" si="25"/>
        <v>1.4276201522300798</v>
      </c>
      <c r="AE102" s="42">
        <f t="shared" si="26"/>
        <v>0.80405623488229316</v>
      </c>
      <c r="AF102" s="42">
        <f t="shared" si="27"/>
        <v>327.23463692883121</v>
      </c>
      <c r="AG102" s="42">
        <f t="shared" si="28"/>
        <v>314.14525145167795</v>
      </c>
      <c r="AH102" s="6">
        <f t="shared" si="29"/>
        <v>307.10399999999998</v>
      </c>
      <c r="AI102" s="4">
        <v>17.895000053313201</v>
      </c>
      <c r="AJ102" s="4">
        <f t="shared" si="37"/>
        <v>291.04500005331317</v>
      </c>
      <c r="AK102" s="8">
        <f t="shared" si="30"/>
        <v>0.1919972035608703</v>
      </c>
      <c r="AL102" s="8">
        <f t="shared" si="31"/>
        <v>390.56077590876242</v>
      </c>
      <c r="AM102" s="8">
        <f t="shared" si="32"/>
        <v>1.2199897540553362</v>
      </c>
      <c r="AN102" s="8">
        <f t="shared" si="33"/>
        <v>-0.88845564373089392</v>
      </c>
      <c r="AO102" s="22">
        <f t="shared" si="34"/>
        <v>5.8672976997224411E-3</v>
      </c>
      <c r="AP102" s="22">
        <f t="shared" si="35"/>
        <v>0.1603603862526139</v>
      </c>
      <c r="AQ102" s="19">
        <f t="shared" si="38"/>
        <v>0.1603603862526139</v>
      </c>
      <c r="AX102">
        <v>0.12920065871869424</v>
      </c>
      <c r="AY102">
        <v>36.387931034482762</v>
      </c>
      <c r="AZ102">
        <v>1.5161637931034484</v>
      </c>
      <c r="BA102">
        <v>1.2280926724137933</v>
      </c>
      <c r="BB102">
        <v>7.9224137931034511</v>
      </c>
      <c r="BC102">
        <v>0.33010057471264381</v>
      </c>
      <c r="BD102">
        <v>0.89799209770114952</v>
      </c>
      <c r="BE102">
        <v>8.9799209770114963E-2</v>
      </c>
      <c r="BF102">
        <v>0</v>
      </c>
      <c r="BG102">
        <v>17.920000000000002</v>
      </c>
      <c r="BH102">
        <v>0.34447677553864381</v>
      </c>
      <c r="BI102">
        <v>2.0536299171310919</v>
      </c>
      <c r="BJ102">
        <v>1.4301478742900924</v>
      </c>
      <c r="BK102">
        <v>0.21844585271817599</v>
      </c>
      <c r="BL102">
        <v>6.0679403532826659E-4</v>
      </c>
      <c r="BP102" s="50">
        <f t="shared" si="39"/>
        <v>0.3445799389708592</v>
      </c>
      <c r="BQ102" s="50">
        <f t="shared" si="40"/>
        <v>3.591968390804598E-2</v>
      </c>
      <c r="BR102" s="50">
        <f t="shared" si="41"/>
        <v>0.22093034908475265</v>
      </c>
      <c r="BS102" s="50">
        <f t="shared" si="42"/>
        <v>0.23505782999805316</v>
      </c>
      <c r="BT102" s="50">
        <f t="shared" si="43"/>
        <v>6.136954141243129E-4</v>
      </c>
      <c r="BU102" s="50">
        <f t="shared" si="43"/>
        <v>6.5293841666125881E-4</v>
      </c>
    </row>
    <row r="103" spans="1:73" x14ac:dyDescent="0.25">
      <c r="A103" s="21">
        <v>43742.388888888891</v>
      </c>
      <c r="B103" s="17">
        <v>362685</v>
      </c>
      <c r="C103" s="17">
        <v>13.56</v>
      </c>
      <c r="D103" s="17">
        <v>19.399999999999999</v>
      </c>
      <c r="E103" s="17">
        <v>423.4</v>
      </c>
      <c r="F103" s="17">
        <v>66.510000000000005</v>
      </c>
      <c r="G103" s="17">
        <v>-109.8</v>
      </c>
      <c r="H103" s="17">
        <v>-17.68</v>
      </c>
      <c r="I103" s="17">
        <v>21.84</v>
      </c>
      <c r="J103" s="17">
        <v>295</v>
      </c>
      <c r="K103" s="17">
        <v>356.8</v>
      </c>
      <c r="L103" s="17">
        <v>-92.1</v>
      </c>
      <c r="M103" s="17">
        <v>0.157</v>
      </c>
      <c r="N103" s="17">
        <v>313.60000000000002</v>
      </c>
      <c r="O103" s="17">
        <v>48.83</v>
      </c>
      <c r="P103" s="17">
        <v>264.7</v>
      </c>
      <c r="Q103" s="17">
        <v>319.60000000000002</v>
      </c>
      <c r="R103" s="17">
        <v>411.7</v>
      </c>
      <c r="S103" s="17">
        <v>17.27</v>
      </c>
      <c r="T103" s="17">
        <v>68.67</v>
      </c>
      <c r="U103" s="17">
        <v>0.87</v>
      </c>
      <c r="V103" s="17">
        <v>183.5</v>
      </c>
      <c r="W103" s="17">
        <v>18.25</v>
      </c>
      <c r="X103" s="17">
        <v>0.41599999999999998</v>
      </c>
      <c r="Y103" s="17">
        <v>4.1619640000000002</v>
      </c>
      <c r="Z103" s="7">
        <f t="shared" si="22"/>
        <v>17.759999999999998</v>
      </c>
      <c r="AA103" s="7">
        <f t="shared" si="36"/>
        <v>290.90999999999997</v>
      </c>
      <c r="AB103" s="2">
        <f t="shared" si="23"/>
        <v>342.95400000000001</v>
      </c>
      <c r="AC103" s="42">
        <f t="shared" si="24"/>
        <v>2.0517542399792914</v>
      </c>
      <c r="AD103" s="42">
        <f t="shared" si="25"/>
        <v>1.4089396365937794</v>
      </c>
      <c r="AE103" s="42">
        <f t="shared" si="26"/>
        <v>0.80260631270043836</v>
      </c>
      <c r="AF103" s="42">
        <f t="shared" si="27"/>
        <v>325.92691915300173</v>
      </c>
      <c r="AG103" s="42">
        <f t="shared" si="28"/>
        <v>312.88984238688164</v>
      </c>
      <c r="AH103" s="6">
        <f t="shared" si="29"/>
        <v>306.81600000000003</v>
      </c>
      <c r="AI103" s="4">
        <v>17.897239858570799</v>
      </c>
      <c r="AJ103" s="4">
        <f t="shared" si="37"/>
        <v>291.04723985857078</v>
      </c>
      <c r="AK103" s="8">
        <f t="shared" si="30"/>
        <v>0.1916807573185548</v>
      </c>
      <c r="AL103" s="8">
        <f t="shared" si="31"/>
        <v>390.60854028053626</v>
      </c>
      <c r="AM103" s="8">
        <f t="shared" si="32"/>
        <v>2.077567688427985</v>
      </c>
      <c r="AN103" s="8">
        <f t="shared" si="33"/>
        <v>8.3056940386480456</v>
      </c>
      <c r="AO103" s="22">
        <f t="shared" si="34"/>
        <v>5.6755109245982815E-3</v>
      </c>
      <c r="AP103" s="22">
        <f t="shared" si="35"/>
        <v>0.15511862029645518</v>
      </c>
      <c r="AQ103" s="19">
        <f t="shared" si="38"/>
        <v>0.15511862029645518</v>
      </c>
      <c r="AX103">
        <v>0.12806629231111552</v>
      </c>
      <c r="AY103">
        <v>36.5</v>
      </c>
      <c r="AZ103">
        <v>1.5208333333333333</v>
      </c>
      <c r="BA103">
        <v>1.2318750000000001</v>
      </c>
      <c r="BB103">
        <v>7.93965517241379</v>
      </c>
      <c r="BC103">
        <v>0.33081896551724127</v>
      </c>
      <c r="BD103">
        <v>0.90105603448275873</v>
      </c>
      <c r="BE103">
        <v>9.0105603448275881E-2</v>
      </c>
      <c r="BF103">
        <v>0</v>
      </c>
      <c r="BG103">
        <v>17.759999999999998</v>
      </c>
      <c r="BH103">
        <v>0.99898264906206713</v>
      </c>
      <c r="BI103">
        <v>2.0330478153034797</v>
      </c>
      <c r="BJ103">
        <v>1.3960939347688994</v>
      </c>
      <c r="BK103">
        <v>0.22007091870099754</v>
      </c>
      <c r="BL103">
        <v>6.1130810750277098E-4</v>
      </c>
      <c r="BP103" s="50">
        <f t="shared" si="39"/>
        <v>0.99928182301549173</v>
      </c>
      <c r="BQ103" s="50">
        <f t="shared" si="40"/>
        <v>3.604224137931035E-2</v>
      </c>
      <c r="BR103" s="50">
        <f t="shared" si="41"/>
        <v>0.22700901422248276</v>
      </c>
      <c r="BS103" s="50">
        <f t="shared" si="42"/>
        <v>0.24043951727748983</v>
      </c>
      <c r="BT103" s="50">
        <f t="shared" si="43"/>
        <v>6.3058059506245206E-4</v>
      </c>
      <c r="BU103" s="50">
        <f t="shared" si="43"/>
        <v>6.678875479930274E-4</v>
      </c>
    </row>
    <row r="104" spans="1:73" x14ac:dyDescent="0.25">
      <c r="A104" s="21">
        <v>43742.388888888891</v>
      </c>
      <c r="B104" s="17">
        <v>362686</v>
      </c>
      <c r="C104" s="17">
        <v>13.56</v>
      </c>
      <c r="D104" s="17">
        <v>19.41</v>
      </c>
      <c r="E104" s="17">
        <v>424.1</v>
      </c>
      <c r="F104" s="17">
        <v>66.680000000000007</v>
      </c>
      <c r="G104" s="17">
        <v>-109.8</v>
      </c>
      <c r="H104" s="17">
        <v>-17.440000000000001</v>
      </c>
      <c r="I104" s="17">
        <v>21.86</v>
      </c>
      <c r="J104" s="17">
        <v>295</v>
      </c>
      <c r="K104" s="17">
        <v>357.4</v>
      </c>
      <c r="L104" s="17">
        <v>-92.4</v>
      </c>
      <c r="M104" s="17">
        <v>0.157</v>
      </c>
      <c r="N104" s="17">
        <v>314.3</v>
      </c>
      <c r="O104" s="17">
        <v>49.24</v>
      </c>
      <c r="P104" s="17">
        <v>265</v>
      </c>
      <c r="Q104" s="17">
        <v>319.60000000000002</v>
      </c>
      <c r="R104" s="17">
        <v>412</v>
      </c>
      <c r="S104" s="17">
        <v>17.28</v>
      </c>
      <c r="T104" s="17">
        <v>67.78</v>
      </c>
      <c r="U104" s="17">
        <v>1.4550000000000001</v>
      </c>
      <c r="V104" s="17">
        <v>353.5</v>
      </c>
      <c r="W104" s="17">
        <v>18.3</v>
      </c>
      <c r="X104" s="17">
        <v>0.41699999999999998</v>
      </c>
      <c r="Y104" s="17">
        <v>4.1674490000000004</v>
      </c>
      <c r="Z104" s="7">
        <f t="shared" si="22"/>
        <v>17.79</v>
      </c>
      <c r="AA104" s="7">
        <f t="shared" si="36"/>
        <v>290.94</v>
      </c>
      <c r="AB104" s="2">
        <f t="shared" si="23"/>
        <v>343.52100000000002</v>
      </c>
      <c r="AC104" s="42">
        <f t="shared" si="24"/>
        <v>2.0739453673156452</v>
      </c>
      <c r="AD104" s="42">
        <f t="shared" si="25"/>
        <v>1.4057201699665445</v>
      </c>
      <c r="AE104" s="42">
        <f t="shared" si="26"/>
        <v>0.80233196537243567</v>
      </c>
      <c r="AF104" s="42">
        <f t="shared" si="27"/>
        <v>325.94992990482297</v>
      </c>
      <c r="AG104" s="42">
        <f t="shared" si="28"/>
        <v>312.91193270863005</v>
      </c>
      <c r="AH104" s="6">
        <f t="shared" si="29"/>
        <v>306.81600000000003</v>
      </c>
      <c r="AI104" s="4">
        <v>18.058863723451601</v>
      </c>
      <c r="AJ104" s="4">
        <f t="shared" si="37"/>
        <v>291.2088637234516</v>
      </c>
      <c r="AK104" s="8">
        <f t="shared" si="30"/>
        <v>0.19174006448314626</v>
      </c>
      <c r="AL104" s="8">
        <f t="shared" si="31"/>
        <v>391.50478204239079</v>
      </c>
      <c r="AM104" s="8">
        <f t="shared" si="32"/>
        <v>2.6867487322040371</v>
      </c>
      <c r="AN104" s="8">
        <f t="shared" si="33"/>
        <v>21.042616780313729</v>
      </c>
      <c r="AO104" s="22">
        <f t="shared" si="34"/>
        <v>5.3798942016536578E-3</v>
      </c>
      <c r="AP104" s="22">
        <f t="shared" si="35"/>
        <v>0.14703905551207849</v>
      </c>
      <c r="AQ104" s="19">
        <f t="shared" si="38"/>
        <v>0.14703905551207849</v>
      </c>
      <c r="AX104">
        <v>0.12827834050420972</v>
      </c>
      <c r="AY104">
        <v>36.560344827586214</v>
      </c>
      <c r="AZ104">
        <v>1.5233477011494256</v>
      </c>
      <c r="BA104">
        <v>1.2339116379310349</v>
      </c>
      <c r="BB104">
        <v>7.9655172413793087</v>
      </c>
      <c r="BC104">
        <v>0.33189655172413784</v>
      </c>
      <c r="BD104">
        <v>0.90201508620689697</v>
      </c>
      <c r="BE104">
        <v>9.0201508620689708E-2</v>
      </c>
      <c r="BF104">
        <v>0</v>
      </c>
      <c r="BG104">
        <v>17.79</v>
      </c>
      <c r="BH104">
        <v>1.6707123613624226</v>
      </c>
      <c r="BI104">
        <v>2.0368931445021814</v>
      </c>
      <c r="BJ104">
        <v>1.3806061733435786</v>
      </c>
      <c r="BK104">
        <v>0.22273153106241683</v>
      </c>
      <c r="BL104">
        <v>6.186986973956023E-4</v>
      </c>
      <c r="BP104" s="50">
        <f t="shared" si="39"/>
        <v>1.6712127040086673</v>
      </c>
      <c r="BQ104" s="50">
        <f t="shared" si="40"/>
        <v>3.6080603448275878E-2</v>
      </c>
      <c r="BR104" s="50">
        <f t="shared" si="41"/>
        <v>0.23389617589291628</v>
      </c>
      <c r="BS104" s="50">
        <f t="shared" si="42"/>
        <v>0.24669900765302283</v>
      </c>
      <c r="BT104" s="50">
        <f t="shared" si="43"/>
        <v>6.4971159970254519E-4</v>
      </c>
      <c r="BU104" s="50">
        <f t="shared" si="43"/>
        <v>6.8527502125839679E-4</v>
      </c>
    </row>
    <row r="105" spans="1:73" x14ac:dyDescent="0.25">
      <c r="A105" s="21">
        <v>43742.38958333333</v>
      </c>
      <c r="B105" s="17">
        <v>362687</v>
      </c>
      <c r="C105" s="17">
        <v>13.55</v>
      </c>
      <c r="D105" s="17">
        <v>19.420000000000002</v>
      </c>
      <c r="E105" s="17">
        <v>424.7</v>
      </c>
      <c r="F105" s="17">
        <v>66.790000000000006</v>
      </c>
      <c r="G105" s="17">
        <v>-109.7</v>
      </c>
      <c r="H105" s="17">
        <v>-17.850000000000001</v>
      </c>
      <c r="I105" s="17">
        <v>21.86</v>
      </c>
      <c r="J105" s="17">
        <v>295</v>
      </c>
      <c r="K105" s="17">
        <v>357.9</v>
      </c>
      <c r="L105" s="17">
        <v>-91.9</v>
      </c>
      <c r="M105" s="17">
        <v>0.157</v>
      </c>
      <c r="N105" s="17">
        <v>314.89999999999998</v>
      </c>
      <c r="O105" s="17">
        <v>48.95</v>
      </c>
      <c r="P105" s="17">
        <v>266</v>
      </c>
      <c r="Q105" s="17">
        <v>319.7</v>
      </c>
      <c r="R105" s="17">
        <v>411.6</v>
      </c>
      <c r="S105" s="17">
        <v>17.3</v>
      </c>
      <c r="T105" s="17">
        <v>68.58</v>
      </c>
      <c r="U105" s="17">
        <v>1.0449999999999999</v>
      </c>
      <c r="V105" s="17">
        <v>189</v>
      </c>
      <c r="W105" s="17">
        <v>18.350000000000001</v>
      </c>
      <c r="X105" s="17">
        <v>0.41699999999999998</v>
      </c>
      <c r="Y105" s="17">
        <v>4.1734119999999999</v>
      </c>
      <c r="Z105" s="7">
        <f t="shared" si="22"/>
        <v>17.825000000000003</v>
      </c>
      <c r="AA105" s="7">
        <f t="shared" si="36"/>
        <v>290.97499999999997</v>
      </c>
      <c r="AB105" s="2">
        <f t="shared" si="23"/>
        <v>344.00700000000001</v>
      </c>
      <c r="AC105" s="42">
        <f t="shared" si="24"/>
        <v>2.0298245728663047</v>
      </c>
      <c r="AD105" s="42">
        <f t="shared" si="25"/>
        <v>1.3920536920717117</v>
      </c>
      <c r="AE105" s="42">
        <f t="shared" si="26"/>
        <v>0.80119806397373028</v>
      </c>
      <c r="AF105" s="42">
        <f t="shared" si="27"/>
        <v>325.64593217019876</v>
      </c>
      <c r="AG105" s="42">
        <f t="shared" si="28"/>
        <v>312.62009488339078</v>
      </c>
      <c r="AH105" s="6">
        <f t="shared" si="29"/>
        <v>306.91199999999998</v>
      </c>
      <c r="AI105" s="4">
        <v>17.741993036861398</v>
      </c>
      <c r="AJ105" s="4">
        <f t="shared" si="37"/>
        <v>290.89199303686138</v>
      </c>
      <c r="AK105" s="8">
        <f t="shared" si="30"/>
        <v>0.19180927163522846</v>
      </c>
      <c r="AL105" s="8">
        <f t="shared" si="31"/>
        <v>389.72698326892447</v>
      </c>
      <c r="AM105" s="8">
        <f t="shared" si="32"/>
        <v>2.2769510864311511</v>
      </c>
      <c r="AN105" s="8">
        <f t="shared" si="33"/>
        <v>-5.5056514154298837</v>
      </c>
      <c r="AO105" s="22">
        <f t="shared" si="34"/>
        <v>6.0339276038658555E-3</v>
      </c>
      <c r="AP105" s="22">
        <f t="shared" si="35"/>
        <v>0.16491458431059516</v>
      </c>
      <c r="AQ105" s="19">
        <f t="shared" si="38"/>
        <v>0.16491458431059516</v>
      </c>
      <c r="AX105">
        <v>0.12852610616251411</v>
      </c>
      <c r="AY105">
        <v>36.612068965517238</v>
      </c>
      <c r="AZ105">
        <v>1.5255028735632183</v>
      </c>
      <c r="BA105">
        <v>1.2356573275862068</v>
      </c>
      <c r="BB105">
        <v>7.9224137931034511</v>
      </c>
      <c r="BC105">
        <v>0.33010057471264381</v>
      </c>
      <c r="BD105">
        <v>0.90555675287356308</v>
      </c>
      <c r="BE105">
        <v>9.0555675287356308E-2</v>
      </c>
      <c r="BF105">
        <v>0</v>
      </c>
      <c r="BG105">
        <v>17.825000000000003</v>
      </c>
      <c r="BH105">
        <v>1.1999274347929427</v>
      </c>
      <c r="BI105">
        <v>2.041387408664165</v>
      </c>
      <c r="BJ105">
        <v>1.3999834848618844</v>
      </c>
      <c r="BK105">
        <v>0.22182833217534184</v>
      </c>
      <c r="BL105">
        <v>6.1618981159817176E-4</v>
      </c>
      <c r="BP105" s="50">
        <f t="shared" si="39"/>
        <v>1.2002867874151595</v>
      </c>
      <c r="BQ105" s="50">
        <f t="shared" si="40"/>
        <v>3.6222270114942522E-2</v>
      </c>
      <c r="BR105" s="50">
        <f t="shared" si="41"/>
        <v>0.23008485894143796</v>
      </c>
      <c r="BS105" s="50">
        <f t="shared" si="42"/>
        <v>0.2433991783867179</v>
      </c>
      <c r="BT105" s="50">
        <f t="shared" si="43"/>
        <v>6.39124608170661E-4</v>
      </c>
      <c r="BU105" s="50">
        <f t="shared" si="43"/>
        <v>6.7610882885199423E-4</v>
      </c>
    </row>
    <row r="106" spans="1:73" x14ac:dyDescent="0.25">
      <c r="A106" s="21">
        <v>43742.38958333333</v>
      </c>
      <c r="B106" s="17">
        <v>362688</v>
      </c>
      <c r="C106" s="17">
        <v>13.56</v>
      </c>
      <c r="D106" s="17">
        <v>19.43</v>
      </c>
      <c r="E106" s="17">
        <v>425.4</v>
      </c>
      <c r="F106" s="17">
        <v>66.959999999999994</v>
      </c>
      <c r="G106" s="17">
        <v>-110</v>
      </c>
      <c r="H106" s="17">
        <v>-18.25</v>
      </c>
      <c r="I106" s="17">
        <v>21.87</v>
      </c>
      <c r="J106" s="17">
        <v>295</v>
      </c>
      <c r="K106" s="17">
        <v>358.5</v>
      </c>
      <c r="L106" s="17">
        <v>-91.7</v>
      </c>
      <c r="M106" s="17">
        <v>0.157</v>
      </c>
      <c r="N106" s="17">
        <v>315.5</v>
      </c>
      <c r="O106" s="17">
        <v>48.71</v>
      </c>
      <c r="P106" s="17">
        <v>266.7</v>
      </c>
      <c r="Q106" s="17">
        <v>319.5</v>
      </c>
      <c r="R106" s="17">
        <v>411.3</v>
      </c>
      <c r="S106" s="17">
        <v>17.3</v>
      </c>
      <c r="T106" s="17">
        <v>68.83</v>
      </c>
      <c r="U106" s="17">
        <v>1.34</v>
      </c>
      <c r="V106" s="17">
        <v>319.5</v>
      </c>
      <c r="W106" s="17">
        <v>18</v>
      </c>
      <c r="X106" s="17">
        <v>0.41799999999999998</v>
      </c>
      <c r="Y106" s="17">
        <v>4.1817640000000003</v>
      </c>
      <c r="Z106" s="7">
        <f t="shared" si="22"/>
        <v>17.649999999999999</v>
      </c>
      <c r="AA106" s="7">
        <f t="shared" si="36"/>
        <v>290.79999999999995</v>
      </c>
      <c r="AB106" s="2">
        <f t="shared" si="23"/>
        <v>344.57400000000001</v>
      </c>
      <c r="AC106" s="42">
        <f t="shared" si="24"/>
        <v>2.0163281489146545</v>
      </c>
      <c r="AD106" s="42">
        <f t="shared" si="25"/>
        <v>1.3878386648979566</v>
      </c>
      <c r="AE106" s="42">
        <f t="shared" si="26"/>
        <v>0.80091960023351561</v>
      </c>
      <c r="AF106" s="42">
        <f t="shared" si="27"/>
        <v>324.75032139943033</v>
      </c>
      <c r="AG106" s="42">
        <f t="shared" si="28"/>
        <v>311.76030854345311</v>
      </c>
      <c r="AH106" s="6">
        <f t="shared" si="29"/>
        <v>306.71999999999997</v>
      </c>
      <c r="AI106" s="4">
        <v>17.631705759876201</v>
      </c>
      <c r="AJ106" s="4">
        <f t="shared" si="37"/>
        <v>290.78170575987616</v>
      </c>
      <c r="AK106" s="8">
        <f t="shared" si="30"/>
        <v>0.19146340234677645</v>
      </c>
      <c r="AL106" s="8">
        <f t="shared" si="31"/>
        <v>389.15090631762087</v>
      </c>
      <c r="AM106" s="8">
        <f t="shared" si="32"/>
        <v>2.578386123139822</v>
      </c>
      <c r="AN106" s="8">
        <f t="shared" si="33"/>
        <v>-1.3740508811216652</v>
      </c>
      <c r="AO106" s="22">
        <f t="shared" si="34"/>
        <v>5.9619695354822359E-3</v>
      </c>
      <c r="AP106" s="22">
        <f t="shared" si="35"/>
        <v>0.16294788273338781</v>
      </c>
      <c r="AQ106" s="19">
        <f t="shared" si="38"/>
        <v>0.16294788273338781</v>
      </c>
      <c r="AX106">
        <v>0.12729132261362516</v>
      </c>
      <c r="AY106">
        <v>36.672413793103445</v>
      </c>
      <c r="AZ106">
        <v>1.5280172413793103</v>
      </c>
      <c r="BA106">
        <v>1.2376939655172414</v>
      </c>
      <c r="BB106">
        <v>7.9137931034482767</v>
      </c>
      <c r="BC106">
        <v>0.32974137931034486</v>
      </c>
      <c r="BD106">
        <v>0.90795258620689656</v>
      </c>
      <c r="BE106">
        <v>9.0795258620689656E-2</v>
      </c>
      <c r="BF106">
        <v>0</v>
      </c>
      <c r="BG106">
        <v>17.649999999999999</v>
      </c>
      <c r="BH106">
        <v>1.5386629307392758</v>
      </c>
      <c r="BI106">
        <v>2.019002596986978</v>
      </c>
      <c r="BJ106">
        <v>1.3896794875061369</v>
      </c>
      <c r="BK106">
        <v>0.22166289948991949</v>
      </c>
      <c r="BL106">
        <v>6.157302763608875E-4</v>
      </c>
      <c r="BP106" s="50">
        <f t="shared" si="39"/>
        <v>1.5391237274031713</v>
      </c>
      <c r="BQ106" s="50">
        <f t="shared" si="40"/>
        <v>3.6318103448275865E-2</v>
      </c>
      <c r="BR106" s="50">
        <f t="shared" si="41"/>
        <v>0.23204032814818648</v>
      </c>
      <c r="BS106" s="50">
        <f t="shared" si="42"/>
        <v>0.24500943751267315</v>
      </c>
      <c r="BT106" s="50">
        <f t="shared" si="43"/>
        <v>6.4455646707829576E-4</v>
      </c>
      <c r="BU106" s="50">
        <f t="shared" si="43"/>
        <v>6.8058177086853652E-4</v>
      </c>
    </row>
    <row r="107" spans="1:73" x14ac:dyDescent="0.25">
      <c r="A107" s="21">
        <v>43742.38958333333</v>
      </c>
      <c r="B107" s="17">
        <v>362689</v>
      </c>
      <c r="C107" s="17">
        <v>13.55</v>
      </c>
      <c r="D107" s="17">
        <v>19.43</v>
      </c>
      <c r="E107" s="17">
        <v>426.3</v>
      </c>
      <c r="F107" s="17">
        <v>67.16</v>
      </c>
      <c r="G107" s="17">
        <v>-109.9</v>
      </c>
      <c r="H107" s="17">
        <v>-18.3</v>
      </c>
      <c r="I107" s="17">
        <v>21.87</v>
      </c>
      <c r="J107" s="17">
        <v>295</v>
      </c>
      <c r="K107" s="17">
        <v>359.1</v>
      </c>
      <c r="L107" s="17">
        <v>-91.6</v>
      </c>
      <c r="M107" s="17">
        <v>0.158</v>
      </c>
      <c r="N107" s="17">
        <v>316.3</v>
      </c>
      <c r="O107" s="17">
        <v>48.86</v>
      </c>
      <c r="P107" s="17">
        <v>267.5</v>
      </c>
      <c r="Q107" s="17">
        <v>319.60000000000002</v>
      </c>
      <c r="R107" s="17">
        <v>411.2</v>
      </c>
      <c r="S107" s="17">
        <v>17.32</v>
      </c>
      <c r="T107" s="17">
        <v>70.12</v>
      </c>
      <c r="U107" s="17">
        <v>0.67</v>
      </c>
      <c r="V107" s="17">
        <v>170.5</v>
      </c>
      <c r="W107" s="17">
        <v>18.2</v>
      </c>
      <c r="X107" s="17">
        <v>0.41899999999999998</v>
      </c>
      <c r="Y107" s="17">
        <v>4.190499</v>
      </c>
      <c r="Z107" s="7">
        <f t="shared" si="22"/>
        <v>17.759999999999998</v>
      </c>
      <c r="AA107" s="7">
        <f t="shared" si="36"/>
        <v>290.90999999999997</v>
      </c>
      <c r="AB107" s="2">
        <f t="shared" si="23"/>
        <v>345.30300000000005</v>
      </c>
      <c r="AC107" s="42">
        <f t="shared" si="24"/>
        <v>2.0601240849195595</v>
      </c>
      <c r="AD107" s="42">
        <f t="shared" si="25"/>
        <v>1.4445590083455953</v>
      </c>
      <c r="AE107" s="42">
        <f t="shared" si="26"/>
        <v>0.80547692965373197</v>
      </c>
      <c r="AF107" s="42">
        <f t="shared" si="27"/>
        <v>327.09263555075523</v>
      </c>
      <c r="AG107" s="42">
        <f t="shared" si="28"/>
        <v>314.00893012872501</v>
      </c>
      <c r="AH107" s="6">
        <f t="shared" si="29"/>
        <v>306.81600000000003</v>
      </c>
      <c r="AI107" s="4">
        <v>17.9576538756594</v>
      </c>
      <c r="AJ107" s="4">
        <f t="shared" si="37"/>
        <v>291.10765387565937</v>
      </c>
      <c r="AK107" s="8">
        <f t="shared" si="30"/>
        <v>0.1916807573185548</v>
      </c>
      <c r="AL107" s="8">
        <f t="shared" si="31"/>
        <v>390.94587163902526</v>
      </c>
      <c r="AM107" s="8">
        <f t="shared" si="32"/>
        <v>1.8231943121894605</v>
      </c>
      <c r="AN107" s="8">
        <f t="shared" si="33"/>
        <v>10.497328219493085</v>
      </c>
      <c r="AO107" s="22">
        <f t="shared" si="34"/>
        <v>5.6714392765667178E-3</v>
      </c>
      <c r="AP107" s="22">
        <f t="shared" si="35"/>
        <v>0.15500733720082205</v>
      </c>
      <c r="AQ107" s="19">
        <f t="shared" si="38"/>
        <v>0.15500733720082205</v>
      </c>
      <c r="AX107">
        <v>0.12806629231111552</v>
      </c>
      <c r="AY107">
        <v>36.75</v>
      </c>
      <c r="AZ107">
        <v>1.53125</v>
      </c>
      <c r="BA107">
        <v>1.2403125000000002</v>
      </c>
      <c r="BB107">
        <v>7.8965517241379279</v>
      </c>
      <c r="BC107">
        <v>0.32902298850574702</v>
      </c>
      <c r="BD107">
        <v>0.91128951149425319</v>
      </c>
      <c r="BE107">
        <v>9.1128951149425319E-2</v>
      </c>
      <c r="BF107">
        <v>0</v>
      </c>
      <c r="BG107">
        <v>17.759999999999998</v>
      </c>
      <c r="BH107">
        <v>0.76933146536963792</v>
      </c>
      <c r="BI107">
        <v>2.0330478153034797</v>
      </c>
      <c r="BJ107">
        <v>1.4255731280907999</v>
      </c>
      <c r="BK107">
        <v>0.22099082172766474</v>
      </c>
      <c r="BL107">
        <v>6.1386339368795764E-4</v>
      </c>
      <c r="BP107" s="50">
        <f t="shared" si="39"/>
        <v>0.76956186370158564</v>
      </c>
      <c r="BQ107" s="50">
        <f t="shared" si="40"/>
        <v>3.6451580459770129E-2</v>
      </c>
      <c r="BR107" s="50">
        <f t="shared" si="41"/>
        <v>0.22645095547537042</v>
      </c>
      <c r="BS107" s="50">
        <f t="shared" si="42"/>
        <v>0.24027441647016198</v>
      </c>
      <c r="BT107" s="50">
        <f t="shared" si="43"/>
        <v>6.2903043187602901E-4</v>
      </c>
      <c r="BU107" s="50">
        <f t="shared" si="43"/>
        <v>6.6742893463933887E-4</v>
      </c>
    </row>
    <row r="108" spans="1:73" x14ac:dyDescent="0.25">
      <c r="A108" s="21">
        <v>43742.38958333333</v>
      </c>
      <c r="B108" s="17">
        <v>362690</v>
      </c>
      <c r="C108" s="17">
        <v>13.56</v>
      </c>
      <c r="D108" s="17">
        <v>19.440000000000001</v>
      </c>
      <c r="E108" s="17">
        <v>427.1</v>
      </c>
      <c r="F108" s="17">
        <v>67.08</v>
      </c>
      <c r="G108" s="17">
        <v>-109.6</v>
      </c>
      <c r="H108" s="17">
        <v>-17.510000000000002</v>
      </c>
      <c r="I108" s="17">
        <v>21.87</v>
      </c>
      <c r="J108" s="17">
        <v>295</v>
      </c>
      <c r="K108" s="17">
        <v>360</v>
      </c>
      <c r="L108" s="17">
        <v>-92</v>
      </c>
      <c r="M108" s="17">
        <v>0.157</v>
      </c>
      <c r="N108" s="17">
        <v>317.60000000000002</v>
      </c>
      <c r="O108" s="17">
        <v>49.57</v>
      </c>
      <c r="P108" s="17">
        <v>268</v>
      </c>
      <c r="Q108" s="17">
        <v>320</v>
      </c>
      <c r="R108" s="17">
        <v>412</v>
      </c>
      <c r="S108" s="17">
        <v>17.32</v>
      </c>
      <c r="T108" s="17">
        <v>69.11</v>
      </c>
      <c r="U108" s="17">
        <v>1.9450000000000001</v>
      </c>
      <c r="V108" s="17">
        <v>336.5</v>
      </c>
      <c r="W108" s="17">
        <v>18</v>
      </c>
      <c r="X108" s="17">
        <v>0.42</v>
      </c>
      <c r="Y108" s="17">
        <v>4.1999300000000002</v>
      </c>
      <c r="Z108" s="7">
        <f t="shared" si="22"/>
        <v>17.66</v>
      </c>
      <c r="AA108" s="7">
        <f t="shared" si="36"/>
        <v>290.81</v>
      </c>
      <c r="AB108" s="2">
        <f t="shared" si="23"/>
        <v>345.95100000000002</v>
      </c>
      <c r="AC108" s="42">
        <f t="shared" si="24"/>
        <v>2.0571926464562154</v>
      </c>
      <c r="AD108" s="42">
        <f t="shared" si="25"/>
        <v>1.4217258379658904</v>
      </c>
      <c r="AE108" s="42">
        <f t="shared" si="26"/>
        <v>0.80368336507762761</v>
      </c>
      <c r="AF108" s="42">
        <f t="shared" si="27"/>
        <v>325.9157765149447</v>
      </c>
      <c r="AG108" s="42">
        <f t="shared" si="28"/>
        <v>312.87914545434688</v>
      </c>
      <c r="AH108" s="6">
        <f t="shared" si="29"/>
        <v>307.2</v>
      </c>
      <c r="AI108" s="4">
        <v>17.9299709326752</v>
      </c>
      <c r="AJ108" s="4">
        <f t="shared" si="37"/>
        <v>291.07997093267517</v>
      </c>
      <c r="AK108" s="8">
        <f t="shared" si="30"/>
        <v>0.19148315509640984</v>
      </c>
      <c r="AL108" s="8">
        <f t="shared" si="31"/>
        <v>390.81235645976534</v>
      </c>
      <c r="AM108" s="8">
        <f t="shared" si="32"/>
        <v>3.106385560422273</v>
      </c>
      <c r="AN108" s="8">
        <f t="shared" si="33"/>
        <v>24.429402797789535</v>
      </c>
      <c r="AO108" s="22">
        <f t="shared" si="34"/>
        <v>5.3826009987534918E-3</v>
      </c>
      <c r="AP108" s="22">
        <f t="shared" si="35"/>
        <v>0.14711303557081276</v>
      </c>
      <c r="AQ108" s="19">
        <f t="shared" si="38"/>
        <v>0.14711303557081276</v>
      </c>
      <c r="AX108">
        <v>0.12736160971490304</v>
      </c>
      <c r="AY108">
        <v>36.818965517241381</v>
      </c>
      <c r="AZ108">
        <v>1.5341235632183909</v>
      </c>
      <c r="BA108">
        <v>1.2426400862068967</v>
      </c>
      <c r="BB108">
        <v>7.931034482758621</v>
      </c>
      <c r="BC108">
        <v>0.33045977011494254</v>
      </c>
      <c r="BD108">
        <v>0.91218031609195416</v>
      </c>
      <c r="BE108">
        <v>9.1218031609195421E-2</v>
      </c>
      <c r="BF108">
        <v>0</v>
      </c>
      <c r="BG108">
        <v>17.66</v>
      </c>
      <c r="BH108">
        <v>2.2333577614088744</v>
      </c>
      <c r="BI108">
        <v>2.020275914751577</v>
      </c>
      <c r="BJ108">
        <v>1.3962126846848149</v>
      </c>
      <c r="BK108">
        <v>0.22299351050053123</v>
      </c>
      <c r="BL108">
        <v>6.1942641805703123E-4</v>
      </c>
      <c r="BP108" s="50">
        <f t="shared" si="39"/>
        <v>2.2340266043277373</v>
      </c>
      <c r="BQ108" s="50">
        <f t="shared" si="40"/>
        <v>3.6487212643678164E-2</v>
      </c>
      <c r="BR108" s="50">
        <f t="shared" si="41"/>
        <v>0.23741049465434005</v>
      </c>
      <c r="BS108" s="50">
        <f t="shared" si="42"/>
        <v>0.24981400993076108</v>
      </c>
      <c r="BT108" s="50">
        <f t="shared" si="43"/>
        <v>6.5947359626205573E-4</v>
      </c>
      <c r="BU108" s="50">
        <f t="shared" si="43"/>
        <v>6.9392780536322522E-4</v>
      </c>
    </row>
    <row r="109" spans="1:73" x14ac:dyDescent="0.25">
      <c r="A109" s="21">
        <v>43742.38958333333</v>
      </c>
      <c r="B109" s="17">
        <v>362691</v>
      </c>
      <c r="C109" s="17">
        <v>13.56</v>
      </c>
      <c r="D109" s="17">
        <v>19.45</v>
      </c>
      <c r="E109" s="17">
        <v>427.3</v>
      </c>
      <c r="F109" s="17">
        <v>65.08</v>
      </c>
      <c r="G109" s="17">
        <v>-110.3</v>
      </c>
      <c r="H109" s="17">
        <v>-16.84</v>
      </c>
      <c r="I109" s="17">
        <v>21.87</v>
      </c>
      <c r="J109" s="17">
        <v>295</v>
      </c>
      <c r="K109" s="17">
        <v>362.3</v>
      </c>
      <c r="L109" s="17">
        <v>-93.4</v>
      </c>
      <c r="M109" s="17">
        <v>0.152</v>
      </c>
      <c r="N109" s="17">
        <v>317.10000000000002</v>
      </c>
      <c r="O109" s="17">
        <v>48.25</v>
      </c>
      <c r="P109" s="17">
        <v>268.8</v>
      </c>
      <c r="Q109" s="17">
        <v>319.3</v>
      </c>
      <c r="R109" s="17">
        <v>412.7</v>
      </c>
      <c r="S109" s="17">
        <v>17.32</v>
      </c>
      <c r="T109" s="17">
        <v>69.47</v>
      </c>
      <c r="U109" s="17">
        <v>0.37</v>
      </c>
      <c r="V109" s="17">
        <v>153.5</v>
      </c>
      <c r="W109" s="17">
        <v>18.3</v>
      </c>
      <c r="X109" s="17">
        <v>0.42</v>
      </c>
      <c r="Y109" s="17">
        <v>4.2027659999999996</v>
      </c>
      <c r="Z109" s="7">
        <f t="shared" si="22"/>
        <v>17.810000000000002</v>
      </c>
      <c r="AA109" s="7">
        <f t="shared" si="36"/>
        <v>290.95999999999998</v>
      </c>
      <c r="AB109" s="2">
        <f t="shared" si="23"/>
        <v>346.11300000000006</v>
      </c>
      <c r="AC109" s="42">
        <f t="shared" si="24"/>
        <v>2.0235221130042516</v>
      </c>
      <c r="AD109" s="42">
        <f t="shared" si="25"/>
        <v>1.4057408119040538</v>
      </c>
      <c r="AE109" s="42">
        <f t="shared" si="26"/>
        <v>0.80232576334122907</v>
      </c>
      <c r="AF109" s="42">
        <f t="shared" si="27"/>
        <v>326.03704556698256</v>
      </c>
      <c r="AG109" s="42">
        <f t="shared" si="28"/>
        <v>312.99556374430324</v>
      </c>
      <c r="AH109" s="6">
        <f t="shared" si="29"/>
        <v>306.52800000000002</v>
      </c>
      <c r="AI109" s="4">
        <v>17.6948689101648</v>
      </c>
      <c r="AJ109" s="4">
        <f t="shared" si="37"/>
        <v>290.84486891016479</v>
      </c>
      <c r="AK109" s="8">
        <f t="shared" si="30"/>
        <v>0.19177960938838737</v>
      </c>
      <c r="AL109" s="8">
        <f t="shared" si="31"/>
        <v>389.46713987513567</v>
      </c>
      <c r="AM109" s="8">
        <f t="shared" si="32"/>
        <v>1.3548662295592138</v>
      </c>
      <c r="AN109" s="8">
        <f t="shared" si="33"/>
        <v>-4.5439078814379918</v>
      </c>
      <c r="AO109" s="22">
        <f t="shared" si="34"/>
        <v>6.0570069533986276E-3</v>
      </c>
      <c r="AP109" s="22">
        <f t="shared" si="35"/>
        <v>0.16554537101939121</v>
      </c>
      <c r="AQ109" s="19">
        <f t="shared" si="38"/>
        <v>0.16554537101939121</v>
      </c>
      <c r="AX109">
        <v>0.12841987125383042</v>
      </c>
      <c r="AY109">
        <v>36.83620689655173</v>
      </c>
      <c r="AZ109">
        <v>1.5348419540229887</v>
      </c>
      <c r="BA109">
        <v>1.2432219827586211</v>
      </c>
      <c r="BB109">
        <v>8.051724137931032</v>
      </c>
      <c r="BC109">
        <v>0.33548850574712635</v>
      </c>
      <c r="BD109">
        <v>0.90773347701149465</v>
      </c>
      <c r="BE109">
        <v>9.0773347701149476E-2</v>
      </c>
      <c r="BF109">
        <v>0</v>
      </c>
      <c r="BG109">
        <v>17.810000000000002</v>
      </c>
      <c r="BH109">
        <v>0.42485468983099406</v>
      </c>
      <c r="BI109">
        <v>2.0394602335134469</v>
      </c>
      <c r="BJ109">
        <v>1.4168130242217916</v>
      </c>
      <c r="BK109">
        <v>0.22038907625114229</v>
      </c>
      <c r="BL109">
        <v>6.1219187847539529E-4</v>
      </c>
      <c r="BP109" s="50">
        <f t="shared" si="39"/>
        <v>0.42498192473072638</v>
      </c>
      <c r="BQ109" s="50">
        <f t="shared" si="40"/>
        <v>3.6309339080459788E-2</v>
      </c>
      <c r="BR109" s="50">
        <f t="shared" si="41"/>
        <v>0.22347285067686384</v>
      </c>
      <c r="BS109" s="50">
        <f t="shared" si="42"/>
        <v>0.23763209861031981</v>
      </c>
      <c r="BT109" s="50">
        <f t="shared" si="43"/>
        <v>6.2075791854684394E-4</v>
      </c>
      <c r="BU109" s="50">
        <f t="shared" si="43"/>
        <v>6.6008916280644399E-4</v>
      </c>
    </row>
    <row r="110" spans="1:73" x14ac:dyDescent="0.25">
      <c r="A110" s="21">
        <v>43742.38958333333</v>
      </c>
      <c r="B110" s="17">
        <v>362692</v>
      </c>
      <c r="C110" s="17">
        <v>13.56</v>
      </c>
      <c r="D110" s="17">
        <v>19.46</v>
      </c>
      <c r="E110" s="17">
        <v>427.6</v>
      </c>
      <c r="F110" s="17">
        <v>66.489999999999995</v>
      </c>
      <c r="G110" s="17">
        <v>-110.9</v>
      </c>
      <c r="H110" s="17">
        <v>-17.14</v>
      </c>
      <c r="I110" s="17">
        <v>21.88</v>
      </c>
      <c r="J110" s="17">
        <v>295</v>
      </c>
      <c r="K110" s="17">
        <v>361.1</v>
      </c>
      <c r="L110" s="17">
        <v>-93.8</v>
      </c>
      <c r="M110" s="17">
        <v>0.155</v>
      </c>
      <c r="N110" s="17">
        <v>316.7</v>
      </c>
      <c r="O110" s="17">
        <v>49.35</v>
      </c>
      <c r="P110" s="17">
        <v>267.3</v>
      </c>
      <c r="Q110" s="17">
        <v>318.7</v>
      </c>
      <c r="R110" s="17">
        <v>412.5</v>
      </c>
      <c r="S110" s="17">
        <v>17.32</v>
      </c>
      <c r="T110" s="17">
        <v>71.099999999999994</v>
      </c>
      <c r="U110" s="17">
        <v>1.39</v>
      </c>
      <c r="V110" s="17">
        <v>318.5</v>
      </c>
      <c r="W110" s="17">
        <v>18.350000000000001</v>
      </c>
      <c r="X110" s="17">
        <v>0.42099999999999999</v>
      </c>
      <c r="Y110" s="17">
        <v>4.2062119999999998</v>
      </c>
      <c r="Z110" s="7">
        <f t="shared" si="22"/>
        <v>17.835000000000001</v>
      </c>
      <c r="AA110" s="7">
        <f t="shared" si="36"/>
        <v>290.98499999999996</v>
      </c>
      <c r="AB110" s="2">
        <f t="shared" si="23"/>
        <v>346.35600000000005</v>
      </c>
      <c r="AC110" s="42">
        <f t="shared" si="24"/>
        <v>2.0053954533964067</v>
      </c>
      <c r="AD110" s="42">
        <f t="shared" si="25"/>
        <v>1.4258361673648452</v>
      </c>
      <c r="AE110" s="42">
        <f t="shared" si="26"/>
        <v>0.80394605311139489</v>
      </c>
      <c r="AF110" s="42">
        <f t="shared" si="27"/>
        <v>326.80777088385486</v>
      </c>
      <c r="AG110" s="42">
        <f t="shared" si="28"/>
        <v>313.73546004850067</v>
      </c>
      <c r="AH110" s="6">
        <f t="shared" si="29"/>
        <v>305.952</v>
      </c>
      <c r="AI110" s="4">
        <v>17.562932067187301</v>
      </c>
      <c r="AJ110" s="4">
        <f t="shared" si="37"/>
        <v>290.7129320671873</v>
      </c>
      <c r="AK110" s="8">
        <f t="shared" si="30"/>
        <v>0.19182904816554827</v>
      </c>
      <c r="AL110" s="8">
        <f t="shared" si="31"/>
        <v>388.7241083437732</v>
      </c>
      <c r="AM110" s="8">
        <f t="shared" si="32"/>
        <v>2.6260497900839579</v>
      </c>
      <c r="AN110" s="8">
        <f t="shared" si="33"/>
        <v>-20.812334509607322</v>
      </c>
      <c r="AO110" s="22">
        <f t="shared" si="34"/>
        <v>6.4343503691777163E-3</v>
      </c>
      <c r="AP110" s="22">
        <f t="shared" si="35"/>
        <v>0.17585862577499664</v>
      </c>
      <c r="AQ110" s="19">
        <f t="shared" si="38"/>
        <v>0.17585862577499664</v>
      </c>
      <c r="AX110">
        <v>0.12859697081368432</v>
      </c>
      <c r="AY110">
        <v>36.862068965517246</v>
      </c>
      <c r="AZ110">
        <v>1.5359195402298853</v>
      </c>
      <c r="BA110">
        <v>1.2440948275862072</v>
      </c>
      <c r="BB110">
        <v>8.086206896551726</v>
      </c>
      <c r="BC110">
        <v>0.33692528735632193</v>
      </c>
      <c r="BD110">
        <v>0.90716954022988516</v>
      </c>
      <c r="BE110">
        <v>9.0716954022988516E-2</v>
      </c>
      <c r="BF110">
        <v>0</v>
      </c>
      <c r="BG110">
        <v>17.835000000000001</v>
      </c>
      <c r="BH110">
        <v>1.5960757266623831</v>
      </c>
      <c r="BI110">
        <v>2.0426730776671889</v>
      </c>
      <c r="BJ110">
        <v>1.4523405582213713</v>
      </c>
      <c r="BK110">
        <v>0.21991487060846052</v>
      </c>
      <c r="BL110">
        <v>6.10874640579057E-4</v>
      </c>
      <c r="BP110" s="50">
        <f t="shared" si="39"/>
        <v>1.5965537172316475</v>
      </c>
      <c r="BQ110" s="50">
        <f t="shared" si="40"/>
        <v>3.6286781609195407E-2</v>
      </c>
      <c r="BR110" s="50">
        <f t="shared" si="41"/>
        <v>0.23048640151876457</v>
      </c>
      <c r="BS110" s="50">
        <f t="shared" si="42"/>
        <v>0.24344535147861213</v>
      </c>
      <c r="BT110" s="50">
        <f t="shared" si="43"/>
        <v>6.4024000421879039E-4</v>
      </c>
      <c r="BU110" s="50">
        <f t="shared" si="43"/>
        <v>6.7623708744058927E-4</v>
      </c>
    </row>
    <row r="111" spans="1:73" x14ac:dyDescent="0.25">
      <c r="A111" s="21">
        <v>43742.390277777777</v>
      </c>
      <c r="B111" s="17">
        <v>362693</v>
      </c>
      <c r="C111" s="17">
        <v>13.56</v>
      </c>
      <c r="D111" s="17">
        <v>19.46</v>
      </c>
      <c r="E111" s="17">
        <v>428.9</v>
      </c>
      <c r="F111" s="17">
        <v>66.86</v>
      </c>
      <c r="G111" s="17">
        <v>-109.8</v>
      </c>
      <c r="H111" s="17">
        <v>-17.940000000000001</v>
      </c>
      <c r="I111" s="17">
        <v>21.89</v>
      </c>
      <c r="J111" s="17">
        <v>295</v>
      </c>
      <c r="K111" s="17">
        <v>362</v>
      </c>
      <c r="L111" s="17">
        <v>-91.9</v>
      </c>
      <c r="M111" s="17">
        <v>0.156</v>
      </c>
      <c r="N111" s="17">
        <v>319</v>
      </c>
      <c r="O111" s="17">
        <v>48.93</v>
      </c>
      <c r="P111" s="17">
        <v>270.10000000000002</v>
      </c>
      <c r="Q111" s="17">
        <v>319.8</v>
      </c>
      <c r="R111" s="17">
        <v>411.7</v>
      </c>
      <c r="S111" s="17">
        <v>17.34</v>
      </c>
      <c r="T111" s="17">
        <v>69.5</v>
      </c>
      <c r="U111" s="17">
        <v>1.0449999999999999</v>
      </c>
      <c r="V111" s="17">
        <v>349</v>
      </c>
      <c r="W111" s="17">
        <v>17.95</v>
      </c>
      <c r="X111" s="17">
        <v>0.42199999999999999</v>
      </c>
      <c r="Y111" s="17">
        <v>4.2174849999999999</v>
      </c>
      <c r="Z111" s="7">
        <f t="shared" si="22"/>
        <v>17.645</v>
      </c>
      <c r="AA111" s="7">
        <f t="shared" si="36"/>
        <v>290.79499999999996</v>
      </c>
      <c r="AB111" s="2">
        <f t="shared" si="23"/>
        <v>347.40899999999999</v>
      </c>
      <c r="AC111" s="42">
        <f t="shared" si="24"/>
        <v>2.030932020738605</v>
      </c>
      <c r="AD111" s="42">
        <f t="shared" si="25"/>
        <v>1.4114977544133305</v>
      </c>
      <c r="AE111" s="42">
        <f t="shared" si="26"/>
        <v>0.80285992887672153</v>
      </c>
      <c r="AF111" s="42">
        <f t="shared" si="27"/>
        <v>325.5146814778127</v>
      </c>
      <c r="AG111" s="42">
        <f t="shared" si="28"/>
        <v>312.49409421870018</v>
      </c>
      <c r="AH111" s="6">
        <f t="shared" si="29"/>
        <v>307.00799999999998</v>
      </c>
      <c r="AI111" s="4">
        <v>17.7384217815965</v>
      </c>
      <c r="AJ111" s="4">
        <f t="shared" si="37"/>
        <v>290.88842178159649</v>
      </c>
      <c r="AK111" s="8">
        <f t="shared" si="30"/>
        <v>0.1914535264813868</v>
      </c>
      <c r="AL111" s="8">
        <f t="shared" si="31"/>
        <v>389.74718595104008</v>
      </c>
      <c r="AM111" s="8">
        <f t="shared" si="32"/>
        <v>2.2769510864311511</v>
      </c>
      <c r="AN111" s="8">
        <f t="shared" si="33"/>
        <v>6.1964411734975311</v>
      </c>
      <c r="AO111" s="22">
        <f t="shared" si="34"/>
        <v>5.8478562272273838E-3</v>
      </c>
      <c r="AP111" s="22">
        <f t="shared" si="35"/>
        <v>0.15982902715031805</v>
      </c>
      <c r="AQ111" s="19">
        <f t="shared" si="38"/>
        <v>0.15982902715031805</v>
      </c>
      <c r="AX111">
        <v>0.12725619139692851</v>
      </c>
      <c r="AY111">
        <v>36.974137931034484</v>
      </c>
      <c r="AZ111">
        <v>1.5405890804597702</v>
      </c>
      <c r="BA111">
        <v>1.2478771551724139</v>
      </c>
      <c r="BB111">
        <v>7.9224137931034466</v>
      </c>
      <c r="BC111">
        <v>0.33010057471264359</v>
      </c>
      <c r="BD111">
        <v>0.9177765804597704</v>
      </c>
      <c r="BE111">
        <v>9.177765804597704E-2</v>
      </c>
      <c r="BF111">
        <v>0</v>
      </c>
      <c r="BG111">
        <v>17.645</v>
      </c>
      <c r="BH111">
        <v>1.1999274347929427</v>
      </c>
      <c r="BI111">
        <v>2.018366201651189</v>
      </c>
      <c r="BJ111">
        <v>1.4027645101475763</v>
      </c>
      <c r="BK111">
        <v>0.22261202712734662</v>
      </c>
      <c r="BL111">
        <v>6.1836674202040722E-4</v>
      </c>
      <c r="BP111" s="50">
        <f t="shared" si="39"/>
        <v>1.2002867874151595</v>
      </c>
      <c r="BQ111" s="50">
        <f t="shared" si="40"/>
        <v>3.6711063218390814E-2</v>
      </c>
      <c r="BR111" s="50">
        <f t="shared" si="41"/>
        <v>0.23094679243828128</v>
      </c>
      <c r="BS111" s="50">
        <f t="shared" si="42"/>
        <v>0.24438721076028644</v>
      </c>
      <c r="BT111" s="50">
        <f t="shared" si="43"/>
        <v>6.4151886788411472E-4</v>
      </c>
      <c r="BU111" s="50">
        <f t="shared" si="43"/>
        <v>6.7885336322301784E-4</v>
      </c>
    </row>
    <row r="112" spans="1:73" x14ac:dyDescent="0.25">
      <c r="A112" s="21">
        <v>43742.390277777777</v>
      </c>
      <c r="B112" s="17">
        <v>362694</v>
      </c>
      <c r="C112" s="17">
        <v>13.56</v>
      </c>
      <c r="D112" s="17">
        <v>19.47</v>
      </c>
      <c r="E112" s="17">
        <v>428.9</v>
      </c>
      <c r="F112" s="17">
        <v>67.09</v>
      </c>
      <c r="G112" s="17">
        <v>-110.2</v>
      </c>
      <c r="H112" s="17">
        <v>-17.57</v>
      </c>
      <c r="I112" s="17">
        <v>21.9</v>
      </c>
      <c r="J112" s="17">
        <v>295</v>
      </c>
      <c r="K112" s="17">
        <v>361.8</v>
      </c>
      <c r="L112" s="17">
        <v>-92.6</v>
      </c>
      <c r="M112" s="17">
        <v>0.156</v>
      </c>
      <c r="N112" s="17">
        <v>318.7</v>
      </c>
      <c r="O112" s="17">
        <v>49.52</v>
      </c>
      <c r="P112" s="17">
        <v>269.2</v>
      </c>
      <c r="Q112" s="17">
        <v>319.5</v>
      </c>
      <c r="R112" s="17">
        <v>412.1</v>
      </c>
      <c r="S112" s="17">
        <v>17.34</v>
      </c>
      <c r="T112" s="17">
        <v>69.510000000000005</v>
      </c>
      <c r="U112" s="17">
        <v>0.66500000000000004</v>
      </c>
      <c r="V112" s="17">
        <v>166.5</v>
      </c>
      <c r="W112" s="17">
        <v>18.3</v>
      </c>
      <c r="X112" s="17">
        <v>0.42199999999999999</v>
      </c>
      <c r="Y112" s="17">
        <v>4.2176260000000001</v>
      </c>
      <c r="Z112" s="7">
        <f t="shared" si="22"/>
        <v>17.82</v>
      </c>
      <c r="AA112" s="7">
        <f t="shared" si="36"/>
        <v>290.96999999999997</v>
      </c>
      <c r="AB112" s="2">
        <f t="shared" si="23"/>
        <v>347.40899999999999</v>
      </c>
      <c r="AC112" s="42">
        <f t="shared" si="24"/>
        <v>1.9875047481056691</v>
      </c>
      <c r="AD112" s="42">
        <f t="shared" si="25"/>
        <v>1.3815145504082509</v>
      </c>
      <c r="AE112" s="42">
        <f t="shared" si="26"/>
        <v>0.80032979181898223</v>
      </c>
      <c r="AF112" s="42">
        <f t="shared" si="27"/>
        <v>325.27066580587257</v>
      </c>
      <c r="AG112" s="42">
        <f t="shared" si="28"/>
        <v>312.25983917363766</v>
      </c>
      <c r="AH112" s="6">
        <f t="shared" si="29"/>
        <v>306.71999999999997</v>
      </c>
      <c r="AI112" s="4">
        <v>17.4289828293536</v>
      </c>
      <c r="AJ112" s="4">
        <f t="shared" si="37"/>
        <v>290.57898282935355</v>
      </c>
      <c r="AK112" s="8">
        <f t="shared" si="30"/>
        <v>0.19179938387980205</v>
      </c>
      <c r="AL112" s="8">
        <f t="shared" si="31"/>
        <v>387.97929955444999</v>
      </c>
      <c r="AM112" s="8">
        <f t="shared" si="32"/>
        <v>1.8163786086606504</v>
      </c>
      <c r="AN112" s="8">
        <f t="shared" si="33"/>
        <v>-20.689152086223498</v>
      </c>
      <c r="AO112" s="22">
        <f t="shared" si="34"/>
        <v>6.4896138094537497E-3</v>
      </c>
      <c r="AP112" s="22">
        <f t="shared" si="35"/>
        <v>0.17736904284974847</v>
      </c>
      <c r="AQ112" s="19">
        <f t="shared" si="38"/>
        <v>0.17736904284974847</v>
      </c>
      <c r="AX112">
        <v>0.12849068625209384</v>
      </c>
      <c r="AY112">
        <v>36.974137931034484</v>
      </c>
      <c r="AZ112">
        <v>1.5405890804597702</v>
      </c>
      <c r="BA112">
        <v>1.2478771551724139</v>
      </c>
      <c r="BB112">
        <v>7.9827586206896575</v>
      </c>
      <c r="BC112">
        <v>0.33261494252873575</v>
      </c>
      <c r="BD112">
        <v>0.91526221264367824</v>
      </c>
      <c r="BE112">
        <v>9.1526221264367824E-2</v>
      </c>
      <c r="BF112">
        <v>0</v>
      </c>
      <c r="BG112">
        <v>17.82</v>
      </c>
      <c r="BH112">
        <v>0.76359018577732718</v>
      </c>
      <c r="BI112">
        <v>2.0407448398747956</v>
      </c>
      <c r="BJ112">
        <v>1.4185217381969704</v>
      </c>
      <c r="BK112">
        <v>0.22254267517780199</v>
      </c>
      <c r="BL112">
        <v>6.1817409771611665E-4</v>
      </c>
      <c r="BP112" s="50">
        <f t="shared" si="39"/>
        <v>0.76381886471873794</v>
      </c>
      <c r="BQ112" s="50">
        <f t="shared" si="40"/>
        <v>3.6610488505747128E-2</v>
      </c>
      <c r="BR112" s="50">
        <f t="shared" si="41"/>
        <v>0.22799143708608041</v>
      </c>
      <c r="BS112" s="50">
        <f t="shared" si="42"/>
        <v>0.24189876537614829</v>
      </c>
      <c r="BT112" s="50">
        <f t="shared" si="43"/>
        <v>6.3330954746133449E-4</v>
      </c>
      <c r="BU112" s="50">
        <f t="shared" si="43"/>
        <v>6.7194101493374533E-4</v>
      </c>
    </row>
    <row r="113" spans="1:73" x14ac:dyDescent="0.25">
      <c r="A113" s="21">
        <v>43742.390277777777</v>
      </c>
      <c r="B113" s="17">
        <v>362695</v>
      </c>
      <c r="C113" s="17">
        <v>13.56</v>
      </c>
      <c r="D113" s="17">
        <v>19.48</v>
      </c>
      <c r="E113" s="17">
        <v>429.2</v>
      </c>
      <c r="F113" s="17">
        <v>67.05</v>
      </c>
      <c r="G113" s="17">
        <v>-110.7</v>
      </c>
      <c r="H113" s="17">
        <v>-17.21</v>
      </c>
      <c r="I113" s="17">
        <v>21.91</v>
      </c>
      <c r="J113" s="17">
        <v>295.10000000000002</v>
      </c>
      <c r="K113" s="17">
        <v>362.1</v>
      </c>
      <c r="L113" s="17">
        <v>-93.5</v>
      </c>
      <c r="M113" s="17">
        <v>0.156</v>
      </c>
      <c r="N113" s="17">
        <v>318.5</v>
      </c>
      <c r="O113" s="17">
        <v>49.84</v>
      </c>
      <c r="P113" s="17">
        <v>268.60000000000002</v>
      </c>
      <c r="Q113" s="17">
        <v>319</v>
      </c>
      <c r="R113" s="17">
        <v>412.5</v>
      </c>
      <c r="S113" s="17">
        <v>17.34</v>
      </c>
      <c r="T113" s="17">
        <v>70.400000000000006</v>
      </c>
      <c r="U113" s="17">
        <v>0.54500000000000004</v>
      </c>
      <c r="V113" s="17">
        <v>202</v>
      </c>
      <c r="W113" s="17">
        <v>18.8</v>
      </c>
      <c r="X113" s="17">
        <v>0.42199999999999999</v>
      </c>
      <c r="Y113" s="17">
        <v>4.2166370000000004</v>
      </c>
      <c r="Z113" s="7">
        <f t="shared" si="22"/>
        <v>18.07</v>
      </c>
      <c r="AA113" s="7">
        <f t="shared" si="36"/>
        <v>291.21999999999997</v>
      </c>
      <c r="AB113" s="2">
        <f t="shared" si="23"/>
        <v>347.65199999999999</v>
      </c>
      <c r="AC113" s="42">
        <f t="shared" si="24"/>
        <v>2.0360925351426498</v>
      </c>
      <c r="AD113" s="42">
        <f t="shared" si="25"/>
        <v>1.4334091447404256</v>
      </c>
      <c r="AE113" s="42">
        <f t="shared" si="26"/>
        <v>0.80446239961567167</v>
      </c>
      <c r="AF113" s="42">
        <f t="shared" si="27"/>
        <v>328.07534871521352</v>
      </c>
      <c r="AG113" s="42">
        <f t="shared" si="28"/>
        <v>314.95233476660496</v>
      </c>
      <c r="AH113" s="6">
        <f t="shared" si="29"/>
        <v>306.24</v>
      </c>
      <c r="AI113" s="4">
        <v>17.803667995653399</v>
      </c>
      <c r="AJ113" s="4">
        <f t="shared" si="37"/>
        <v>290.9536679956534</v>
      </c>
      <c r="AK113" s="8">
        <f t="shared" si="30"/>
        <v>0.19229418804561363</v>
      </c>
      <c r="AL113" s="8">
        <f t="shared" si="31"/>
        <v>390.01472822839628</v>
      </c>
      <c r="AM113" s="8">
        <f t="shared" si="32"/>
        <v>1.6443482751534118</v>
      </c>
      <c r="AN113" s="8">
        <f t="shared" si="33"/>
        <v>-12.757267121352882</v>
      </c>
      <c r="AO113" s="22">
        <f t="shared" si="34"/>
        <v>6.2587453126585774E-3</v>
      </c>
      <c r="AP113" s="22">
        <f t="shared" si="35"/>
        <v>0.17105912588041086</v>
      </c>
      <c r="AQ113" s="19">
        <f t="shared" si="38"/>
        <v>0.17105912588041086</v>
      </c>
      <c r="AX113">
        <v>0.13027185063357213</v>
      </c>
      <c r="AY113">
        <v>37</v>
      </c>
      <c r="AZ113">
        <v>1.5416666666666667</v>
      </c>
      <c r="BA113">
        <v>1.2487500000000002</v>
      </c>
      <c r="BB113">
        <v>8.0603448275862064</v>
      </c>
      <c r="BC113">
        <v>0.33584770114942525</v>
      </c>
      <c r="BD113">
        <v>0.91290229885057506</v>
      </c>
      <c r="BE113">
        <v>9.1290229885057514E-2</v>
      </c>
      <c r="BF113">
        <v>0</v>
      </c>
      <c r="BG113">
        <v>18.07</v>
      </c>
      <c r="BH113">
        <v>0.62579947556186966</v>
      </c>
      <c r="BI113">
        <v>2.0730910736649428</v>
      </c>
      <c r="BJ113">
        <v>1.4594561158601198</v>
      </c>
      <c r="BK113">
        <v>0.22258635469262408</v>
      </c>
      <c r="BL113">
        <v>6.1829542970173355E-4</v>
      </c>
      <c r="BP113" s="50">
        <f t="shared" si="39"/>
        <v>0.62598688913039424</v>
      </c>
      <c r="BQ113" s="50">
        <f t="shared" si="40"/>
        <v>3.6516091954023E-2</v>
      </c>
      <c r="BR113" s="50">
        <f t="shared" si="41"/>
        <v>0.22706163233535698</v>
      </c>
      <c r="BS113" s="50">
        <f t="shared" si="42"/>
        <v>0.24115355777201233</v>
      </c>
      <c r="BT113" s="50">
        <f t="shared" si="43"/>
        <v>6.3072675648710274E-4</v>
      </c>
      <c r="BU113" s="50">
        <f t="shared" si="43"/>
        <v>6.6987099381114539E-4</v>
      </c>
    </row>
    <row r="114" spans="1:73" x14ac:dyDescent="0.25">
      <c r="A114" s="21">
        <v>43742.390277777777</v>
      </c>
      <c r="B114" s="17">
        <v>362696</v>
      </c>
      <c r="C114" s="17">
        <v>13.56</v>
      </c>
      <c r="D114" s="17">
        <v>19.489999999999998</v>
      </c>
      <c r="E114" s="17">
        <v>429.6</v>
      </c>
      <c r="F114" s="17">
        <v>67.099999999999994</v>
      </c>
      <c r="G114" s="17">
        <v>-110.9</v>
      </c>
      <c r="H114" s="17">
        <v>-16.77</v>
      </c>
      <c r="I114" s="17">
        <v>21.93</v>
      </c>
      <c r="J114" s="17">
        <v>295.10000000000002</v>
      </c>
      <c r="K114" s="17">
        <v>362.5</v>
      </c>
      <c r="L114" s="17">
        <v>-94.1</v>
      </c>
      <c r="M114" s="17">
        <v>0.156</v>
      </c>
      <c r="N114" s="17">
        <v>318.7</v>
      </c>
      <c r="O114" s="17">
        <v>50.33</v>
      </c>
      <c r="P114" s="17">
        <v>268.39999999999998</v>
      </c>
      <c r="Q114" s="17">
        <v>319</v>
      </c>
      <c r="R114" s="17">
        <v>413.1</v>
      </c>
      <c r="S114" s="17">
        <v>17.34</v>
      </c>
      <c r="T114" s="17">
        <v>69.64</v>
      </c>
      <c r="U114" s="17">
        <v>0.89</v>
      </c>
      <c r="V114" s="17">
        <v>163.5</v>
      </c>
      <c r="W114" s="17">
        <v>18.649999999999999</v>
      </c>
      <c r="X114" s="17">
        <v>0.42199999999999999</v>
      </c>
      <c r="Y114" s="17">
        <v>4.2178110000000002</v>
      </c>
      <c r="Z114" s="7">
        <f t="shared" si="22"/>
        <v>17.994999999999997</v>
      </c>
      <c r="AA114" s="7">
        <f t="shared" si="36"/>
        <v>291.14499999999998</v>
      </c>
      <c r="AB114" s="2">
        <f t="shared" si="23"/>
        <v>347.97600000000006</v>
      </c>
      <c r="AC114" s="42">
        <f t="shared" si="24"/>
        <v>2.1060057474123539</v>
      </c>
      <c r="AD114" s="42">
        <f t="shared" si="25"/>
        <v>1.4666224024979633</v>
      </c>
      <c r="AE114" s="42">
        <f t="shared" si="26"/>
        <v>0.80713156304846312</v>
      </c>
      <c r="AF114" s="42">
        <f t="shared" si="27"/>
        <v>328.82492837647123</v>
      </c>
      <c r="AG114" s="42">
        <f t="shared" si="28"/>
        <v>315.67193124141238</v>
      </c>
      <c r="AH114" s="6">
        <f t="shared" si="29"/>
        <v>306.24</v>
      </c>
      <c r="AI114" s="4">
        <v>18.300255602222201</v>
      </c>
      <c r="AJ114" s="4">
        <f t="shared" si="37"/>
        <v>291.45025560222217</v>
      </c>
      <c r="AK114" s="8">
        <f t="shared" si="30"/>
        <v>0.19214565755110669</v>
      </c>
      <c r="AL114" s="8">
        <f t="shared" si="31"/>
        <v>392.81201807019016</v>
      </c>
      <c r="AM114" s="8">
        <f t="shared" si="32"/>
        <v>2.1013120900998978</v>
      </c>
      <c r="AN114" s="8">
        <f t="shared" si="33"/>
        <v>18.685068185463763</v>
      </c>
      <c r="AO114" s="22">
        <f t="shared" si="34"/>
        <v>5.4914179182767491E-3</v>
      </c>
      <c r="AP114" s="22">
        <f t="shared" si="35"/>
        <v>0.15008713440448784</v>
      </c>
      <c r="AQ114" s="19">
        <f t="shared" si="38"/>
        <v>0.15008713440448784</v>
      </c>
      <c r="AX114">
        <v>0.12973531765180163</v>
      </c>
      <c r="AY114">
        <v>37.03448275862069</v>
      </c>
      <c r="AZ114">
        <v>1.5431034482758621</v>
      </c>
      <c r="BA114">
        <v>1.2499137931034483</v>
      </c>
      <c r="BB114">
        <v>8.1120689655172438</v>
      </c>
      <c r="BC114">
        <v>0.33800287356321851</v>
      </c>
      <c r="BD114">
        <v>0.91191091954022974</v>
      </c>
      <c r="BE114">
        <v>9.1191091954022974E-2</v>
      </c>
      <c r="BF114">
        <v>0</v>
      </c>
      <c r="BG114">
        <v>17.994999999999997</v>
      </c>
      <c r="BH114">
        <v>1.02194776743131</v>
      </c>
      <c r="BI114">
        <v>2.0633404097279486</v>
      </c>
      <c r="BJ114">
        <v>1.4369102613345435</v>
      </c>
      <c r="BK114">
        <v>0.22288349471424479</v>
      </c>
      <c r="BL114">
        <v>6.1912081865068004E-4</v>
      </c>
      <c r="BP114" s="50">
        <f t="shared" si="39"/>
        <v>1.0222538189468824</v>
      </c>
      <c r="BQ114" s="50">
        <f t="shared" si="40"/>
        <v>3.6476436781609188E-2</v>
      </c>
      <c r="BR114" s="50">
        <f t="shared" si="41"/>
        <v>0.23000268643742899</v>
      </c>
      <c r="BS114" s="50">
        <f t="shared" si="42"/>
        <v>0.24364019127228667</v>
      </c>
      <c r="BT114" s="50">
        <f t="shared" si="43"/>
        <v>6.3889635121508047E-4</v>
      </c>
      <c r="BU114" s="50">
        <f t="shared" si="43"/>
        <v>6.7677830908968522E-4</v>
      </c>
    </row>
    <row r="115" spans="1:73" x14ac:dyDescent="0.25">
      <c r="A115" s="21">
        <v>43742.390277777777</v>
      </c>
      <c r="B115" s="17">
        <v>362697</v>
      </c>
      <c r="C115" s="17">
        <v>13.56</v>
      </c>
      <c r="D115" s="17">
        <v>19.5</v>
      </c>
      <c r="E115" s="17">
        <v>429.8</v>
      </c>
      <c r="F115" s="17">
        <v>67.099999999999994</v>
      </c>
      <c r="G115" s="17">
        <v>-110.8</v>
      </c>
      <c r="H115" s="17">
        <v>-17.190000000000001</v>
      </c>
      <c r="I115" s="17">
        <v>21.95</v>
      </c>
      <c r="J115" s="17">
        <v>295.10000000000002</v>
      </c>
      <c r="K115" s="17">
        <v>362.7</v>
      </c>
      <c r="L115" s="17">
        <v>-93.6</v>
      </c>
      <c r="M115" s="17">
        <v>0.156</v>
      </c>
      <c r="N115" s="17">
        <v>319</v>
      </c>
      <c r="O115" s="17">
        <v>49.91</v>
      </c>
      <c r="P115" s="17">
        <v>269.10000000000002</v>
      </c>
      <c r="Q115" s="17">
        <v>319.10000000000002</v>
      </c>
      <c r="R115" s="17">
        <v>412.8</v>
      </c>
      <c r="S115" s="17">
        <v>17.34</v>
      </c>
      <c r="T115" s="17">
        <v>71.510000000000005</v>
      </c>
      <c r="U115" s="17">
        <v>2.3250000000000002</v>
      </c>
      <c r="V115" s="17">
        <v>333</v>
      </c>
      <c r="W115" s="17">
        <v>18.350000000000001</v>
      </c>
      <c r="X115" s="17">
        <v>0.42199999999999999</v>
      </c>
      <c r="Y115" s="17">
        <v>4.2220659999999999</v>
      </c>
      <c r="Z115" s="7">
        <f t="shared" si="22"/>
        <v>17.844999999999999</v>
      </c>
      <c r="AA115" s="7">
        <f t="shared" si="36"/>
        <v>290.995</v>
      </c>
      <c r="AB115" s="2">
        <f t="shared" si="23"/>
        <v>348.13800000000003</v>
      </c>
      <c r="AC115" s="42">
        <f t="shared" si="24"/>
        <v>2.0992943197721043</v>
      </c>
      <c r="AD115" s="42">
        <f t="shared" si="25"/>
        <v>1.501205368069032</v>
      </c>
      <c r="AE115" s="42">
        <f t="shared" si="26"/>
        <v>0.80988573979719691</v>
      </c>
      <c r="AF115" s="42">
        <f t="shared" si="27"/>
        <v>329.26753944755416</v>
      </c>
      <c r="AG115" s="42">
        <f t="shared" si="28"/>
        <v>316.09683786965201</v>
      </c>
      <c r="AH115" s="6">
        <f t="shared" si="29"/>
        <v>306.33600000000001</v>
      </c>
      <c r="AI115" s="4">
        <v>18.242847590665001</v>
      </c>
      <c r="AJ115" s="4">
        <f t="shared" si="37"/>
        <v>291.39284759066499</v>
      </c>
      <c r="AK115" s="8">
        <f t="shared" si="30"/>
        <v>0.19184882605519676</v>
      </c>
      <c r="AL115" s="8">
        <f t="shared" si="31"/>
        <v>392.52145959354937</v>
      </c>
      <c r="AM115" s="8">
        <f t="shared" si="32"/>
        <v>3.3963077378235327</v>
      </c>
      <c r="AN115" s="8">
        <f t="shared" si="33"/>
        <v>39.360830339432248</v>
      </c>
      <c r="AO115" s="22">
        <f t="shared" si="34"/>
        <v>5.0360480205896641E-3</v>
      </c>
      <c r="AP115" s="22">
        <f t="shared" si="35"/>
        <v>0.13764132094518977</v>
      </c>
      <c r="AQ115" s="19">
        <f t="shared" si="38"/>
        <v>0.13764132094518977</v>
      </c>
      <c r="AX115">
        <v>0.12866786858230037</v>
      </c>
      <c r="AY115">
        <v>37.051724137931039</v>
      </c>
      <c r="AZ115">
        <v>1.5438218390804599</v>
      </c>
      <c r="BA115">
        <v>1.2504956896551727</v>
      </c>
      <c r="BB115">
        <v>8.0775862068965516</v>
      </c>
      <c r="BC115">
        <v>0.33656609195402298</v>
      </c>
      <c r="BD115">
        <v>0.91392959770114968</v>
      </c>
      <c r="BE115">
        <v>9.1392959770114968E-2</v>
      </c>
      <c r="BF115">
        <v>0</v>
      </c>
      <c r="BG115">
        <v>17.844999999999999</v>
      </c>
      <c r="BH115">
        <v>2.6696950104244901</v>
      </c>
      <c r="BI115">
        <v>2.043959455511879</v>
      </c>
      <c r="BJ115">
        <v>1.4616354066365449</v>
      </c>
      <c r="BK115">
        <v>0.22058114715527136</v>
      </c>
      <c r="BL115">
        <v>6.1272540876464263E-4</v>
      </c>
      <c r="BP115" s="50">
        <f t="shared" si="39"/>
        <v>2.6704945270241591</v>
      </c>
      <c r="BQ115" s="50">
        <f t="shared" si="40"/>
        <v>3.6557183908045986E-2</v>
      </c>
      <c r="BR115" s="50">
        <f t="shared" si="41"/>
        <v>0.23703483524879906</v>
      </c>
      <c r="BS115" s="50">
        <f t="shared" si="42"/>
        <v>0.24915320644515859</v>
      </c>
      <c r="BT115" s="50">
        <f t="shared" si="43"/>
        <v>6.5843009791333076E-4</v>
      </c>
      <c r="BU115" s="50">
        <f t="shared" si="43"/>
        <v>6.9209224012544053E-4</v>
      </c>
    </row>
    <row r="116" spans="1:73" x14ac:dyDescent="0.25">
      <c r="A116" s="21">
        <v>43742.390277777777</v>
      </c>
      <c r="B116" s="17">
        <v>362698</v>
      </c>
      <c r="C116" s="17">
        <v>13.56</v>
      </c>
      <c r="D116" s="17">
        <v>19.5</v>
      </c>
      <c r="E116" s="17">
        <v>431.2</v>
      </c>
      <c r="F116" s="17">
        <v>67.510000000000005</v>
      </c>
      <c r="G116" s="17">
        <v>-109.6</v>
      </c>
      <c r="H116" s="17">
        <v>-17.54</v>
      </c>
      <c r="I116" s="17">
        <v>21.95</v>
      </c>
      <c r="J116" s="17">
        <v>295.10000000000002</v>
      </c>
      <c r="K116" s="17">
        <v>363.7</v>
      </c>
      <c r="L116" s="17">
        <v>-92</v>
      </c>
      <c r="M116" s="17">
        <v>0.157</v>
      </c>
      <c r="N116" s="17">
        <v>321.7</v>
      </c>
      <c r="O116" s="17">
        <v>49.97</v>
      </c>
      <c r="P116" s="17">
        <v>271.7</v>
      </c>
      <c r="Q116" s="17">
        <v>320.39999999999998</v>
      </c>
      <c r="R116" s="17">
        <v>412.5</v>
      </c>
      <c r="S116" s="17">
        <v>17.36</v>
      </c>
      <c r="T116" s="17">
        <v>70.97</v>
      </c>
      <c r="U116" s="17">
        <v>0.84499999999999997</v>
      </c>
      <c r="V116" s="17">
        <v>90.5</v>
      </c>
      <c r="W116" s="17">
        <v>18</v>
      </c>
      <c r="X116" s="17">
        <v>0.42399999999999999</v>
      </c>
      <c r="Y116" s="17">
        <v>4.2409840000000001</v>
      </c>
      <c r="Z116" s="7">
        <f t="shared" si="22"/>
        <v>17.68</v>
      </c>
      <c r="AA116" s="7">
        <f t="shared" si="36"/>
        <v>290.83</v>
      </c>
      <c r="AB116" s="2">
        <f t="shared" si="23"/>
        <v>349.27199999999999</v>
      </c>
      <c r="AC116" s="42">
        <f t="shared" si="24"/>
        <v>2.0971333964353902</v>
      </c>
      <c r="AD116" s="42">
        <f t="shared" si="25"/>
        <v>1.4883355714501965</v>
      </c>
      <c r="AE116" s="42">
        <f t="shared" si="26"/>
        <v>0.80895481447180284</v>
      </c>
      <c r="AF116" s="42">
        <f t="shared" si="27"/>
        <v>328.14374943381335</v>
      </c>
      <c r="AG116" s="42">
        <f t="shared" si="28"/>
        <v>315.01799945646081</v>
      </c>
      <c r="AH116" s="6">
        <f t="shared" si="29"/>
        <v>307.58399999999995</v>
      </c>
      <c r="AI116" s="4">
        <v>18.216574710552901</v>
      </c>
      <c r="AJ116" s="4">
        <f t="shared" si="37"/>
        <v>291.36657471055287</v>
      </c>
      <c r="AK116" s="8">
        <f t="shared" si="30"/>
        <v>0.19152266467125612</v>
      </c>
      <c r="AL116" s="8">
        <f t="shared" si="31"/>
        <v>392.40717118344145</v>
      </c>
      <c r="AM116" s="8">
        <f t="shared" si="32"/>
        <v>2.0475000000000003</v>
      </c>
      <c r="AN116" s="8">
        <f t="shared" si="33"/>
        <v>32.003287649435286</v>
      </c>
      <c r="AO116" s="22">
        <f t="shared" si="34"/>
        <v>5.258986990742536E-3</v>
      </c>
      <c r="AP116" s="22">
        <f t="shared" si="35"/>
        <v>0.1437345143016758</v>
      </c>
      <c r="AQ116" s="19">
        <f t="shared" si="38"/>
        <v>0.1437345143016758</v>
      </c>
      <c r="AX116">
        <v>0.12750228263222319</v>
      </c>
      <c r="AY116">
        <v>37.172413793103452</v>
      </c>
      <c r="AZ116">
        <v>1.5488505747126438</v>
      </c>
      <c r="BA116">
        <v>1.2545689655172416</v>
      </c>
      <c r="BB116">
        <v>7.9396551724137954</v>
      </c>
      <c r="BC116">
        <v>0.33081896551724149</v>
      </c>
      <c r="BD116">
        <v>0.92375000000000007</v>
      </c>
      <c r="BE116">
        <v>9.2375000000000013E-2</v>
      </c>
      <c r="BF116">
        <v>0</v>
      </c>
      <c r="BG116">
        <v>17.68</v>
      </c>
      <c r="BH116">
        <v>0.97027625110051341</v>
      </c>
      <c r="BI116">
        <v>2.0228246598043871</v>
      </c>
      <c r="BJ116">
        <v>1.4355986610631735</v>
      </c>
      <c r="BK116">
        <v>0.22276889023594637</v>
      </c>
      <c r="BL116">
        <v>6.1880247287762877E-4</v>
      </c>
      <c r="BP116" s="50">
        <f t="shared" si="39"/>
        <v>0.97056682810125339</v>
      </c>
      <c r="BQ116" s="50">
        <f t="shared" si="40"/>
        <v>3.6950000000000004E-2</v>
      </c>
      <c r="BR116" s="50">
        <f t="shared" si="41"/>
        <v>0.22962283962451954</v>
      </c>
      <c r="BS116" s="50">
        <f t="shared" si="42"/>
        <v>0.24339785034045897</v>
      </c>
      <c r="BT116" s="50">
        <f t="shared" si="43"/>
        <v>6.3784122117922098E-4</v>
      </c>
      <c r="BU116" s="50">
        <f t="shared" si="43"/>
        <v>6.7610513983460817E-4</v>
      </c>
    </row>
    <row r="117" spans="1:73" x14ac:dyDescent="0.25">
      <c r="A117" s="21">
        <v>43742.390972222223</v>
      </c>
      <c r="B117" s="17">
        <v>362699</v>
      </c>
      <c r="C117" s="17">
        <v>13.56</v>
      </c>
      <c r="D117" s="17">
        <v>19.510000000000002</v>
      </c>
      <c r="E117" s="17">
        <v>431.4</v>
      </c>
      <c r="F117" s="17">
        <v>67.37</v>
      </c>
      <c r="G117" s="17">
        <v>-110.3</v>
      </c>
      <c r="H117" s="17">
        <v>-17.41</v>
      </c>
      <c r="I117" s="17">
        <v>21.96</v>
      </c>
      <c r="J117" s="17">
        <v>295.10000000000002</v>
      </c>
      <c r="K117" s="17">
        <v>364.1</v>
      </c>
      <c r="L117" s="17">
        <v>-92.9</v>
      </c>
      <c r="M117" s="17">
        <v>0.156</v>
      </c>
      <c r="N117" s="17">
        <v>321.10000000000002</v>
      </c>
      <c r="O117" s="17">
        <v>49.96</v>
      </c>
      <c r="P117" s="17">
        <v>271.2</v>
      </c>
      <c r="Q117" s="17">
        <v>319.7</v>
      </c>
      <c r="R117" s="17">
        <v>412.6</v>
      </c>
      <c r="S117" s="17">
        <v>17.36</v>
      </c>
      <c r="T117" s="17">
        <v>72.55</v>
      </c>
      <c r="U117" s="17">
        <v>0.70499999999999996</v>
      </c>
      <c r="V117" s="17">
        <v>192</v>
      </c>
      <c r="W117" s="17">
        <v>18.3</v>
      </c>
      <c r="X117" s="17">
        <v>0.42399999999999999</v>
      </c>
      <c r="Y117" s="17">
        <v>4.2374910000000003</v>
      </c>
      <c r="Z117" s="7">
        <f t="shared" si="22"/>
        <v>17.829999999999998</v>
      </c>
      <c r="AA117" s="7">
        <f t="shared" si="36"/>
        <v>290.97999999999996</v>
      </c>
      <c r="AB117" s="2">
        <f t="shared" si="23"/>
        <v>349.43400000000003</v>
      </c>
      <c r="AC117" s="42">
        <f t="shared" si="24"/>
        <v>2.0308607983975548</v>
      </c>
      <c r="AD117" s="42">
        <f t="shared" si="25"/>
        <v>1.4733895092374261</v>
      </c>
      <c r="AE117" s="42">
        <f t="shared" si="26"/>
        <v>0.80772854477961775</v>
      </c>
      <c r="AF117" s="42">
        <f t="shared" si="27"/>
        <v>328.32280388273</v>
      </c>
      <c r="AG117" s="42">
        <f t="shared" si="28"/>
        <v>315.18989172742079</v>
      </c>
      <c r="AH117" s="6">
        <f t="shared" si="29"/>
        <v>306.91199999999998</v>
      </c>
      <c r="AI117" s="4">
        <v>17.749892080312101</v>
      </c>
      <c r="AJ117" s="4">
        <f t="shared" si="37"/>
        <v>290.8998920803121</v>
      </c>
      <c r="AK117" s="8">
        <f t="shared" si="30"/>
        <v>0.19181915973047522</v>
      </c>
      <c r="AL117" s="8">
        <f t="shared" si="31"/>
        <v>389.7699785527243</v>
      </c>
      <c r="AM117" s="8">
        <f t="shared" si="32"/>
        <v>1.8702088787084721</v>
      </c>
      <c r="AN117" s="8">
        <f t="shared" si="33"/>
        <v>-4.3642141475431888</v>
      </c>
      <c r="AO117" s="22">
        <f t="shared" si="34"/>
        <v>6.1299139880571819E-3</v>
      </c>
      <c r="AP117" s="22">
        <f t="shared" si="35"/>
        <v>0.16753800899972268</v>
      </c>
      <c r="AQ117" s="19">
        <f t="shared" si="38"/>
        <v>0.16753800899972268</v>
      </c>
      <c r="AX117">
        <v>0.12856153434919401</v>
      </c>
      <c r="AY117">
        <v>37.189655172413794</v>
      </c>
      <c r="AZ117">
        <v>1.5495689655172413</v>
      </c>
      <c r="BA117">
        <v>1.2551508620689655</v>
      </c>
      <c r="BB117">
        <v>8.0086206896551762</v>
      </c>
      <c r="BC117">
        <v>0.33369252873563232</v>
      </c>
      <c r="BD117">
        <v>0.92145833333333327</v>
      </c>
      <c r="BE117">
        <v>9.214583333333333E-2</v>
      </c>
      <c r="BF117">
        <v>0</v>
      </c>
      <c r="BG117">
        <v>17.829999999999998</v>
      </c>
      <c r="BH117">
        <v>0.80952042251581302</v>
      </c>
      <c r="BI117">
        <v>2.042030154581167</v>
      </c>
      <c r="BJ117">
        <v>1.4814928771486364</v>
      </c>
      <c r="BK117">
        <v>0.22202446852675281</v>
      </c>
      <c r="BL117">
        <v>6.1673463479653562E-4</v>
      </c>
      <c r="BP117" s="50">
        <f t="shared" si="39"/>
        <v>0.80976285658151914</v>
      </c>
      <c r="BQ117" s="50">
        <f t="shared" si="40"/>
        <v>3.6858333333333333E-2</v>
      </c>
      <c r="BR117" s="50">
        <f t="shared" si="41"/>
        <v>0.22776467609316542</v>
      </c>
      <c r="BS117" s="50">
        <f t="shared" si="42"/>
        <v>0.24171977531802374</v>
      </c>
      <c r="BT117" s="50">
        <f t="shared" si="43"/>
        <v>6.3267965581434839E-4</v>
      </c>
      <c r="BU117" s="50">
        <f t="shared" si="43"/>
        <v>6.7144382032784371E-4</v>
      </c>
    </row>
    <row r="118" spans="1:73" x14ac:dyDescent="0.25">
      <c r="A118" s="21">
        <v>43742.390972222223</v>
      </c>
      <c r="B118" s="17">
        <v>362700</v>
      </c>
      <c r="C118" s="17">
        <v>13.56</v>
      </c>
      <c r="D118" s="17">
        <v>19.52</v>
      </c>
      <c r="E118" s="17">
        <v>431.9</v>
      </c>
      <c r="F118" s="17">
        <v>67.349999999999994</v>
      </c>
      <c r="G118" s="17">
        <v>-110.3</v>
      </c>
      <c r="H118" s="17">
        <v>-16.87</v>
      </c>
      <c r="I118" s="17">
        <v>21.97</v>
      </c>
      <c r="J118" s="17">
        <v>295.10000000000002</v>
      </c>
      <c r="K118" s="17">
        <v>364.5</v>
      </c>
      <c r="L118" s="17">
        <v>-93.4</v>
      </c>
      <c r="M118" s="17">
        <v>0.156</v>
      </c>
      <c r="N118" s="17">
        <v>321.60000000000002</v>
      </c>
      <c r="O118" s="17">
        <v>50.48</v>
      </c>
      <c r="P118" s="17">
        <v>271.10000000000002</v>
      </c>
      <c r="Q118" s="17">
        <v>319.8</v>
      </c>
      <c r="R118" s="17">
        <v>413.2</v>
      </c>
      <c r="S118" s="17">
        <v>17.36</v>
      </c>
      <c r="T118" s="17">
        <v>71.209999999999994</v>
      </c>
      <c r="U118" s="17">
        <v>0.92500000000000004</v>
      </c>
      <c r="V118" s="17">
        <v>351.5</v>
      </c>
      <c r="W118" s="17">
        <v>18.350000000000001</v>
      </c>
      <c r="X118" s="17">
        <v>0.42399999999999999</v>
      </c>
      <c r="Y118" s="17">
        <v>4.2442700000000002</v>
      </c>
      <c r="Z118" s="7">
        <f t="shared" si="22"/>
        <v>17.855</v>
      </c>
      <c r="AA118" s="7">
        <f t="shared" si="36"/>
        <v>291.005</v>
      </c>
      <c r="AB118" s="2">
        <f t="shared" si="23"/>
        <v>349.839</v>
      </c>
      <c r="AC118" s="42">
        <f t="shared" si="24"/>
        <v>2.1102533234698986</v>
      </c>
      <c r="AD118" s="42">
        <f t="shared" si="25"/>
        <v>1.5027113916429147</v>
      </c>
      <c r="AE118" s="42">
        <f t="shared" si="26"/>
        <v>0.80999789484262397</v>
      </c>
      <c r="AF118" s="42">
        <f t="shared" si="27"/>
        <v>329.3584067791171</v>
      </c>
      <c r="AG118" s="42">
        <f t="shared" si="28"/>
        <v>316.18407050795241</v>
      </c>
      <c r="AH118" s="6">
        <f t="shared" si="29"/>
        <v>307.00799999999998</v>
      </c>
      <c r="AI118" s="4">
        <v>18.320820541895898</v>
      </c>
      <c r="AJ118" s="4">
        <f t="shared" si="37"/>
        <v>291.47082054189588</v>
      </c>
      <c r="AK118" s="8">
        <f t="shared" si="30"/>
        <v>0.19186860530422034</v>
      </c>
      <c r="AL118" s="8">
        <f t="shared" si="31"/>
        <v>392.95525155627405</v>
      </c>
      <c r="AM118" s="8">
        <f t="shared" si="32"/>
        <v>2.1422316051258323</v>
      </c>
      <c r="AN118" s="8">
        <f t="shared" si="33"/>
        <v>29.068695541151293</v>
      </c>
      <c r="AO118" s="22">
        <f t="shared" si="34"/>
        <v>5.3127772386616689E-3</v>
      </c>
      <c r="AP118" s="22">
        <f t="shared" si="35"/>
        <v>0.14520466723653438</v>
      </c>
      <c r="AQ118" s="19">
        <f t="shared" si="38"/>
        <v>0.14520466723653438</v>
      </c>
      <c r="AX118">
        <v>0.12873879948077227</v>
      </c>
      <c r="AY118">
        <v>37.232758620689651</v>
      </c>
      <c r="AZ118">
        <v>1.5513649425287355</v>
      </c>
      <c r="BA118">
        <v>1.2566056034482758</v>
      </c>
      <c r="BB118">
        <v>8.051724137931032</v>
      </c>
      <c r="BC118">
        <v>0.33548850574712635</v>
      </c>
      <c r="BD118">
        <v>0.92111709770114936</v>
      </c>
      <c r="BE118">
        <v>9.2111709770114944E-2</v>
      </c>
      <c r="BF118">
        <v>0</v>
      </c>
      <c r="BG118">
        <v>17.855</v>
      </c>
      <c r="BH118">
        <v>1.0621367245774853</v>
      </c>
      <c r="BI118">
        <v>2.045246542529485</v>
      </c>
      <c r="BJ118">
        <v>1.4564200629352462</v>
      </c>
      <c r="BK118">
        <v>0.22288128950900507</v>
      </c>
      <c r="BL118">
        <v>6.1911469308056964E-4</v>
      </c>
      <c r="BP118" s="50">
        <f t="shared" si="39"/>
        <v>1.062454811826816</v>
      </c>
      <c r="BQ118" s="50">
        <f t="shared" si="40"/>
        <v>3.6844683908045975E-2</v>
      </c>
      <c r="BR118" s="50">
        <f t="shared" si="41"/>
        <v>0.23029233974300839</v>
      </c>
      <c r="BS118" s="50">
        <f t="shared" si="42"/>
        <v>0.24398468675117801</v>
      </c>
      <c r="BT118" s="50">
        <f t="shared" si="43"/>
        <v>6.3970094373057881E-4</v>
      </c>
      <c r="BU118" s="50">
        <f t="shared" si="43"/>
        <v>6.777352409754945E-4</v>
      </c>
    </row>
    <row r="119" spans="1:73" x14ac:dyDescent="0.25">
      <c r="A119" s="21">
        <v>43742.390972222223</v>
      </c>
      <c r="B119" s="17">
        <v>362701</v>
      </c>
      <c r="C119" s="17">
        <v>13.56</v>
      </c>
      <c r="D119" s="17">
        <v>19.53</v>
      </c>
      <c r="E119" s="17">
        <v>433.2</v>
      </c>
      <c r="F119" s="17">
        <v>67.59</v>
      </c>
      <c r="G119" s="17">
        <v>-110</v>
      </c>
      <c r="H119" s="17">
        <v>-16.510000000000002</v>
      </c>
      <c r="I119" s="17">
        <v>21.97</v>
      </c>
      <c r="J119" s="17">
        <v>295.10000000000002</v>
      </c>
      <c r="K119" s="17">
        <v>365.6</v>
      </c>
      <c r="L119" s="17">
        <v>-93.5</v>
      </c>
      <c r="M119" s="17">
        <v>0.156</v>
      </c>
      <c r="N119" s="17">
        <v>323.2</v>
      </c>
      <c r="O119" s="17">
        <v>51.07</v>
      </c>
      <c r="P119" s="17">
        <v>272.10000000000002</v>
      </c>
      <c r="Q119" s="17">
        <v>320.10000000000002</v>
      </c>
      <c r="R119" s="17">
        <v>413.6</v>
      </c>
      <c r="S119" s="17">
        <v>17.36</v>
      </c>
      <c r="T119" s="17">
        <v>69.11</v>
      </c>
      <c r="U119" s="17">
        <v>1.1200000000000001</v>
      </c>
      <c r="V119" s="17">
        <v>180</v>
      </c>
      <c r="W119" s="17">
        <v>18</v>
      </c>
      <c r="X119" s="17">
        <v>0.42599999999999999</v>
      </c>
      <c r="Y119" s="17">
        <v>4.2602399999999996</v>
      </c>
      <c r="Z119" s="7">
        <f t="shared" si="22"/>
        <v>17.68</v>
      </c>
      <c r="AA119" s="7">
        <f t="shared" si="36"/>
        <v>290.83</v>
      </c>
      <c r="AB119" s="2">
        <f t="shared" si="23"/>
        <v>350.892</v>
      </c>
      <c r="AC119" s="42">
        <f t="shared" si="24"/>
        <v>2.0795589493624731</v>
      </c>
      <c r="AD119" s="42">
        <f t="shared" si="25"/>
        <v>1.4371831899044052</v>
      </c>
      <c r="AE119" s="42">
        <f t="shared" si="26"/>
        <v>0.80491917845130212</v>
      </c>
      <c r="AF119" s="42">
        <f t="shared" si="27"/>
        <v>326.50673743830168</v>
      </c>
      <c r="AG119" s="42">
        <f t="shared" si="28"/>
        <v>313.44646794076959</v>
      </c>
      <c r="AH119" s="6">
        <f t="shared" si="29"/>
        <v>307.29599999999999</v>
      </c>
      <c r="AI119" s="4">
        <v>18.0917126110879</v>
      </c>
      <c r="AJ119" s="4">
        <f t="shared" si="37"/>
        <v>291.24171261108791</v>
      </c>
      <c r="AK119" s="8">
        <f t="shared" si="30"/>
        <v>0.19152266467125612</v>
      </c>
      <c r="AL119" s="8">
        <f t="shared" si="31"/>
        <v>391.71055863540732</v>
      </c>
      <c r="AM119" s="8">
        <f t="shared" si="32"/>
        <v>2.3572441536675832</v>
      </c>
      <c r="AN119" s="8">
        <f t="shared" si="33"/>
        <v>28.270873147780481</v>
      </c>
      <c r="AO119" s="22">
        <f t="shared" si="34"/>
        <v>5.3893279134184712E-3</v>
      </c>
      <c r="AP119" s="22">
        <f t="shared" si="35"/>
        <v>0.14729689033482371</v>
      </c>
      <c r="AQ119" s="19">
        <f t="shared" si="38"/>
        <v>0.14729689033482371</v>
      </c>
      <c r="AX119">
        <v>0.12750228263222319</v>
      </c>
      <c r="AY119">
        <v>37.344827586206897</v>
      </c>
      <c r="AZ119">
        <v>1.5560344827586208</v>
      </c>
      <c r="BA119">
        <v>1.260387931034483</v>
      </c>
      <c r="BB119">
        <v>8.0603448275862064</v>
      </c>
      <c r="BC119">
        <v>0.33584770114942525</v>
      </c>
      <c r="BD119">
        <v>0.9245402298850578</v>
      </c>
      <c r="BE119">
        <v>9.2454022988505788E-2</v>
      </c>
      <c r="BF119">
        <v>0</v>
      </c>
      <c r="BG119">
        <v>17.68</v>
      </c>
      <c r="BH119">
        <v>1.2860466286776038</v>
      </c>
      <c r="BI119">
        <v>2.0228246598043871</v>
      </c>
      <c r="BJ119">
        <v>1.3979741223908118</v>
      </c>
      <c r="BK119">
        <v>0.22467506558159675</v>
      </c>
      <c r="BL119">
        <v>6.2409740439332427E-4</v>
      </c>
      <c r="BP119" s="50">
        <f t="shared" si="39"/>
        <v>1.2864317721578744</v>
      </c>
      <c r="BQ119" s="50">
        <f t="shared" si="40"/>
        <v>3.6981609195402311E-2</v>
      </c>
      <c r="BR119" s="50">
        <f t="shared" si="41"/>
        <v>0.23362280392116858</v>
      </c>
      <c r="BS119" s="50">
        <f t="shared" si="42"/>
        <v>0.24708605752332996</v>
      </c>
      <c r="BT119" s="50">
        <f t="shared" si="43"/>
        <v>6.4895223311435709E-4</v>
      </c>
      <c r="BU119" s="50">
        <f t="shared" si="43"/>
        <v>6.8635015978702775E-4</v>
      </c>
    </row>
    <row r="120" spans="1:73" x14ac:dyDescent="0.25">
      <c r="A120" s="21">
        <v>43742.390972222223</v>
      </c>
      <c r="B120" s="17">
        <v>362702</v>
      </c>
      <c r="C120" s="17">
        <v>13.55</v>
      </c>
      <c r="D120" s="17">
        <v>19.53</v>
      </c>
      <c r="E120" s="17">
        <v>433.9</v>
      </c>
      <c r="F120" s="17">
        <v>67.569999999999993</v>
      </c>
      <c r="G120" s="17">
        <v>-110.3</v>
      </c>
      <c r="H120" s="17">
        <v>-16.38</v>
      </c>
      <c r="I120" s="17">
        <v>21.98</v>
      </c>
      <c r="J120" s="17">
        <v>295.10000000000002</v>
      </c>
      <c r="K120" s="17">
        <v>366.3</v>
      </c>
      <c r="L120" s="17">
        <v>-93.9</v>
      </c>
      <c r="M120" s="17">
        <v>0.156</v>
      </c>
      <c r="N120" s="17">
        <v>323.60000000000002</v>
      </c>
      <c r="O120" s="17">
        <v>51.19</v>
      </c>
      <c r="P120" s="17">
        <v>272.39999999999998</v>
      </c>
      <c r="Q120" s="17">
        <v>319.89999999999998</v>
      </c>
      <c r="R120" s="17">
        <v>413.8</v>
      </c>
      <c r="S120" s="17">
        <v>17.38</v>
      </c>
      <c r="T120" s="17">
        <v>67.989999999999995</v>
      </c>
      <c r="U120" s="17">
        <v>0.67500000000000004</v>
      </c>
      <c r="V120" s="17">
        <v>203.5</v>
      </c>
      <c r="W120" s="17">
        <v>18.25</v>
      </c>
      <c r="X120" s="17">
        <v>0.42699999999999999</v>
      </c>
      <c r="Y120" s="17">
        <v>4.2664799999999996</v>
      </c>
      <c r="Z120" s="7">
        <f t="shared" si="22"/>
        <v>17.814999999999998</v>
      </c>
      <c r="AA120" s="7">
        <f t="shared" si="36"/>
        <v>290.96499999999997</v>
      </c>
      <c r="AB120" s="2">
        <f t="shared" si="23"/>
        <v>351.459</v>
      </c>
      <c r="AC120" s="42">
        <f t="shared" si="24"/>
        <v>2.0187430775096828</v>
      </c>
      <c r="AD120" s="42">
        <f t="shared" si="25"/>
        <v>1.3725434183988332</v>
      </c>
      <c r="AE120" s="42">
        <f t="shared" si="26"/>
        <v>0.79958649558102624</v>
      </c>
      <c r="AF120" s="42">
        <f t="shared" si="27"/>
        <v>324.94623842507514</v>
      </c>
      <c r="AG120" s="42">
        <f t="shared" si="28"/>
        <v>311.94838888807215</v>
      </c>
      <c r="AH120" s="6">
        <f t="shared" si="29"/>
        <v>307.10399999999998</v>
      </c>
      <c r="AI120" s="4">
        <v>17.660099634622998</v>
      </c>
      <c r="AJ120" s="4">
        <f t="shared" si="37"/>
        <v>290.81009963462299</v>
      </c>
      <c r="AK120" s="8">
        <f t="shared" si="30"/>
        <v>0.19178949646419036</v>
      </c>
      <c r="AL120" s="8">
        <f t="shared" si="31"/>
        <v>389.27173869608583</v>
      </c>
      <c r="AM120" s="8">
        <f t="shared" si="32"/>
        <v>1.8299846310830046</v>
      </c>
      <c r="AN120" s="8">
        <f t="shared" si="33"/>
        <v>-8.2573438391204821</v>
      </c>
      <c r="AO120" s="22">
        <f t="shared" si="34"/>
        <v>6.2794256943673448E-3</v>
      </c>
      <c r="AP120" s="22">
        <f t="shared" si="35"/>
        <v>0.17162434587918926</v>
      </c>
      <c r="AQ120" s="19">
        <f t="shared" si="38"/>
        <v>0.17162434587918926</v>
      </c>
      <c r="AX120">
        <v>0.12845527461638268</v>
      </c>
      <c r="AY120">
        <v>37.405172413793103</v>
      </c>
      <c r="AZ120">
        <v>1.5585488505747127</v>
      </c>
      <c r="BA120">
        <v>1.2624245689655174</v>
      </c>
      <c r="BB120">
        <v>8.0948275862069003</v>
      </c>
      <c r="BC120">
        <v>0.33728448275862083</v>
      </c>
      <c r="BD120">
        <v>0.92514008620689658</v>
      </c>
      <c r="BE120">
        <v>9.2514008620689661E-2</v>
      </c>
      <c r="BF120">
        <v>0</v>
      </c>
      <c r="BG120">
        <v>17.814999999999998</v>
      </c>
      <c r="BH120">
        <v>0.77507274496194867</v>
      </c>
      <c r="BI120">
        <v>2.0401024481716794</v>
      </c>
      <c r="BJ120">
        <v>1.3870656545119247</v>
      </c>
      <c r="BK120">
        <v>0.22568106721833397</v>
      </c>
      <c r="BL120">
        <v>6.2689185338426102E-4</v>
      </c>
      <c r="BP120" s="50">
        <f t="shared" si="39"/>
        <v>0.77530486268443333</v>
      </c>
      <c r="BQ120" s="50">
        <f t="shared" si="40"/>
        <v>3.7005603448275866E-2</v>
      </c>
      <c r="BR120" s="50">
        <f t="shared" si="41"/>
        <v>0.23128597671970508</v>
      </c>
      <c r="BS120" s="50">
        <f t="shared" si="42"/>
        <v>0.2453295177850951</v>
      </c>
      <c r="BT120" s="50">
        <f t="shared" si="43"/>
        <v>6.4246104644362519E-4</v>
      </c>
      <c r="BU120" s="50">
        <f t="shared" si="43"/>
        <v>6.8147088273637531E-4</v>
      </c>
    </row>
    <row r="121" spans="1:73" x14ac:dyDescent="0.25">
      <c r="A121" s="21">
        <v>43742.390972222223</v>
      </c>
      <c r="B121" s="17">
        <v>362703</v>
      </c>
      <c r="C121" s="17">
        <v>13.56</v>
      </c>
      <c r="D121" s="17">
        <v>19.54</v>
      </c>
      <c r="E121" s="17">
        <v>434.5</v>
      </c>
      <c r="F121" s="17">
        <v>67.59</v>
      </c>
      <c r="G121" s="17">
        <v>-110.7</v>
      </c>
      <c r="H121" s="17">
        <v>-16.579999999999998</v>
      </c>
      <c r="I121" s="17">
        <v>21.99</v>
      </c>
      <c r="J121" s="17">
        <v>295.10000000000002</v>
      </c>
      <c r="K121" s="17">
        <v>366.9</v>
      </c>
      <c r="L121" s="17">
        <v>-94.1</v>
      </c>
      <c r="M121" s="17">
        <v>0.156</v>
      </c>
      <c r="N121" s="17">
        <v>323.8</v>
      </c>
      <c r="O121" s="17">
        <v>51.01</v>
      </c>
      <c r="P121" s="17">
        <v>272.8</v>
      </c>
      <c r="Q121" s="17">
        <v>319.5</v>
      </c>
      <c r="R121" s="17">
        <v>413.6</v>
      </c>
      <c r="S121" s="17">
        <v>17.399999999999999</v>
      </c>
      <c r="T121" s="17">
        <v>69.900000000000006</v>
      </c>
      <c r="U121" s="17">
        <v>0.64</v>
      </c>
      <c r="V121" s="17">
        <v>162.5</v>
      </c>
      <c r="W121" s="17">
        <v>18.45</v>
      </c>
      <c r="X121" s="17">
        <v>0.42699999999999999</v>
      </c>
      <c r="Y121" s="17">
        <v>4.2704319999999996</v>
      </c>
      <c r="Z121" s="7">
        <f t="shared" si="22"/>
        <v>17.924999999999997</v>
      </c>
      <c r="AA121" s="7">
        <f t="shared" si="36"/>
        <v>291.07499999999999</v>
      </c>
      <c r="AB121" s="2">
        <f t="shared" si="23"/>
        <v>351.94500000000005</v>
      </c>
      <c r="AC121" s="42">
        <f t="shared" si="24"/>
        <v>2.0138670028286936</v>
      </c>
      <c r="AD121" s="42">
        <f t="shared" si="25"/>
        <v>1.407693034977257</v>
      </c>
      <c r="AE121" s="42">
        <f t="shared" si="26"/>
        <v>0.80243965747758783</v>
      </c>
      <c r="AF121" s="42">
        <f t="shared" si="27"/>
        <v>326.59916291344632</v>
      </c>
      <c r="AG121" s="42">
        <f t="shared" si="28"/>
        <v>313.53519639690847</v>
      </c>
      <c r="AH121" s="6">
        <f t="shared" si="29"/>
        <v>306.71999999999997</v>
      </c>
      <c r="AI121" s="4">
        <v>17.6312887725162</v>
      </c>
      <c r="AJ121" s="4">
        <f t="shared" si="37"/>
        <v>290.78128877251618</v>
      </c>
      <c r="AK121" s="8">
        <f t="shared" si="30"/>
        <v>0.192007098113815</v>
      </c>
      <c r="AL121" s="8">
        <f t="shared" si="31"/>
        <v>389.08466820584903</v>
      </c>
      <c r="AM121" s="8">
        <f t="shared" si="32"/>
        <v>1.7819090885900999</v>
      </c>
      <c r="AN121" s="8">
        <f t="shared" si="33"/>
        <v>-15.245672136294043</v>
      </c>
      <c r="AO121" s="22">
        <f t="shared" si="34"/>
        <v>6.4440739184514536E-3</v>
      </c>
      <c r="AP121" s="22">
        <f t="shared" si="35"/>
        <v>0.17612438220957413</v>
      </c>
      <c r="AQ121" s="19">
        <f t="shared" si="38"/>
        <v>0.17612438220957413</v>
      </c>
      <c r="AX121">
        <v>0.12923624444918627</v>
      </c>
      <c r="AY121">
        <v>37.456896551724142</v>
      </c>
      <c r="AZ121">
        <v>1.5607040229885059</v>
      </c>
      <c r="BA121">
        <v>1.2641702586206898</v>
      </c>
      <c r="BB121">
        <v>8.1120689655172438</v>
      </c>
      <c r="BC121">
        <v>0.33800287356321851</v>
      </c>
      <c r="BD121">
        <v>0.9261673850574712</v>
      </c>
      <c r="BE121">
        <v>9.2616738505747129E-2</v>
      </c>
      <c r="BF121">
        <v>0</v>
      </c>
      <c r="BG121">
        <v>17.924999999999997</v>
      </c>
      <c r="BH121">
        <v>0.73488378781577357</v>
      </c>
      <c r="BI121">
        <v>2.0542760363454757</v>
      </c>
      <c r="BJ121">
        <v>1.4359389494054877</v>
      </c>
      <c r="BK121">
        <v>0.22522925664344479</v>
      </c>
      <c r="BL121">
        <v>6.2563682400956886E-4</v>
      </c>
      <c r="BP121" s="50">
        <f t="shared" si="39"/>
        <v>0.73510386980449971</v>
      </c>
      <c r="BQ121" s="50">
        <f t="shared" si="40"/>
        <v>3.7046695402298851E-2</v>
      </c>
      <c r="BR121" s="50">
        <f t="shared" si="41"/>
        <v>0.23052899876203767</v>
      </c>
      <c r="BS121" s="50">
        <f t="shared" si="42"/>
        <v>0.24466400326782345</v>
      </c>
      <c r="BT121" s="50">
        <f t="shared" si="43"/>
        <v>6.4035832989454901E-4</v>
      </c>
      <c r="BU121" s="50">
        <f t="shared" si="43"/>
        <v>6.7962223129950955E-4</v>
      </c>
    </row>
    <row r="122" spans="1:73" x14ac:dyDescent="0.25">
      <c r="A122" s="21">
        <v>43742.390972222223</v>
      </c>
      <c r="B122" s="17">
        <v>362704</v>
      </c>
      <c r="C122" s="17">
        <v>13.56</v>
      </c>
      <c r="D122" s="17">
        <v>19.55</v>
      </c>
      <c r="E122" s="17">
        <v>434.7</v>
      </c>
      <c r="F122" s="17">
        <v>67.61</v>
      </c>
      <c r="G122" s="17">
        <v>-110.9</v>
      </c>
      <c r="H122" s="17">
        <v>-16.23</v>
      </c>
      <c r="I122" s="17">
        <v>22</v>
      </c>
      <c r="J122" s="17">
        <v>295.2</v>
      </c>
      <c r="K122" s="17">
        <v>367.1</v>
      </c>
      <c r="L122" s="17">
        <v>-94.6</v>
      </c>
      <c r="M122" s="17">
        <v>0.156</v>
      </c>
      <c r="N122" s="17">
        <v>323.89999999999998</v>
      </c>
      <c r="O122" s="17">
        <v>51.38</v>
      </c>
      <c r="P122" s="17">
        <v>272.5</v>
      </c>
      <c r="Q122" s="17">
        <v>319.39999999999998</v>
      </c>
      <c r="R122" s="17">
        <v>414.1</v>
      </c>
      <c r="S122" s="17">
        <v>17.399999999999999</v>
      </c>
      <c r="T122" s="17">
        <v>72.709999999999994</v>
      </c>
      <c r="U122" s="17">
        <v>0.64500000000000002</v>
      </c>
      <c r="V122" s="17">
        <v>98.5</v>
      </c>
      <c r="W122" s="17">
        <v>18.649999999999999</v>
      </c>
      <c r="X122" s="17">
        <v>0.42699999999999999</v>
      </c>
      <c r="Y122" s="17">
        <v>4.2702520000000002</v>
      </c>
      <c r="Z122" s="7">
        <f t="shared" si="22"/>
        <v>18.024999999999999</v>
      </c>
      <c r="AA122" s="7">
        <f t="shared" si="36"/>
        <v>291.17499999999995</v>
      </c>
      <c r="AB122" s="2">
        <f t="shared" si="23"/>
        <v>352.10700000000003</v>
      </c>
      <c r="AC122" s="42">
        <f t="shared" si="24"/>
        <v>2.0334923983840678</v>
      </c>
      <c r="AD122" s="42">
        <f t="shared" si="25"/>
        <v>1.4785523228650554</v>
      </c>
      <c r="AE122" s="42">
        <f t="shared" si="26"/>
        <v>0.80805525822100199</v>
      </c>
      <c r="AF122" s="42">
        <f t="shared" si="27"/>
        <v>329.33694770427292</v>
      </c>
      <c r="AG122" s="42">
        <f t="shared" si="28"/>
        <v>316.16346979610199</v>
      </c>
      <c r="AH122" s="6">
        <f t="shared" si="29"/>
        <v>306.62399999999997</v>
      </c>
      <c r="AI122" s="4">
        <v>17.781765021789401</v>
      </c>
      <c r="AJ122" s="4">
        <f t="shared" si="37"/>
        <v>290.93176502178937</v>
      </c>
      <c r="AK122" s="8">
        <f t="shared" si="30"/>
        <v>0.19220506056729331</v>
      </c>
      <c r="AL122" s="8">
        <f t="shared" si="31"/>
        <v>389.90280841284135</v>
      </c>
      <c r="AM122" s="8">
        <f t="shared" si="32"/>
        <v>1.7888561289270861</v>
      </c>
      <c r="AN122" s="8">
        <f t="shared" si="33"/>
        <v>-12.674823674302226</v>
      </c>
      <c r="AO122" s="22">
        <f t="shared" si="34"/>
        <v>6.368892634728709E-3</v>
      </c>
      <c r="AP122" s="22">
        <f t="shared" si="35"/>
        <v>0.17406958623470531</v>
      </c>
      <c r="AQ122" s="19">
        <f t="shared" si="38"/>
        <v>0.17406958623470531</v>
      </c>
      <c r="AX122">
        <v>0.12994970566420846</v>
      </c>
      <c r="AY122">
        <v>37.474137931034484</v>
      </c>
      <c r="AZ122">
        <v>1.5614224137931034</v>
      </c>
      <c r="BA122">
        <v>1.2647521551724139</v>
      </c>
      <c r="BB122">
        <v>8.1637931034482794</v>
      </c>
      <c r="BC122">
        <v>0.34015804597701166</v>
      </c>
      <c r="BD122">
        <v>0.92459410919540219</v>
      </c>
      <c r="BE122">
        <v>9.2459410919540228E-2</v>
      </c>
      <c r="BF122">
        <v>0</v>
      </c>
      <c r="BG122">
        <v>18.024999999999999</v>
      </c>
      <c r="BH122">
        <v>0.74062506740808431</v>
      </c>
      <c r="BI122">
        <v>2.0672358468683898</v>
      </c>
      <c r="BJ122">
        <v>1.503087184258006</v>
      </c>
      <c r="BK122">
        <v>0.22366958591475755</v>
      </c>
      <c r="BL122">
        <v>6.2130440531877099E-4</v>
      </c>
      <c r="BP122" s="50">
        <f t="shared" si="39"/>
        <v>0.74084686878734729</v>
      </c>
      <c r="BQ122" s="50">
        <f t="shared" si="40"/>
        <v>3.6983764367816085E-2</v>
      </c>
      <c r="BR122" s="50">
        <f t="shared" si="41"/>
        <v>0.22895277908919001</v>
      </c>
      <c r="BS122" s="50">
        <f t="shared" si="42"/>
        <v>0.24308679200988573</v>
      </c>
      <c r="BT122" s="50">
        <f t="shared" si="43"/>
        <v>6.3597994191441664E-4</v>
      </c>
      <c r="BU122" s="50">
        <f t="shared" si="43"/>
        <v>6.7524108891634925E-4</v>
      </c>
    </row>
    <row r="123" spans="1:73" x14ac:dyDescent="0.25">
      <c r="A123" s="21">
        <v>43742.39166666667</v>
      </c>
      <c r="B123" s="17">
        <v>362705</v>
      </c>
      <c r="C123" s="17">
        <v>13.56</v>
      </c>
      <c r="D123" s="17">
        <v>19.559999999999999</v>
      </c>
      <c r="E123" s="17">
        <v>435.4</v>
      </c>
      <c r="F123" s="17">
        <v>67.72</v>
      </c>
      <c r="G123" s="17">
        <v>-110.9</v>
      </c>
      <c r="H123" s="17">
        <v>-16.04</v>
      </c>
      <c r="I123" s="17">
        <v>22.02</v>
      </c>
      <c r="J123" s="17">
        <v>295.2</v>
      </c>
      <c r="K123" s="17">
        <v>367.7</v>
      </c>
      <c r="L123" s="17">
        <v>-94.9</v>
      </c>
      <c r="M123" s="17">
        <v>0.156</v>
      </c>
      <c r="N123" s="17">
        <v>324.5</v>
      </c>
      <c r="O123" s="17">
        <v>51.67</v>
      </c>
      <c r="P123" s="17">
        <v>272.8</v>
      </c>
      <c r="Q123" s="17">
        <v>319.5</v>
      </c>
      <c r="R123" s="17">
        <v>414.4</v>
      </c>
      <c r="S123" s="17">
        <v>17.41</v>
      </c>
      <c r="T123" s="17">
        <v>72.430000000000007</v>
      </c>
      <c r="U123" s="17">
        <v>0.95499999999999996</v>
      </c>
      <c r="V123" s="17">
        <v>330</v>
      </c>
      <c r="W123" s="17">
        <v>18.600000000000001</v>
      </c>
      <c r="X123" s="17">
        <v>0.42799999999999999</v>
      </c>
      <c r="Y123" s="17">
        <v>4.2756340000000002</v>
      </c>
      <c r="Z123" s="7">
        <f t="shared" si="22"/>
        <v>18.005000000000003</v>
      </c>
      <c r="AA123" s="7">
        <f t="shared" si="36"/>
        <v>291.15499999999997</v>
      </c>
      <c r="AB123" s="2">
        <f t="shared" si="23"/>
        <v>352.67399999999998</v>
      </c>
      <c r="AC123" s="42">
        <f t="shared" si="24"/>
        <v>2.0583984333088239</v>
      </c>
      <c r="AD123" s="42">
        <f t="shared" si="25"/>
        <v>1.4908979852455813</v>
      </c>
      <c r="AE123" s="42">
        <f t="shared" si="26"/>
        <v>0.8090246094324447</v>
      </c>
      <c r="AF123" s="42">
        <f t="shared" si="27"/>
        <v>329.6414394528062</v>
      </c>
      <c r="AG123" s="42">
        <f t="shared" si="28"/>
        <v>316.45578187469391</v>
      </c>
      <c r="AH123" s="6">
        <f t="shared" si="29"/>
        <v>306.71999999999997</v>
      </c>
      <c r="AI123" s="4">
        <v>17.961276914077299</v>
      </c>
      <c r="AJ123" s="4">
        <f t="shared" si="37"/>
        <v>291.11127691407728</v>
      </c>
      <c r="AK123" s="8">
        <f t="shared" si="30"/>
        <v>0.19216545719636399</v>
      </c>
      <c r="AL123" s="8">
        <f t="shared" si="31"/>
        <v>390.91242420780111</v>
      </c>
      <c r="AM123" s="8">
        <f t="shared" si="32"/>
        <v>2.1766933063709275</v>
      </c>
      <c r="AN123" s="8">
        <f t="shared" si="33"/>
        <v>-2.7723530326924259</v>
      </c>
      <c r="AO123" s="22">
        <f t="shared" si="34"/>
        <v>6.1370111713705362E-3</v>
      </c>
      <c r="AP123" s="22">
        <f t="shared" si="35"/>
        <v>0.16773198365648653</v>
      </c>
      <c r="AQ123" s="19">
        <f t="shared" si="38"/>
        <v>0.16773198365648653</v>
      </c>
      <c r="AX123">
        <v>0.12980674698957989</v>
      </c>
      <c r="AY123">
        <v>37.53448275862069</v>
      </c>
      <c r="AZ123">
        <v>1.5639367816091954</v>
      </c>
      <c r="BA123">
        <v>1.2667887931034483</v>
      </c>
      <c r="BB123">
        <v>8.1810344827586192</v>
      </c>
      <c r="BC123">
        <v>0.34087643678160912</v>
      </c>
      <c r="BD123">
        <v>0.92591235632183921</v>
      </c>
      <c r="BE123">
        <v>9.2591235632183924E-2</v>
      </c>
      <c r="BF123">
        <v>0</v>
      </c>
      <c r="BG123">
        <v>18.005000000000003</v>
      </c>
      <c r="BH123">
        <v>1.0965844021313496</v>
      </c>
      <c r="BI123">
        <v>2.0646381741738167</v>
      </c>
      <c r="BJ123">
        <v>1.4954174295540954</v>
      </c>
      <c r="BK123">
        <v>0.22363082459219732</v>
      </c>
      <c r="BL123">
        <v>6.2119673497832589E-4</v>
      </c>
      <c r="BP123" s="50">
        <f t="shared" si="39"/>
        <v>1.0969128057239017</v>
      </c>
      <c r="BQ123" s="50">
        <f t="shared" si="40"/>
        <v>3.7036494252873572E-2</v>
      </c>
      <c r="BR123" s="50">
        <f t="shared" si="41"/>
        <v>0.23124958181092911</v>
      </c>
      <c r="BS123" s="50">
        <f t="shared" si="42"/>
        <v>0.24502236189202439</v>
      </c>
      <c r="BT123" s="50">
        <f t="shared" si="43"/>
        <v>6.4235994947480304E-4</v>
      </c>
      <c r="BU123" s="50">
        <f t="shared" si="43"/>
        <v>6.8061767192228995E-4</v>
      </c>
    </row>
    <row r="124" spans="1:73" x14ac:dyDescent="0.25">
      <c r="A124" s="21">
        <v>43742.39166666667</v>
      </c>
      <c r="B124" s="17">
        <v>362706</v>
      </c>
      <c r="C124" s="17">
        <v>13.56</v>
      </c>
      <c r="D124" s="17">
        <v>19.57</v>
      </c>
      <c r="E124" s="17">
        <v>436.9</v>
      </c>
      <c r="F124" s="17">
        <v>68.34</v>
      </c>
      <c r="G124" s="17">
        <v>-109.5</v>
      </c>
      <c r="H124" s="17">
        <v>-16.77</v>
      </c>
      <c r="I124" s="17">
        <v>22.04</v>
      </c>
      <c r="J124" s="17">
        <v>295.2</v>
      </c>
      <c r="K124" s="17">
        <v>368.6</v>
      </c>
      <c r="L124" s="17">
        <v>-92.7</v>
      </c>
      <c r="M124" s="17">
        <v>0.156</v>
      </c>
      <c r="N124" s="17">
        <v>327.39999999999998</v>
      </c>
      <c r="O124" s="17">
        <v>51.56</v>
      </c>
      <c r="P124" s="17">
        <v>275.89999999999998</v>
      </c>
      <c r="Q124" s="17">
        <v>321</v>
      </c>
      <c r="R124" s="17">
        <v>413.7</v>
      </c>
      <c r="S124" s="17">
        <v>17.43</v>
      </c>
      <c r="T124" s="17">
        <v>67.680000000000007</v>
      </c>
      <c r="U124" s="17">
        <v>1.7050000000000001</v>
      </c>
      <c r="V124" s="17">
        <v>335</v>
      </c>
      <c r="W124" s="17">
        <v>17.899999999999999</v>
      </c>
      <c r="X124" s="17">
        <v>0.43</v>
      </c>
      <c r="Y124" s="17">
        <v>4.3008689999999996</v>
      </c>
      <c r="Z124" s="7">
        <f t="shared" si="22"/>
        <v>17.664999999999999</v>
      </c>
      <c r="AA124" s="7">
        <f t="shared" si="36"/>
        <v>290.815</v>
      </c>
      <c r="AB124" s="2">
        <f t="shared" si="23"/>
        <v>353.88900000000001</v>
      </c>
      <c r="AC124" s="42">
        <f t="shared" si="24"/>
        <v>2.0908429339184811</v>
      </c>
      <c r="AD124" s="42">
        <f t="shared" si="25"/>
        <v>1.4150824976760281</v>
      </c>
      <c r="AE124" s="42">
        <f t="shared" si="26"/>
        <v>0.80314329058171008</v>
      </c>
      <c r="AF124" s="42">
        <f t="shared" si="27"/>
        <v>325.71916126708942</v>
      </c>
      <c r="AG124" s="42">
        <f t="shared" si="28"/>
        <v>312.69039481640584</v>
      </c>
      <c r="AH124" s="6">
        <f t="shared" si="29"/>
        <v>308.15999999999997</v>
      </c>
      <c r="AI124" s="4">
        <v>18.1710063911448</v>
      </c>
      <c r="AJ124" s="4">
        <f t="shared" si="37"/>
        <v>291.32100639114481</v>
      </c>
      <c r="AK124" s="8">
        <f t="shared" si="30"/>
        <v>0.1914930319806652</v>
      </c>
      <c r="AL124" s="8">
        <f t="shared" si="31"/>
        <v>392.15585987652094</v>
      </c>
      <c r="AM124" s="8">
        <f t="shared" si="32"/>
        <v>2.9084241867375535</v>
      </c>
      <c r="AN124" s="8">
        <f t="shared" si="33"/>
        <v>42.870074132295372</v>
      </c>
      <c r="AO124" s="22">
        <f t="shared" si="34"/>
        <v>5.1363056682069159E-3</v>
      </c>
      <c r="AP124" s="22">
        <f t="shared" si="35"/>
        <v>0.14038148446159723</v>
      </c>
      <c r="AQ124" s="19">
        <f t="shared" si="38"/>
        <v>0.14038148446159723</v>
      </c>
      <c r="AX124">
        <v>0.1273967656025716</v>
      </c>
      <c r="AY124">
        <v>37.663793103448278</v>
      </c>
      <c r="AZ124">
        <v>1.5693247126436782</v>
      </c>
      <c r="BA124">
        <v>1.2711530172413794</v>
      </c>
      <c r="BB124">
        <v>7.9913793103448265</v>
      </c>
      <c r="BC124">
        <v>0.33297413793103442</v>
      </c>
      <c r="BD124">
        <v>0.93817887931034494</v>
      </c>
      <c r="BE124">
        <v>9.3817887931034502E-2</v>
      </c>
      <c r="BF124">
        <v>0</v>
      </c>
      <c r="BG124">
        <v>17.664999999999999</v>
      </c>
      <c r="BH124">
        <v>1.9577763409779592</v>
      </c>
      <c r="BI124">
        <v>2.0209128372626282</v>
      </c>
      <c r="BJ124">
        <v>1.367753808259347</v>
      </c>
      <c r="BK124">
        <v>0.22986502567233696</v>
      </c>
      <c r="BL124">
        <v>6.3851396020093607E-4</v>
      </c>
      <c r="BP124" s="50">
        <f t="shared" si="39"/>
        <v>1.9583626531510498</v>
      </c>
      <c r="BQ124" s="50">
        <f t="shared" si="40"/>
        <v>3.7527155172413798E-2</v>
      </c>
      <c r="BR124" s="50">
        <f t="shared" si="41"/>
        <v>0.24314491457116344</v>
      </c>
      <c r="BS124" s="50">
        <f t="shared" si="42"/>
        <v>0.25615251172937703</v>
      </c>
      <c r="BT124" s="50">
        <f t="shared" si="43"/>
        <v>6.7540254047545407E-4</v>
      </c>
      <c r="BU124" s="50">
        <f t="shared" si="43"/>
        <v>7.1153475480382512E-4</v>
      </c>
    </row>
    <row r="125" spans="1:73" x14ac:dyDescent="0.25">
      <c r="A125" s="21">
        <v>43742.39166666667</v>
      </c>
      <c r="B125" s="17">
        <v>362707</v>
      </c>
      <c r="C125" s="17">
        <v>13.56</v>
      </c>
      <c r="D125" s="17">
        <v>19.57</v>
      </c>
      <c r="E125" s="17">
        <v>438</v>
      </c>
      <c r="F125" s="17">
        <v>68.56</v>
      </c>
      <c r="G125" s="17">
        <v>-109.7</v>
      </c>
      <c r="H125" s="17">
        <v>-18</v>
      </c>
      <c r="I125" s="17">
        <v>22.02</v>
      </c>
      <c r="J125" s="17">
        <v>295.2</v>
      </c>
      <c r="K125" s="17">
        <v>369.5</v>
      </c>
      <c r="L125" s="17">
        <v>-91.7</v>
      </c>
      <c r="M125" s="17">
        <v>0.157</v>
      </c>
      <c r="N125" s="17">
        <v>328.3</v>
      </c>
      <c r="O125" s="17">
        <v>50.56</v>
      </c>
      <c r="P125" s="17">
        <v>277.7</v>
      </c>
      <c r="Q125" s="17">
        <v>320.7</v>
      </c>
      <c r="R125" s="17">
        <v>412.4</v>
      </c>
      <c r="S125" s="17">
        <v>17.440000000000001</v>
      </c>
      <c r="T125" s="17">
        <v>67.819999999999993</v>
      </c>
      <c r="U125" s="17">
        <v>0.49</v>
      </c>
      <c r="V125" s="17">
        <v>171</v>
      </c>
      <c r="W125" s="17">
        <v>18</v>
      </c>
      <c r="X125" s="17">
        <v>0.432</v>
      </c>
      <c r="Y125" s="17">
        <v>4.3186260000000001</v>
      </c>
      <c r="Z125" s="7">
        <f t="shared" si="22"/>
        <v>17.72</v>
      </c>
      <c r="AA125" s="7">
        <f t="shared" si="36"/>
        <v>290.87</v>
      </c>
      <c r="AB125" s="2">
        <f t="shared" si="23"/>
        <v>354.78000000000003</v>
      </c>
      <c r="AC125" s="42">
        <f t="shared" si="24"/>
        <v>2.0220802493870731</v>
      </c>
      <c r="AD125" s="42">
        <f t="shared" si="25"/>
        <v>1.3713748251343127</v>
      </c>
      <c r="AE125" s="42">
        <f t="shared" si="26"/>
        <v>0.79952644409913476</v>
      </c>
      <c r="AF125" s="42">
        <f t="shared" si="27"/>
        <v>324.49769411949808</v>
      </c>
      <c r="AG125" s="42">
        <f t="shared" si="28"/>
        <v>311.51778635471817</v>
      </c>
      <c r="AH125" s="6">
        <f t="shared" si="29"/>
        <v>307.87199999999996</v>
      </c>
      <c r="AI125" s="4">
        <v>17.678478226854502</v>
      </c>
      <c r="AJ125" s="4">
        <f t="shared" si="37"/>
        <v>290.82847822685449</v>
      </c>
      <c r="AK125" s="8">
        <f t="shared" si="30"/>
        <v>0.19160170012457534</v>
      </c>
      <c r="AL125" s="8">
        <f t="shared" si="31"/>
        <v>389.39612330433084</v>
      </c>
      <c r="AM125" s="8">
        <f t="shared" si="32"/>
        <v>1.5591704525163375</v>
      </c>
      <c r="AN125" s="8">
        <f t="shared" si="33"/>
        <v>-1.8858622707499864</v>
      </c>
      <c r="AO125" s="22">
        <f t="shared" si="34"/>
        <v>6.2249713140091591E-3</v>
      </c>
      <c r="AP125" s="22">
        <f t="shared" si="35"/>
        <v>0.17013604139656541</v>
      </c>
      <c r="AQ125" s="19">
        <f t="shared" si="38"/>
        <v>0.17013604139656541</v>
      </c>
      <c r="AX125">
        <v>0.12778402367189948</v>
      </c>
      <c r="AY125">
        <v>37.758620689655174</v>
      </c>
      <c r="AZ125">
        <v>1.5732758620689655</v>
      </c>
      <c r="BA125">
        <v>1.2743534482758621</v>
      </c>
      <c r="BB125">
        <v>7.9051724137931023</v>
      </c>
      <c r="BC125">
        <v>0.32938218390804591</v>
      </c>
      <c r="BD125">
        <v>0.94497126436781609</v>
      </c>
      <c r="BE125">
        <v>9.4497126436781612E-2</v>
      </c>
      <c r="BF125">
        <v>0</v>
      </c>
      <c r="BG125">
        <v>17.72</v>
      </c>
      <c r="BH125">
        <v>0.56264540004645158</v>
      </c>
      <c r="BI125">
        <v>2.0279305972231154</v>
      </c>
      <c r="BJ125">
        <v>1.3753425310367169</v>
      </c>
      <c r="BK125">
        <v>0.22937158928390433</v>
      </c>
      <c r="BL125">
        <v>6.3714330356640092E-4</v>
      </c>
      <c r="BP125" s="50">
        <f t="shared" si="39"/>
        <v>0.56281390031907008</v>
      </c>
      <c r="BQ125" s="50">
        <f t="shared" si="40"/>
        <v>3.7798850574712647E-2</v>
      </c>
      <c r="BR125" s="50">
        <f t="shared" si="41"/>
        <v>0.23358936285054493</v>
      </c>
      <c r="BS125" s="50">
        <f t="shared" si="42"/>
        <v>0.24814388903218076</v>
      </c>
      <c r="BT125" s="50">
        <f t="shared" si="43"/>
        <v>6.488593412515137E-4</v>
      </c>
      <c r="BU125" s="50">
        <f t="shared" si="43"/>
        <v>6.8928858064494665E-4</v>
      </c>
    </row>
    <row r="126" spans="1:73" x14ac:dyDescent="0.25">
      <c r="A126" s="21">
        <v>43742.39166666667</v>
      </c>
      <c r="B126" s="17">
        <v>362708</v>
      </c>
      <c r="C126" s="17">
        <v>13.56</v>
      </c>
      <c r="D126" s="17">
        <v>19.579999999999998</v>
      </c>
      <c r="E126" s="17">
        <v>438.1</v>
      </c>
      <c r="F126" s="17">
        <v>68.27</v>
      </c>
      <c r="G126" s="17">
        <v>-110.3</v>
      </c>
      <c r="H126" s="17">
        <v>-18.07</v>
      </c>
      <c r="I126" s="17">
        <v>22.02</v>
      </c>
      <c r="J126" s="17">
        <v>295.2</v>
      </c>
      <c r="K126" s="17">
        <v>369.8</v>
      </c>
      <c r="L126" s="17">
        <v>-92.2</v>
      </c>
      <c r="M126" s="17">
        <v>0.156</v>
      </c>
      <c r="N126" s="17">
        <v>327.8</v>
      </c>
      <c r="O126" s="17">
        <v>50.2</v>
      </c>
      <c r="P126" s="17">
        <v>277.60000000000002</v>
      </c>
      <c r="Q126" s="17">
        <v>320.10000000000002</v>
      </c>
      <c r="R126" s="17">
        <v>412.3</v>
      </c>
      <c r="S126" s="17">
        <v>17.43</v>
      </c>
      <c r="T126" s="17">
        <v>69.180000000000007</v>
      </c>
      <c r="U126" s="17">
        <v>1.415</v>
      </c>
      <c r="V126" s="17">
        <v>339</v>
      </c>
      <c r="W126" s="17">
        <v>18</v>
      </c>
      <c r="X126" s="17">
        <v>0.43099999999999999</v>
      </c>
      <c r="Y126" s="17">
        <v>4.3141540000000003</v>
      </c>
      <c r="Z126" s="7">
        <f t="shared" si="22"/>
        <v>17.715</v>
      </c>
      <c r="AA126" s="7">
        <f t="shared" si="36"/>
        <v>290.86499999999995</v>
      </c>
      <c r="AB126" s="2">
        <f t="shared" si="23"/>
        <v>354.86100000000005</v>
      </c>
      <c r="AC126" s="42">
        <f t="shared" si="24"/>
        <v>1.9752756136012679</v>
      </c>
      <c r="AD126" s="42">
        <f t="shared" si="25"/>
        <v>1.3664956694893573</v>
      </c>
      <c r="AE126" s="42">
        <f t="shared" si="26"/>
        <v>0.79912100902960126</v>
      </c>
      <c r="AF126" s="42">
        <f t="shared" si="27"/>
        <v>324.31084295773144</v>
      </c>
      <c r="AG126" s="42">
        <f t="shared" si="28"/>
        <v>311.33840923942216</v>
      </c>
      <c r="AH126" s="6">
        <f t="shared" si="29"/>
        <v>307.29599999999999</v>
      </c>
      <c r="AI126" s="4">
        <v>17.330747032216902</v>
      </c>
      <c r="AJ126" s="4">
        <f t="shared" si="37"/>
        <v>290.48074703221687</v>
      </c>
      <c r="AK126" s="8">
        <f t="shared" si="30"/>
        <v>0.19159181950402931</v>
      </c>
      <c r="AL126" s="8">
        <f t="shared" si="31"/>
        <v>387.45653874351569</v>
      </c>
      <c r="AM126" s="8">
        <f t="shared" si="32"/>
        <v>2.6495601049985642</v>
      </c>
      <c r="AN126" s="8">
        <f t="shared" si="33"/>
        <v>-29.657291849671871</v>
      </c>
      <c r="AO126" s="22">
        <f t="shared" si="34"/>
        <v>6.8859718972458083E-3</v>
      </c>
      <c r="AP126" s="22">
        <f t="shared" si="35"/>
        <v>0.18820199173108595</v>
      </c>
      <c r="AQ126" s="19">
        <f t="shared" si="38"/>
        <v>0.18820199173108595</v>
      </c>
      <c r="AX126">
        <v>0.12774877720507583</v>
      </c>
      <c r="AY126">
        <v>37.767241379310349</v>
      </c>
      <c r="AZ126">
        <v>1.5736350574712645</v>
      </c>
      <c r="BA126">
        <v>1.2746443965517245</v>
      </c>
      <c r="BB126">
        <v>7.9482758620689644</v>
      </c>
      <c r="BC126">
        <v>0.33117816091954017</v>
      </c>
      <c r="BD126">
        <v>0.94346623563218435</v>
      </c>
      <c r="BE126">
        <v>9.4346623563218435E-2</v>
      </c>
      <c r="BF126">
        <v>0</v>
      </c>
      <c r="BG126">
        <v>17.715</v>
      </c>
      <c r="BH126">
        <v>1.6247821246239369</v>
      </c>
      <c r="BI126">
        <v>2.0272917385673863</v>
      </c>
      <c r="BJ126">
        <v>1.4024804247409179</v>
      </c>
      <c r="BK126">
        <v>0.22894473532087237</v>
      </c>
      <c r="BL126">
        <v>6.3595759811353432E-4</v>
      </c>
      <c r="BP126" s="50">
        <f t="shared" si="39"/>
        <v>1.625268712145886</v>
      </c>
      <c r="BQ126" s="50">
        <f t="shared" si="40"/>
        <v>3.7738649425287374E-2</v>
      </c>
      <c r="BR126" s="50">
        <f t="shared" si="41"/>
        <v>0.24016838860337164</v>
      </c>
      <c r="BS126" s="50">
        <f t="shared" si="42"/>
        <v>0.25358073617294669</v>
      </c>
      <c r="BT126" s="50">
        <f t="shared" si="43"/>
        <v>6.6713441278714355E-4</v>
      </c>
      <c r="BU126" s="50">
        <f t="shared" si="43"/>
        <v>7.0439093381374079E-4</v>
      </c>
    </row>
    <row r="127" spans="1:73" x14ac:dyDescent="0.25">
      <c r="A127" s="21">
        <v>43742.39166666667</v>
      </c>
      <c r="B127" s="17">
        <v>362709</v>
      </c>
      <c r="C127" s="17">
        <v>13.55</v>
      </c>
      <c r="D127" s="17">
        <v>19.59</v>
      </c>
      <c r="E127" s="17">
        <v>438.7</v>
      </c>
      <c r="F127" s="17">
        <v>68.44</v>
      </c>
      <c r="G127" s="17">
        <v>-109.4</v>
      </c>
      <c r="H127" s="17">
        <v>-17.350000000000001</v>
      </c>
      <c r="I127" s="17">
        <v>22.01</v>
      </c>
      <c r="J127" s="17">
        <v>295.2</v>
      </c>
      <c r="K127" s="17">
        <v>370.3</v>
      </c>
      <c r="L127" s="17">
        <v>-92.1</v>
      </c>
      <c r="M127" s="17">
        <v>0.156</v>
      </c>
      <c r="N127" s="17">
        <v>329.3</v>
      </c>
      <c r="O127" s="17">
        <v>51.08</v>
      </c>
      <c r="P127" s="17">
        <v>278.2</v>
      </c>
      <c r="Q127" s="17">
        <v>320.89999999999998</v>
      </c>
      <c r="R127" s="17">
        <v>413</v>
      </c>
      <c r="S127" s="17">
        <v>17.399999999999999</v>
      </c>
      <c r="T127" s="17">
        <v>67.900000000000006</v>
      </c>
      <c r="U127" s="17">
        <v>1.41</v>
      </c>
      <c r="V127" s="17">
        <v>180</v>
      </c>
      <c r="W127" s="17">
        <v>17.899999999999999</v>
      </c>
      <c r="X127" s="17">
        <v>0.432</v>
      </c>
      <c r="Y127" s="17">
        <v>4.3240360000000004</v>
      </c>
      <c r="Z127" s="7">
        <f t="shared" si="22"/>
        <v>17.649999999999999</v>
      </c>
      <c r="AA127" s="7">
        <f t="shared" si="36"/>
        <v>290.79999999999995</v>
      </c>
      <c r="AB127" s="2">
        <f t="shared" si="23"/>
        <v>355.34700000000004</v>
      </c>
      <c r="AC127" s="42">
        <f t="shared" si="24"/>
        <v>1.9734723005771377</v>
      </c>
      <c r="AD127" s="42">
        <f t="shared" si="25"/>
        <v>1.3399876920918765</v>
      </c>
      <c r="AE127" s="42">
        <f t="shared" si="26"/>
        <v>0.79691107627716951</v>
      </c>
      <c r="AF127" s="42">
        <f t="shared" si="27"/>
        <v>323.12497792827395</v>
      </c>
      <c r="AG127" s="42">
        <f t="shared" si="28"/>
        <v>310.19997881114296</v>
      </c>
      <c r="AH127" s="6">
        <f t="shared" si="29"/>
        <v>308.06399999999996</v>
      </c>
      <c r="AI127" s="4">
        <v>17.313087400760299</v>
      </c>
      <c r="AJ127" s="4">
        <f t="shared" si="37"/>
        <v>290.46308740076029</v>
      </c>
      <c r="AK127" s="8">
        <f t="shared" si="30"/>
        <v>0.19146340234677645</v>
      </c>
      <c r="AL127" s="8">
        <f t="shared" si="31"/>
        <v>387.37386693195197</v>
      </c>
      <c r="AM127" s="8">
        <f t="shared" si="32"/>
        <v>2.6448747607400995</v>
      </c>
      <c r="AN127" s="8">
        <f t="shared" si="33"/>
        <v>-25.957499190765443</v>
      </c>
      <c r="AO127" s="22">
        <f t="shared" si="34"/>
        <v>6.832507237389018E-3</v>
      </c>
      <c r="AP127" s="22">
        <f t="shared" si="35"/>
        <v>0.18674073751419062</v>
      </c>
      <c r="AQ127" s="19">
        <f t="shared" si="38"/>
        <v>0.18674073751419062</v>
      </c>
      <c r="AX127">
        <v>0.12729132261362516</v>
      </c>
      <c r="AY127">
        <v>37.818965517241381</v>
      </c>
      <c r="AZ127">
        <v>1.5757902298850575</v>
      </c>
      <c r="BA127">
        <v>1.2763900862068966</v>
      </c>
      <c r="BB127">
        <v>7.9396551724137954</v>
      </c>
      <c r="BC127">
        <v>0.33081896551724149</v>
      </c>
      <c r="BD127">
        <v>0.9455711206896551</v>
      </c>
      <c r="BE127">
        <v>9.4557112068965513E-2</v>
      </c>
      <c r="BF127">
        <v>0</v>
      </c>
      <c r="BG127">
        <v>17.649999999999999</v>
      </c>
      <c r="BH127">
        <v>1.619040845031626</v>
      </c>
      <c r="BI127">
        <v>2.019002596986978</v>
      </c>
      <c r="BJ127">
        <v>1.3709027633541582</v>
      </c>
      <c r="BK127">
        <v>0.23052788238455141</v>
      </c>
      <c r="BL127">
        <v>6.4035522884597614E-4</v>
      </c>
      <c r="BP127" s="50">
        <f t="shared" si="39"/>
        <v>1.6195257131630383</v>
      </c>
      <c r="BQ127" s="50">
        <f t="shared" si="40"/>
        <v>3.7822844827586202E-2</v>
      </c>
      <c r="BR127" s="50">
        <f t="shared" si="41"/>
        <v>0.24181773974189164</v>
      </c>
      <c r="BS127" s="50">
        <f t="shared" si="42"/>
        <v>0.25524538021140464</v>
      </c>
      <c r="BT127" s="50">
        <f t="shared" si="43"/>
        <v>6.7171594372747673E-4</v>
      </c>
      <c r="BU127" s="50">
        <f t="shared" si="43"/>
        <v>7.0901494503167954E-4</v>
      </c>
    </row>
    <row r="128" spans="1:73" x14ac:dyDescent="0.25">
      <c r="A128" s="21">
        <v>43742.39166666667</v>
      </c>
      <c r="B128" s="17">
        <v>362710</v>
      </c>
      <c r="C128" s="17">
        <v>13.56</v>
      </c>
      <c r="D128" s="17">
        <v>19.600000000000001</v>
      </c>
      <c r="E128" s="17">
        <v>439.4</v>
      </c>
      <c r="F128" s="17">
        <v>68.25</v>
      </c>
      <c r="G128" s="17">
        <v>-109.6</v>
      </c>
      <c r="H128" s="17">
        <v>-17.510000000000002</v>
      </c>
      <c r="I128" s="17">
        <v>22</v>
      </c>
      <c r="J128" s="17">
        <v>295.10000000000002</v>
      </c>
      <c r="K128" s="17">
        <v>371.1</v>
      </c>
      <c r="L128" s="17">
        <v>-92.1</v>
      </c>
      <c r="M128" s="17">
        <v>0.155</v>
      </c>
      <c r="N128" s="17">
        <v>329.7</v>
      </c>
      <c r="O128" s="17">
        <v>50.75</v>
      </c>
      <c r="P128" s="17">
        <v>279</v>
      </c>
      <c r="Q128" s="17">
        <v>320.7</v>
      </c>
      <c r="R128" s="17">
        <v>412.8</v>
      </c>
      <c r="S128" s="17">
        <v>17.399999999999999</v>
      </c>
      <c r="T128" s="17">
        <v>70.25</v>
      </c>
      <c r="U128" s="17">
        <v>1.395</v>
      </c>
      <c r="V128" s="17">
        <v>175.5</v>
      </c>
      <c r="W128" s="17">
        <v>18.05</v>
      </c>
      <c r="X128" s="17">
        <v>0.433</v>
      </c>
      <c r="Y128" s="17">
        <v>4.3308099999999996</v>
      </c>
      <c r="Z128" s="7">
        <f t="shared" si="22"/>
        <v>17.725000000000001</v>
      </c>
      <c r="AA128" s="7">
        <f t="shared" si="36"/>
        <v>290.875</v>
      </c>
      <c r="AB128" s="2">
        <f t="shared" si="23"/>
        <v>355.91399999999999</v>
      </c>
      <c r="AC128" s="42">
        <f t="shared" si="24"/>
        <v>1.9466090408076533</v>
      </c>
      <c r="AD128" s="42">
        <f t="shared" si="25"/>
        <v>1.3674928511673763</v>
      </c>
      <c r="AE128" s="42">
        <f t="shared" si="26"/>
        <v>0.79920044398203283</v>
      </c>
      <c r="AF128" s="42">
        <f t="shared" si="27"/>
        <v>324.38768663286555</v>
      </c>
      <c r="AG128" s="42">
        <f t="shared" si="28"/>
        <v>311.4121791675509</v>
      </c>
      <c r="AH128" s="6">
        <f t="shared" si="29"/>
        <v>307.87199999999996</v>
      </c>
      <c r="AI128" s="4">
        <v>17.114533515452099</v>
      </c>
      <c r="AJ128" s="4">
        <f t="shared" si="37"/>
        <v>290.26453351545206</v>
      </c>
      <c r="AK128" s="8">
        <f t="shared" si="30"/>
        <v>0.19161158108481913</v>
      </c>
      <c r="AL128" s="8">
        <f t="shared" si="31"/>
        <v>386.24725495314289</v>
      </c>
      <c r="AM128" s="8">
        <f t="shared" si="32"/>
        <v>2.6307686614371852</v>
      </c>
      <c r="AN128" s="8">
        <f t="shared" si="33"/>
        <v>-46.782666288319987</v>
      </c>
      <c r="AO128" s="22">
        <f t="shared" si="34"/>
        <v>7.3376416448645253E-3</v>
      </c>
      <c r="AP128" s="22">
        <f t="shared" si="35"/>
        <v>0.20054667558617387</v>
      </c>
      <c r="AQ128" s="19">
        <f t="shared" si="38"/>
        <v>0.20054667558617387</v>
      </c>
      <c r="AX128">
        <v>0.12781927838246496</v>
      </c>
      <c r="AY128">
        <v>37.879310344827587</v>
      </c>
      <c r="AZ128">
        <v>1.5783045977011494</v>
      </c>
      <c r="BA128">
        <v>1.278426724137931</v>
      </c>
      <c r="BB128">
        <v>7.9396551724137954</v>
      </c>
      <c r="BC128">
        <v>0.33081896551724149</v>
      </c>
      <c r="BD128">
        <v>0.94760775862068947</v>
      </c>
      <c r="BE128">
        <v>9.4760775862068949E-2</v>
      </c>
      <c r="BF128">
        <v>0</v>
      </c>
      <c r="BG128">
        <v>17.725000000000001</v>
      </c>
      <c r="BH128">
        <v>1.6018170062546939</v>
      </c>
      <c r="BI128">
        <v>2.0285696321391433</v>
      </c>
      <c r="BJ128">
        <v>1.4250701665777481</v>
      </c>
      <c r="BK128">
        <v>0.22856063338844249</v>
      </c>
      <c r="BL128">
        <v>6.3489064830122915E-4</v>
      </c>
      <c r="BP128" s="50">
        <f t="shared" si="39"/>
        <v>1.6022967162144954</v>
      </c>
      <c r="BQ128" s="50">
        <f t="shared" si="40"/>
        <v>3.790431034482758E-2</v>
      </c>
      <c r="BR128" s="50">
        <f t="shared" si="41"/>
        <v>0.23962155997630541</v>
      </c>
      <c r="BS128" s="50">
        <f t="shared" si="42"/>
        <v>0.25311833693087288</v>
      </c>
      <c r="BT128" s="50">
        <f t="shared" si="43"/>
        <v>6.6561544437862606E-4</v>
      </c>
      <c r="BU128" s="50">
        <f t="shared" si="43"/>
        <v>7.031064914746469E-4</v>
      </c>
    </row>
    <row r="129" spans="1:73" x14ac:dyDescent="0.25">
      <c r="A129" s="21">
        <v>43742.392361111109</v>
      </c>
      <c r="B129" s="17">
        <v>362711</v>
      </c>
      <c r="C129" s="17">
        <v>13.56</v>
      </c>
      <c r="D129" s="17">
        <v>19.61</v>
      </c>
      <c r="E129" s="17">
        <v>439.8</v>
      </c>
      <c r="F129" s="17">
        <v>68.37</v>
      </c>
      <c r="G129" s="17">
        <v>-109.4</v>
      </c>
      <c r="H129" s="17">
        <v>-17.61</v>
      </c>
      <c r="I129" s="17">
        <v>21.99</v>
      </c>
      <c r="J129" s="17">
        <v>295.10000000000002</v>
      </c>
      <c r="K129" s="17">
        <v>371.4</v>
      </c>
      <c r="L129" s="17">
        <v>-91.8</v>
      </c>
      <c r="M129" s="17">
        <v>0.155</v>
      </c>
      <c r="N129" s="17">
        <v>330.3</v>
      </c>
      <c r="O129" s="17">
        <v>50.76</v>
      </c>
      <c r="P129" s="17">
        <v>279.60000000000002</v>
      </c>
      <c r="Q129" s="17">
        <v>320.8</v>
      </c>
      <c r="R129" s="17">
        <v>412.6</v>
      </c>
      <c r="S129" s="17">
        <v>17.37</v>
      </c>
      <c r="T129" s="17">
        <v>68.62</v>
      </c>
      <c r="U129" s="17">
        <v>1.0349999999999999</v>
      </c>
      <c r="V129" s="17">
        <v>342</v>
      </c>
      <c r="W129" s="17">
        <v>17.899999999999999</v>
      </c>
      <c r="X129" s="17">
        <v>0.433</v>
      </c>
      <c r="Y129" s="17">
        <v>4.3344860000000001</v>
      </c>
      <c r="Z129" s="7">
        <f t="shared" si="22"/>
        <v>17.634999999999998</v>
      </c>
      <c r="AA129" s="7">
        <f t="shared" si="36"/>
        <v>290.78499999999997</v>
      </c>
      <c r="AB129" s="2">
        <f t="shared" si="23"/>
        <v>356.23800000000006</v>
      </c>
      <c r="AC129" s="42">
        <f t="shared" si="24"/>
        <v>1.9335597233595818</v>
      </c>
      <c r="AD129" s="42">
        <f t="shared" si="25"/>
        <v>1.326808682169345</v>
      </c>
      <c r="AE129" s="42">
        <f t="shared" si="26"/>
        <v>0.79579139453665404</v>
      </c>
      <c r="AF129" s="42">
        <f t="shared" si="27"/>
        <v>322.60440784003691</v>
      </c>
      <c r="AG129" s="42">
        <f t="shared" si="28"/>
        <v>309.7002315264354</v>
      </c>
      <c r="AH129" s="6">
        <f t="shared" si="29"/>
        <v>307.96800000000002</v>
      </c>
      <c r="AI129" s="4">
        <v>17.009177364236301</v>
      </c>
      <c r="AJ129" s="4">
        <f t="shared" si="37"/>
        <v>290.15917736423626</v>
      </c>
      <c r="AK129" s="8">
        <f t="shared" si="30"/>
        <v>0.19143377576943235</v>
      </c>
      <c r="AL129" s="8">
        <f t="shared" si="31"/>
        <v>385.68275340913704</v>
      </c>
      <c r="AM129" s="8">
        <f t="shared" si="32"/>
        <v>2.2660303947652598</v>
      </c>
      <c r="AN129" s="8">
        <f t="shared" si="33"/>
        <v>-41.310217621676109</v>
      </c>
      <c r="AO129" s="22">
        <f t="shared" si="34"/>
        <v>7.2361036441156807E-3</v>
      </c>
      <c r="AP129" s="22">
        <f t="shared" si="35"/>
        <v>0.19777151846057356</v>
      </c>
      <c r="AQ129" s="19">
        <f t="shared" si="38"/>
        <v>0.19777151846057356</v>
      </c>
      <c r="AX129">
        <v>0.12718595362370341</v>
      </c>
      <c r="AY129">
        <v>37.913793103448278</v>
      </c>
      <c r="AZ129">
        <v>1.579741379310345</v>
      </c>
      <c r="BA129">
        <v>1.2795905172413795</v>
      </c>
      <c r="BB129">
        <v>7.9137931034482767</v>
      </c>
      <c r="BC129">
        <v>0.32974137931034486</v>
      </c>
      <c r="BD129">
        <v>0.94984913793103465</v>
      </c>
      <c r="BE129">
        <v>9.4984913793103476E-2</v>
      </c>
      <c r="BF129">
        <v>0</v>
      </c>
      <c r="BG129">
        <v>17.634999999999998</v>
      </c>
      <c r="BH129">
        <v>1.1884448756083212</v>
      </c>
      <c r="BI129">
        <v>2.017093937867092</v>
      </c>
      <c r="BJ129">
        <v>1.3841298601643988</v>
      </c>
      <c r="BK129">
        <v>0.23015599245079613</v>
      </c>
      <c r="BL129">
        <v>6.3932220125221151E-4</v>
      </c>
      <c r="BP129" s="50">
        <f t="shared" si="39"/>
        <v>1.1888007894494641</v>
      </c>
      <c r="BQ129" s="50">
        <f t="shared" si="40"/>
        <v>3.7993965517241386E-2</v>
      </c>
      <c r="BR129" s="50">
        <f t="shared" si="41"/>
        <v>0.23870086777882521</v>
      </c>
      <c r="BS129" s="50">
        <f t="shared" si="42"/>
        <v>0.25261986060922031</v>
      </c>
      <c r="BT129" s="50">
        <f t="shared" si="43"/>
        <v>6.630579660522923E-4</v>
      </c>
      <c r="BU129" s="50">
        <f t="shared" si="43"/>
        <v>7.017218350256119E-4</v>
      </c>
    </row>
    <row r="130" spans="1:73" x14ac:dyDescent="0.25">
      <c r="A130" s="21">
        <v>43742.392361111109</v>
      </c>
      <c r="B130" s="17">
        <v>362712</v>
      </c>
      <c r="C130" s="17">
        <v>13.55</v>
      </c>
      <c r="D130" s="17">
        <v>19.61</v>
      </c>
      <c r="E130" s="17">
        <v>440.1</v>
      </c>
      <c r="F130" s="17">
        <v>68.290000000000006</v>
      </c>
      <c r="G130" s="17">
        <v>-109.1</v>
      </c>
      <c r="H130" s="17">
        <v>-17.45</v>
      </c>
      <c r="I130" s="17">
        <v>21.98</v>
      </c>
      <c r="J130" s="17">
        <v>295.10000000000002</v>
      </c>
      <c r="K130" s="17">
        <v>371.8</v>
      </c>
      <c r="L130" s="17">
        <v>-91.7</v>
      </c>
      <c r="M130" s="17">
        <v>0.155</v>
      </c>
      <c r="N130" s="17">
        <v>330.9</v>
      </c>
      <c r="O130" s="17">
        <v>50.84</v>
      </c>
      <c r="P130" s="17">
        <v>280.10000000000002</v>
      </c>
      <c r="Q130" s="17">
        <v>321</v>
      </c>
      <c r="R130" s="17">
        <v>412.7</v>
      </c>
      <c r="S130" s="17">
        <v>17.36</v>
      </c>
      <c r="T130" s="17">
        <v>68.349999999999994</v>
      </c>
      <c r="U130" s="17">
        <v>2.4750000000000001</v>
      </c>
      <c r="V130" s="17">
        <v>185.5</v>
      </c>
      <c r="W130" s="17">
        <v>17.899999999999999</v>
      </c>
      <c r="X130" s="17">
        <v>0.434</v>
      </c>
      <c r="Y130" s="17">
        <v>4.3394940000000002</v>
      </c>
      <c r="Z130" s="7">
        <f t="shared" si="22"/>
        <v>17.63</v>
      </c>
      <c r="AA130" s="7">
        <f t="shared" si="36"/>
        <v>290.77999999999997</v>
      </c>
      <c r="AB130" s="2">
        <f t="shared" si="23"/>
        <v>356.48100000000005</v>
      </c>
      <c r="AC130" s="42">
        <f t="shared" si="24"/>
        <v>1.9241824804770489</v>
      </c>
      <c r="AD130" s="42">
        <f t="shared" si="25"/>
        <v>1.3151787254060627</v>
      </c>
      <c r="AE130" s="42">
        <f t="shared" si="26"/>
        <v>0.79479209987010691</v>
      </c>
      <c r="AF130" s="42">
        <f t="shared" si="27"/>
        <v>322.17714553194509</v>
      </c>
      <c r="AG130" s="42">
        <f t="shared" si="28"/>
        <v>309.29005971066726</v>
      </c>
      <c r="AH130" s="6">
        <f t="shared" si="29"/>
        <v>308.15999999999997</v>
      </c>
      <c r="AI130" s="4">
        <v>16.936788022666001</v>
      </c>
      <c r="AJ130" s="4">
        <f t="shared" si="37"/>
        <v>290.08678802266598</v>
      </c>
      <c r="AK130" s="8">
        <f t="shared" si="30"/>
        <v>0.19142390092285588</v>
      </c>
      <c r="AL130" s="8">
        <f t="shared" si="31"/>
        <v>385.28039210414846</v>
      </c>
      <c r="AM130" s="8">
        <f t="shared" si="32"/>
        <v>3.5041537851527007</v>
      </c>
      <c r="AN130" s="8">
        <f t="shared" si="33"/>
        <v>-70.760305633011811</v>
      </c>
      <c r="AO130" s="22">
        <f t="shared" si="34"/>
        <v>7.9213450178050263E-3</v>
      </c>
      <c r="AP130" s="22">
        <f t="shared" si="35"/>
        <v>0.2164999990976296</v>
      </c>
      <c r="AQ130" s="19">
        <f t="shared" si="38"/>
        <v>0.2164999990976296</v>
      </c>
      <c r="AX130">
        <v>0.12715084706408891</v>
      </c>
      <c r="AY130">
        <v>37.939655172413794</v>
      </c>
      <c r="AZ130">
        <v>1.5808189655172413</v>
      </c>
      <c r="BA130">
        <v>1.2804633620689656</v>
      </c>
      <c r="BB130">
        <v>7.9051724137931023</v>
      </c>
      <c r="BC130">
        <v>0.32938218390804591</v>
      </c>
      <c r="BD130">
        <v>0.95108117816091964</v>
      </c>
      <c r="BE130">
        <v>9.5108117816091964E-2</v>
      </c>
      <c r="BF130">
        <v>0</v>
      </c>
      <c r="BG130">
        <v>17.63</v>
      </c>
      <c r="BH130">
        <v>2.8419333981938117</v>
      </c>
      <c r="BI130">
        <v>2.0164580693365899</v>
      </c>
      <c r="BJ130">
        <v>1.378249090391559</v>
      </c>
      <c r="BK130">
        <v>0.23184433726403805</v>
      </c>
      <c r="BL130">
        <v>6.4401204795566127E-4</v>
      </c>
      <c r="BP130" s="50">
        <f t="shared" si="39"/>
        <v>2.8427844965095885</v>
      </c>
      <c r="BQ130" s="50">
        <f t="shared" si="40"/>
        <v>3.8043247126436787E-2</v>
      </c>
      <c r="BR130" s="50">
        <f t="shared" si="41"/>
        <v>0.25016013261747883</v>
      </c>
      <c r="BS130" s="50">
        <f t="shared" si="42"/>
        <v>0.26255841225332965</v>
      </c>
      <c r="BT130" s="50">
        <f t="shared" si="43"/>
        <v>6.9488925727077442E-4</v>
      </c>
      <c r="BU130" s="50">
        <f t="shared" si="43"/>
        <v>7.2932892292591571E-4</v>
      </c>
    </row>
    <row r="131" spans="1:73" x14ac:dyDescent="0.25">
      <c r="A131" s="21">
        <v>43742.392361111109</v>
      </c>
      <c r="B131" s="17">
        <v>362713</v>
      </c>
      <c r="C131" s="17">
        <v>13.56</v>
      </c>
      <c r="D131" s="17">
        <v>19.62</v>
      </c>
      <c r="E131" s="17">
        <v>440.9</v>
      </c>
      <c r="F131" s="17">
        <v>68.48</v>
      </c>
      <c r="G131" s="17">
        <v>-108.2</v>
      </c>
      <c r="H131" s="17">
        <v>-17.61</v>
      </c>
      <c r="I131" s="17">
        <v>21.96</v>
      </c>
      <c r="J131" s="17">
        <v>295.10000000000002</v>
      </c>
      <c r="K131" s="17">
        <v>372.5</v>
      </c>
      <c r="L131" s="17">
        <v>-90.6</v>
      </c>
      <c r="M131" s="17">
        <v>0.155</v>
      </c>
      <c r="N131" s="17">
        <v>332.7</v>
      </c>
      <c r="O131" s="17">
        <v>50.87</v>
      </c>
      <c r="P131" s="17">
        <v>281.8</v>
      </c>
      <c r="Q131" s="17">
        <v>321.8</v>
      </c>
      <c r="R131" s="17">
        <v>412.4</v>
      </c>
      <c r="S131" s="17">
        <v>17.34</v>
      </c>
      <c r="T131" s="17">
        <v>66.849999999999994</v>
      </c>
      <c r="U131" s="17">
        <v>2.44</v>
      </c>
      <c r="V131" s="17">
        <v>351</v>
      </c>
      <c r="W131" s="17">
        <v>17.8</v>
      </c>
      <c r="X131" s="17">
        <v>0.435</v>
      </c>
      <c r="Y131" s="17">
        <v>4.3532609999999998</v>
      </c>
      <c r="Z131" s="7">
        <f t="shared" si="22"/>
        <v>17.57</v>
      </c>
      <c r="AA131" s="7">
        <f t="shared" si="36"/>
        <v>290.71999999999997</v>
      </c>
      <c r="AB131" s="2">
        <f t="shared" si="23"/>
        <v>357.12900000000002</v>
      </c>
      <c r="AC131" s="42">
        <f t="shared" si="24"/>
        <v>1.9198205823106047</v>
      </c>
      <c r="AD131" s="42">
        <f t="shared" si="25"/>
        <v>1.2834000592746393</v>
      </c>
      <c r="AE131" s="42">
        <f t="shared" si="26"/>
        <v>0.79204035298348263</v>
      </c>
      <c r="AF131" s="42">
        <f t="shared" si="27"/>
        <v>320.79678516941652</v>
      </c>
      <c r="AG131" s="42">
        <f t="shared" si="28"/>
        <v>307.96491376263987</v>
      </c>
      <c r="AH131" s="6">
        <f t="shared" si="29"/>
        <v>308.928</v>
      </c>
      <c r="AI131" s="4">
        <v>16.899435854960601</v>
      </c>
      <c r="AJ131" s="4">
        <f t="shared" si="37"/>
        <v>290.04943585496056</v>
      </c>
      <c r="AK131" s="8">
        <f t="shared" si="30"/>
        <v>0.19130542925049929</v>
      </c>
      <c r="AL131" s="8">
        <f t="shared" si="31"/>
        <v>385.0879061556841</v>
      </c>
      <c r="AM131" s="8">
        <f t="shared" si="32"/>
        <v>3.4792887204139871</v>
      </c>
      <c r="AN131" s="8">
        <f t="shared" si="33"/>
        <v>-67.96280293293951</v>
      </c>
      <c r="AO131" s="22">
        <f t="shared" si="34"/>
        <v>7.8944439914524264E-3</v>
      </c>
      <c r="AP131" s="22">
        <f t="shared" si="35"/>
        <v>0.21576476131061587</v>
      </c>
      <c r="AQ131" s="19">
        <f t="shared" si="38"/>
        <v>0.21576476131061587</v>
      </c>
      <c r="AX131">
        <v>0.12673020875116681</v>
      </c>
      <c r="AY131">
        <v>38.008620689655174</v>
      </c>
      <c r="AZ131">
        <v>1.5836925287356323</v>
      </c>
      <c r="BA131">
        <v>1.2827909482758622</v>
      </c>
      <c r="BB131">
        <v>7.8103448275862046</v>
      </c>
      <c r="BC131">
        <v>0.32543103448275851</v>
      </c>
      <c r="BD131">
        <v>0.9573599137931037</v>
      </c>
      <c r="BE131">
        <v>9.5735991379310381E-2</v>
      </c>
      <c r="BF131">
        <v>0</v>
      </c>
      <c r="BG131">
        <v>17.57</v>
      </c>
      <c r="BH131">
        <v>2.8017444410476364</v>
      </c>
      <c r="BI131">
        <v>2.0088413257552333</v>
      </c>
      <c r="BJ131">
        <v>1.3429104262673734</v>
      </c>
      <c r="BK131">
        <v>0.235339200774625</v>
      </c>
      <c r="BL131">
        <v>6.5372000215173614E-4</v>
      </c>
      <c r="BP131" s="50">
        <f t="shared" si="39"/>
        <v>2.8025835036296547</v>
      </c>
      <c r="BQ131" s="50">
        <f t="shared" si="40"/>
        <v>3.8294396551724147E-2</v>
      </c>
      <c r="BR131" s="50">
        <f t="shared" si="41"/>
        <v>0.25375051533850618</v>
      </c>
      <c r="BS131" s="50">
        <f t="shared" si="42"/>
        <v>0.26624486784733548</v>
      </c>
      <c r="BT131" s="50">
        <f t="shared" si="43"/>
        <v>7.0486254260696164E-4</v>
      </c>
      <c r="BU131" s="50">
        <f t="shared" si="43"/>
        <v>7.3956907735370963E-4</v>
      </c>
    </row>
    <row r="132" spans="1:73" x14ac:dyDescent="0.25">
      <c r="A132" s="21">
        <v>43742.392361111109</v>
      </c>
      <c r="B132" s="17">
        <v>362714</v>
      </c>
      <c r="C132" s="17">
        <v>13.55</v>
      </c>
      <c r="D132" s="17">
        <v>19.63</v>
      </c>
      <c r="E132" s="17">
        <v>440.1</v>
      </c>
      <c r="F132" s="17">
        <v>67.83</v>
      </c>
      <c r="G132" s="17">
        <v>-109.9</v>
      </c>
      <c r="H132" s="17">
        <v>-17.52</v>
      </c>
      <c r="I132" s="17">
        <v>21.94</v>
      </c>
      <c r="J132" s="17">
        <v>295.10000000000002</v>
      </c>
      <c r="K132" s="17">
        <v>372.2</v>
      </c>
      <c r="L132" s="17">
        <v>-92.4</v>
      </c>
      <c r="M132" s="17">
        <v>0.154</v>
      </c>
      <c r="N132" s="17">
        <v>330.1</v>
      </c>
      <c r="O132" s="17">
        <v>50.31</v>
      </c>
      <c r="P132" s="17">
        <v>279.8</v>
      </c>
      <c r="Q132" s="17">
        <v>320</v>
      </c>
      <c r="R132" s="17">
        <v>412.4</v>
      </c>
      <c r="S132" s="17">
        <v>17.32</v>
      </c>
      <c r="T132" s="17">
        <v>69.92</v>
      </c>
      <c r="U132" s="17">
        <v>0.435</v>
      </c>
      <c r="V132" s="17">
        <v>192.5</v>
      </c>
      <c r="W132" s="17">
        <v>18.5</v>
      </c>
      <c r="X132" s="17">
        <v>0.434</v>
      </c>
      <c r="Y132" s="17">
        <v>4.3384080000000003</v>
      </c>
      <c r="Z132" s="7">
        <f t="shared" si="22"/>
        <v>17.91</v>
      </c>
      <c r="AA132" s="7">
        <f t="shared" si="36"/>
        <v>291.06</v>
      </c>
      <c r="AB132" s="2">
        <f t="shared" si="23"/>
        <v>356.48100000000005</v>
      </c>
      <c r="AC132" s="42">
        <f t="shared" si="24"/>
        <v>1.9259290978896928</v>
      </c>
      <c r="AD132" s="42">
        <f t="shared" si="25"/>
        <v>1.346609625244473</v>
      </c>
      <c r="AE132" s="42">
        <f t="shared" si="26"/>
        <v>0.79737113670037585</v>
      </c>
      <c r="AF132" s="42">
        <f t="shared" si="27"/>
        <v>324.46934337934744</v>
      </c>
      <c r="AG132" s="42">
        <f t="shared" si="28"/>
        <v>311.49056964417355</v>
      </c>
      <c r="AH132" s="6">
        <f t="shared" si="29"/>
        <v>307.2</v>
      </c>
      <c r="AI132" s="4">
        <v>16.967579559727199</v>
      </c>
      <c r="AJ132" s="4">
        <f t="shared" si="37"/>
        <v>290.11757955972718</v>
      </c>
      <c r="AK132" s="8">
        <f t="shared" si="30"/>
        <v>0.19197741547476926</v>
      </c>
      <c r="AL132" s="8">
        <f t="shared" si="31"/>
        <v>385.37660888771632</v>
      </c>
      <c r="AM132" s="8">
        <f t="shared" si="32"/>
        <v>1.4690622008614884</v>
      </c>
      <c r="AN132" s="8">
        <f t="shared" si="33"/>
        <v>-40.329734789593616</v>
      </c>
      <c r="AO132" s="22">
        <f t="shared" si="34"/>
        <v>7.2089690966358685E-3</v>
      </c>
      <c r="AP132" s="22">
        <f t="shared" si="35"/>
        <v>0.19702989825697309</v>
      </c>
      <c r="AQ132" s="19">
        <f t="shared" si="38"/>
        <v>0.19702989825697309</v>
      </c>
      <c r="AX132">
        <v>0.12912951217343357</v>
      </c>
      <c r="AY132">
        <v>37.939655172413794</v>
      </c>
      <c r="AZ132">
        <v>1.5808189655172413</v>
      </c>
      <c r="BA132">
        <v>1.2804633620689656</v>
      </c>
      <c r="BB132">
        <v>7.9655172413793087</v>
      </c>
      <c r="BC132">
        <v>0.33189655172413784</v>
      </c>
      <c r="BD132">
        <v>0.9485668103448277</v>
      </c>
      <c r="BE132">
        <v>9.4856681034482776E-2</v>
      </c>
      <c r="BF132">
        <v>0</v>
      </c>
      <c r="BG132">
        <v>17.91</v>
      </c>
      <c r="BH132">
        <v>0.49949132453103356</v>
      </c>
      <c r="BI132">
        <v>2.0523382124067302</v>
      </c>
      <c r="BJ132">
        <v>1.4349948781147859</v>
      </c>
      <c r="BK132">
        <v>0.23013164071891451</v>
      </c>
      <c r="BL132">
        <v>6.3925455755254029E-4</v>
      </c>
      <c r="BP132" s="50">
        <f t="shared" si="39"/>
        <v>0.49964091150774587</v>
      </c>
      <c r="BQ132" s="50">
        <f t="shared" si="40"/>
        <v>3.7942672413793108E-2</v>
      </c>
      <c r="BR132" s="50">
        <f t="shared" si="41"/>
        <v>0.23388189436822127</v>
      </c>
      <c r="BS132" s="50">
        <f t="shared" si="42"/>
        <v>0.24862099647917707</v>
      </c>
      <c r="BT132" s="50">
        <f t="shared" si="43"/>
        <v>6.4967192880061465E-4</v>
      </c>
      <c r="BU132" s="50">
        <f t="shared" si="43"/>
        <v>6.906138791088252E-4</v>
      </c>
    </row>
    <row r="133" spans="1:73" x14ac:dyDescent="0.25">
      <c r="A133" s="21">
        <v>43742.392361111109</v>
      </c>
      <c r="B133" s="17">
        <v>362715</v>
      </c>
      <c r="C133" s="17">
        <v>13.56</v>
      </c>
      <c r="D133" s="17">
        <v>19.64</v>
      </c>
      <c r="E133" s="17">
        <v>438.8</v>
      </c>
      <c r="F133" s="17">
        <v>67.39</v>
      </c>
      <c r="G133" s="17">
        <v>-110.3</v>
      </c>
      <c r="H133" s="17">
        <v>-17.61</v>
      </c>
      <c r="I133" s="17">
        <v>21.95</v>
      </c>
      <c r="J133" s="17">
        <v>295.10000000000002</v>
      </c>
      <c r="K133" s="17">
        <v>371.4</v>
      </c>
      <c r="L133" s="17">
        <v>-92.7</v>
      </c>
      <c r="M133" s="17">
        <v>0.154</v>
      </c>
      <c r="N133" s="17">
        <v>328.5</v>
      </c>
      <c r="O133" s="17">
        <v>49.78</v>
      </c>
      <c r="P133" s="17">
        <v>278.8</v>
      </c>
      <c r="Q133" s="17">
        <v>319.7</v>
      </c>
      <c r="R133" s="17">
        <v>412.4</v>
      </c>
      <c r="S133" s="17">
        <v>17.3</v>
      </c>
      <c r="T133" s="17">
        <v>68.38</v>
      </c>
      <c r="U133" s="17">
        <v>1.26</v>
      </c>
      <c r="V133" s="17">
        <v>351</v>
      </c>
      <c r="W133" s="17">
        <v>18.25</v>
      </c>
      <c r="X133" s="17">
        <v>0.433</v>
      </c>
      <c r="Y133" s="17">
        <v>4.3255660000000002</v>
      </c>
      <c r="Z133" s="7">
        <f t="shared" si="22"/>
        <v>17.774999999999999</v>
      </c>
      <c r="AA133" s="7">
        <f t="shared" si="36"/>
        <v>290.92499999999995</v>
      </c>
      <c r="AB133" s="2">
        <f t="shared" si="23"/>
        <v>355.42800000000005</v>
      </c>
      <c r="AC133" s="42">
        <f t="shared" si="24"/>
        <v>1.9622302765818656</v>
      </c>
      <c r="AD133" s="42">
        <f t="shared" si="25"/>
        <v>1.3417730631266795</v>
      </c>
      <c r="AE133" s="42">
        <f t="shared" si="26"/>
        <v>0.79701384313501666</v>
      </c>
      <c r="AF133" s="42">
        <f t="shared" si="27"/>
        <v>323.72265640746707</v>
      </c>
      <c r="AG133" s="42">
        <f t="shared" si="28"/>
        <v>310.77375015116837</v>
      </c>
      <c r="AH133" s="6">
        <f t="shared" si="29"/>
        <v>306.91199999999998</v>
      </c>
      <c r="AI133" s="4">
        <v>17.236236757191001</v>
      </c>
      <c r="AJ133" s="4">
        <f t="shared" si="37"/>
        <v>290.386236757191</v>
      </c>
      <c r="AK133" s="8">
        <f t="shared" si="30"/>
        <v>0.19171040937192127</v>
      </c>
      <c r="AL133" s="8">
        <f t="shared" si="31"/>
        <v>386.91391405722538</v>
      </c>
      <c r="AM133" s="8">
        <f t="shared" si="32"/>
        <v>2.5002349889560382</v>
      </c>
      <c r="AN133" s="8">
        <f t="shared" si="33"/>
        <v>-39.239121114953079</v>
      </c>
      <c r="AO133" s="22">
        <f t="shared" si="34"/>
        <v>7.1191739021834672E-3</v>
      </c>
      <c r="AP133" s="22">
        <f t="shared" si="35"/>
        <v>0.19457568631768515</v>
      </c>
      <c r="AQ133" s="19">
        <f t="shared" si="38"/>
        <v>0.19457568631768515</v>
      </c>
      <c r="AX133">
        <v>0.12817227923422594</v>
      </c>
      <c r="AY133">
        <v>37.827586206896555</v>
      </c>
      <c r="AZ133">
        <v>1.5761494252873565</v>
      </c>
      <c r="BA133">
        <v>1.2766810344827588</v>
      </c>
      <c r="BB133">
        <v>7.9913793103448265</v>
      </c>
      <c r="BC133">
        <v>0.33297413793103442</v>
      </c>
      <c r="BD133">
        <v>0.94370689655172435</v>
      </c>
      <c r="BE133">
        <v>9.4370689655172438E-2</v>
      </c>
      <c r="BF133">
        <v>0</v>
      </c>
      <c r="BG133">
        <v>17.774999999999999</v>
      </c>
      <c r="BH133">
        <v>1.4468024572623042</v>
      </c>
      <c r="BI133">
        <v>2.0349696846889516</v>
      </c>
      <c r="BJ133">
        <v>1.3915122703903049</v>
      </c>
      <c r="BK133">
        <v>0.23012204444386902</v>
      </c>
      <c r="BL133">
        <v>6.3922790123296946E-4</v>
      </c>
      <c r="BP133" s="50">
        <f t="shared" si="39"/>
        <v>1.4472357436776087</v>
      </c>
      <c r="BQ133" s="50">
        <f t="shared" si="40"/>
        <v>3.7748275862068977E-2</v>
      </c>
      <c r="BR133" s="50">
        <f t="shared" si="41"/>
        <v>0.24027924996563785</v>
      </c>
      <c r="BS133" s="50">
        <f t="shared" si="42"/>
        <v>0.25388868977102269</v>
      </c>
      <c r="BT133" s="50">
        <f t="shared" si="43"/>
        <v>6.674423610156607E-4</v>
      </c>
      <c r="BU133" s="50">
        <f t="shared" si="43"/>
        <v>7.0524636047506308E-4</v>
      </c>
    </row>
    <row r="134" spans="1:73" x14ac:dyDescent="0.25">
      <c r="A134" s="21">
        <v>43742.392361111109</v>
      </c>
      <c r="B134" s="17">
        <v>362716</v>
      </c>
      <c r="C134" s="17">
        <v>13.56</v>
      </c>
      <c r="D134" s="17">
        <v>19.64</v>
      </c>
      <c r="E134" s="17">
        <v>438.7</v>
      </c>
      <c r="F134" s="17">
        <v>67.45</v>
      </c>
      <c r="G134" s="17">
        <v>-109.8</v>
      </c>
      <c r="H134" s="17">
        <v>-17.62</v>
      </c>
      <c r="I134" s="17">
        <v>21.95</v>
      </c>
      <c r="J134" s="17">
        <v>295.10000000000002</v>
      </c>
      <c r="K134" s="17">
        <v>371.3</v>
      </c>
      <c r="L134" s="17">
        <v>-92.1</v>
      </c>
      <c r="M134" s="17">
        <v>0.154</v>
      </c>
      <c r="N134" s="17">
        <v>329</v>
      </c>
      <c r="O134" s="17">
        <v>49.82</v>
      </c>
      <c r="P134" s="17">
        <v>279.10000000000002</v>
      </c>
      <c r="Q134" s="17">
        <v>320.3</v>
      </c>
      <c r="R134" s="17">
        <v>412.4</v>
      </c>
      <c r="S134" s="17">
        <v>17.3</v>
      </c>
      <c r="T134" s="17">
        <v>69.06</v>
      </c>
      <c r="U134" s="17">
        <v>1.71</v>
      </c>
      <c r="V134" s="17">
        <v>225</v>
      </c>
      <c r="W134" s="17">
        <v>18.3</v>
      </c>
      <c r="X134" s="17">
        <v>0.432</v>
      </c>
      <c r="Y134" s="17">
        <v>4.3232410000000003</v>
      </c>
      <c r="Z134" s="7">
        <f t="shared" ref="Z134:Z197" si="44">AVERAGE(S134,W134)</f>
        <v>17.8</v>
      </c>
      <c r="AA134" s="7">
        <f t="shared" si="36"/>
        <v>290.95</v>
      </c>
      <c r="AB134" s="2">
        <f t="shared" ref="AB134:AB197" si="45">E134*$U$1864</f>
        <v>355.34700000000004</v>
      </c>
      <c r="AC134" s="42">
        <f t="shared" ref="AC134:AC197" si="46">0.61121*EXP((18.678 - (AI134/234.5))*(AI134/(257.15+Z134)))</f>
        <v>1.9568462517338223</v>
      </c>
      <c r="AD134" s="42">
        <f t="shared" ref="AD134:AD197" si="47">T134*AC134/100</f>
        <v>1.3513980214473778</v>
      </c>
      <c r="AE134" s="42">
        <f t="shared" ref="AE134:AE197" si="48">1.72*(AD134/AA134)^(0.143)</f>
        <v>0.79781910155588165</v>
      </c>
      <c r="AF134" s="42">
        <f t="shared" ref="AF134:AF197" si="49">AE134*$U$1871*AA134^4</f>
        <v>324.16112812017616</v>
      </c>
      <c r="AG134" s="42">
        <f t="shared" ref="AG134:AG197" si="50">$U$1868*AF134</f>
        <v>311.19468299536908</v>
      </c>
      <c r="AH134" s="6">
        <f t="shared" ref="AH134:AH197" si="51">$U$1868*($U$1869*Q134+$U$1870*R134)</f>
        <v>307.488</v>
      </c>
      <c r="AI134" s="4">
        <v>17.197043705089399</v>
      </c>
      <c r="AJ134" s="4">
        <f t="shared" si="37"/>
        <v>290.34704370508939</v>
      </c>
      <c r="AK134" s="8">
        <f t="shared" ref="AK134:AK197" si="52">(4*$U$1871*AA134^3) / $U$1875</f>
        <v>0.19175983625618431</v>
      </c>
      <c r="AL134" s="8">
        <f t="shared" ref="AL134:AL197" si="53">$U$1868*$U$1871*AA134^4   +    $U$1875*AK134*(AJ134-AA134)</f>
        <v>386.6886041216822</v>
      </c>
      <c r="AM134" s="8">
        <f t="shared" ref="AM134:AM197" si="54">1.4*0.135*SQRT(U134/$U$1881)</f>
        <v>2.9126856164028414</v>
      </c>
      <c r="AN134" s="8">
        <f t="shared" ref="AN134:AN197" si="55">AM134*$U$1875*(AJ134-AA134)</f>
        <v>-51.158750574239541</v>
      </c>
      <c r="AO134" s="22">
        <f t="shared" ref="AO134:AO197" si="56">(AB134+AH134-AL134-AN134)/$U$1861</f>
        <v>7.4051474532673758E-3</v>
      </c>
      <c r="AP134" s="22">
        <f t="shared" ref="AP134:AP197" si="57">AO134*10*$U$1878*$U$1879</f>
        <v>0.20239169147999636</v>
      </c>
      <c r="AQ134" s="19">
        <f t="shared" si="38"/>
        <v>0.20239169147999636</v>
      </c>
      <c r="AX134">
        <v>0.1283490893420019</v>
      </c>
      <c r="AY134">
        <v>37.818965517241381</v>
      </c>
      <c r="AZ134">
        <v>1.5757902298850575</v>
      </c>
      <c r="BA134">
        <v>1.2763900862068966</v>
      </c>
      <c r="BB134">
        <v>7.93965517241379</v>
      </c>
      <c r="BC134">
        <v>0.33081896551724127</v>
      </c>
      <c r="BD134">
        <v>0.94557112068965532</v>
      </c>
      <c r="BE134">
        <v>9.455711206896554E-2</v>
      </c>
      <c r="BF134">
        <v>0</v>
      </c>
      <c r="BG134">
        <v>17.8</v>
      </c>
      <c r="BH134">
        <v>1.9635176205702698</v>
      </c>
      <c r="BI134">
        <v>2.038176335166181</v>
      </c>
      <c r="BJ134">
        <v>1.4075645770657648</v>
      </c>
      <c r="BK134">
        <v>0.23020257570421379</v>
      </c>
      <c r="BL134">
        <v>6.3945159917837161E-4</v>
      </c>
      <c r="BP134" s="50">
        <f t="shared" si="39"/>
        <v>1.9641056521338975</v>
      </c>
      <c r="BQ134" s="50">
        <f t="shared" si="40"/>
        <v>3.7822844827586216E-2</v>
      </c>
      <c r="BR134" s="50">
        <f t="shared" si="41"/>
        <v>0.24347883496753531</v>
      </c>
      <c r="BS134" s="50">
        <f t="shared" si="42"/>
        <v>0.25662591787424194</v>
      </c>
      <c r="BT134" s="50">
        <f t="shared" si="43"/>
        <v>6.7633009713204259E-4</v>
      </c>
      <c r="BU134" s="50">
        <f t="shared" si="43"/>
        <v>7.1284977187289426E-4</v>
      </c>
    </row>
    <row r="135" spans="1:73" x14ac:dyDescent="0.25">
      <c r="A135" s="21">
        <v>43742.393055555556</v>
      </c>
      <c r="B135" s="17">
        <v>362717</v>
      </c>
      <c r="C135" s="17">
        <v>13.56</v>
      </c>
      <c r="D135" s="17">
        <v>19.649999999999999</v>
      </c>
      <c r="E135" s="17">
        <v>440.5</v>
      </c>
      <c r="F135" s="17">
        <v>68.14</v>
      </c>
      <c r="G135" s="17">
        <v>-108.4</v>
      </c>
      <c r="H135" s="17">
        <v>-17.079999999999998</v>
      </c>
      <c r="I135" s="17">
        <v>21.95</v>
      </c>
      <c r="J135" s="17">
        <v>295.10000000000002</v>
      </c>
      <c r="K135" s="17">
        <v>372.4</v>
      </c>
      <c r="L135" s="17">
        <v>-91.3</v>
      </c>
      <c r="M135" s="17">
        <v>0.155</v>
      </c>
      <c r="N135" s="17">
        <v>332.2</v>
      </c>
      <c r="O135" s="17">
        <v>51.06</v>
      </c>
      <c r="P135" s="17">
        <v>281.10000000000002</v>
      </c>
      <c r="Q135" s="17">
        <v>321.60000000000002</v>
      </c>
      <c r="R135" s="17">
        <v>412.9</v>
      </c>
      <c r="S135" s="17">
        <v>17.28</v>
      </c>
      <c r="T135" s="17">
        <v>68.11</v>
      </c>
      <c r="U135" s="17">
        <v>1.3149999999999999</v>
      </c>
      <c r="V135" s="17">
        <v>329</v>
      </c>
      <c r="W135" s="17">
        <v>17.8</v>
      </c>
      <c r="X135" s="17">
        <v>0.435</v>
      </c>
      <c r="Y135" s="17">
        <v>4.345453</v>
      </c>
      <c r="Z135" s="7">
        <f t="shared" si="44"/>
        <v>17.54</v>
      </c>
      <c r="AA135" s="7">
        <f t="shared" ref="AA135:AA198" si="58">CONVERT(Z135,"C","K")</f>
        <v>290.69</v>
      </c>
      <c r="AB135" s="2">
        <f t="shared" si="45"/>
        <v>356.80500000000001</v>
      </c>
      <c r="AC135" s="42">
        <f t="shared" si="46"/>
        <v>1.9907241687832031</v>
      </c>
      <c r="AD135" s="42">
        <f t="shared" si="47"/>
        <v>1.3558822313582397</v>
      </c>
      <c r="AE135" s="42">
        <f t="shared" si="48"/>
        <v>0.79829918407920653</v>
      </c>
      <c r="AF135" s="42">
        <f t="shared" si="49"/>
        <v>323.19833285141243</v>
      </c>
      <c r="AG135" s="42">
        <f t="shared" si="50"/>
        <v>310.2703995373559</v>
      </c>
      <c r="AH135" s="6">
        <f t="shared" si="51"/>
        <v>308.73599999999999</v>
      </c>
      <c r="AI135" s="4">
        <v>17.435157729711801</v>
      </c>
      <c r="AJ135" s="4">
        <f t="shared" ref="AJ135:AJ198" si="59">CONVERT(AI135,"C","K")</f>
        <v>290.5851577297118</v>
      </c>
      <c r="AK135" s="8">
        <f t="shared" si="52"/>
        <v>0.19124621174917408</v>
      </c>
      <c r="AL135" s="8">
        <f t="shared" si="53"/>
        <v>388.08023096118683</v>
      </c>
      <c r="AM135" s="8">
        <f t="shared" si="54"/>
        <v>2.5542207715857295</v>
      </c>
      <c r="AN135" s="8">
        <f t="shared" si="55"/>
        <v>-7.800731570385949</v>
      </c>
      <c r="AO135" s="22">
        <f t="shared" si="56"/>
        <v>6.4539268558602746E-3</v>
      </c>
      <c r="AP135" s="22">
        <f t="shared" si="57"/>
        <v>0.17639367497934036</v>
      </c>
      <c r="AQ135" s="19">
        <f t="shared" ref="AQ135:AQ198" si="60">MAX(AP135,0)</f>
        <v>0.17639367497934036</v>
      </c>
      <c r="AX135">
        <v>0.12652033242319638</v>
      </c>
      <c r="AY135">
        <v>37.974137931034484</v>
      </c>
      <c r="AZ135">
        <v>1.5822557471264369</v>
      </c>
      <c r="BA135">
        <v>1.2816271551724139</v>
      </c>
      <c r="BB135">
        <v>7.8706896551724101</v>
      </c>
      <c r="BC135">
        <v>0.32794540229885044</v>
      </c>
      <c r="BD135">
        <v>0.95368175287356349</v>
      </c>
      <c r="BE135">
        <v>9.536817528735636E-2</v>
      </c>
      <c r="BF135">
        <v>0</v>
      </c>
      <c r="BG135">
        <v>17.54</v>
      </c>
      <c r="BH135">
        <v>1.509956532777722</v>
      </c>
      <c r="BI135">
        <v>2.0050424098616695</v>
      </c>
      <c r="BJ135">
        <v>1.3656343853567829</v>
      </c>
      <c r="BK135">
        <v>0.23118542626318994</v>
      </c>
      <c r="BL135">
        <v>6.4218173961997206E-4</v>
      </c>
      <c r="BP135" s="50">
        <f t="shared" ref="BP135:BP198" si="61">U135*(LN((2-0.08)/0.015)/LN(($AW$13-0.08)/0.015))</f>
        <v>1.5104087324889328</v>
      </c>
      <c r="BQ135" s="50">
        <f t="shared" ref="BQ135:BQ198" si="62">0.04*BD135</f>
        <v>3.8147270114942539E-2</v>
      </c>
      <c r="BR135" s="50">
        <f t="shared" ref="BR135:BR198" si="63">(0.408*AX135*(BD135-BE135) + $BF$6*($BN$7/(BG135+273))*BP135*(BI135-BJ135))  /  (AX135 + $BF$6*(1 + $BN$8*BP135))</f>
        <v>0.24186658323201168</v>
      </c>
      <c r="BS135" s="50">
        <f t="shared" ref="BS135:BS198" si="64">(0.408*AX135*(BD135-BQ135) + $BF$6*($BN$7/(BG135+273))*BP135*(BI135-BJ135))  /  (AX135 + $BF$6*(1 + $BN$8*BP135))</f>
        <v>0.25548303921072946</v>
      </c>
      <c r="BT135" s="50">
        <f t="shared" ref="BT135:BU198" si="65">BR135/60/6</f>
        <v>6.718516200889214E-4</v>
      </c>
      <c r="BU135" s="50">
        <f t="shared" si="65"/>
        <v>7.0967510891869296E-4</v>
      </c>
    </row>
    <row r="136" spans="1:73" x14ac:dyDescent="0.25">
      <c r="A136" s="21">
        <v>43742.393055555556</v>
      </c>
      <c r="B136" s="17">
        <v>362718</v>
      </c>
      <c r="C136" s="17">
        <v>13.55</v>
      </c>
      <c r="D136" s="17">
        <v>19.66</v>
      </c>
      <c r="E136" s="17">
        <v>441.5</v>
      </c>
      <c r="F136" s="17">
        <v>68.22</v>
      </c>
      <c r="G136" s="17">
        <v>-108.5</v>
      </c>
      <c r="H136" s="17">
        <v>-17.46</v>
      </c>
      <c r="I136" s="17">
        <v>21.93</v>
      </c>
      <c r="J136" s="17">
        <v>295.10000000000002</v>
      </c>
      <c r="K136" s="17">
        <v>373.3</v>
      </c>
      <c r="L136" s="17">
        <v>-91.1</v>
      </c>
      <c r="M136" s="17">
        <v>0.154</v>
      </c>
      <c r="N136" s="17">
        <v>333</v>
      </c>
      <c r="O136" s="17">
        <v>50.75</v>
      </c>
      <c r="P136" s="17">
        <v>282.3</v>
      </c>
      <c r="Q136" s="17">
        <v>321.3</v>
      </c>
      <c r="R136" s="17">
        <v>412.4</v>
      </c>
      <c r="S136" s="17">
        <v>17.28</v>
      </c>
      <c r="T136" s="17">
        <v>69.5</v>
      </c>
      <c r="U136" s="17">
        <v>0.89</v>
      </c>
      <c r="V136" s="17">
        <v>114.5</v>
      </c>
      <c r="W136" s="17">
        <v>18</v>
      </c>
      <c r="X136" s="17">
        <v>0.435</v>
      </c>
      <c r="Y136" s="17">
        <v>4.352881</v>
      </c>
      <c r="Z136" s="7">
        <f t="shared" si="44"/>
        <v>17.64</v>
      </c>
      <c r="AA136" s="7">
        <f t="shared" si="58"/>
        <v>290.78999999999996</v>
      </c>
      <c r="AB136" s="2">
        <f t="shared" si="45"/>
        <v>357.61500000000001</v>
      </c>
      <c r="AC136" s="42">
        <f t="shared" si="46"/>
        <v>1.9279427676735159</v>
      </c>
      <c r="AD136" s="42">
        <f t="shared" si="47"/>
        <v>1.3399202235330936</v>
      </c>
      <c r="AE136" s="42">
        <f t="shared" si="48"/>
        <v>0.7969092571729518</v>
      </c>
      <c r="AF136" s="42">
        <f t="shared" si="49"/>
        <v>323.0797963749684</v>
      </c>
      <c r="AG136" s="42">
        <f t="shared" si="50"/>
        <v>310.15660451996968</v>
      </c>
      <c r="AH136" s="6">
        <f t="shared" si="51"/>
        <v>308.44799999999998</v>
      </c>
      <c r="AI136" s="4">
        <v>16.966353302541801</v>
      </c>
      <c r="AJ136" s="4">
        <f t="shared" si="59"/>
        <v>290.11635330254177</v>
      </c>
      <c r="AK136" s="8">
        <f t="shared" si="52"/>
        <v>0.19144365095560742</v>
      </c>
      <c r="AL136" s="8">
        <f t="shared" si="53"/>
        <v>385.44263810309735</v>
      </c>
      <c r="AM136" s="8">
        <f t="shared" si="54"/>
        <v>2.1013120900998978</v>
      </c>
      <c r="AN136" s="8">
        <f t="shared" si="55"/>
        <v>-41.234736998395697</v>
      </c>
      <c r="AO136" s="22">
        <f t="shared" si="56"/>
        <v>7.2818423166807972E-3</v>
      </c>
      <c r="AP136" s="22">
        <f t="shared" si="57"/>
        <v>0.19902161204276403</v>
      </c>
      <c r="AQ136" s="19">
        <f t="shared" si="60"/>
        <v>0.19902161204276403</v>
      </c>
      <c r="AX136">
        <v>0.12722106840080233</v>
      </c>
      <c r="AY136">
        <v>38.060344827586206</v>
      </c>
      <c r="AZ136">
        <v>1.5858477011494252</v>
      </c>
      <c r="BA136">
        <v>1.2845366379310346</v>
      </c>
      <c r="BB136">
        <v>7.8534482758620658</v>
      </c>
      <c r="BC136">
        <v>0.32722701149425276</v>
      </c>
      <c r="BD136">
        <v>0.95730962643678175</v>
      </c>
      <c r="BE136">
        <v>9.5730962643678183E-2</v>
      </c>
      <c r="BF136">
        <v>0</v>
      </c>
      <c r="BG136">
        <v>17.64</v>
      </c>
      <c r="BH136">
        <v>1.02194776743131</v>
      </c>
      <c r="BI136">
        <v>2.017729981958261</v>
      </c>
      <c r="BJ136">
        <v>1.4023223374609914</v>
      </c>
      <c r="BK136">
        <v>0.23096529869900473</v>
      </c>
      <c r="BL136">
        <v>6.4157027416390203E-4</v>
      </c>
      <c r="BP136" s="50">
        <f t="shared" si="61"/>
        <v>1.0222538189468824</v>
      </c>
      <c r="BQ136" s="50">
        <f t="shared" si="62"/>
        <v>3.8292385057471269E-2</v>
      </c>
      <c r="BR136" s="50">
        <f t="shared" si="63"/>
        <v>0.23843061595634821</v>
      </c>
      <c r="BS136" s="50">
        <f t="shared" si="64"/>
        <v>0.25263780341891523</v>
      </c>
      <c r="BT136" s="50">
        <f t="shared" si="65"/>
        <v>6.6230726654541172E-4</v>
      </c>
      <c r="BU136" s="50">
        <f t="shared" si="65"/>
        <v>7.0177167616365351E-4</v>
      </c>
    </row>
    <row r="137" spans="1:73" x14ac:dyDescent="0.25">
      <c r="A137" s="21">
        <v>43742.393055555556</v>
      </c>
      <c r="B137" s="17">
        <v>362719</v>
      </c>
      <c r="C137" s="17">
        <v>13.56</v>
      </c>
      <c r="D137" s="17">
        <v>19.670000000000002</v>
      </c>
      <c r="E137" s="17">
        <v>441.1</v>
      </c>
      <c r="F137" s="17">
        <v>67.83</v>
      </c>
      <c r="G137" s="17">
        <v>-109.2</v>
      </c>
      <c r="H137" s="17">
        <v>-18.260000000000002</v>
      </c>
      <c r="I137" s="17">
        <v>21.91</v>
      </c>
      <c r="J137" s="17">
        <v>295.10000000000002</v>
      </c>
      <c r="K137" s="17">
        <v>373.3</v>
      </c>
      <c r="L137" s="17">
        <v>-90.9</v>
      </c>
      <c r="M137" s="17">
        <v>0.154</v>
      </c>
      <c r="N137" s="17">
        <v>332</v>
      </c>
      <c r="O137" s="17">
        <v>49.58</v>
      </c>
      <c r="P137" s="17">
        <v>282.39999999999998</v>
      </c>
      <c r="Q137" s="17">
        <v>320.60000000000002</v>
      </c>
      <c r="R137" s="17">
        <v>411.5</v>
      </c>
      <c r="S137" s="17">
        <v>17.260000000000002</v>
      </c>
      <c r="T137" s="17">
        <v>68.63</v>
      </c>
      <c r="U137" s="17">
        <v>1.885</v>
      </c>
      <c r="V137" s="17">
        <v>348</v>
      </c>
      <c r="W137" s="17">
        <v>18</v>
      </c>
      <c r="X137" s="17">
        <v>0.435</v>
      </c>
      <c r="Y137" s="17">
        <v>4.3502939999999999</v>
      </c>
      <c r="Z137" s="7">
        <f t="shared" si="44"/>
        <v>17.630000000000003</v>
      </c>
      <c r="AA137" s="7">
        <f t="shared" si="58"/>
        <v>290.77999999999997</v>
      </c>
      <c r="AB137" s="2">
        <f t="shared" si="45"/>
        <v>357.29100000000005</v>
      </c>
      <c r="AC137" s="42">
        <f t="shared" si="46"/>
        <v>1.9259843103152285</v>
      </c>
      <c r="AD137" s="42">
        <f t="shared" si="47"/>
        <v>1.3218030321693413</v>
      </c>
      <c r="AE137" s="42">
        <f t="shared" si="48"/>
        <v>0.79536332830639533</v>
      </c>
      <c r="AF137" s="42">
        <f t="shared" si="49"/>
        <v>322.40869884894477</v>
      </c>
      <c r="AG137" s="42">
        <f t="shared" si="50"/>
        <v>309.51235089498698</v>
      </c>
      <c r="AH137" s="6">
        <f t="shared" si="51"/>
        <v>307.77600000000001</v>
      </c>
      <c r="AI137" s="4">
        <v>16.950664912966701</v>
      </c>
      <c r="AJ137" s="4">
        <f t="shared" si="59"/>
        <v>290.10066491296669</v>
      </c>
      <c r="AK137" s="8">
        <f t="shared" si="52"/>
        <v>0.19142390092285588</v>
      </c>
      <c r="AL137" s="8">
        <f t="shared" si="53"/>
        <v>385.35777211779725</v>
      </c>
      <c r="AM137" s="8">
        <f t="shared" si="54"/>
        <v>3.0580968346342465</v>
      </c>
      <c r="AN137" s="8">
        <f t="shared" si="55"/>
        <v>-60.516773322371797</v>
      </c>
      <c r="AO137" s="22">
        <f t="shared" si="56"/>
        <v>7.6974766014581662E-3</v>
      </c>
      <c r="AP137" s="22">
        <f t="shared" si="57"/>
        <v>0.2103814028455864</v>
      </c>
      <c r="AQ137" s="19">
        <f t="shared" si="60"/>
        <v>0.2103814028455864</v>
      </c>
      <c r="AX137">
        <v>0.12715084706408897</v>
      </c>
      <c r="AY137">
        <v>38.025862068965523</v>
      </c>
      <c r="AZ137">
        <v>1.5844109195402301</v>
      </c>
      <c r="BA137">
        <v>1.2833728448275865</v>
      </c>
      <c r="BB137">
        <v>7.8362068965517224</v>
      </c>
      <c r="BC137">
        <v>0.32650862068965508</v>
      </c>
      <c r="BD137">
        <v>0.95686422413793149</v>
      </c>
      <c r="BE137">
        <v>9.568642241379316E-2</v>
      </c>
      <c r="BF137">
        <v>0</v>
      </c>
      <c r="BG137">
        <v>17.630000000000003</v>
      </c>
      <c r="BH137">
        <v>2.1644624063011455</v>
      </c>
      <c r="BI137">
        <v>2.0164580693365908</v>
      </c>
      <c r="BJ137">
        <v>1.3838951729857021</v>
      </c>
      <c r="BK137">
        <v>0.23208307512349283</v>
      </c>
      <c r="BL137">
        <v>6.4467520867636898E-4</v>
      </c>
      <c r="BP137" s="50">
        <f t="shared" si="61"/>
        <v>2.1651106165335654</v>
      </c>
      <c r="BQ137" s="50">
        <f t="shared" si="62"/>
        <v>3.8274568965517258E-2</v>
      </c>
      <c r="BR137" s="50">
        <f t="shared" si="63"/>
        <v>0.24670788952398631</v>
      </c>
      <c r="BS137" s="50">
        <f t="shared" si="64"/>
        <v>0.25977200784965992</v>
      </c>
      <c r="BT137" s="50">
        <f t="shared" si="65"/>
        <v>6.8529969312218421E-4</v>
      </c>
      <c r="BU137" s="50">
        <f t="shared" si="65"/>
        <v>7.2158891069349978E-4</v>
      </c>
    </row>
    <row r="138" spans="1:73" x14ac:dyDescent="0.25">
      <c r="A138" s="21">
        <v>43742.393055555556</v>
      </c>
      <c r="B138" s="17">
        <v>362720</v>
      </c>
      <c r="C138" s="17">
        <v>13.56</v>
      </c>
      <c r="D138" s="17">
        <v>19.670000000000002</v>
      </c>
      <c r="E138" s="17">
        <v>441.2</v>
      </c>
      <c r="F138" s="17">
        <v>67.63</v>
      </c>
      <c r="G138" s="17">
        <v>-109.3</v>
      </c>
      <c r="H138" s="17">
        <v>-18.29</v>
      </c>
      <c r="I138" s="17">
        <v>21.9</v>
      </c>
      <c r="J138" s="17">
        <v>295.10000000000002</v>
      </c>
      <c r="K138" s="17">
        <v>373.5</v>
      </c>
      <c r="L138" s="17">
        <v>-91</v>
      </c>
      <c r="M138" s="17">
        <v>0.153</v>
      </c>
      <c r="N138" s="17">
        <v>331.9</v>
      </c>
      <c r="O138" s="17">
        <v>49.34</v>
      </c>
      <c r="P138" s="17">
        <v>282.60000000000002</v>
      </c>
      <c r="Q138" s="17">
        <v>320.5</v>
      </c>
      <c r="R138" s="17">
        <v>411.4</v>
      </c>
      <c r="S138" s="17">
        <v>17.260000000000002</v>
      </c>
      <c r="T138" s="17">
        <v>69.69</v>
      </c>
      <c r="U138" s="17">
        <v>1.1200000000000001</v>
      </c>
      <c r="V138" s="17">
        <v>195.5</v>
      </c>
      <c r="W138" s="17">
        <v>18</v>
      </c>
      <c r="X138" s="17">
        <v>0.435</v>
      </c>
      <c r="Y138" s="17">
        <v>4.3512510000000004</v>
      </c>
      <c r="Z138" s="7">
        <f t="shared" si="44"/>
        <v>17.630000000000003</v>
      </c>
      <c r="AA138" s="7">
        <f t="shared" si="58"/>
        <v>290.77999999999997</v>
      </c>
      <c r="AB138" s="2">
        <f t="shared" si="45"/>
        <v>357.37200000000001</v>
      </c>
      <c r="AC138" s="42">
        <f t="shared" si="46"/>
        <v>1.9128623489291794</v>
      </c>
      <c r="AD138" s="42">
        <f t="shared" si="47"/>
        <v>1.3330737709687452</v>
      </c>
      <c r="AE138" s="42">
        <f t="shared" si="48"/>
        <v>0.79632961477101205</v>
      </c>
      <c r="AF138" s="42">
        <f t="shared" si="49"/>
        <v>322.80039299762501</v>
      </c>
      <c r="AG138" s="42">
        <f t="shared" si="50"/>
        <v>309.88837727772</v>
      </c>
      <c r="AH138" s="6">
        <f t="shared" si="51"/>
        <v>307.68</v>
      </c>
      <c r="AI138" s="4">
        <v>16.8493090598988</v>
      </c>
      <c r="AJ138" s="4">
        <f t="shared" si="59"/>
        <v>289.99930905989879</v>
      </c>
      <c r="AK138" s="8">
        <f t="shared" si="52"/>
        <v>0.19142390092285588</v>
      </c>
      <c r="AL138" s="8">
        <f t="shared" si="53"/>
        <v>384.79259381604339</v>
      </c>
      <c r="AM138" s="8">
        <f t="shared" si="54"/>
        <v>2.3572441536675832</v>
      </c>
      <c r="AN138" s="8">
        <f t="shared" si="55"/>
        <v>-53.607331766936696</v>
      </c>
      <c r="AO138" s="22">
        <f t="shared" si="56"/>
        <v>7.5536008249907144E-3</v>
      </c>
      <c r="AP138" s="22">
        <f t="shared" si="57"/>
        <v>0.20644910278728068</v>
      </c>
      <c r="AQ138" s="19">
        <f t="shared" si="60"/>
        <v>0.20644910278728068</v>
      </c>
      <c r="AX138">
        <v>0.12715084706408897</v>
      </c>
      <c r="AY138">
        <v>38.03448275862069</v>
      </c>
      <c r="AZ138">
        <v>1.5847701149425288</v>
      </c>
      <c r="BA138">
        <v>1.2836637931034485</v>
      </c>
      <c r="BB138">
        <v>7.8362068965517224</v>
      </c>
      <c r="BC138">
        <v>0.32650862068965508</v>
      </c>
      <c r="BD138">
        <v>0.95715517241379344</v>
      </c>
      <c r="BE138">
        <v>9.5715517241379347E-2</v>
      </c>
      <c r="BF138">
        <v>0</v>
      </c>
      <c r="BG138">
        <v>17.630000000000003</v>
      </c>
      <c r="BH138">
        <v>1.2860466286776038</v>
      </c>
      <c r="BI138">
        <v>2.0164580693365908</v>
      </c>
      <c r="BJ138">
        <v>1.4052696285206701</v>
      </c>
      <c r="BK138">
        <v>0.23067543226611786</v>
      </c>
      <c r="BL138">
        <v>6.4076508962810513E-4</v>
      </c>
      <c r="BP138" s="50">
        <f t="shared" si="61"/>
        <v>1.2864317721578744</v>
      </c>
      <c r="BQ138" s="50">
        <f t="shared" si="62"/>
        <v>3.8286206896551739E-2</v>
      </c>
      <c r="BR138" s="50">
        <f t="shared" si="63"/>
        <v>0.2398767642430662</v>
      </c>
      <c r="BS138" s="50">
        <f t="shared" si="64"/>
        <v>0.25379936980430268</v>
      </c>
      <c r="BT138" s="50">
        <f t="shared" si="65"/>
        <v>6.6632434511962834E-4</v>
      </c>
      <c r="BU138" s="50">
        <f t="shared" si="65"/>
        <v>7.0499824945639627E-4</v>
      </c>
    </row>
    <row r="139" spans="1:73" x14ac:dyDescent="0.25">
      <c r="A139" s="21">
        <v>43742.393055555556</v>
      </c>
      <c r="B139" s="17">
        <v>362721</v>
      </c>
      <c r="C139" s="17">
        <v>13.56</v>
      </c>
      <c r="D139" s="17">
        <v>19.68</v>
      </c>
      <c r="E139" s="17">
        <v>441.4</v>
      </c>
      <c r="F139" s="17">
        <v>67.599999999999994</v>
      </c>
      <c r="G139" s="17">
        <v>-109.6</v>
      </c>
      <c r="H139" s="17">
        <v>-18.100000000000001</v>
      </c>
      <c r="I139" s="17">
        <v>21.9</v>
      </c>
      <c r="J139" s="17">
        <v>295</v>
      </c>
      <c r="K139" s="17">
        <v>373.8</v>
      </c>
      <c r="L139" s="17">
        <v>-91.5</v>
      </c>
      <c r="M139" s="17">
        <v>0.153</v>
      </c>
      <c r="N139" s="17">
        <v>331.8</v>
      </c>
      <c r="O139" s="17">
        <v>49.5</v>
      </c>
      <c r="P139" s="17">
        <v>282.3</v>
      </c>
      <c r="Q139" s="17">
        <v>320.10000000000002</v>
      </c>
      <c r="R139" s="17">
        <v>411.6</v>
      </c>
      <c r="S139" s="17">
        <v>17.25</v>
      </c>
      <c r="T139" s="17">
        <v>71.41</v>
      </c>
      <c r="U139" s="17">
        <v>1</v>
      </c>
      <c r="V139" s="17">
        <v>177</v>
      </c>
      <c r="W139" s="17">
        <v>18</v>
      </c>
      <c r="X139" s="17">
        <v>0.435</v>
      </c>
      <c r="Y139" s="17">
        <v>4.3521530000000004</v>
      </c>
      <c r="Z139" s="7">
        <f t="shared" si="44"/>
        <v>17.625</v>
      </c>
      <c r="AA139" s="7">
        <f t="shared" si="58"/>
        <v>290.77499999999998</v>
      </c>
      <c r="AB139" s="2">
        <f t="shared" si="45"/>
        <v>357.53399999999999</v>
      </c>
      <c r="AC139" s="42">
        <f t="shared" si="46"/>
        <v>1.9309611170434808</v>
      </c>
      <c r="AD139" s="42">
        <f t="shared" si="47"/>
        <v>1.3788993336807496</v>
      </c>
      <c r="AE139" s="42">
        <f t="shared" si="48"/>
        <v>0.8001896745064554</v>
      </c>
      <c r="AF139" s="42">
        <f t="shared" si="49"/>
        <v>324.34279845430837</v>
      </c>
      <c r="AG139" s="42">
        <f t="shared" si="50"/>
        <v>311.36908651613601</v>
      </c>
      <c r="AH139" s="6">
        <f t="shared" si="51"/>
        <v>307.29599999999999</v>
      </c>
      <c r="AI139" s="4">
        <v>16.988616828250102</v>
      </c>
      <c r="AJ139" s="4">
        <f t="shared" si="59"/>
        <v>290.13861682825006</v>
      </c>
      <c r="AK139" s="8">
        <f t="shared" si="52"/>
        <v>0.19141402641587216</v>
      </c>
      <c r="AL139" s="8">
        <f t="shared" si="53"/>
        <v>385.57069773978014</v>
      </c>
      <c r="AM139" s="8">
        <f t="shared" si="54"/>
        <v>2.2273863607376247</v>
      </c>
      <c r="AN139" s="8">
        <f t="shared" si="55"/>
        <v>-41.290935967407052</v>
      </c>
      <c r="AO139" s="22">
        <f t="shared" si="56"/>
        <v>7.2523203682641471E-3</v>
      </c>
      <c r="AP139" s="22">
        <f t="shared" si="57"/>
        <v>0.19821474126624833</v>
      </c>
      <c r="AQ139" s="19">
        <f t="shared" si="60"/>
        <v>0.19821474126624833</v>
      </c>
      <c r="AX139">
        <v>0.12711574872041617</v>
      </c>
      <c r="AY139">
        <v>38.051724137931032</v>
      </c>
      <c r="AZ139">
        <v>1.5854885057471264</v>
      </c>
      <c r="BA139">
        <v>1.2842456896551724</v>
      </c>
      <c r="BB139">
        <v>7.8879310344827589</v>
      </c>
      <c r="BC139">
        <v>0.32866379310344829</v>
      </c>
      <c r="BD139">
        <v>0.9555818965517241</v>
      </c>
      <c r="BE139">
        <v>9.5558189655172418E-2</v>
      </c>
      <c r="BF139">
        <v>0</v>
      </c>
      <c r="BG139">
        <v>17.625</v>
      </c>
      <c r="BH139">
        <v>1.1482559184621461</v>
      </c>
      <c r="BI139">
        <v>2.0158223763256693</v>
      </c>
      <c r="BJ139">
        <v>1.4394987589341606</v>
      </c>
      <c r="BK139">
        <v>0.22880604120167239</v>
      </c>
      <c r="BL139">
        <v>6.3557233667131219E-4</v>
      </c>
      <c r="BP139" s="50">
        <f t="shared" si="61"/>
        <v>1.1485997965695307</v>
      </c>
      <c r="BQ139" s="50">
        <f t="shared" si="62"/>
        <v>3.8223275862068966E-2</v>
      </c>
      <c r="BR139" s="50">
        <f t="shared" si="63"/>
        <v>0.23704034332769894</v>
      </c>
      <c r="BS139" s="50">
        <f t="shared" si="64"/>
        <v>0.25108256402179119</v>
      </c>
      <c r="BT139" s="50">
        <f t="shared" si="65"/>
        <v>6.5844539813249704E-4</v>
      </c>
      <c r="BU139" s="50">
        <f t="shared" si="65"/>
        <v>6.974515667271977E-4</v>
      </c>
    </row>
    <row r="140" spans="1:73" x14ac:dyDescent="0.25">
      <c r="A140" s="21">
        <v>43742.393055555556</v>
      </c>
      <c r="B140" s="17">
        <v>362722</v>
      </c>
      <c r="C140" s="17">
        <v>13.56</v>
      </c>
      <c r="D140" s="17">
        <v>19.690000000000001</v>
      </c>
      <c r="E140" s="17">
        <v>441.7</v>
      </c>
      <c r="F140" s="17">
        <v>67.55</v>
      </c>
      <c r="G140" s="17">
        <v>-109.7</v>
      </c>
      <c r="H140" s="17">
        <v>-17.649999999999999</v>
      </c>
      <c r="I140" s="17">
        <v>21.9</v>
      </c>
      <c r="J140" s="17">
        <v>295.10000000000002</v>
      </c>
      <c r="K140" s="17">
        <v>374.1</v>
      </c>
      <c r="L140" s="17">
        <v>-92</v>
      </c>
      <c r="M140" s="17">
        <v>0.153</v>
      </c>
      <c r="N140" s="17">
        <v>332</v>
      </c>
      <c r="O140" s="17">
        <v>49.89</v>
      </c>
      <c r="P140" s="17">
        <v>282.10000000000002</v>
      </c>
      <c r="Q140" s="17">
        <v>320.10000000000002</v>
      </c>
      <c r="R140" s="17">
        <v>412.1</v>
      </c>
      <c r="S140" s="17">
        <v>17.239999999999998</v>
      </c>
      <c r="T140" s="17">
        <v>71.73</v>
      </c>
      <c r="U140" s="17">
        <v>0.67</v>
      </c>
      <c r="V140" s="17">
        <v>296</v>
      </c>
      <c r="W140" s="17">
        <v>18.649999999999999</v>
      </c>
      <c r="X140" s="17">
        <v>0.435</v>
      </c>
      <c r="Y140" s="17">
        <v>4.3487799999999996</v>
      </c>
      <c r="Z140" s="7">
        <f t="shared" si="44"/>
        <v>17.945</v>
      </c>
      <c r="AA140" s="7">
        <f t="shared" si="58"/>
        <v>291.09499999999997</v>
      </c>
      <c r="AB140" s="2">
        <f t="shared" si="45"/>
        <v>357.77699999999999</v>
      </c>
      <c r="AC140" s="42">
        <f t="shared" si="46"/>
        <v>1.9447123171492158</v>
      </c>
      <c r="AD140" s="42">
        <f t="shared" si="47"/>
        <v>1.3949421450911326</v>
      </c>
      <c r="AE140" s="42">
        <f t="shared" si="48"/>
        <v>0.80138833072663462</v>
      </c>
      <c r="AF140" s="42">
        <f t="shared" si="49"/>
        <v>326.26091998504393</v>
      </c>
      <c r="AG140" s="42">
        <f t="shared" si="50"/>
        <v>313.21048318564215</v>
      </c>
      <c r="AH140" s="6">
        <f t="shared" si="51"/>
        <v>307.29599999999999</v>
      </c>
      <c r="AI140" s="4">
        <v>17.113814378286001</v>
      </c>
      <c r="AJ140" s="4">
        <f t="shared" si="59"/>
        <v>290.26381437828599</v>
      </c>
      <c r="AK140" s="8">
        <f t="shared" si="52"/>
        <v>0.1920466797250244</v>
      </c>
      <c r="AL140" s="8">
        <f t="shared" si="53"/>
        <v>386.18492578869746</v>
      </c>
      <c r="AM140" s="8">
        <f t="shared" si="54"/>
        <v>1.8231943121894605</v>
      </c>
      <c r="AN140" s="8">
        <f t="shared" si="55"/>
        <v>-44.143977715320069</v>
      </c>
      <c r="AO140" s="22">
        <f t="shared" si="56"/>
        <v>7.3084704062082242E-3</v>
      </c>
      <c r="AP140" s="22">
        <f t="shared" si="57"/>
        <v>0.19974939013419946</v>
      </c>
      <c r="AQ140" s="19">
        <f t="shared" si="60"/>
        <v>0.19974939013419946</v>
      </c>
      <c r="AX140">
        <v>0.12937867045984444</v>
      </c>
      <c r="AY140">
        <v>38.077586206896555</v>
      </c>
      <c r="AZ140">
        <v>1.5865660919540232</v>
      </c>
      <c r="BA140">
        <v>1.2851185344827589</v>
      </c>
      <c r="BB140">
        <v>7.931034482758621</v>
      </c>
      <c r="BC140">
        <v>0.33045977011494254</v>
      </c>
      <c r="BD140">
        <v>0.95465876436781638</v>
      </c>
      <c r="BE140">
        <v>9.5465876436781644E-2</v>
      </c>
      <c r="BF140">
        <v>0</v>
      </c>
      <c r="BG140">
        <v>17.945</v>
      </c>
      <c r="BH140">
        <v>0.76933146536963792</v>
      </c>
      <c r="BI140">
        <v>2.0568622931869296</v>
      </c>
      <c r="BJ140">
        <v>1.4753873229029848</v>
      </c>
      <c r="BK140">
        <v>0.23055599571357813</v>
      </c>
      <c r="BL140">
        <v>6.4043332142660586E-4</v>
      </c>
      <c r="BP140" s="50">
        <f t="shared" si="61"/>
        <v>0.76956186370158564</v>
      </c>
      <c r="BQ140" s="50">
        <f t="shared" si="62"/>
        <v>3.8186350574712653E-2</v>
      </c>
      <c r="BR140" s="50">
        <f t="shared" si="63"/>
        <v>0.23621602428821667</v>
      </c>
      <c r="BS140" s="50">
        <f t="shared" si="64"/>
        <v>0.25075344582954801</v>
      </c>
      <c r="BT140" s="50">
        <f t="shared" si="65"/>
        <v>6.5615562302282415E-4</v>
      </c>
      <c r="BU140" s="50">
        <f t="shared" si="65"/>
        <v>6.9653734952652231E-4</v>
      </c>
    </row>
    <row r="141" spans="1:73" x14ac:dyDescent="0.25">
      <c r="A141" s="21">
        <v>43742.393750000003</v>
      </c>
      <c r="B141" s="17">
        <v>362723</v>
      </c>
      <c r="C141" s="17">
        <v>13.56</v>
      </c>
      <c r="D141" s="17">
        <v>19.7</v>
      </c>
      <c r="E141" s="17">
        <v>442.5</v>
      </c>
      <c r="F141" s="17">
        <v>67.959999999999994</v>
      </c>
      <c r="G141" s="17">
        <v>-108.8</v>
      </c>
      <c r="H141" s="17">
        <v>-17.239999999999998</v>
      </c>
      <c r="I141" s="17">
        <v>21.91</v>
      </c>
      <c r="J141" s="17">
        <v>295.10000000000002</v>
      </c>
      <c r="K141" s="17">
        <v>374.6</v>
      </c>
      <c r="L141" s="17">
        <v>-91.5</v>
      </c>
      <c r="M141" s="17">
        <v>0.154</v>
      </c>
      <c r="N141" s="17">
        <v>333.8</v>
      </c>
      <c r="O141" s="17">
        <v>50.72</v>
      </c>
      <c r="P141" s="17">
        <v>283</v>
      </c>
      <c r="Q141" s="17">
        <v>321</v>
      </c>
      <c r="R141" s="17">
        <v>412.5</v>
      </c>
      <c r="S141" s="17">
        <v>17.239999999999998</v>
      </c>
      <c r="T141" s="17">
        <v>69.28</v>
      </c>
      <c r="U141" s="17">
        <v>1.355</v>
      </c>
      <c r="V141" s="17">
        <v>334</v>
      </c>
      <c r="W141" s="17">
        <v>18</v>
      </c>
      <c r="X141" s="17">
        <v>0.436</v>
      </c>
      <c r="Y141" s="17">
        <v>4.3586099999999997</v>
      </c>
      <c r="Z141" s="7">
        <f t="shared" si="44"/>
        <v>17.619999999999997</v>
      </c>
      <c r="AA141" s="7">
        <f t="shared" si="58"/>
        <v>290.77</v>
      </c>
      <c r="AB141" s="2">
        <f t="shared" si="45"/>
        <v>358.42500000000001</v>
      </c>
      <c r="AC141" s="42">
        <f t="shared" si="46"/>
        <v>1.9545384286853216</v>
      </c>
      <c r="AD141" s="42">
        <f t="shared" si="47"/>
        <v>1.3541042233931906</v>
      </c>
      <c r="AE141" s="42">
        <f t="shared" si="48"/>
        <v>0.7981179968295179</v>
      </c>
      <c r="AF141" s="42">
        <f t="shared" si="49"/>
        <v>323.48082985743656</v>
      </c>
      <c r="AG141" s="42">
        <f t="shared" si="50"/>
        <v>310.5415966631391</v>
      </c>
      <c r="AH141" s="6">
        <f t="shared" si="51"/>
        <v>308.15999999999997</v>
      </c>
      <c r="AI141" s="4">
        <v>17.168244002822899</v>
      </c>
      <c r="AJ141" s="4">
        <f t="shared" si="59"/>
        <v>290.31824400282289</v>
      </c>
      <c r="AK141" s="8">
        <f t="shared" si="52"/>
        <v>0.19140415224847523</v>
      </c>
      <c r="AL141" s="8">
        <f t="shared" si="53"/>
        <v>386.57352502115157</v>
      </c>
      <c r="AM141" s="8">
        <f t="shared" si="54"/>
        <v>2.592777227221807</v>
      </c>
      <c r="AN141" s="8">
        <f t="shared" si="55"/>
        <v>-34.120046536533756</v>
      </c>
      <c r="AO141" s="22">
        <f t="shared" si="56"/>
        <v>7.1070994811803798E-3</v>
      </c>
      <c r="AP141" s="22">
        <f t="shared" si="57"/>
        <v>0.19424567769788673</v>
      </c>
      <c r="AQ141" s="19">
        <f t="shared" si="60"/>
        <v>0.19424567769788673</v>
      </c>
      <c r="AX141">
        <v>0.12708065859114256</v>
      </c>
      <c r="AY141">
        <v>38.146551724137929</v>
      </c>
      <c r="AZ141">
        <v>1.5894396551724137</v>
      </c>
      <c r="BA141">
        <v>1.2874461206896552</v>
      </c>
      <c r="BB141">
        <v>7.8879310344827589</v>
      </c>
      <c r="BC141">
        <v>0.32866379310344829</v>
      </c>
      <c r="BD141">
        <v>0.95878232758620696</v>
      </c>
      <c r="BE141">
        <v>9.5878232758620702E-2</v>
      </c>
      <c r="BF141">
        <v>0</v>
      </c>
      <c r="BG141">
        <v>17.619999999999997</v>
      </c>
      <c r="BH141">
        <v>1.555886769516208</v>
      </c>
      <c r="BI141">
        <v>2.0151868587932511</v>
      </c>
      <c r="BJ141">
        <v>1.3961214557719643</v>
      </c>
      <c r="BK141">
        <v>0.2313762807751332</v>
      </c>
      <c r="BL141">
        <v>6.4271189104203672E-4</v>
      </c>
      <c r="BP141" s="50">
        <f t="shared" si="61"/>
        <v>1.5563527243517141</v>
      </c>
      <c r="BQ141" s="50">
        <f t="shared" si="62"/>
        <v>3.8351293103448279E-2</v>
      </c>
      <c r="BR141" s="50">
        <f t="shared" si="63"/>
        <v>0.24232583056777512</v>
      </c>
      <c r="BS141" s="50">
        <f t="shared" si="64"/>
        <v>0.25599433078304101</v>
      </c>
      <c r="BT141" s="50">
        <f t="shared" si="65"/>
        <v>6.7312730713270862E-4</v>
      </c>
      <c r="BU141" s="50">
        <f t="shared" si="65"/>
        <v>7.1109536328622502E-4</v>
      </c>
    </row>
    <row r="142" spans="1:73" x14ac:dyDescent="0.25">
      <c r="A142" s="21">
        <v>43742.393750000003</v>
      </c>
      <c r="B142" s="17">
        <v>362724</v>
      </c>
      <c r="C142" s="17">
        <v>13.56</v>
      </c>
      <c r="D142" s="17">
        <v>19.7</v>
      </c>
      <c r="E142" s="17">
        <v>443.8</v>
      </c>
      <c r="F142" s="17">
        <v>68.09</v>
      </c>
      <c r="G142" s="17">
        <v>-108.5</v>
      </c>
      <c r="H142" s="17">
        <v>-17.41</v>
      </c>
      <c r="I142" s="17">
        <v>21.9</v>
      </c>
      <c r="J142" s="17">
        <v>295</v>
      </c>
      <c r="K142" s="17">
        <v>375.7</v>
      </c>
      <c r="L142" s="17">
        <v>-91</v>
      </c>
      <c r="M142" s="17">
        <v>0.153</v>
      </c>
      <c r="N142" s="17">
        <v>335.3</v>
      </c>
      <c r="O142" s="17">
        <v>50.68</v>
      </c>
      <c r="P142" s="17">
        <v>284.60000000000002</v>
      </c>
      <c r="Q142" s="17">
        <v>321.2</v>
      </c>
      <c r="R142" s="17">
        <v>412.3</v>
      </c>
      <c r="S142" s="17">
        <v>17.239999999999998</v>
      </c>
      <c r="T142" s="17">
        <v>71.39</v>
      </c>
      <c r="U142" s="17">
        <v>1.88</v>
      </c>
      <c r="V142" s="17">
        <v>336.5</v>
      </c>
      <c r="W142" s="17">
        <v>18</v>
      </c>
      <c r="X142" s="17">
        <v>0.437</v>
      </c>
      <c r="Y142" s="17">
        <v>4.3737399999999997</v>
      </c>
      <c r="Z142" s="7">
        <f t="shared" si="44"/>
        <v>17.619999999999997</v>
      </c>
      <c r="AA142" s="7">
        <f t="shared" si="58"/>
        <v>290.77</v>
      </c>
      <c r="AB142" s="2">
        <f t="shared" si="45"/>
        <v>359.47800000000001</v>
      </c>
      <c r="AC142" s="42">
        <f t="shared" si="46"/>
        <v>1.9777041962725579</v>
      </c>
      <c r="AD142" s="42">
        <f t="shared" si="47"/>
        <v>1.4118830257189792</v>
      </c>
      <c r="AE142" s="42">
        <f t="shared" si="48"/>
        <v>0.80290113370098537</v>
      </c>
      <c r="AF142" s="42">
        <f t="shared" si="49"/>
        <v>325.41945684072772</v>
      </c>
      <c r="AG142" s="42">
        <f t="shared" si="50"/>
        <v>312.40267856709858</v>
      </c>
      <c r="AH142" s="6">
        <f t="shared" si="51"/>
        <v>308.35199999999998</v>
      </c>
      <c r="AI142" s="4">
        <v>17.3429532263157</v>
      </c>
      <c r="AJ142" s="4">
        <f t="shared" si="59"/>
        <v>290.49295322631565</v>
      </c>
      <c r="AK142" s="8">
        <f t="shared" si="52"/>
        <v>0.19140415224847523</v>
      </c>
      <c r="AL142" s="8">
        <f t="shared" si="53"/>
        <v>387.54763428392317</v>
      </c>
      <c r="AM142" s="8">
        <f t="shared" si="54"/>
        <v>3.0540383101722868</v>
      </c>
      <c r="AN142" s="8">
        <f t="shared" si="55"/>
        <v>-24.647226845576345</v>
      </c>
      <c r="AO142" s="22">
        <f t="shared" si="56"/>
        <v>6.898909535206733E-3</v>
      </c>
      <c r="AP142" s="22">
        <f t="shared" si="57"/>
        <v>0.18855559312082085</v>
      </c>
      <c r="AQ142" s="19">
        <f t="shared" si="60"/>
        <v>0.18855559312082085</v>
      </c>
      <c r="AX142">
        <v>0.12708065859114256</v>
      </c>
      <c r="AY142">
        <v>38.258620689655174</v>
      </c>
      <c r="AZ142">
        <v>1.594109195402299</v>
      </c>
      <c r="BA142">
        <v>1.2912284482758623</v>
      </c>
      <c r="BB142">
        <v>7.8534482758620712</v>
      </c>
      <c r="BC142">
        <v>0.32722701149425298</v>
      </c>
      <c r="BD142">
        <v>0.96400143678160921</v>
      </c>
      <c r="BE142">
        <v>9.6400143678160924E-2</v>
      </c>
      <c r="BF142">
        <v>0</v>
      </c>
      <c r="BG142">
        <v>17.619999999999997</v>
      </c>
      <c r="BH142">
        <v>2.1587211267088344</v>
      </c>
      <c r="BI142">
        <v>2.0151868587932511</v>
      </c>
      <c r="BJ142">
        <v>1.438641898492502</v>
      </c>
      <c r="BK142">
        <v>0.22920413303835199</v>
      </c>
      <c r="BL142">
        <v>6.3667814732875554E-4</v>
      </c>
      <c r="BP142" s="50">
        <f t="shared" si="61"/>
        <v>2.1593676175507177</v>
      </c>
      <c r="BQ142" s="50">
        <f t="shared" si="62"/>
        <v>3.856005747126437E-2</v>
      </c>
      <c r="BR142" s="50">
        <f t="shared" si="63"/>
        <v>0.24361828475700556</v>
      </c>
      <c r="BS142" s="50">
        <f t="shared" si="64"/>
        <v>0.2567819157858599</v>
      </c>
      <c r="BT142" s="50">
        <f t="shared" si="65"/>
        <v>6.7671745765834868E-4</v>
      </c>
      <c r="BU142" s="50">
        <f t="shared" si="65"/>
        <v>7.1328309940516638E-4</v>
      </c>
    </row>
    <row r="143" spans="1:73" x14ac:dyDescent="0.25">
      <c r="A143" s="21">
        <v>43742.393750000003</v>
      </c>
      <c r="B143" s="17">
        <v>362725</v>
      </c>
      <c r="C143" s="17">
        <v>13.56</v>
      </c>
      <c r="D143" s="17">
        <v>19.71</v>
      </c>
      <c r="E143" s="17">
        <v>444.5</v>
      </c>
      <c r="F143" s="17">
        <v>68.14</v>
      </c>
      <c r="G143" s="17">
        <v>-109.2</v>
      </c>
      <c r="H143" s="17">
        <v>-17.93</v>
      </c>
      <c r="I143" s="17">
        <v>21.89</v>
      </c>
      <c r="J143" s="17">
        <v>295</v>
      </c>
      <c r="K143" s="17">
        <v>376.3</v>
      </c>
      <c r="L143" s="17">
        <v>-91.2</v>
      </c>
      <c r="M143" s="17">
        <v>0.153</v>
      </c>
      <c r="N143" s="17">
        <v>335.3</v>
      </c>
      <c r="O143" s="17">
        <v>50.21</v>
      </c>
      <c r="P143" s="17">
        <v>285.10000000000002</v>
      </c>
      <c r="Q143" s="17">
        <v>320.5</v>
      </c>
      <c r="R143" s="17">
        <v>411.7</v>
      </c>
      <c r="S143" s="17">
        <v>17.239999999999998</v>
      </c>
      <c r="T143" s="17">
        <v>69.900000000000006</v>
      </c>
      <c r="U143" s="17">
        <v>0.83</v>
      </c>
      <c r="V143" s="17">
        <v>344.5</v>
      </c>
      <c r="W143" s="17">
        <v>18.25</v>
      </c>
      <c r="X143" s="17">
        <v>0.438</v>
      </c>
      <c r="Y143" s="17">
        <v>4.3823129999999999</v>
      </c>
      <c r="Z143" s="7">
        <f t="shared" si="44"/>
        <v>17.744999999999997</v>
      </c>
      <c r="AA143" s="7">
        <f t="shared" si="58"/>
        <v>290.89499999999998</v>
      </c>
      <c r="AB143" s="2">
        <f t="shared" si="45"/>
        <v>360.04500000000002</v>
      </c>
      <c r="AC143" s="42">
        <f t="shared" si="46"/>
        <v>1.9658795429272076</v>
      </c>
      <c r="AD143" s="42">
        <f t="shared" si="47"/>
        <v>1.3741498005061183</v>
      </c>
      <c r="AE143" s="42">
        <f t="shared" si="48"/>
        <v>0.7997477658826917</v>
      </c>
      <c r="AF143" s="42">
        <f t="shared" si="49"/>
        <v>324.69912664510582</v>
      </c>
      <c r="AG143" s="42">
        <f t="shared" si="50"/>
        <v>311.71116157930157</v>
      </c>
      <c r="AH143" s="6">
        <f t="shared" si="51"/>
        <v>307.68</v>
      </c>
      <c r="AI143" s="4">
        <v>17.2619112165148</v>
      </c>
      <c r="AJ143" s="4">
        <f t="shared" si="59"/>
        <v>290.4119112165148</v>
      </c>
      <c r="AK143" s="8">
        <f t="shared" si="52"/>
        <v>0.19165110832288909</v>
      </c>
      <c r="AL143" s="8">
        <f t="shared" si="53"/>
        <v>387.06485450901249</v>
      </c>
      <c r="AM143" s="8">
        <f t="shared" si="54"/>
        <v>2.029245549459207</v>
      </c>
      <c r="AN143" s="8">
        <f t="shared" si="55"/>
        <v>-28.556306901852864</v>
      </c>
      <c r="AO143" s="22">
        <f t="shared" si="56"/>
        <v>6.995898016767416E-3</v>
      </c>
      <c r="AP143" s="22">
        <f t="shared" si="57"/>
        <v>0.19120640635054009</v>
      </c>
      <c r="AQ143" s="19">
        <f t="shared" si="60"/>
        <v>0.19120640635054009</v>
      </c>
      <c r="AX143">
        <v>0.12796037969307514</v>
      </c>
      <c r="AY143">
        <v>38.318965517241381</v>
      </c>
      <c r="AZ143">
        <v>1.5966235632183909</v>
      </c>
      <c r="BA143">
        <v>1.2932650862068968</v>
      </c>
      <c r="BB143">
        <v>7.8620689655172402</v>
      </c>
      <c r="BC143">
        <v>0.32758620689655166</v>
      </c>
      <c r="BD143">
        <v>0.96567887931034524</v>
      </c>
      <c r="BE143">
        <v>9.6567887931034532E-2</v>
      </c>
      <c r="BF143">
        <v>0</v>
      </c>
      <c r="BG143">
        <v>17.744999999999997</v>
      </c>
      <c r="BH143">
        <v>0.95305241232358129</v>
      </c>
      <c r="BI143">
        <v>2.0311275352308291</v>
      </c>
      <c r="BJ143">
        <v>1.4197581471263496</v>
      </c>
      <c r="BK143">
        <v>0.23304546539686463</v>
      </c>
      <c r="BL143">
        <v>6.4734851499129067E-4</v>
      </c>
      <c r="BP143" s="50">
        <f t="shared" si="61"/>
        <v>0.95333783115271042</v>
      </c>
      <c r="BQ143" s="50">
        <f t="shared" si="62"/>
        <v>3.8627155172413809E-2</v>
      </c>
      <c r="BR143" s="50">
        <f t="shared" si="63"/>
        <v>0.24008210243587186</v>
      </c>
      <c r="BS143" s="50">
        <f t="shared" si="64"/>
        <v>0.25452142220543322</v>
      </c>
      <c r="BT143" s="50">
        <f t="shared" si="65"/>
        <v>6.6689472898853297E-4</v>
      </c>
      <c r="BU143" s="50">
        <f t="shared" si="65"/>
        <v>7.070039505706478E-4</v>
      </c>
    </row>
    <row r="144" spans="1:73" x14ac:dyDescent="0.25">
      <c r="A144" s="21">
        <v>43742.393750000003</v>
      </c>
      <c r="B144" s="17">
        <v>362726</v>
      </c>
      <c r="C144" s="17">
        <v>13.55</v>
      </c>
      <c r="D144" s="17">
        <v>19.72</v>
      </c>
      <c r="E144" s="17">
        <v>445.7</v>
      </c>
      <c r="F144" s="17">
        <v>68.38</v>
      </c>
      <c r="G144" s="17">
        <v>-109.5</v>
      </c>
      <c r="H144" s="17">
        <v>-17.670000000000002</v>
      </c>
      <c r="I144" s="17">
        <v>21.89</v>
      </c>
      <c r="J144" s="17">
        <v>295</v>
      </c>
      <c r="K144" s="17">
        <v>377.3</v>
      </c>
      <c r="L144" s="17">
        <v>-91.8</v>
      </c>
      <c r="M144" s="17">
        <v>0.153</v>
      </c>
      <c r="N144" s="17">
        <v>336.2</v>
      </c>
      <c r="O144" s="17">
        <v>50.71</v>
      </c>
      <c r="P144" s="17">
        <v>285.5</v>
      </c>
      <c r="Q144" s="17">
        <v>320.2</v>
      </c>
      <c r="R144" s="17">
        <v>412</v>
      </c>
      <c r="S144" s="17">
        <v>17.239999999999998</v>
      </c>
      <c r="T144" s="17">
        <v>69.930000000000007</v>
      </c>
      <c r="U144" s="17">
        <v>0.20499999999999999</v>
      </c>
      <c r="V144" s="17">
        <v>326</v>
      </c>
      <c r="W144" s="17">
        <v>18.350000000000001</v>
      </c>
      <c r="X144" s="17">
        <v>0.439</v>
      </c>
      <c r="Y144" s="17">
        <v>4.3904579999999997</v>
      </c>
      <c r="Z144" s="7">
        <f t="shared" si="44"/>
        <v>17.795000000000002</v>
      </c>
      <c r="AA144" s="7">
        <f t="shared" si="58"/>
        <v>290.94499999999999</v>
      </c>
      <c r="AB144" s="2">
        <f t="shared" si="45"/>
        <v>361.017</v>
      </c>
      <c r="AC144" s="42">
        <f t="shared" si="46"/>
        <v>1.9939172287351892</v>
      </c>
      <c r="AD144" s="42">
        <f t="shared" si="47"/>
        <v>1.3943463180545179</v>
      </c>
      <c r="AE144" s="42">
        <f t="shared" si="48"/>
        <v>0.80139843876896566</v>
      </c>
      <c r="AF144" s="42">
        <f t="shared" si="49"/>
        <v>325.59306291649619</v>
      </c>
      <c r="AG144" s="42">
        <f t="shared" si="50"/>
        <v>312.56934039983634</v>
      </c>
      <c r="AH144" s="6">
        <f t="shared" si="51"/>
        <v>307.392</v>
      </c>
      <c r="AI144" s="4">
        <v>17.475189689214702</v>
      </c>
      <c r="AJ144" s="4">
        <f t="shared" si="59"/>
        <v>290.62518968921466</v>
      </c>
      <c r="AK144" s="8">
        <f t="shared" si="52"/>
        <v>0.19174995019977259</v>
      </c>
      <c r="AL144" s="8">
        <f t="shared" si="53"/>
        <v>388.24352756733509</v>
      </c>
      <c r="AM144" s="8">
        <f t="shared" si="54"/>
        <v>1.0084920673956737</v>
      </c>
      <c r="AN144" s="8">
        <f t="shared" si="55"/>
        <v>-9.395187084446901</v>
      </c>
      <c r="AO144" s="22">
        <f t="shared" si="56"/>
        <v>6.5511935990910791E-3</v>
      </c>
      <c r="AP144" s="22">
        <f t="shared" si="57"/>
        <v>0.17905209343913037</v>
      </c>
      <c r="AQ144" s="19">
        <f t="shared" si="60"/>
        <v>0.17905209343913037</v>
      </c>
      <c r="AX144">
        <v>0.12831371078962603</v>
      </c>
      <c r="AY144">
        <v>38.422413793103452</v>
      </c>
      <c r="AZ144">
        <v>1.6009339080459772</v>
      </c>
      <c r="BA144">
        <v>1.2967564655172417</v>
      </c>
      <c r="BB144">
        <v>7.9137931034482767</v>
      </c>
      <c r="BC144">
        <v>0.32974137931034486</v>
      </c>
      <c r="BD144">
        <v>0.9670150862068968</v>
      </c>
      <c r="BE144">
        <v>9.6701508620689686E-2</v>
      </c>
      <c r="BF144">
        <v>0</v>
      </c>
      <c r="BG144">
        <v>17.795000000000002</v>
      </c>
      <c r="BH144">
        <v>0.23539246328473995</v>
      </c>
      <c r="BI144">
        <v>2.0375346513944437</v>
      </c>
      <c r="BJ144">
        <v>1.4248479817201345</v>
      </c>
      <c r="BK144">
        <v>0.23392833591005585</v>
      </c>
      <c r="BL144">
        <v>6.4980093308348848E-4</v>
      </c>
      <c r="BP144" s="50">
        <f t="shared" si="61"/>
        <v>0.23546295829675379</v>
      </c>
      <c r="BQ144" s="50">
        <f t="shared" si="62"/>
        <v>3.8680603448275876E-2</v>
      </c>
      <c r="BR144" s="50">
        <f t="shared" si="63"/>
        <v>0.23577028826040983</v>
      </c>
      <c r="BS144" s="50">
        <f t="shared" si="64"/>
        <v>0.25107907857637779</v>
      </c>
      <c r="BT144" s="50">
        <f t="shared" si="65"/>
        <v>6.5491746739002727E-4</v>
      </c>
      <c r="BU144" s="50">
        <f t="shared" si="65"/>
        <v>6.9744188493438275E-4</v>
      </c>
    </row>
    <row r="145" spans="1:73" x14ac:dyDescent="0.25">
      <c r="A145" s="21">
        <v>43742.393750000003</v>
      </c>
      <c r="B145" s="17">
        <v>362727</v>
      </c>
      <c r="C145" s="17">
        <v>13.55</v>
      </c>
      <c r="D145" s="17">
        <v>19.73</v>
      </c>
      <c r="E145" s="17">
        <v>446.4</v>
      </c>
      <c r="F145" s="17">
        <v>68.34</v>
      </c>
      <c r="G145" s="17">
        <v>-109.8</v>
      </c>
      <c r="H145" s="17">
        <v>-17.07</v>
      </c>
      <c r="I145" s="17">
        <v>21.9</v>
      </c>
      <c r="J145" s="17">
        <v>295.10000000000002</v>
      </c>
      <c r="K145" s="17">
        <v>378</v>
      </c>
      <c r="L145" s="17">
        <v>-92.8</v>
      </c>
      <c r="M145" s="17">
        <v>0.153</v>
      </c>
      <c r="N145" s="17">
        <v>336.5</v>
      </c>
      <c r="O145" s="17">
        <v>51.27</v>
      </c>
      <c r="P145" s="17">
        <v>285.3</v>
      </c>
      <c r="Q145" s="17">
        <v>319.89999999999998</v>
      </c>
      <c r="R145" s="17">
        <v>412.6</v>
      </c>
      <c r="S145" s="17">
        <v>17.239999999999998</v>
      </c>
      <c r="T145" s="17">
        <v>69.069999999999993</v>
      </c>
      <c r="U145" s="17">
        <v>1.0149999999999999</v>
      </c>
      <c r="V145" s="17">
        <v>335</v>
      </c>
      <c r="W145" s="17">
        <v>18.8</v>
      </c>
      <c r="X145" s="17">
        <v>0.439</v>
      </c>
      <c r="Y145" s="17">
        <v>4.3905079999999996</v>
      </c>
      <c r="Z145" s="7">
        <f t="shared" si="44"/>
        <v>18.02</v>
      </c>
      <c r="AA145" s="7">
        <f t="shared" si="58"/>
        <v>291.16999999999996</v>
      </c>
      <c r="AB145" s="2">
        <f t="shared" si="45"/>
        <v>361.584</v>
      </c>
      <c r="AC145" s="42">
        <f t="shared" si="46"/>
        <v>2.0324665875704042</v>
      </c>
      <c r="AD145" s="42">
        <f t="shared" si="47"/>
        <v>1.4038246720348782</v>
      </c>
      <c r="AE145" s="42">
        <f t="shared" si="48"/>
        <v>0.80208652420000204</v>
      </c>
      <c r="AF145" s="42">
        <f t="shared" si="49"/>
        <v>326.88183297454646</v>
      </c>
      <c r="AG145" s="42">
        <f t="shared" si="50"/>
        <v>313.80655965556457</v>
      </c>
      <c r="AH145" s="6">
        <f t="shared" si="51"/>
        <v>307.10399999999998</v>
      </c>
      <c r="AI145" s="4">
        <v>17.773946062432501</v>
      </c>
      <c r="AJ145" s="4">
        <f t="shared" si="59"/>
        <v>290.92394606243249</v>
      </c>
      <c r="AK145" s="8">
        <f t="shared" si="52"/>
        <v>0.19219515921449454</v>
      </c>
      <c r="AL145" s="8">
        <f t="shared" si="53"/>
        <v>389.86022202739622</v>
      </c>
      <c r="AM145" s="8">
        <f t="shared" si="54"/>
        <v>2.2440295786820634</v>
      </c>
      <c r="AN145" s="8">
        <f t="shared" si="55"/>
        <v>-16.084196902525829</v>
      </c>
      <c r="AO145" s="22">
        <f t="shared" si="56"/>
        <v>6.6722649593325845E-3</v>
      </c>
      <c r="AP145" s="22">
        <f t="shared" si="57"/>
        <v>0.18236112105049149</v>
      </c>
      <c r="AQ145" s="19">
        <f t="shared" si="60"/>
        <v>0.18236112105049149</v>
      </c>
      <c r="AX145">
        <v>0.12991395349177143</v>
      </c>
      <c r="AY145">
        <v>38.482758620689651</v>
      </c>
      <c r="AZ145">
        <v>1.6034482758620687</v>
      </c>
      <c r="BA145">
        <v>1.2987931034482758</v>
      </c>
      <c r="BB145">
        <v>7.9913793103448318</v>
      </c>
      <c r="BC145">
        <v>0.33297413793103464</v>
      </c>
      <c r="BD145">
        <v>0.96581896551724111</v>
      </c>
      <c r="BE145">
        <v>9.6581896551724111E-2</v>
      </c>
      <c r="BF145">
        <v>0</v>
      </c>
      <c r="BG145">
        <v>18.02</v>
      </c>
      <c r="BH145">
        <v>1.1654797572390783</v>
      </c>
      <c r="BI145">
        <v>2.0665861606152105</v>
      </c>
      <c r="BJ145">
        <v>1.4273910611369258</v>
      </c>
      <c r="BK145">
        <v>0.23525539567929907</v>
      </c>
      <c r="BL145">
        <v>6.5348721022027512E-4</v>
      </c>
      <c r="BP145" s="50">
        <f t="shared" si="61"/>
        <v>1.1658287935180736</v>
      </c>
      <c r="BQ145" s="50">
        <f t="shared" si="62"/>
        <v>3.8632758620689649E-2</v>
      </c>
      <c r="BR145" s="50">
        <f t="shared" si="63"/>
        <v>0.24372651761282713</v>
      </c>
      <c r="BS145" s="50">
        <f t="shared" si="64"/>
        <v>0.25802414050782602</v>
      </c>
      <c r="BT145" s="50">
        <f t="shared" si="65"/>
        <v>6.7701810448007535E-4</v>
      </c>
      <c r="BU145" s="50">
        <f t="shared" si="65"/>
        <v>7.1673372363285004E-4</v>
      </c>
    </row>
    <row r="146" spans="1:73" x14ac:dyDescent="0.25">
      <c r="A146" s="21">
        <v>43742.393750000003</v>
      </c>
      <c r="B146" s="17">
        <v>362728</v>
      </c>
      <c r="C146" s="17">
        <v>13.55</v>
      </c>
      <c r="D146" s="17">
        <v>19.73</v>
      </c>
      <c r="E146" s="17">
        <v>447.4</v>
      </c>
      <c r="F146" s="17">
        <v>68.58</v>
      </c>
      <c r="G146" s="17">
        <v>-109.3</v>
      </c>
      <c r="H146" s="17">
        <v>-17.170000000000002</v>
      </c>
      <c r="I146" s="17">
        <v>21.91</v>
      </c>
      <c r="J146" s="17">
        <v>295.10000000000002</v>
      </c>
      <c r="K146" s="17">
        <v>378.8</v>
      </c>
      <c r="L146" s="17">
        <v>-92.1</v>
      </c>
      <c r="M146" s="17">
        <v>0.153</v>
      </c>
      <c r="N146" s="17">
        <v>338.1</v>
      </c>
      <c r="O146" s="17">
        <v>51.41</v>
      </c>
      <c r="P146" s="17">
        <v>286.7</v>
      </c>
      <c r="Q146" s="17">
        <v>320.5</v>
      </c>
      <c r="R146" s="17">
        <v>412.6</v>
      </c>
      <c r="S146" s="17">
        <v>17.239999999999998</v>
      </c>
      <c r="T146" s="17">
        <v>67.819999999999993</v>
      </c>
      <c r="U146" s="17">
        <v>0.76500000000000001</v>
      </c>
      <c r="V146" s="17">
        <v>45.5</v>
      </c>
      <c r="W146" s="17">
        <v>18.3</v>
      </c>
      <c r="X146" s="17">
        <v>0.44</v>
      </c>
      <c r="Y146" s="17">
        <v>4.4017609999999996</v>
      </c>
      <c r="Z146" s="7">
        <f t="shared" si="44"/>
        <v>17.77</v>
      </c>
      <c r="AA146" s="7">
        <f t="shared" si="58"/>
        <v>290.91999999999996</v>
      </c>
      <c r="AB146" s="2">
        <f t="shared" si="45"/>
        <v>362.39400000000001</v>
      </c>
      <c r="AC146" s="42">
        <f t="shared" si="46"/>
        <v>2.1599337172476316</v>
      </c>
      <c r="AD146" s="42">
        <f t="shared" si="47"/>
        <v>1.4648670470373437</v>
      </c>
      <c r="AE146" s="42">
        <f t="shared" si="48"/>
        <v>0.80708257152080221</v>
      </c>
      <c r="AF146" s="42">
        <f t="shared" si="49"/>
        <v>327.78973077207866</v>
      </c>
      <c r="AG146" s="42">
        <f t="shared" si="50"/>
        <v>314.67814154119549</v>
      </c>
      <c r="AH146" s="6">
        <f t="shared" si="51"/>
        <v>307.68</v>
      </c>
      <c r="AI146" s="4">
        <v>18.660552427877999</v>
      </c>
      <c r="AJ146" s="4">
        <f t="shared" si="59"/>
        <v>291.81055242787795</v>
      </c>
      <c r="AK146" s="8">
        <f t="shared" si="52"/>
        <v>0.19170052501437818</v>
      </c>
      <c r="AL146" s="8">
        <f t="shared" si="53"/>
        <v>394.8689006021641</v>
      </c>
      <c r="AM146" s="8">
        <f t="shared" si="54"/>
        <v>1.9481674081043447</v>
      </c>
      <c r="AN146" s="8">
        <f t="shared" si="55"/>
        <v>50.538954118778889</v>
      </c>
      <c r="AO146" s="22">
        <f t="shared" si="56"/>
        <v>5.0829812839186684E-3</v>
      </c>
      <c r="AP146" s="22">
        <f t="shared" si="57"/>
        <v>0.13892406414669645</v>
      </c>
      <c r="AQ146" s="19">
        <f t="shared" si="60"/>
        <v>0.13892406414669645</v>
      </c>
      <c r="AX146">
        <v>0.1281369420011568</v>
      </c>
      <c r="AY146">
        <v>38.568965517241381</v>
      </c>
      <c r="AZ146">
        <v>1.6070402298850575</v>
      </c>
      <c r="BA146">
        <v>1.3017025862068967</v>
      </c>
      <c r="BB146">
        <v>7.9396551724137954</v>
      </c>
      <c r="BC146">
        <v>0.33081896551724149</v>
      </c>
      <c r="BD146">
        <v>0.97088362068965517</v>
      </c>
      <c r="BE146">
        <v>9.7088362068965525E-2</v>
      </c>
      <c r="BF146">
        <v>0</v>
      </c>
      <c r="BG146">
        <v>17.77</v>
      </c>
      <c r="BH146">
        <v>0.87841577762354184</v>
      </c>
      <c r="BI146">
        <v>2.034328884901337</v>
      </c>
      <c r="BJ146">
        <v>1.3796818497400867</v>
      </c>
      <c r="BK146">
        <v>0.23581737567775418</v>
      </c>
      <c r="BL146">
        <v>6.5504826577153941E-4</v>
      </c>
      <c r="BP146" s="50">
        <f t="shared" si="61"/>
        <v>0.87867884437569099</v>
      </c>
      <c r="BQ146" s="50">
        <f t="shared" si="62"/>
        <v>3.8835344827586209E-2</v>
      </c>
      <c r="BR146" s="50">
        <f t="shared" si="63"/>
        <v>0.24241234259681183</v>
      </c>
      <c r="BS146" s="50">
        <f t="shared" si="64"/>
        <v>0.25702010747533771</v>
      </c>
      <c r="BT146" s="50">
        <f t="shared" si="65"/>
        <v>6.7336761832447736E-4</v>
      </c>
      <c r="BU146" s="50">
        <f t="shared" si="65"/>
        <v>7.1394474298704927E-4</v>
      </c>
    </row>
    <row r="147" spans="1:73" x14ac:dyDescent="0.25">
      <c r="A147" s="21">
        <v>43742.394444444442</v>
      </c>
      <c r="B147" s="17">
        <v>362729</v>
      </c>
      <c r="C147" s="17">
        <v>13.55</v>
      </c>
      <c r="D147" s="17">
        <v>19.739999999999998</v>
      </c>
      <c r="E147" s="17">
        <v>447.6</v>
      </c>
      <c r="F147" s="17">
        <v>68.540000000000006</v>
      </c>
      <c r="G147" s="17">
        <v>-110</v>
      </c>
      <c r="H147" s="17">
        <v>-16.68</v>
      </c>
      <c r="I147" s="17">
        <v>21.93</v>
      </c>
      <c r="J147" s="17">
        <v>295.10000000000002</v>
      </c>
      <c r="K147" s="17">
        <v>379.1</v>
      </c>
      <c r="L147" s="17">
        <v>-93.3</v>
      </c>
      <c r="M147" s="17">
        <v>0.153</v>
      </c>
      <c r="N147" s="17">
        <v>337.7</v>
      </c>
      <c r="O147" s="17">
        <v>51.86</v>
      </c>
      <c r="P147" s="17">
        <v>285.8</v>
      </c>
      <c r="Q147" s="17">
        <v>319.89999999999998</v>
      </c>
      <c r="R147" s="17">
        <v>413.2</v>
      </c>
      <c r="S147" s="17">
        <v>17.239999999999998</v>
      </c>
      <c r="T147" s="17">
        <v>70.400000000000006</v>
      </c>
      <c r="U147" s="17">
        <v>0.57499999999999996</v>
      </c>
      <c r="V147" s="17">
        <v>132.5</v>
      </c>
      <c r="W147" s="17">
        <v>18.75</v>
      </c>
      <c r="X147" s="17">
        <v>0.44</v>
      </c>
      <c r="Y147" s="17">
        <v>4.4003639999999997</v>
      </c>
      <c r="Z147" s="7">
        <f t="shared" si="44"/>
        <v>17.994999999999997</v>
      </c>
      <c r="AA147" s="7">
        <f t="shared" si="58"/>
        <v>291.14499999999998</v>
      </c>
      <c r="AB147" s="2">
        <f t="shared" si="45"/>
        <v>362.55600000000004</v>
      </c>
      <c r="AC147" s="42">
        <f t="shared" si="46"/>
        <v>2.0441290686738731</v>
      </c>
      <c r="AD147" s="42">
        <f t="shared" si="47"/>
        <v>1.4390668643464068</v>
      </c>
      <c r="AE147" s="42">
        <f t="shared" si="48"/>
        <v>0.80494534097581505</v>
      </c>
      <c r="AF147" s="42">
        <f t="shared" si="49"/>
        <v>327.9342627782404</v>
      </c>
      <c r="AG147" s="42">
        <f t="shared" si="50"/>
        <v>314.81689226711075</v>
      </c>
      <c r="AH147" s="6">
        <f t="shared" si="51"/>
        <v>307.10399999999998</v>
      </c>
      <c r="AI147" s="4">
        <v>17.857301960402701</v>
      </c>
      <c r="AJ147" s="4">
        <f t="shared" si="59"/>
        <v>291.00730196040269</v>
      </c>
      <c r="AK147" s="8">
        <f t="shared" si="52"/>
        <v>0.19214565755110669</v>
      </c>
      <c r="AL147" s="8">
        <f t="shared" si="53"/>
        <v>390.33271661535997</v>
      </c>
      <c r="AM147" s="8">
        <f t="shared" si="54"/>
        <v>1.6889993339252682</v>
      </c>
      <c r="AN147" s="8">
        <f t="shared" si="55"/>
        <v>-6.7748193643479624</v>
      </c>
      <c r="AO147" s="22">
        <f t="shared" si="56"/>
        <v>6.4729451415857994E-3</v>
      </c>
      <c r="AP147" s="22">
        <f t="shared" si="57"/>
        <v>0.17691346787223414</v>
      </c>
      <c r="AQ147" s="19">
        <f t="shared" si="60"/>
        <v>0.17691346787223414</v>
      </c>
      <c r="AX147">
        <v>0.12973531765180163</v>
      </c>
      <c r="AY147">
        <v>38.58620689655173</v>
      </c>
      <c r="AZ147">
        <v>1.6077586206896555</v>
      </c>
      <c r="BA147">
        <v>1.3022844827586211</v>
      </c>
      <c r="BB147">
        <v>8.043103448275863</v>
      </c>
      <c r="BC147">
        <v>0.33512931034482762</v>
      </c>
      <c r="BD147">
        <v>0.96715517241379345</v>
      </c>
      <c r="BE147">
        <v>9.6715517241379348E-2</v>
      </c>
      <c r="BF147">
        <v>0</v>
      </c>
      <c r="BG147">
        <v>17.994999999999997</v>
      </c>
      <c r="BH147">
        <v>0.66024715311573401</v>
      </c>
      <c r="BI147">
        <v>2.0633404097279486</v>
      </c>
      <c r="BJ147">
        <v>1.452591648448476</v>
      </c>
      <c r="BK147">
        <v>0.23450307896681416</v>
      </c>
      <c r="BL147">
        <v>6.5139744157448375E-4</v>
      </c>
      <c r="BP147" s="50">
        <f t="shared" si="61"/>
        <v>0.66044488302748006</v>
      </c>
      <c r="BQ147" s="50">
        <f t="shared" si="62"/>
        <v>3.8686206896551736E-2</v>
      </c>
      <c r="BR147" s="50">
        <f t="shared" si="63"/>
        <v>0.23947690530474361</v>
      </c>
      <c r="BS147" s="50">
        <f t="shared" si="64"/>
        <v>0.25434393431832897</v>
      </c>
      <c r="BT147" s="50">
        <f t="shared" si="65"/>
        <v>6.6521362584651004E-4</v>
      </c>
      <c r="BU147" s="50">
        <f t="shared" si="65"/>
        <v>7.0651092866202492E-4</v>
      </c>
    </row>
    <row r="148" spans="1:73" x14ac:dyDescent="0.25">
      <c r="A148" s="21">
        <v>43742.394444444442</v>
      </c>
      <c r="B148" s="17">
        <v>362730</v>
      </c>
      <c r="C148" s="17">
        <v>13.55</v>
      </c>
      <c r="D148" s="17">
        <v>19.75</v>
      </c>
      <c r="E148" s="17">
        <v>448.2</v>
      </c>
      <c r="F148" s="17">
        <v>68.64</v>
      </c>
      <c r="G148" s="17">
        <v>-110</v>
      </c>
      <c r="H148" s="17">
        <v>-16.25</v>
      </c>
      <c r="I148" s="17">
        <v>21.95</v>
      </c>
      <c r="J148" s="17">
        <v>295.10000000000002</v>
      </c>
      <c r="K148" s="17">
        <v>379.6</v>
      </c>
      <c r="L148" s="17">
        <v>-93.8</v>
      </c>
      <c r="M148" s="17">
        <v>0.153</v>
      </c>
      <c r="N148" s="17">
        <v>338.2</v>
      </c>
      <c r="O148" s="17">
        <v>52.39</v>
      </c>
      <c r="P148" s="17">
        <v>285.8</v>
      </c>
      <c r="Q148" s="17">
        <v>320</v>
      </c>
      <c r="R148" s="17">
        <v>413.7</v>
      </c>
      <c r="S148" s="17">
        <v>17.260000000000002</v>
      </c>
      <c r="T148" s="17">
        <v>71.19</v>
      </c>
      <c r="U148" s="17">
        <v>0.45500000000000002</v>
      </c>
      <c r="V148" s="17">
        <v>118.5</v>
      </c>
      <c r="W148" s="17">
        <v>18.8</v>
      </c>
      <c r="X148" s="17">
        <v>0.44</v>
      </c>
      <c r="Y148" s="17">
        <v>4.4044889999999999</v>
      </c>
      <c r="Z148" s="7">
        <f t="shared" si="44"/>
        <v>18.03</v>
      </c>
      <c r="AA148" s="7">
        <f t="shared" si="58"/>
        <v>291.17999999999995</v>
      </c>
      <c r="AB148" s="2">
        <f t="shared" si="45"/>
        <v>363.04200000000003</v>
      </c>
      <c r="AC148" s="42">
        <f t="shared" si="46"/>
        <v>2.0670144644208888</v>
      </c>
      <c r="AD148" s="42">
        <f t="shared" si="47"/>
        <v>1.4715075972212306</v>
      </c>
      <c r="AE148" s="42">
        <f t="shared" si="48"/>
        <v>0.80750158820825835</v>
      </c>
      <c r="AF148" s="42">
        <f t="shared" si="49"/>
        <v>329.13389619969502</v>
      </c>
      <c r="AG148" s="42">
        <f t="shared" si="50"/>
        <v>315.96854035170719</v>
      </c>
      <c r="AH148" s="6">
        <f t="shared" si="51"/>
        <v>307.2</v>
      </c>
      <c r="AI148" s="4">
        <v>18.024965337486002</v>
      </c>
      <c r="AJ148" s="4">
        <f t="shared" si="59"/>
        <v>291.17496533748596</v>
      </c>
      <c r="AK148" s="8">
        <f t="shared" si="52"/>
        <v>0.19221496226014609</v>
      </c>
      <c r="AL148" s="8">
        <f t="shared" si="53"/>
        <v>391.26335024015032</v>
      </c>
      <c r="AM148" s="8">
        <f t="shared" si="54"/>
        <v>1.5024542422316893</v>
      </c>
      <c r="AN148" s="8">
        <f t="shared" si="55"/>
        <v>-0.22034951702503175</v>
      </c>
      <c r="AO148" s="22">
        <f t="shared" si="56"/>
        <v>6.3167651986481442E-3</v>
      </c>
      <c r="AP148" s="22">
        <f t="shared" si="57"/>
        <v>0.17264487997092851</v>
      </c>
      <c r="AQ148" s="19">
        <f t="shared" si="60"/>
        <v>0.17264487997092851</v>
      </c>
      <c r="AX148">
        <v>0.12998546617509674</v>
      </c>
      <c r="AY148">
        <v>38.637931034482762</v>
      </c>
      <c r="AZ148">
        <v>1.6099137931034484</v>
      </c>
      <c r="BA148">
        <v>1.3040301724137933</v>
      </c>
      <c r="BB148">
        <v>8.0775862068965516</v>
      </c>
      <c r="BC148">
        <v>0.33656609195402298</v>
      </c>
      <c r="BD148">
        <v>0.96746408045977028</v>
      </c>
      <c r="BE148">
        <v>9.6746408045977034E-2</v>
      </c>
      <c r="BF148">
        <v>0</v>
      </c>
      <c r="BG148">
        <v>18.03</v>
      </c>
      <c r="BH148">
        <v>0.52245644290027649</v>
      </c>
      <c r="BI148">
        <v>2.0678857119107374</v>
      </c>
      <c r="BJ148">
        <v>1.472127838309254</v>
      </c>
      <c r="BK148">
        <v>0.23449103721729783</v>
      </c>
      <c r="BL148">
        <v>6.5136399227027177E-4</v>
      </c>
      <c r="BP148" s="50">
        <f t="shared" si="61"/>
        <v>0.52261290743913646</v>
      </c>
      <c r="BQ148" s="50">
        <f t="shared" si="62"/>
        <v>3.8698563218390811E-2</v>
      </c>
      <c r="BR148" s="50">
        <f t="shared" si="63"/>
        <v>0.23846394649237299</v>
      </c>
      <c r="BS148" s="50">
        <f t="shared" si="64"/>
        <v>0.25350598977226735</v>
      </c>
      <c r="BT148" s="50">
        <f t="shared" si="65"/>
        <v>6.6239985136770272E-4</v>
      </c>
      <c r="BU148" s="50">
        <f t="shared" si="65"/>
        <v>7.0418330492296496E-4</v>
      </c>
    </row>
    <row r="149" spans="1:73" x14ac:dyDescent="0.25">
      <c r="A149" s="21">
        <v>43742.394444444442</v>
      </c>
      <c r="B149" s="17">
        <v>362731</v>
      </c>
      <c r="C149" s="17">
        <v>13.55</v>
      </c>
      <c r="D149" s="17">
        <v>19.760000000000002</v>
      </c>
      <c r="E149" s="17">
        <v>448.8</v>
      </c>
      <c r="F149" s="17">
        <v>68.790000000000006</v>
      </c>
      <c r="G149" s="17">
        <v>-110</v>
      </c>
      <c r="H149" s="17">
        <v>-16.61</v>
      </c>
      <c r="I149" s="17">
        <v>21.98</v>
      </c>
      <c r="J149" s="17">
        <v>295.10000000000002</v>
      </c>
      <c r="K149" s="17">
        <v>380</v>
      </c>
      <c r="L149" s="17">
        <v>-93.4</v>
      </c>
      <c r="M149" s="17">
        <v>0.153</v>
      </c>
      <c r="N149" s="17">
        <v>338.7</v>
      </c>
      <c r="O149" s="17">
        <v>52.18</v>
      </c>
      <c r="P149" s="17">
        <v>286.5</v>
      </c>
      <c r="Q149" s="17">
        <v>320.10000000000002</v>
      </c>
      <c r="R149" s="17">
        <v>413.5</v>
      </c>
      <c r="S149" s="17">
        <v>17.28</v>
      </c>
      <c r="T149" s="17">
        <v>69.900000000000006</v>
      </c>
      <c r="U149" s="17">
        <v>0.28999999999999998</v>
      </c>
      <c r="V149" s="17">
        <v>185.5</v>
      </c>
      <c r="W149" s="17">
        <v>18.8</v>
      </c>
      <c r="X149" s="17">
        <v>0.441</v>
      </c>
      <c r="Y149" s="17">
        <v>4.408792</v>
      </c>
      <c r="Z149" s="7">
        <f t="shared" si="44"/>
        <v>18.04</v>
      </c>
      <c r="AA149" s="7">
        <f t="shared" si="58"/>
        <v>291.19</v>
      </c>
      <c r="AB149" s="2">
        <f t="shared" si="45"/>
        <v>363.52800000000002</v>
      </c>
      <c r="AC149" s="42">
        <f t="shared" si="46"/>
        <v>2.2040633506613139</v>
      </c>
      <c r="AD149" s="42">
        <f t="shared" si="47"/>
        <v>1.5406402821122587</v>
      </c>
      <c r="AE149" s="42">
        <f t="shared" si="48"/>
        <v>0.8128164646563999</v>
      </c>
      <c r="AF149" s="42">
        <f t="shared" si="49"/>
        <v>331.34572889196841</v>
      </c>
      <c r="AG149" s="42">
        <f t="shared" si="50"/>
        <v>318.09189973628963</v>
      </c>
      <c r="AH149" s="6">
        <f t="shared" si="51"/>
        <v>307.29599999999999</v>
      </c>
      <c r="AI149" s="4">
        <v>18.979526096354299</v>
      </c>
      <c r="AJ149" s="4">
        <f t="shared" si="59"/>
        <v>292.12952609635425</v>
      </c>
      <c r="AK149" s="8">
        <f t="shared" si="52"/>
        <v>0.19223476666603712</v>
      </c>
      <c r="AL149" s="8">
        <f t="shared" si="53"/>
        <v>396.60645279413342</v>
      </c>
      <c r="AM149" s="8">
        <f t="shared" si="54"/>
        <v>1.1994842641735655</v>
      </c>
      <c r="AN149" s="8">
        <f t="shared" si="55"/>
        <v>32.827959362249551</v>
      </c>
      <c r="AO149" s="22">
        <f t="shared" si="56"/>
        <v>5.4613424537903596E-3</v>
      </c>
      <c r="AP149" s="22">
        <f t="shared" si="57"/>
        <v>0.14926513536019317</v>
      </c>
      <c r="AQ149" s="19">
        <f t="shared" si="60"/>
        <v>0.14926513536019317</v>
      </c>
      <c r="AX149">
        <v>0.13005701221846311</v>
      </c>
      <c r="AY149">
        <v>38.689655172413794</v>
      </c>
      <c r="AZ149">
        <v>1.6120689655172413</v>
      </c>
      <c r="BA149">
        <v>1.3057758620689655</v>
      </c>
      <c r="BB149">
        <v>8.051724137931032</v>
      </c>
      <c r="BC149">
        <v>0.33548850574712635</v>
      </c>
      <c r="BD149">
        <v>0.97028735632183905</v>
      </c>
      <c r="BE149">
        <v>9.7028735632183907E-2</v>
      </c>
      <c r="BF149">
        <v>0</v>
      </c>
      <c r="BG149">
        <v>18.04</v>
      </c>
      <c r="BH149">
        <v>0.33299421635402238</v>
      </c>
      <c r="BI149">
        <v>2.0691859785297355</v>
      </c>
      <c r="BJ149">
        <v>1.4463609989922852</v>
      </c>
      <c r="BK149">
        <v>0.23581284873164909</v>
      </c>
      <c r="BL149">
        <v>6.550356909212474E-4</v>
      </c>
      <c r="BP149" s="50">
        <f t="shared" si="61"/>
        <v>0.33309394100516387</v>
      </c>
      <c r="BQ149" s="50">
        <f t="shared" si="62"/>
        <v>3.8811494252873564E-2</v>
      </c>
      <c r="BR149" s="50">
        <f t="shared" si="63"/>
        <v>0.23839660181426936</v>
      </c>
      <c r="BS149" s="50">
        <f t="shared" si="64"/>
        <v>0.25371132916651223</v>
      </c>
      <c r="BT149" s="50">
        <f t="shared" si="65"/>
        <v>6.6221278281741486E-4</v>
      </c>
      <c r="BU149" s="50">
        <f t="shared" si="65"/>
        <v>7.0475369212920065E-4</v>
      </c>
    </row>
    <row r="150" spans="1:73" x14ac:dyDescent="0.25">
      <c r="A150" s="21">
        <v>43742.394444444442</v>
      </c>
      <c r="B150" s="17">
        <v>362732</v>
      </c>
      <c r="C150" s="17">
        <v>13.55</v>
      </c>
      <c r="D150" s="17">
        <v>19.760000000000002</v>
      </c>
      <c r="E150" s="17">
        <v>449.3</v>
      </c>
      <c r="F150" s="17">
        <v>68.959999999999994</v>
      </c>
      <c r="G150" s="17">
        <v>-110</v>
      </c>
      <c r="H150" s="17">
        <v>-16.239999999999998</v>
      </c>
      <c r="I150" s="17">
        <v>22</v>
      </c>
      <c r="J150" s="17">
        <v>295.2</v>
      </c>
      <c r="K150" s="17">
        <v>380.4</v>
      </c>
      <c r="L150" s="17">
        <v>-93.7</v>
      </c>
      <c r="M150" s="17">
        <v>0.153</v>
      </c>
      <c r="N150" s="17">
        <v>339.4</v>
      </c>
      <c r="O150" s="17">
        <v>52.72</v>
      </c>
      <c r="P150" s="17">
        <v>286.60000000000002</v>
      </c>
      <c r="Q150" s="17">
        <v>320.3</v>
      </c>
      <c r="R150" s="17">
        <v>414.1</v>
      </c>
      <c r="S150" s="17">
        <v>17.3</v>
      </c>
      <c r="T150" s="17">
        <v>68.260000000000005</v>
      </c>
      <c r="U150" s="17">
        <v>0.49</v>
      </c>
      <c r="V150" s="17">
        <v>21</v>
      </c>
      <c r="W150" s="17">
        <v>18.8</v>
      </c>
      <c r="X150" s="17">
        <v>0.442</v>
      </c>
      <c r="Y150" s="17">
        <v>4.4150510000000001</v>
      </c>
      <c r="Z150" s="7">
        <f t="shared" si="44"/>
        <v>18.05</v>
      </c>
      <c r="AA150" s="7">
        <f t="shared" si="58"/>
        <v>291.2</v>
      </c>
      <c r="AB150" s="2">
        <f t="shared" si="45"/>
        <v>363.93300000000005</v>
      </c>
      <c r="AC150" s="42">
        <f t="shared" si="46"/>
        <v>2.1852465880956702</v>
      </c>
      <c r="AD150" s="42">
        <f t="shared" si="47"/>
        <v>1.4916493210341044</v>
      </c>
      <c r="AE150" s="42">
        <f t="shared" si="48"/>
        <v>0.80906501843764433</v>
      </c>
      <c r="AF150" s="42">
        <f t="shared" si="49"/>
        <v>329.86175512419436</v>
      </c>
      <c r="AG150" s="42">
        <f t="shared" si="50"/>
        <v>316.66728491922657</v>
      </c>
      <c r="AH150" s="6">
        <f t="shared" si="51"/>
        <v>307.488</v>
      </c>
      <c r="AI150" s="4">
        <v>18.8527901827614</v>
      </c>
      <c r="AJ150" s="4">
        <f t="shared" si="59"/>
        <v>292.00279018276137</v>
      </c>
      <c r="AK150" s="8">
        <f t="shared" si="52"/>
        <v>0.19225457243221419</v>
      </c>
      <c r="AL150" s="8">
        <f t="shared" si="53"/>
        <v>395.89498319637505</v>
      </c>
      <c r="AM150" s="8">
        <f t="shared" si="54"/>
        <v>1.5591704525163375</v>
      </c>
      <c r="AN150" s="8">
        <f t="shared" si="55"/>
        <v>36.461634518649625</v>
      </c>
      <c r="AO150" s="22">
        <f t="shared" si="56"/>
        <v>5.4087356121090766E-3</v>
      </c>
      <c r="AP150" s="22">
        <f t="shared" si="57"/>
        <v>0.14782732635794332</v>
      </c>
      <c r="AQ150" s="19">
        <f t="shared" si="60"/>
        <v>0.14782732635794332</v>
      </c>
      <c r="AX150">
        <v>0.13012859163434512</v>
      </c>
      <c r="AY150">
        <v>38.732758620689658</v>
      </c>
      <c r="AZ150">
        <v>1.6138649425287357</v>
      </c>
      <c r="BA150">
        <v>1.3072306034482759</v>
      </c>
      <c r="BB150">
        <v>8.086206896551726</v>
      </c>
      <c r="BC150">
        <v>0.33692528735632193</v>
      </c>
      <c r="BD150">
        <v>0.97030531609195392</v>
      </c>
      <c r="BE150">
        <v>9.7030531609195392E-2</v>
      </c>
      <c r="BF150">
        <v>0</v>
      </c>
      <c r="BG150">
        <v>18.05</v>
      </c>
      <c r="BH150">
        <v>0.56264540004645158</v>
      </c>
      <c r="BI150">
        <v>2.0704869608058805</v>
      </c>
      <c r="BJ150">
        <v>1.4133143994460939</v>
      </c>
      <c r="BK150">
        <v>0.2365644218475691</v>
      </c>
      <c r="BL150">
        <v>6.5712339402102524E-4</v>
      </c>
      <c r="BP150" s="50">
        <f t="shared" si="61"/>
        <v>0.56281390031907008</v>
      </c>
      <c r="BQ150" s="50">
        <f t="shared" si="62"/>
        <v>3.8812212643678158E-2</v>
      </c>
      <c r="BR150" s="50">
        <f t="shared" si="63"/>
        <v>0.24086470132819446</v>
      </c>
      <c r="BS150" s="50">
        <f t="shared" si="64"/>
        <v>0.25590994739172135</v>
      </c>
      <c r="BT150" s="50">
        <f t="shared" si="65"/>
        <v>6.6906861480054011E-4</v>
      </c>
      <c r="BU150" s="50">
        <f t="shared" si="65"/>
        <v>7.108609649770038E-4</v>
      </c>
    </row>
    <row r="151" spans="1:73" x14ac:dyDescent="0.25">
      <c r="A151" s="21">
        <v>43742.394444444442</v>
      </c>
      <c r="B151" s="17">
        <v>362733</v>
      </c>
      <c r="C151" s="17">
        <v>13.55</v>
      </c>
      <c r="D151" s="17">
        <v>19.77</v>
      </c>
      <c r="E151" s="17">
        <v>450.4</v>
      </c>
      <c r="F151" s="17">
        <v>69.2</v>
      </c>
      <c r="G151" s="17">
        <v>-109.8</v>
      </c>
      <c r="H151" s="17">
        <v>-15.73</v>
      </c>
      <c r="I151" s="17">
        <v>22.03</v>
      </c>
      <c r="J151" s="17">
        <v>295.2</v>
      </c>
      <c r="K151" s="17">
        <v>381.2</v>
      </c>
      <c r="L151" s="17">
        <v>-94.1</v>
      </c>
      <c r="M151" s="17">
        <v>0.154</v>
      </c>
      <c r="N151" s="17">
        <v>340.6</v>
      </c>
      <c r="O151" s="17">
        <v>53.47</v>
      </c>
      <c r="P151" s="17">
        <v>287.10000000000002</v>
      </c>
      <c r="Q151" s="17">
        <v>320.60000000000002</v>
      </c>
      <c r="R151" s="17">
        <v>414.7</v>
      </c>
      <c r="S151" s="17">
        <v>17.32</v>
      </c>
      <c r="T151" s="17">
        <v>68.540000000000006</v>
      </c>
      <c r="U151" s="17">
        <v>0.29499999999999998</v>
      </c>
      <c r="V151" s="17">
        <v>305.5</v>
      </c>
      <c r="W151" s="17">
        <v>19.05</v>
      </c>
      <c r="X151" s="17">
        <v>0.442</v>
      </c>
      <c r="Y151" s="17">
        <v>4.4231559999999996</v>
      </c>
      <c r="Z151" s="7">
        <f t="shared" si="44"/>
        <v>18.185000000000002</v>
      </c>
      <c r="AA151" s="7">
        <f t="shared" si="58"/>
        <v>291.33499999999998</v>
      </c>
      <c r="AB151" s="2">
        <f t="shared" si="45"/>
        <v>364.82400000000001</v>
      </c>
      <c r="AC151" s="42">
        <f t="shared" si="46"/>
        <v>2.1478897838075905</v>
      </c>
      <c r="AD151" s="42">
        <f t="shared" si="47"/>
        <v>1.4721636578217225</v>
      </c>
      <c r="AE151" s="42">
        <f t="shared" si="48"/>
        <v>0.80749160772827844</v>
      </c>
      <c r="AF151" s="42">
        <f t="shared" si="49"/>
        <v>329.83119329807488</v>
      </c>
      <c r="AG151" s="42">
        <f t="shared" si="50"/>
        <v>316.63794556615187</v>
      </c>
      <c r="AH151" s="6">
        <f t="shared" si="51"/>
        <v>307.77600000000001</v>
      </c>
      <c r="AI151" s="4">
        <v>18.605706845975</v>
      </c>
      <c r="AJ151" s="4">
        <f t="shared" si="59"/>
        <v>291.755706845975</v>
      </c>
      <c r="AK151" s="8">
        <f t="shared" si="52"/>
        <v>0.19252208343723379</v>
      </c>
      <c r="AL151" s="8">
        <f t="shared" si="53"/>
        <v>394.48476493414199</v>
      </c>
      <c r="AM151" s="8">
        <f t="shared" si="54"/>
        <v>1.2097804552893057</v>
      </c>
      <c r="AN151" s="8">
        <f t="shared" si="55"/>
        <v>14.826089849899308</v>
      </c>
      <c r="AO151" s="22">
        <f t="shared" si="56"/>
        <v>5.9568111418361333E-3</v>
      </c>
      <c r="AP151" s="22">
        <f t="shared" si="57"/>
        <v>0.16280689755761069</v>
      </c>
      <c r="AQ151" s="19">
        <f t="shared" si="60"/>
        <v>0.16280689755761069</v>
      </c>
      <c r="AX151">
        <v>0.13109818639899359</v>
      </c>
      <c r="AY151">
        <v>38.827586206896548</v>
      </c>
      <c r="AZ151">
        <v>1.6178160919540228</v>
      </c>
      <c r="BA151">
        <v>1.3104310344827585</v>
      </c>
      <c r="BB151">
        <v>8.1120689655172384</v>
      </c>
      <c r="BC151">
        <v>0.33800287356321829</v>
      </c>
      <c r="BD151">
        <v>0.97242816091954021</v>
      </c>
      <c r="BE151">
        <v>9.7242816091954024E-2</v>
      </c>
      <c r="BF151">
        <v>0</v>
      </c>
      <c r="BG151">
        <v>18.185000000000002</v>
      </c>
      <c r="BH151">
        <v>0.33873549594633312</v>
      </c>
      <c r="BI151">
        <v>2.088120435473706</v>
      </c>
      <c r="BJ151">
        <v>1.4311977464736783</v>
      </c>
      <c r="BK151">
        <v>0.23739559526016898</v>
      </c>
      <c r="BL151">
        <v>6.5943220905602493E-4</v>
      </c>
      <c r="BP151" s="50">
        <f t="shared" si="61"/>
        <v>0.33883693998801157</v>
      </c>
      <c r="BQ151" s="50">
        <f t="shared" si="62"/>
        <v>3.8897126436781608E-2</v>
      </c>
      <c r="BR151" s="50">
        <f t="shared" si="63"/>
        <v>0.24002688739990333</v>
      </c>
      <c r="BS151" s="50">
        <f t="shared" si="64"/>
        <v>0.25541189031007122</v>
      </c>
      <c r="BT151" s="50">
        <f t="shared" si="65"/>
        <v>6.6674135388862033E-4</v>
      </c>
      <c r="BU151" s="50">
        <f t="shared" si="65"/>
        <v>7.0947747308353114E-4</v>
      </c>
    </row>
    <row r="152" spans="1:73" x14ac:dyDescent="0.25">
      <c r="A152" s="21">
        <v>43742.394444444442</v>
      </c>
      <c r="B152" s="17">
        <v>362734</v>
      </c>
      <c r="C152" s="17">
        <v>13.55</v>
      </c>
      <c r="D152" s="17">
        <v>19.78</v>
      </c>
      <c r="E152" s="17">
        <v>451.8</v>
      </c>
      <c r="F152" s="17">
        <v>69.430000000000007</v>
      </c>
      <c r="G152" s="17">
        <v>-110.1</v>
      </c>
      <c r="H152" s="17">
        <v>-15.43</v>
      </c>
      <c r="I152" s="17">
        <v>22.06</v>
      </c>
      <c r="J152" s="17">
        <v>295.2</v>
      </c>
      <c r="K152" s="17">
        <v>382.4</v>
      </c>
      <c r="L152" s="17">
        <v>-94.7</v>
      </c>
      <c r="M152" s="17">
        <v>0.154</v>
      </c>
      <c r="N152" s="17">
        <v>341.7</v>
      </c>
      <c r="O152" s="17">
        <v>54.01</v>
      </c>
      <c r="P152" s="17">
        <v>287.7</v>
      </c>
      <c r="Q152" s="17">
        <v>320.5</v>
      </c>
      <c r="R152" s="17">
        <v>415.2</v>
      </c>
      <c r="S152" s="17">
        <v>17.34</v>
      </c>
      <c r="T152" s="17">
        <v>68.97</v>
      </c>
      <c r="U152" s="17">
        <v>0.34</v>
      </c>
      <c r="V152" s="17">
        <v>164</v>
      </c>
      <c r="W152" s="17">
        <v>19</v>
      </c>
      <c r="X152" s="17">
        <v>0.443</v>
      </c>
      <c r="Y152" s="17">
        <v>4.431629</v>
      </c>
      <c r="Z152" s="7">
        <f t="shared" si="44"/>
        <v>18.170000000000002</v>
      </c>
      <c r="AA152" s="7">
        <f t="shared" si="58"/>
        <v>291.32</v>
      </c>
      <c r="AB152" s="2">
        <f t="shared" si="45"/>
        <v>365.95800000000003</v>
      </c>
      <c r="AC152" s="42">
        <f t="shared" si="46"/>
        <v>2.0980603483551912</v>
      </c>
      <c r="AD152" s="42">
        <f t="shared" si="47"/>
        <v>1.4470322222605754</v>
      </c>
      <c r="AE152" s="42">
        <f t="shared" si="48"/>
        <v>0.80551174417232818</v>
      </c>
      <c r="AF152" s="42">
        <f t="shared" si="49"/>
        <v>328.95473400641293</v>
      </c>
      <c r="AG152" s="42">
        <f t="shared" si="50"/>
        <v>315.79654464615641</v>
      </c>
      <c r="AH152" s="6">
        <f t="shared" si="51"/>
        <v>307.68</v>
      </c>
      <c r="AI152" s="4">
        <v>18.255758539415801</v>
      </c>
      <c r="AJ152" s="4">
        <f t="shared" si="59"/>
        <v>291.40575853941579</v>
      </c>
      <c r="AK152" s="8">
        <f t="shared" si="52"/>
        <v>0.19249234774566226</v>
      </c>
      <c r="AL152" s="8">
        <f t="shared" si="53"/>
        <v>392.52549279159297</v>
      </c>
      <c r="AM152" s="8">
        <f t="shared" si="54"/>
        <v>1.2987782720695631</v>
      </c>
      <c r="AN152" s="8">
        <f t="shared" si="55"/>
        <v>3.244538074084808</v>
      </c>
      <c r="AO152" s="22">
        <f t="shared" si="56"/>
        <v>6.2866511763751314E-3</v>
      </c>
      <c r="AP152" s="22">
        <f t="shared" si="57"/>
        <v>0.17182182709540311</v>
      </c>
      <c r="AQ152" s="19">
        <f t="shared" si="60"/>
        <v>0.17182182709540311</v>
      </c>
      <c r="AX152">
        <v>0.1309901522265069</v>
      </c>
      <c r="AY152">
        <v>38.948275862068968</v>
      </c>
      <c r="AZ152">
        <v>1.6228448275862071</v>
      </c>
      <c r="BA152">
        <v>1.3145043103448277</v>
      </c>
      <c r="BB152">
        <v>8.1637931034482758</v>
      </c>
      <c r="BC152">
        <v>0.34015804597701149</v>
      </c>
      <c r="BD152">
        <v>0.97434626436781624</v>
      </c>
      <c r="BE152">
        <v>9.7434626436781635E-2</v>
      </c>
      <c r="BF152">
        <v>0</v>
      </c>
      <c r="BG152">
        <v>18.170000000000002</v>
      </c>
      <c r="BH152">
        <v>0.39040701227712971</v>
      </c>
      <c r="BI152">
        <v>2.0861546910058402</v>
      </c>
      <c r="BJ152">
        <v>1.4388208903867281</v>
      </c>
      <c r="BK152">
        <v>0.23767372016745086</v>
      </c>
      <c r="BL152">
        <v>6.6020477824291907E-4</v>
      </c>
      <c r="BP152" s="50">
        <f t="shared" si="61"/>
        <v>0.39052393083364045</v>
      </c>
      <c r="BQ152" s="50">
        <f t="shared" si="62"/>
        <v>3.897385057471265E-2</v>
      </c>
      <c r="BR152" s="50">
        <f t="shared" si="63"/>
        <v>0.24069923330648077</v>
      </c>
      <c r="BS152" s="50">
        <f t="shared" si="64"/>
        <v>0.2560477738839475</v>
      </c>
      <c r="BT152" s="50">
        <f t="shared" si="65"/>
        <v>6.6860898140689098E-4</v>
      </c>
      <c r="BU152" s="50">
        <f t="shared" si="65"/>
        <v>7.1124381634429855E-4</v>
      </c>
    </row>
    <row r="153" spans="1:73" x14ac:dyDescent="0.25">
      <c r="A153" s="21">
        <v>43742.395138888889</v>
      </c>
      <c r="B153" s="17">
        <v>362735</v>
      </c>
      <c r="C153" s="17">
        <v>13.55</v>
      </c>
      <c r="D153" s="17">
        <v>19.79</v>
      </c>
      <c r="E153" s="17">
        <v>453.4</v>
      </c>
      <c r="F153" s="17">
        <v>69.760000000000005</v>
      </c>
      <c r="G153" s="17">
        <v>-110</v>
      </c>
      <c r="H153" s="17">
        <v>-14.95</v>
      </c>
      <c r="I153" s="17">
        <v>22.09</v>
      </c>
      <c r="J153" s="17">
        <v>295.2</v>
      </c>
      <c r="K153" s="17">
        <v>383.6</v>
      </c>
      <c r="L153" s="17">
        <v>-95</v>
      </c>
      <c r="M153" s="17">
        <v>0.154</v>
      </c>
      <c r="N153" s="17">
        <v>343.4</v>
      </c>
      <c r="O153" s="17">
        <v>54.81</v>
      </c>
      <c r="P153" s="17">
        <v>288.60000000000002</v>
      </c>
      <c r="Q153" s="17">
        <v>320.8</v>
      </c>
      <c r="R153" s="17">
        <v>415.8</v>
      </c>
      <c r="S153" s="17">
        <v>17.37</v>
      </c>
      <c r="T153" s="17">
        <v>74.400000000000006</v>
      </c>
      <c r="U153" s="17">
        <v>0.435</v>
      </c>
      <c r="V153" s="17">
        <v>47.5</v>
      </c>
      <c r="W153" s="17">
        <v>19.350000000000001</v>
      </c>
      <c r="X153" s="17">
        <v>0.44400000000000001</v>
      </c>
      <c r="Y153" s="17">
        <v>4.439781</v>
      </c>
      <c r="Z153" s="7">
        <f t="shared" si="44"/>
        <v>18.36</v>
      </c>
      <c r="AA153" s="7">
        <f t="shared" si="58"/>
        <v>291.51</v>
      </c>
      <c r="AB153" s="2">
        <f t="shared" si="45"/>
        <v>367.25400000000002</v>
      </c>
      <c r="AC153" s="42">
        <f t="shared" si="46"/>
        <v>2.147827973506502</v>
      </c>
      <c r="AD153" s="42">
        <f t="shared" si="47"/>
        <v>1.5979840122888376</v>
      </c>
      <c r="AE153" s="42">
        <f t="shared" si="48"/>
        <v>0.81694695801013961</v>
      </c>
      <c r="AF153" s="42">
        <f t="shared" si="49"/>
        <v>334.49586132096624</v>
      </c>
      <c r="AG153" s="42">
        <f t="shared" si="50"/>
        <v>321.11602686812756</v>
      </c>
      <c r="AH153" s="6">
        <f t="shared" si="51"/>
        <v>307.96800000000002</v>
      </c>
      <c r="AI153" s="4">
        <v>18.617155007904799</v>
      </c>
      <c r="AJ153" s="4">
        <f t="shared" si="59"/>
        <v>291.76715500790476</v>
      </c>
      <c r="AK153" s="8">
        <f t="shared" si="52"/>
        <v>0.19286922614050417</v>
      </c>
      <c r="AL153" s="8">
        <f t="shared" si="53"/>
        <v>394.51316065530915</v>
      </c>
      <c r="AM153" s="8">
        <f t="shared" si="54"/>
        <v>1.4690622008614884</v>
      </c>
      <c r="AN153" s="8">
        <f t="shared" si="55"/>
        <v>11.004635325622726</v>
      </c>
      <c r="AO153" s="22">
        <f t="shared" si="56"/>
        <v>6.1019492701951741E-3</v>
      </c>
      <c r="AP153" s="22">
        <f t="shared" si="57"/>
        <v>0.16677369922931357</v>
      </c>
      <c r="AQ153" s="19">
        <f t="shared" si="60"/>
        <v>0.16677369922931357</v>
      </c>
      <c r="AX153">
        <v>0.13236417451089552</v>
      </c>
      <c r="AY153">
        <v>39.086206896551722</v>
      </c>
      <c r="AZ153">
        <v>1.6285919540229885</v>
      </c>
      <c r="BA153">
        <v>1.3191594827586208</v>
      </c>
      <c r="BB153">
        <v>8.1896551724137936</v>
      </c>
      <c r="BC153">
        <v>0.34123563218390807</v>
      </c>
      <c r="BD153">
        <v>0.97792385057471276</v>
      </c>
      <c r="BE153">
        <v>9.7792385057471287E-2</v>
      </c>
      <c r="BF153">
        <v>0</v>
      </c>
      <c r="BG153">
        <v>18.36</v>
      </c>
      <c r="BH153">
        <v>0.49949132453103356</v>
      </c>
      <c r="BI153">
        <v>2.1111742036470877</v>
      </c>
      <c r="BJ153">
        <v>1.5707136075134336</v>
      </c>
      <c r="BK153">
        <v>0.2371871284708422</v>
      </c>
      <c r="BL153">
        <v>6.5885313464122833E-4</v>
      </c>
      <c r="BP153" s="50">
        <f t="shared" si="61"/>
        <v>0.49964091150774587</v>
      </c>
      <c r="BQ153" s="50">
        <f t="shared" si="62"/>
        <v>3.9116954022988509E-2</v>
      </c>
      <c r="BR153" s="50">
        <f t="shared" si="63"/>
        <v>0.24099127388070815</v>
      </c>
      <c r="BS153" s="50">
        <f t="shared" si="64"/>
        <v>0.25632339201981957</v>
      </c>
      <c r="BT153" s="50">
        <f t="shared" si="65"/>
        <v>6.6942020522418931E-4</v>
      </c>
      <c r="BU153" s="50">
        <f t="shared" si="65"/>
        <v>7.1200942227727662E-4</v>
      </c>
    </row>
    <row r="154" spans="1:73" x14ac:dyDescent="0.25">
      <c r="A154" s="21">
        <v>43742.395138888889</v>
      </c>
      <c r="B154" s="17">
        <v>362736</v>
      </c>
      <c r="C154" s="17">
        <v>13.56</v>
      </c>
      <c r="D154" s="17">
        <v>19.79</v>
      </c>
      <c r="E154" s="17">
        <v>441.2</v>
      </c>
      <c r="F154" s="17">
        <v>67.680000000000007</v>
      </c>
      <c r="G154" s="17">
        <v>-109.9</v>
      </c>
      <c r="H154" s="17">
        <v>-15.67</v>
      </c>
      <c r="I154" s="17">
        <v>22.11</v>
      </c>
      <c r="J154" s="17">
        <v>295.3</v>
      </c>
      <c r="K154" s="17">
        <v>373.5</v>
      </c>
      <c r="L154" s="17">
        <v>-94.2</v>
      </c>
      <c r="M154" s="17">
        <v>0.153</v>
      </c>
      <c r="N154" s="17">
        <v>331.3</v>
      </c>
      <c r="O154" s="17">
        <v>52.01</v>
      </c>
      <c r="P154" s="17">
        <v>279.3</v>
      </c>
      <c r="Q154" s="17">
        <v>321.10000000000002</v>
      </c>
      <c r="R154" s="17">
        <v>415.3</v>
      </c>
      <c r="S154" s="17">
        <v>17.39</v>
      </c>
      <c r="T154" s="17">
        <v>72.84</v>
      </c>
      <c r="U154" s="17">
        <v>1.7649999999999999</v>
      </c>
      <c r="V154" s="17">
        <v>338</v>
      </c>
      <c r="W154" s="17">
        <v>18.850000000000001</v>
      </c>
      <c r="X154" s="17">
        <v>0.432</v>
      </c>
      <c r="Y154" s="17">
        <v>4.3227989999999998</v>
      </c>
      <c r="Z154" s="7">
        <f t="shared" si="44"/>
        <v>18.12</v>
      </c>
      <c r="AA154" s="7">
        <f t="shared" si="58"/>
        <v>291.27</v>
      </c>
      <c r="AB154" s="2">
        <f t="shared" si="45"/>
        <v>357.37200000000001</v>
      </c>
      <c r="AC154" s="42">
        <f t="shared" si="46"/>
        <v>2.2134345428927067</v>
      </c>
      <c r="AD154" s="42">
        <f t="shared" si="47"/>
        <v>1.6122657210430476</v>
      </c>
      <c r="AE154" s="42">
        <f t="shared" si="48"/>
        <v>0.81808341922333894</v>
      </c>
      <c r="AF154" s="42">
        <f t="shared" si="49"/>
        <v>333.85944928916808</v>
      </c>
      <c r="AG154" s="42">
        <f t="shared" si="50"/>
        <v>320.50507131760133</v>
      </c>
      <c r="AH154" s="6">
        <f t="shared" si="51"/>
        <v>308.25600000000003</v>
      </c>
      <c r="AI154" s="4">
        <v>19.048143889948999</v>
      </c>
      <c r="AJ154" s="4">
        <f t="shared" si="59"/>
        <v>292.19814388994899</v>
      </c>
      <c r="AK154" s="8">
        <f t="shared" si="52"/>
        <v>0.19239325088738973</v>
      </c>
      <c r="AL154" s="8">
        <f t="shared" si="53"/>
        <v>396.97724144726783</v>
      </c>
      <c r="AM154" s="8">
        <f t="shared" si="54"/>
        <v>2.9591563409188102</v>
      </c>
      <c r="AN154" s="8">
        <f t="shared" si="55"/>
        <v>80.006211413642049</v>
      </c>
      <c r="AO154" s="22">
        <f t="shared" si="56"/>
        <v>4.2680070966201458E-3</v>
      </c>
      <c r="AP154" s="22">
        <f t="shared" si="57"/>
        <v>0.11664982783731614</v>
      </c>
      <c r="AQ154" s="19">
        <f t="shared" si="60"/>
        <v>0.11664982783731614</v>
      </c>
      <c r="AX154">
        <v>0.13063058302453842</v>
      </c>
      <c r="AY154">
        <v>38.03448275862069</v>
      </c>
      <c r="AZ154">
        <v>1.5847701149425288</v>
      </c>
      <c r="BA154">
        <v>1.2836637931034485</v>
      </c>
      <c r="BB154">
        <v>8.1206896551724128</v>
      </c>
      <c r="BC154">
        <v>0.33836206896551718</v>
      </c>
      <c r="BD154">
        <v>0.94530172413793134</v>
      </c>
      <c r="BE154">
        <v>9.4530172413793134E-2</v>
      </c>
      <c r="BF154">
        <v>0</v>
      </c>
      <c r="BG154">
        <v>18.12</v>
      </c>
      <c r="BH154">
        <v>2.0266716960856876</v>
      </c>
      <c r="BI154">
        <v>2.0796139031940735</v>
      </c>
      <c r="BJ154">
        <v>1.5147907670865632</v>
      </c>
      <c r="BK154">
        <v>0.22660156267668069</v>
      </c>
      <c r="BL154">
        <v>6.2944878521300194E-4</v>
      </c>
      <c r="BP154" s="50">
        <f t="shared" si="61"/>
        <v>2.0272786409452217</v>
      </c>
      <c r="BQ154" s="50">
        <f t="shared" si="62"/>
        <v>3.7812068965517254E-2</v>
      </c>
      <c r="BR154" s="50">
        <f t="shared" si="63"/>
        <v>0.23989579474370615</v>
      </c>
      <c r="BS154" s="50">
        <f t="shared" si="64"/>
        <v>0.25308094908075318</v>
      </c>
      <c r="BT154" s="50">
        <f t="shared" si="65"/>
        <v>6.6637720762140597E-4</v>
      </c>
      <c r="BU154" s="50">
        <f t="shared" si="65"/>
        <v>7.0300263633542553E-4</v>
      </c>
    </row>
    <row r="155" spans="1:73" x14ac:dyDescent="0.25">
      <c r="A155" s="21">
        <v>43742.395138888889</v>
      </c>
      <c r="B155" s="17">
        <v>362737</v>
      </c>
      <c r="C155" s="17">
        <v>13.55</v>
      </c>
      <c r="D155" s="17">
        <v>19.8</v>
      </c>
      <c r="E155" s="17">
        <v>450</v>
      </c>
      <c r="F155" s="17">
        <v>69.349999999999994</v>
      </c>
      <c r="G155" s="17">
        <v>-109.9</v>
      </c>
      <c r="H155" s="17">
        <v>-16.5</v>
      </c>
      <c r="I155" s="17">
        <v>22.12</v>
      </c>
      <c r="J155" s="17">
        <v>295.3</v>
      </c>
      <c r="K155" s="17">
        <v>380.6</v>
      </c>
      <c r="L155" s="17">
        <v>-93.4</v>
      </c>
      <c r="M155" s="17">
        <v>0.154</v>
      </c>
      <c r="N155" s="17">
        <v>340</v>
      </c>
      <c r="O155" s="17">
        <v>52.85</v>
      </c>
      <c r="P155" s="17">
        <v>287.2</v>
      </c>
      <c r="Q155" s="17">
        <v>321.10000000000002</v>
      </c>
      <c r="R155" s="17">
        <v>414.5</v>
      </c>
      <c r="S155" s="17">
        <v>17.41</v>
      </c>
      <c r="T155" s="17">
        <v>72.930000000000007</v>
      </c>
      <c r="U155" s="17">
        <v>0.83</v>
      </c>
      <c r="V155" s="17">
        <v>290</v>
      </c>
      <c r="W155" s="17">
        <v>18.55</v>
      </c>
      <c r="X155" s="17">
        <v>0.442</v>
      </c>
      <c r="Y155" s="17">
        <v>4.4243230000000002</v>
      </c>
      <c r="Z155" s="7">
        <f t="shared" si="44"/>
        <v>17.98</v>
      </c>
      <c r="AA155" s="7">
        <f t="shared" si="58"/>
        <v>291.13</v>
      </c>
      <c r="AB155" s="2">
        <f t="shared" si="45"/>
        <v>364.5</v>
      </c>
      <c r="AC155" s="42">
        <f t="shared" si="46"/>
        <v>2.1092053456055719</v>
      </c>
      <c r="AD155" s="42">
        <f t="shared" si="47"/>
        <v>1.5382434585501437</v>
      </c>
      <c r="AE155" s="42">
        <f t="shared" si="48"/>
        <v>0.81265946433392822</v>
      </c>
      <c r="AF155" s="42">
        <f t="shared" si="49"/>
        <v>331.00876811114068</v>
      </c>
      <c r="AG155" s="42">
        <f t="shared" si="50"/>
        <v>317.76841738669503</v>
      </c>
      <c r="AH155" s="6">
        <f t="shared" si="51"/>
        <v>308.25600000000003</v>
      </c>
      <c r="AI155" s="4">
        <v>18.321804436454901</v>
      </c>
      <c r="AJ155" s="4">
        <f t="shared" si="59"/>
        <v>291.47180443645487</v>
      </c>
      <c r="AK155" s="8">
        <f t="shared" si="52"/>
        <v>0.1921159606333484</v>
      </c>
      <c r="AL155" s="8">
        <f t="shared" si="53"/>
        <v>392.93570013514352</v>
      </c>
      <c r="AM155" s="8">
        <f t="shared" si="54"/>
        <v>2.029245549459207</v>
      </c>
      <c r="AN155" s="8">
        <f t="shared" si="55"/>
        <v>20.204717479472791</v>
      </c>
      <c r="AO155" s="22">
        <f t="shared" si="56"/>
        <v>5.8736982585402614E-3</v>
      </c>
      <c r="AP155" s="22">
        <f t="shared" si="57"/>
        <v>0.16053532131416817</v>
      </c>
      <c r="AQ155" s="19">
        <f t="shared" si="60"/>
        <v>0.16053532131416817</v>
      </c>
      <c r="AX155">
        <v>0.12962823610950061</v>
      </c>
      <c r="AY155">
        <v>38.793103448275865</v>
      </c>
      <c r="AZ155">
        <v>1.6163793103448276</v>
      </c>
      <c r="BA155">
        <v>1.3092672413793105</v>
      </c>
      <c r="BB155">
        <v>8.051724137931032</v>
      </c>
      <c r="BC155">
        <v>0.33548850574712635</v>
      </c>
      <c r="BD155">
        <v>0.97377873563218409</v>
      </c>
      <c r="BE155">
        <v>9.737787356321842E-2</v>
      </c>
      <c r="BF155">
        <v>0</v>
      </c>
      <c r="BG155">
        <v>17.98</v>
      </c>
      <c r="BH155">
        <v>0.95305241232358129</v>
      </c>
      <c r="BI155">
        <v>2.0613951019986394</v>
      </c>
      <c r="BJ155">
        <v>1.503375447887608</v>
      </c>
      <c r="BK155">
        <v>0.23375962856344057</v>
      </c>
      <c r="BL155">
        <v>6.4933230156511269E-4</v>
      </c>
      <c r="BP155" s="50">
        <f t="shared" si="61"/>
        <v>0.95333783115271042</v>
      </c>
      <c r="BQ155" s="50">
        <f t="shared" si="62"/>
        <v>3.8951149425287365E-2</v>
      </c>
      <c r="BR155" s="50">
        <f t="shared" si="63"/>
        <v>0.24076144496585461</v>
      </c>
      <c r="BS155" s="50">
        <f t="shared" si="64"/>
        <v>0.2553951571040024</v>
      </c>
      <c r="BT155" s="50">
        <f t="shared" si="65"/>
        <v>6.6878179157181831E-4</v>
      </c>
      <c r="BU155" s="50">
        <f t="shared" si="65"/>
        <v>7.0943099195556233E-4</v>
      </c>
    </row>
    <row r="156" spans="1:73" x14ac:dyDescent="0.25">
      <c r="A156" s="21">
        <v>43742.395138888889</v>
      </c>
      <c r="B156" s="17">
        <v>362738</v>
      </c>
      <c r="C156" s="17">
        <v>13.56</v>
      </c>
      <c r="D156" s="17">
        <v>19.809999999999999</v>
      </c>
      <c r="E156" s="17">
        <v>456.5</v>
      </c>
      <c r="F156" s="17">
        <v>70.489999999999995</v>
      </c>
      <c r="G156" s="17">
        <v>-110.1</v>
      </c>
      <c r="H156" s="17">
        <v>-17.850000000000001</v>
      </c>
      <c r="I156" s="17">
        <v>22.13</v>
      </c>
      <c r="J156" s="17">
        <v>295.3</v>
      </c>
      <c r="K156" s="17">
        <v>386</v>
      </c>
      <c r="L156" s="17">
        <v>-92.2</v>
      </c>
      <c r="M156" s="17">
        <v>0.154</v>
      </c>
      <c r="N156" s="17">
        <v>346.5</v>
      </c>
      <c r="O156" s="17">
        <v>52.64</v>
      </c>
      <c r="P156" s="17">
        <v>293.8</v>
      </c>
      <c r="Q156" s="17">
        <v>321</v>
      </c>
      <c r="R156" s="17">
        <v>413.2</v>
      </c>
      <c r="S156" s="17">
        <v>17.46</v>
      </c>
      <c r="T156" s="17">
        <v>68.09</v>
      </c>
      <c r="U156" s="17">
        <v>1.7</v>
      </c>
      <c r="V156" s="17">
        <v>306</v>
      </c>
      <c r="W156" s="17">
        <v>18.5</v>
      </c>
      <c r="X156" s="17">
        <v>0.44900000000000001</v>
      </c>
      <c r="Y156" s="17">
        <v>4.4886119999999998</v>
      </c>
      <c r="Z156" s="7">
        <f t="shared" si="44"/>
        <v>17.98</v>
      </c>
      <c r="AA156" s="7">
        <f t="shared" si="58"/>
        <v>291.13</v>
      </c>
      <c r="AB156" s="2">
        <f t="shared" si="45"/>
        <v>369.76500000000004</v>
      </c>
      <c r="AC156" s="42">
        <f t="shared" si="46"/>
        <v>2.1014981452821009</v>
      </c>
      <c r="AD156" s="42">
        <f t="shared" si="47"/>
        <v>1.4309100871225826</v>
      </c>
      <c r="AE156" s="42">
        <f t="shared" si="48"/>
        <v>0.80429723730739255</v>
      </c>
      <c r="AF156" s="42">
        <f t="shared" si="49"/>
        <v>327.60270371615093</v>
      </c>
      <c r="AG156" s="42">
        <f t="shared" si="50"/>
        <v>314.49859556750488</v>
      </c>
      <c r="AH156" s="6">
        <f t="shared" si="51"/>
        <v>308.15999999999997</v>
      </c>
      <c r="AI156" s="4">
        <v>18.267426432894901</v>
      </c>
      <c r="AJ156" s="4">
        <f t="shared" si="59"/>
        <v>291.4174264328949</v>
      </c>
      <c r="AK156" s="8">
        <f t="shared" si="52"/>
        <v>0.1921159606333484</v>
      </c>
      <c r="AL156" s="8">
        <f t="shared" si="53"/>
        <v>392.63138245108644</v>
      </c>
      <c r="AM156" s="8">
        <f t="shared" si="54"/>
        <v>2.9041565040472599</v>
      </c>
      <c r="AN156" s="8">
        <f t="shared" si="55"/>
        <v>24.315724066066803</v>
      </c>
      <c r="AO156" s="22">
        <f t="shared" si="56"/>
        <v>5.9045199998519196E-3</v>
      </c>
      <c r="AP156" s="22">
        <f t="shared" si="57"/>
        <v>0.16137771701226777</v>
      </c>
      <c r="AQ156" s="19">
        <f t="shared" si="60"/>
        <v>0.16137771701226777</v>
      </c>
      <c r="AX156">
        <v>0.12962823610950061</v>
      </c>
      <c r="AY156">
        <v>39.353448275862071</v>
      </c>
      <c r="AZ156">
        <v>1.639727011494253</v>
      </c>
      <c r="BA156">
        <v>1.3281788793103451</v>
      </c>
      <c r="BB156">
        <v>7.9482758620689644</v>
      </c>
      <c r="BC156">
        <v>0.33117816091954017</v>
      </c>
      <c r="BD156">
        <v>0.99700071839080495</v>
      </c>
      <c r="BE156">
        <v>9.9700071839080501E-2</v>
      </c>
      <c r="BF156">
        <v>0</v>
      </c>
      <c r="BG156">
        <v>17.98</v>
      </c>
      <c r="BH156">
        <v>1.9520350613856483</v>
      </c>
      <c r="BI156">
        <v>2.0613951019986394</v>
      </c>
      <c r="BJ156">
        <v>1.4036039249508736</v>
      </c>
      <c r="BK156">
        <v>0.24285744634331732</v>
      </c>
      <c r="BL156">
        <v>6.7460401762032586E-4</v>
      </c>
      <c r="BP156" s="50">
        <f t="shared" si="61"/>
        <v>1.9526196541682022</v>
      </c>
      <c r="BQ156" s="50">
        <f t="shared" si="62"/>
        <v>3.9880028735632199E-2</v>
      </c>
      <c r="BR156" s="50">
        <f t="shared" si="63"/>
        <v>0.25671423892569406</v>
      </c>
      <c r="BS156" s="50">
        <f t="shared" si="64"/>
        <v>0.2706469555845169</v>
      </c>
      <c r="BT156" s="50">
        <f t="shared" si="65"/>
        <v>7.1309510812692795E-4</v>
      </c>
      <c r="BU156" s="50">
        <f t="shared" si="65"/>
        <v>7.5179709884588039E-4</v>
      </c>
    </row>
    <row r="157" spans="1:73" x14ac:dyDescent="0.25">
      <c r="A157" s="21">
        <v>43742.395138888889</v>
      </c>
      <c r="B157" s="17">
        <v>362739</v>
      </c>
      <c r="C157" s="17">
        <v>13.56</v>
      </c>
      <c r="D157" s="17">
        <v>19.809999999999999</v>
      </c>
      <c r="E157" s="17">
        <v>456</v>
      </c>
      <c r="F157" s="17">
        <v>70.290000000000006</v>
      </c>
      <c r="G157" s="17">
        <v>-110.1</v>
      </c>
      <c r="H157" s="17">
        <v>-18.59</v>
      </c>
      <c r="I157" s="17">
        <v>22.13</v>
      </c>
      <c r="J157" s="17">
        <v>295.3</v>
      </c>
      <c r="K157" s="17">
        <v>385.7</v>
      </c>
      <c r="L157" s="17">
        <v>-91.5</v>
      </c>
      <c r="M157" s="17">
        <v>0.154</v>
      </c>
      <c r="N157" s="17">
        <v>345.9</v>
      </c>
      <c r="O157" s="17">
        <v>51.7</v>
      </c>
      <c r="P157" s="17">
        <v>294.2</v>
      </c>
      <c r="Q157" s="17">
        <v>321</v>
      </c>
      <c r="R157" s="17">
        <v>412.5</v>
      </c>
      <c r="S157" s="17">
        <v>17.46</v>
      </c>
      <c r="T157" s="17">
        <v>68.150000000000006</v>
      </c>
      <c r="U157" s="17">
        <v>1.77</v>
      </c>
      <c r="V157" s="17">
        <v>344</v>
      </c>
      <c r="W157" s="17">
        <v>18.2</v>
      </c>
      <c r="X157" s="17">
        <v>0.44800000000000001</v>
      </c>
      <c r="Y157" s="17">
        <v>4.4838899999999997</v>
      </c>
      <c r="Z157" s="7">
        <f t="shared" si="44"/>
        <v>17.829999999999998</v>
      </c>
      <c r="AA157" s="7">
        <f t="shared" si="58"/>
        <v>290.97999999999996</v>
      </c>
      <c r="AB157" s="2">
        <f t="shared" si="45"/>
        <v>369.36</v>
      </c>
      <c r="AC157" s="42">
        <f t="shared" si="46"/>
        <v>2.0549798083384938</v>
      </c>
      <c r="AD157" s="42">
        <f t="shared" si="47"/>
        <v>1.4004687393826836</v>
      </c>
      <c r="AE157" s="42">
        <f t="shared" si="48"/>
        <v>0.80188689666707835</v>
      </c>
      <c r="AF157" s="42">
        <f t="shared" si="49"/>
        <v>325.94831024869791</v>
      </c>
      <c r="AG157" s="42">
        <f t="shared" si="50"/>
        <v>312.91037783874998</v>
      </c>
      <c r="AH157" s="6">
        <f t="shared" si="51"/>
        <v>308.15999999999997</v>
      </c>
      <c r="AI157" s="4">
        <v>17.925133049288899</v>
      </c>
      <c r="AJ157" s="4">
        <f t="shared" si="59"/>
        <v>291.07513304928887</v>
      </c>
      <c r="AK157" s="8">
        <f t="shared" si="52"/>
        <v>0.19181915973047522</v>
      </c>
      <c r="AL157" s="8">
        <f t="shared" si="53"/>
        <v>390.74917113469371</v>
      </c>
      <c r="AM157" s="8">
        <f t="shared" si="54"/>
        <v>2.9633448162507179</v>
      </c>
      <c r="AN157" s="8">
        <f t="shared" si="55"/>
        <v>8.2120973891679228</v>
      </c>
      <c r="AO157" s="22">
        <f t="shared" si="56"/>
        <v>6.3022793968652534E-3</v>
      </c>
      <c r="AP157" s="22">
        <f t="shared" si="57"/>
        <v>0.17224896537992471</v>
      </c>
      <c r="AQ157" s="19">
        <f t="shared" si="60"/>
        <v>0.17224896537992471</v>
      </c>
      <c r="AX157">
        <v>0.12856153434919401</v>
      </c>
      <c r="AY157">
        <v>39.310344827586206</v>
      </c>
      <c r="AZ157">
        <v>1.6379310344827587</v>
      </c>
      <c r="BA157">
        <v>1.3267241379310346</v>
      </c>
      <c r="BB157">
        <v>7.8879310344827589</v>
      </c>
      <c r="BC157">
        <v>0.32866379310344829</v>
      </c>
      <c r="BD157">
        <v>0.99806034482758632</v>
      </c>
      <c r="BE157">
        <v>9.980603448275864E-2</v>
      </c>
      <c r="BF157">
        <v>0</v>
      </c>
      <c r="BG157">
        <v>17.829999999999998</v>
      </c>
      <c r="BH157">
        <v>2.0324129756779987</v>
      </c>
      <c r="BI157">
        <v>2.042030154581167</v>
      </c>
      <c r="BJ157">
        <v>1.3916435503470654</v>
      </c>
      <c r="BK157">
        <v>0.24203943911265521</v>
      </c>
      <c r="BL157">
        <v>6.7233177531293112E-4</v>
      </c>
      <c r="BP157" s="50">
        <f t="shared" si="61"/>
        <v>2.0330216399280694</v>
      </c>
      <c r="BQ157" s="50">
        <f t="shared" si="62"/>
        <v>3.9922413793103455E-2</v>
      </c>
      <c r="BR157" s="50">
        <f t="shared" si="63"/>
        <v>0.25640458343297645</v>
      </c>
      <c r="BS157" s="50">
        <f t="shared" si="64"/>
        <v>0.2702243307938621</v>
      </c>
      <c r="BT157" s="50">
        <f t="shared" si="65"/>
        <v>7.1223495398049016E-4</v>
      </c>
      <c r="BU157" s="50">
        <f t="shared" si="65"/>
        <v>7.5062314109406141E-4</v>
      </c>
    </row>
    <row r="158" spans="1:73" x14ac:dyDescent="0.25">
      <c r="A158" s="21">
        <v>43742.395138888889</v>
      </c>
      <c r="B158" s="17">
        <v>362740</v>
      </c>
      <c r="C158" s="17">
        <v>13.56</v>
      </c>
      <c r="D158" s="17">
        <v>19.82</v>
      </c>
      <c r="E158" s="17">
        <v>427.6</v>
      </c>
      <c r="F158" s="17">
        <v>65.040000000000006</v>
      </c>
      <c r="G158" s="17">
        <v>-109.9</v>
      </c>
      <c r="H158" s="17">
        <v>-18.399999999999999</v>
      </c>
      <c r="I158" s="17">
        <v>22.13</v>
      </c>
      <c r="J158" s="17">
        <v>295.3</v>
      </c>
      <c r="K158" s="17">
        <v>362.6</v>
      </c>
      <c r="L158" s="17">
        <v>-91.5</v>
      </c>
      <c r="M158" s="17">
        <v>0.152</v>
      </c>
      <c r="N158" s="17">
        <v>317.7</v>
      </c>
      <c r="O158" s="17">
        <v>46.64</v>
      </c>
      <c r="P158" s="17">
        <v>271.10000000000002</v>
      </c>
      <c r="Q158" s="17">
        <v>321.10000000000002</v>
      </c>
      <c r="R158" s="17">
        <v>412.7</v>
      </c>
      <c r="S158" s="17">
        <v>17.48</v>
      </c>
      <c r="T158" s="17">
        <v>66.930000000000007</v>
      </c>
      <c r="U158" s="17">
        <v>0.97499999999999998</v>
      </c>
      <c r="V158" s="17">
        <v>331</v>
      </c>
      <c r="W158" s="17">
        <v>18</v>
      </c>
      <c r="X158" s="17">
        <v>0.41899999999999998</v>
      </c>
      <c r="Y158" s="17">
        <v>4.1870419999999999</v>
      </c>
      <c r="Z158" s="7">
        <f t="shared" si="44"/>
        <v>17.740000000000002</v>
      </c>
      <c r="AA158" s="7">
        <f t="shared" si="58"/>
        <v>290.89</v>
      </c>
      <c r="AB158" s="2">
        <f t="shared" si="45"/>
        <v>346.35600000000005</v>
      </c>
      <c r="AC158" s="42">
        <f t="shared" si="46"/>
        <v>2.0463343424221252</v>
      </c>
      <c r="AD158" s="42">
        <f t="shared" si="47"/>
        <v>1.3696115753831284</v>
      </c>
      <c r="AE158" s="42">
        <f t="shared" si="48"/>
        <v>0.79937150028634696</v>
      </c>
      <c r="AF158" s="42">
        <f t="shared" si="49"/>
        <v>324.52404902349974</v>
      </c>
      <c r="AG158" s="42">
        <f t="shared" si="50"/>
        <v>311.54308706255972</v>
      </c>
      <c r="AH158" s="6">
        <f t="shared" si="51"/>
        <v>308.25600000000003</v>
      </c>
      <c r="AI158" s="4">
        <v>17.8566834938173</v>
      </c>
      <c r="AJ158" s="4">
        <f t="shared" si="59"/>
        <v>291.00668349381726</v>
      </c>
      <c r="AK158" s="8">
        <f t="shared" si="52"/>
        <v>0.19164122600379568</v>
      </c>
      <c r="AL158" s="8">
        <f t="shared" si="53"/>
        <v>390.38643092715722</v>
      </c>
      <c r="AM158" s="8">
        <f t="shared" si="54"/>
        <v>2.1993678068936084</v>
      </c>
      <c r="AN158" s="8">
        <f t="shared" si="55"/>
        <v>7.4756295666167469</v>
      </c>
      <c r="AO158" s="22">
        <f t="shared" si="56"/>
        <v>5.8088642395871118E-3</v>
      </c>
      <c r="AP158" s="22">
        <f t="shared" si="57"/>
        <v>0.15876332867739976</v>
      </c>
      <c r="AQ158" s="19">
        <f t="shared" si="60"/>
        <v>0.15876332867739976</v>
      </c>
      <c r="AX158">
        <v>0.12792509199207674</v>
      </c>
      <c r="AY158">
        <v>36.862068965517246</v>
      </c>
      <c r="AZ158">
        <v>1.5359195402298853</v>
      </c>
      <c r="BA158">
        <v>1.2440948275862072</v>
      </c>
      <c r="BB158">
        <v>7.8965517241379279</v>
      </c>
      <c r="BC158">
        <v>0.32902298850574702</v>
      </c>
      <c r="BD158">
        <v>0.91507183908046019</v>
      </c>
      <c r="BE158">
        <v>9.1507183908046019E-2</v>
      </c>
      <c r="BF158">
        <v>0</v>
      </c>
      <c r="BG158">
        <v>17.740000000000002</v>
      </c>
      <c r="BH158">
        <v>1.1195495205005925</v>
      </c>
      <c r="BI158">
        <v>2.0304877948612927</v>
      </c>
      <c r="BJ158">
        <v>1.3590054811006633</v>
      </c>
      <c r="BK158">
        <v>0.22471441246712681</v>
      </c>
      <c r="BL158">
        <v>6.2420670129757446E-4</v>
      </c>
      <c r="BP158" s="50">
        <f t="shared" si="61"/>
        <v>1.1198848016552925</v>
      </c>
      <c r="BQ158" s="50">
        <f t="shared" si="62"/>
        <v>3.660287356321841E-2</v>
      </c>
      <c r="BR158" s="50">
        <f t="shared" si="63"/>
        <v>0.23258760544096074</v>
      </c>
      <c r="BS158" s="50">
        <f t="shared" si="64"/>
        <v>0.24609768789478206</v>
      </c>
      <c r="BT158" s="50">
        <f t="shared" si="65"/>
        <v>6.4607668178044654E-4</v>
      </c>
      <c r="BU158" s="50">
        <f t="shared" si="65"/>
        <v>6.8360468859661678E-4</v>
      </c>
    </row>
    <row r="159" spans="1:73" x14ac:dyDescent="0.25">
      <c r="A159" s="21">
        <v>43742.395833333336</v>
      </c>
      <c r="B159" s="17">
        <v>362741</v>
      </c>
      <c r="C159" s="17">
        <v>13.55</v>
      </c>
      <c r="D159" s="17">
        <v>19.829999999999998</v>
      </c>
      <c r="E159" s="17">
        <v>372.3</v>
      </c>
      <c r="F159" s="17">
        <v>54.85</v>
      </c>
      <c r="G159" s="17">
        <v>-110.5</v>
      </c>
      <c r="H159" s="17">
        <v>-18.16</v>
      </c>
      <c r="I159" s="17">
        <v>22.13</v>
      </c>
      <c r="J159" s="17">
        <v>295.3</v>
      </c>
      <c r="K159" s="17">
        <v>317.5</v>
      </c>
      <c r="L159" s="17">
        <v>-92.4</v>
      </c>
      <c r="M159" s="17">
        <v>0.14699999999999999</v>
      </c>
      <c r="N159" s="17">
        <v>261.8</v>
      </c>
      <c r="O159" s="17">
        <v>36.69</v>
      </c>
      <c r="P159" s="17">
        <v>225.1</v>
      </c>
      <c r="Q159" s="17">
        <v>320.5</v>
      </c>
      <c r="R159" s="17">
        <v>412.9</v>
      </c>
      <c r="S159" s="17">
        <v>17.48</v>
      </c>
      <c r="T159" s="17">
        <v>69.739999999999995</v>
      </c>
      <c r="U159" s="17">
        <v>0.93500000000000005</v>
      </c>
      <c r="V159" s="17">
        <v>196</v>
      </c>
      <c r="W159" s="17">
        <v>18.399999999999999</v>
      </c>
      <c r="X159" s="17">
        <v>0.36599999999999999</v>
      </c>
      <c r="Y159" s="17">
        <v>3.6574469999999999</v>
      </c>
      <c r="Z159" s="7">
        <f t="shared" si="44"/>
        <v>17.939999999999998</v>
      </c>
      <c r="AA159" s="7">
        <f t="shared" si="58"/>
        <v>291.08999999999997</v>
      </c>
      <c r="AB159" s="2">
        <f t="shared" si="45"/>
        <v>301.56300000000005</v>
      </c>
      <c r="AC159" s="42">
        <f t="shared" si="46"/>
        <v>2.0411829257132488</v>
      </c>
      <c r="AD159" s="42">
        <f t="shared" si="47"/>
        <v>1.4235209723924198</v>
      </c>
      <c r="AE159" s="42">
        <f t="shared" si="48"/>
        <v>0.80371778445699638</v>
      </c>
      <c r="AF159" s="42">
        <f t="shared" si="49"/>
        <v>327.18680563151798</v>
      </c>
      <c r="AG159" s="42">
        <f t="shared" si="50"/>
        <v>314.09933340625724</v>
      </c>
      <c r="AH159" s="6">
        <f t="shared" si="51"/>
        <v>307.68</v>
      </c>
      <c r="AI159" s="4">
        <v>17.832300842110399</v>
      </c>
      <c r="AJ159" s="4">
        <f t="shared" si="59"/>
        <v>290.98230084211036</v>
      </c>
      <c r="AK159" s="8">
        <f t="shared" si="52"/>
        <v>0.19203678381229575</v>
      </c>
      <c r="AL159" s="8">
        <f t="shared" si="53"/>
        <v>390.20551942722972</v>
      </c>
      <c r="AM159" s="8">
        <f t="shared" si="54"/>
        <v>2.1537801071604314</v>
      </c>
      <c r="AN159" s="8">
        <f t="shared" si="55"/>
        <v>-6.757003650293445</v>
      </c>
      <c r="AO159" s="22">
        <f t="shared" si="56"/>
        <v>5.1085094992498158E-3</v>
      </c>
      <c r="AP159" s="22">
        <f t="shared" si="57"/>
        <v>0.13962178133787229</v>
      </c>
      <c r="AQ159" s="19">
        <f t="shared" si="60"/>
        <v>0.13962178133787229</v>
      </c>
      <c r="AX159">
        <v>0.12934305149076622</v>
      </c>
      <c r="AY159">
        <v>32.094827586206897</v>
      </c>
      <c r="AZ159">
        <v>1.3372844827586208</v>
      </c>
      <c r="BA159">
        <v>1.0832004310344829</v>
      </c>
      <c r="BB159">
        <v>7.9655172413793087</v>
      </c>
      <c r="BC159">
        <v>0.33189655172413784</v>
      </c>
      <c r="BD159">
        <v>0.75130387931034504</v>
      </c>
      <c r="BE159">
        <v>7.5130387931034506E-2</v>
      </c>
      <c r="BF159">
        <v>0</v>
      </c>
      <c r="BG159">
        <v>17.939999999999998</v>
      </c>
      <c r="BH159">
        <v>1.0736192837621068</v>
      </c>
      <c r="BI159">
        <v>2.0562154618958783</v>
      </c>
      <c r="BJ159">
        <v>1.4340046631261854</v>
      </c>
      <c r="BK159">
        <v>0.18788930555884401</v>
      </c>
      <c r="BL159">
        <v>5.2191473766345555E-4</v>
      </c>
      <c r="BP159" s="50">
        <f t="shared" si="61"/>
        <v>1.0739408097925112</v>
      </c>
      <c r="BQ159" s="50">
        <f t="shared" si="62"/>
        <v>3.0052155172413803E-2</v>
      </c>
      <c r="BR159" s="50">
        <f t="shared" si="63"/>
        <v>0.19418261666330586</v>
      </c>
      <c r="BS159" s="50">
        <f t="shared" si="64"/>
        <v>0.2053616139631019</v>
      </c>
      <c r="BT159" s="50">
        <f t="shared" si="65"/>
        <v>5.3939615739807183E-4</v>
      </c>
      <c r="BU159" s="50">
        <f t="shared" si="65"/>
        <v>5.7044892767528304E-4</v>
      </c>
    </row>
    <row r="160" spans="1:73" x14ac:dyDescent="0.25">
      <c r="A160" s="21">
        <v>43742.395833333336</v>
      </c>
      <c r="B160" s="17">
        <v>362742</v>
      </c>
      <c r="C160" s="17">
        <v>13.55</v>
      </c>
      <c r="D160" s="17">
        <v>19.84</v>
      </c>
      <c r="E160" s="17">
        <v>420.5</v>
      </c>
      <c r="F160" s="17">
        <v>63.87</v>
      </c>
      <c r="G160" s="17">
        <v>-109.4</v>
      </c>
      <c r="H160" s="17">
        <v>-18.23</v>
      </c>
      <c r="I160" s="17">
        <v>22.13</v>
      </c>
      <c r="J160" s="17">
        <v>295.3</v>
      </c>
      <c r="K160" s="17">
        <v>356.6</v>
      </c>
      <c r="L160" s="17">
        <v>-91.2</v>
      </c>
      <c r="M160" s="17">
        <v>0.152</v>
      </c>
      <c r="N160" s="17">
        <v>311.10000000000002</v>
      </c>
      <c r="O160" s="17">
        <v>45.63</v>
      </c>
      <c r="P160" s="17">
        <v>265.39999999999998</v>
      </c>
      <c r="Q160" s="17">
        <v>321.60000000000002</v>
      </c>
      <c r="R160" s="17">
        <v>412.8</v>
      </c>
      <c r="S160" s="17">
        <v>17.48</v>
      </c>
      <c r="T160" s="17">
        <v>68.78</v>
      </c>
      <c r="U160" s="17">
        <v>0.70499999999999996</v>
      </c>
      <c r="V160" s="17">
        <v>247</v>
      </c>
      <c r="W160" s="17">
        <v>18</v>
      </c>
      <c r="X160" s="17">
        <v>0.41599999999999998</v>
      </c>
      <c r="Y160" s="17">
        <v>4.1642270000000003</v>
      </c>
      <c r="Z160" s="7">
        <f t="shared" si="44"/>
        <v>17.740000000000002</v>
      </c>
      <c r="AA160" s="7">
        <f t="shared" si="58"/>
        <v>290.89</v>
      </c>
      <c r="AB160" s="2">
        <f t="shared" si="45"/>
        <v>340.60500000000002</v>
      </c>
      <c r="AC160" s="42">
        <f t="shared" si="46"/>
        <v>2.0334999340609738</v>
      </c>
      <c r="AD160" s="42">
        <f t="shared" si="47"/>
        <v>1.3986412546471378</v>
      </c>
      <c r="AE160" s="42">
        <f t="shared" si="48"/>
        <v>0.80177264618410038</v>
      </c>
      <c r="AF160" s="42">
        <f t="shared" si="49"/>
        <v>325.49885183890655</v>
      </c>
      <c r="AG160" s="42">
        <f t="shared" si="50"/>
        <v>312.47889776535027</v>
      </c>
      <c r="AH160" s="6">
        <f t="shared" si="51"/>
        <v>308.73599999999999</v>
      </c>
      <c r="AI160" s="4">
        <v>17.763328051091499</v>
      </c>
      <c r="AJ160" s="4">
        <f t="shared" si="59"/>
        <v>290.91332805109147</v>
      </c>
      <c r="AK160" s="8">
        <f t="shared" si="52"/>
        <v>0.19164122600379568</v>
      </c>
      <c r="AL160" s="8">
        <f t="shared" si="53"/>
        <v>389.86527333601759</v>
      </c>
      <c r="AM160" s="8">
        <f t="shared" si="54"/>
        <v>1.8702088787084721</v>
      </c>
      <c r="AN160" s="8">
        <f t="shared" si="55"/>
        <v>1.2708932026290549</v>
      </c>
      <c r="AO160" s="22">
        <f t="shared" si="56"/>
        <v>5.8417806308609854E-3</v>
      </c>
      <c r="AP160" s="22">
        <f t="shared" si="57"/>
        <v>0.15966297370801927</v>
      </c>
      <c r="AQ160" s="19">
        <f t="shared" si="60"/>
        <v>0.15966297370801927</v>
      </c>
      <c r="AX160">
        <v>0.12792509199207674</v>
      </c>
      <c r="AY160">
        <v>36.25</v>
      </c>
      <c r="AZ160">
        <v>1.5104166666666667</v>
      </c>
      <c r="BA160">
        <v>1.2234375000000002</v>
      </c>
      <c r="BB160">
        <v>7.8620689655172402</v>
      </c>
      <c r="BC160">
        <v>0.32758620689655166</v>
      </c>
      <c r="BD160">
        <v>0.89585129310344858</v>
      </c>
      <c r="BE160">
        <v>8.958512931034486E-2</v>
      </c>
      <c r="BF160">
        <v>0</v>
      </c>
      <c r="BG160">
        <v>17.740000000000002</v>
      </c>
      <c r="BH160">
        <v>0.80952042251581302</v>
      </c>
      <c r="BI160">
        <v>2.0304877948612927</v>
      </c>
      <c r="BJ160">
        <v>1.3965695053055973</v>
      </c>
      <c r="BK160">
        <v>0.21838228596360484</v>
      </c>
      <c r="BL160">
        <v>6.0661746101001353E-4</v>
      </c>
      <c r="BP160" s="50">
        <f t="shared" si="61"/>
        <v>0.80976285658151914</v>
      </c>
      <c r="BQ160" s="50">
        <f t="shared" si="62"/>
        <v>3.5834051724137943E-2</v>
      </c>
      <c r="BR160" s="50">
        <f t="shared" si="63"/>
        <v>0.22404649124011339</v>
      </c>
      <c r="BS160" s="50">
        <f t="shared" si="64"/>
        <v>0.23758809072907647</v>
      </c>
      <c r="BT160" s="50">
        <f t="shared" si="65"/>
        <v>6.2235136455587056E-4</v>
      </c>
      <c r="BU160" s="50">
        <f t="shared" si="65"/>
        <v>6.5996691869187908E-4</v>
      </c>
    </row>
    <row r="161" spans="1:73" x14ac:dyDescent="0.25">
      <c r="A161" s="21">
        <v>43742.395833333336</v>
      </c>
      <c r="B161" s="17">
        <v>362743</v>
      </c>
      <c r="C161" s="17">
        <v>13.56</v>
      </c>
      <c r="D161" s="17">
        <v>19.84</v>
      </c>
      <c r="E161" s="17">
        <v>451.3</v>
      </c>
      <c r="F161" s="17">
        <v>69.64</v>
      </c>
      <c r="G161" s="17">
        <v>-109.7</v>
      </c>
      <c r="H161" s="17">
        <v>-20.170000000000002</v>
      </c>
      <c r="I161" s="17">
        <v>22.1</v>
      </c>
      <c r="J161" s="17">
        <v>295.3</v>
      </c>
      <c r="K161" s="17">
        <v>381.7</v>
      </c>
      <c r="L161" s="17">
        <v>-89.5</v>
      </c>
      <c r="M161" s="17">
        <v>0.154</v>
      </c>
      <c r="N161" s="17">
        <v>341.6</v>
      </c>
      <c r="O161" s="17">
        <v>49.47</v>
      </c>
      <c r="P161" s="17">
        <v>292.2</v>
      </c>
      <c r="Q161" s="17">
        <v>321.2</v>
      </c>
      <c r="R161" s="17">
        <v>410.7</v>
      </c>
      <c r="S161" s="17">
        <v>17.48</v>
      </c>
      <c r="T161" s="17">
        <v>66.3</v>
      </c>
      <c r="U161" s="17">
        <v>1.73</v>
      </c>
      <c r="V161" s="17">
        <v>346.5</v>
      </c>
      <c r="W161" s="17">
        <v>18</v>
      </c>
      <c r="X161" s="17">
        <v>0.44500000000000001</v>
      </c>
      <c r="Y161" s="17">
        <v>4.4513230000000004</v>
      </c>
      <c r="Z161" s="7">
        <f t="shared" si="44"/>
        <v>17.740000000000002</v>
      </c>
      <c r="AA161" s="7">
        <f t="shared" si="58"/>
        <v>290.89</v>
      </c>
      <c r="AB161" s="2">
        <f t="shared" si="45"/>
        <v>365.55300000000005</v>
      </c>
      <c r="AC161" s="42">
        <f t="shared" si="46"/>
        <v>1.9896039216248775</v>
      </c>
      <c r="AD161" s="42">
        <f t="shared" si="47"/>
        <v>1.3191074000372938</v>
      </c>
      <c r="AE161" s="42">
        <f t="shared" si="48"/>
        <v>0.79508817074264382</v>
      </c>
      <c r="AF161" s="42">
        <f t="shared" si="49"/>
        <v>322.78512857621507</v>
      </c>
      <c r="AG161" s="42">
        <f t="shared" si="50"/>
        <v>309.87372343316645</v>
      </c>
      <c r="AH161" s="6">
        <f t="shared" si="51"/>
        <v>308.35199999999998</v>
      </c>
      <c r="AI161" s="4">
        <v>17.439552356971902</v>
      </c>
      <c r="AJ161" s="4">
        <f t="shared" si="59"/>
        <v>290.58955235697186</v>
      </c>
      <c r="AK161" s="8">
        <f t="shared" si="52"/>
        <v>0.19164122600379568</v>
      </c>
      <c r="AL161" s="8">
        <f t="shared" si="53"/>
        <v>388.05779263762332</v>
      </c>
      <c r="AM161" s="8">
        <f t="shared" si="54"/>
        <v>2.929669349943778</v>
      </c>
      <c r="AN161" s="8">
        <f t="shared" si="55"/>
        <v>-25.640582872863281</v>
      </c>
      <c r="AO161" s="22">
        <f t="shared" si="56"/>
        <v>7.0472861230084912E-3</v>
      </c>
      <c r="AP161" s="22">
        <f t="shared" si="57"/>
        <v>0.19261090583008739</v>
      </c>
      <c r="AQ161" s="19">
        <f t="shared" si="60"/>
        <v>0.19261090583008739</v>
      </c>
      <c r="AX161">
        <v>0.12792509199207674</v>
      </c>
      <c r="AY161">
        <v>38.905172413793103</v>
      </c>
      <c r="AZ161">
        <v>1.6210488505747127</v>
      </c>
      <c r="BA161">
        <v>1.3130495689655173</v>
      </c>
      <c r="BB161">
        <v>7.7155172413793105</v>
      </c>
      <c r="BC161">
        <v>0.32147988505747127</v>
      </c>
      <c r="BD161">
        <v>0.99156968390804601</v>
      </c>
      <c r="BE161">
        <v>9.9156968390804609E-2</v>
      </c>
      <c r="BF161">
        <v>0</v>
      </c>
      <c r="BG161">
        <v>17.740000000000002</v>
      </c>
      <c r="BH161">
        <v>1.9864827389395128</v>
      </c>
      <c r="BI161">
        <v>2.0304877948612927</v>
      </c>
      <c r="BJ161">
        <v>1.346213407993037</v>
      </c>
      <c r="BK161">
        <v>0.24281882589749312</v>
      </c>
      <c r="BL161">
        <v>6.7449673860414758E-4</v>
      </c>
      <c r="BP161" s="50">
        <f t="shared" si="61"/>
        <v>1.9870776480652881</v>
      </c>
      <c r="BQ161" s="50">
        <f t="shared" si="62"/>
        <v>3.9662787356321838E-2</v>
      </c>
      <c r="BR161" s="50">
        <f t="shared" si="63"/>
        <v>0.25699055439613233</v>
      </c>
      <c r="BS161" s="50">
        <f t="shared" si="64"/>
        <v>0.27073518929815155</v>
      </c>
      <c r="BT161" s="50">
        <f t="shared" si="65"/>
        <v>7.1386265110036764E-4</v>
      </c>
      <c r="BU161" s="50">
        <f t="shared" si="65"/>
        <v>7.520421924948655E-4</v>
      </c>
    </row>
    <row r="162" spans="1:73" x14ac:dyDescent="0.25">
      <c r="A162" s="21">
        <v>43742.395833333336</v>
      </c>
      <c r="B162" s="17">
        <v>362744</v>
      </c>
      <c r="C162" s="17">
        <v>13.55</v>
      </c>
      <c r="D162" s="17">
        <v>19.850000000000001</v>
      </c>
      <c r="E162" s="17">
        <v>455.3</v>
      </c>
      <c r="F162" s="17">
        <v>70.06</v>
      </c>
      <c r="G162" s="17">
        <v>-110.2</v>
      </c>
      <c r="H162" s="17">
        <v>-20.51</v>
      </c>
      <c r="I162" s="17">
        <v>22.08</v>
      </c>
      <c r="J162" s="17">
        <v>295.2</v>
      </c>
      <c r="K162" s="17">
        <v>385.2</v>
      </c>
      <c r="L162" s="17">
        <v>-89.7</v>
      </c>
      <c r="M162" s="17">
        <v>0.154</v>
      </c>
      <c r="N162" s="17">
        <v>345.1</v>
      </c>
      <c r="O162" s="17">
        <v>49.55</v>
      </c>
      <c r="P162" s="17">
        <v>295.5</v>
      </c>
      <c r="Q162" s="17">
        <v>320.60000000000002</v>
      </c>
      <c r="R162" s="17">
        <v>410.2</v>
      </c>
      <c r="S162" s="17">
        <v>17.48</v>
      </c>
      <c r="T162" s="17">
        <v>66.22</v>
      </c>
      <c r="U162" s="17">
        <v>0.61499999999999999</v>
      </c>
      <c r="V162" s="17">
        <v>271</v>
      </c>
      <c r="W162" s="17">
        <v>18.25</v>
      </c>
      <c r="X162" s="17">
        <v>0.44900000000000001</v>
      </c>
      <c r="Y162" s="17">
        <v>4.4855929999999997</v>
      </c>
      <c r="Z162" s="7">
        <f t="shared" si="44"/>
        <v>17.865000000000002</v>
      </c>
      <c r="AA162" s="7">
        <f t="shared" si="58"/>
        <v>291.01499999999999</v>
      </c>
      <c r="AB162" s="2">
        <f t="shared" si="45"/>
        <v>368.79300000000001</v>
      </c>
      <c r="AC162" s="42">
        <f t="shared" si="46"/>
        <v>1.9536413233884242</v>
      </c>
      <c r="AD162" s="42">
        <f t="shared" si="47"/>
        <v>1.2937012843478146</v>
      </c>
      <c r="AE162" s="42">
        <f t="shared" si="48"/>
        <v>0.79283134459391902</v>
      </c>
      <c r="AF162" s="42">
        <f t="shared" si="49"/>
        <v>322.42252104478058</v>
      </c>
      <c r="AG162" s="42">
        <f t="shared" si="50"/>
        <v>309.52562020298933</v>
      </c>
      <c r="AH162" s="6">
        <f t="shared" si="51"/>
        <v>307.77600000000001</v>
      </c>
      <c r="AI162" s="4">
        <v>17.176799573744098</v>
      </c>
      <c r="AJ162" s="4">
        <f t="shared" si="59"/>
        <v>290.3267995737441</v>
      </c>
      <c r="AK162" s="8">
        <f t="shared" si="52"/>
        <v>0.1918883859126658</v>
      </c>
      <c r="AL162" s="8">
        <f t="shared" si="53"/>
        <v>386.55853737936076</v>
      </c>
      <c r="AM162" s="8">
        <f t="shared" si="54"/>
        <v>1.7467594997594833</v>
      </c>
      <c r="AN162" s="8">
        <f t="shared" si="55"/>
        <v>-35.017774018928144</v>
      </c>
      <c r="AO162" s="22">
        <f t="shared" si="56"/>
        <v>7.3536332834300659E-3</v>
      </c>
      <c r="AP162" s="22">
        <f t="shared" si="57"/>
        <v>0.20098374652895276</v>
      </c>
      <c r="AQ162" s="19">
        <f t="shared" si="60"/>
        <v>0.20098374652895276</v>
      </c>
      <c r="AX162">
        <v>0.12880976352151347</v>
      </c>
      <c r="AY162">
        <v>39.25</v>
      </c>
      <c r="AZ162">
        <v>1.6354166666666667</v>
      </c>
      <c r="BA162">
        <v>1.3246875000000002</v>
      </c>
      <c r="BB162">
        <v>7.7241379310344804</v>
      </c>
      <c r="BC162">
        <v>0.32183908045977</v>
      </c>
      <c r="BD162">
        <v>1.0028484195402303</v>
      </c>
      <c r="BE162">
        <v>0.10028484195402304</v>
      </c>
      <c r="BF162">
        <v>0</v>
      </c>
      <c r="BG162">
        <v>17.865000000000002</v>
      </c>
      <c r="BH162">
        <v>0.70617738985421985</v>
      </c>
      <c r="BI162">
        <v>2.0465343390513815</v>
      </c>
      <c r="BJ162">
        <v>1.355215039319825</v>
      </c>
      <c r="BK162">
        <v>0.24422455331972848</v>
      </c>
      <c r="BL162">
        <v>6.7840153699924577E-4</v>
      </c>
      <c r="BP162" s="50">
        <f t="shared" si="61"/>
        <v>0.70638887489026136</v>
      </c>
      <c r="BQ162" s="50">
        <f t="shared" si="62"/>
        <v>4.0113936781609211E-2</v>
      </c>
      <c r="BR162" s="50">
        <f t="shared" si="63"/>
        <v>0.24977060711841781</v>
      </c>
      <c r="BS162" s="50">
        <f t="shared" si="64"/>
        <v>0.2650907103707924</v>
      </c>
      <c r="BT162" s="50">
        <f t="shared" si="65"/>
        <v>6.9380724199560493E-4</v>
      </c>
      <c r="BU162" s="50">
        <f t="shared" si="65"/>
        <v>7.363630843633122E-4</v>
      </c>
    </row>
    <row r="163" spans="1:73" x14ac:dyDescent="0.25">
      <c r="A163" s="21">
        <v>43742.395833333336</v>
      </c>
      <c r="B163" s="17">
        <v>362745</v>
      </c>
      <c r="C163" s="17">
        <v>13.55</v>
      </c>
      <c r="D163" s="17">
        <v>19.86</v>
      </c>
      <c r="E163" s="17">
        <v>450.9</v>
      </c>
      <c r="F163" s="17">
        <v>69.08</v>
      </c>
      <c r="G163" s="17">
        <v>-110.1</v>
      </c>
      <c r="H163" s="17">
        <v>-19.809999999999999</v>
      </c>
      <c r="I163" s="17">
        <v>22.08</v>
      </c>
      <c r="J163" s="17">
        <v>295.2</v>
      </c>
      <c r="K163" s="17">
        <v>381.9</v>
      </c>
      <c r="L163" s="17">
        <v>-90.3</v>
      </c>
      <c r="M163" s="17">
        <v>0.153</v>
      </c>
      <c r="N163" s="17">
        <v>340.9</v>
      </c>
      <c r="O163" s="17">
        <v>49.26</v>
      </c>
      <c r="P163" s="17">
        <v>291.60000000000002</v>
      </c>
      <c r="Q163" s="17">
        <v>320.7</v>
      </c>
      <c r="R163" s="17">
        <v>410.9</v>
      </c>
      <c r="S163" s="17">
        <v>17.48</v>
      </c>
      <c r="T163" s="17">
        <v>69.180000000000007</v>
      </c>
      <c r="U163" s="17">
        <v>1.2350000000000001</v>
      </c>
      <c r="V163" s="17">
        <v>320.5</v>
      </c>
      <c r="W163" s="17">
        <v>18.399999999999999</v>
      </c>
      <c r="X163" s="17">
        <v>0.44400000000000001</v>
      </c>
      <c r="Y163" s="17">
        <v>4.442977</v>
      </c>
      <c r="Z163" s="7">
        <f t="shared" si="44"/>
        <v>17.939999999999998</v>
      </c>
      <c r="AA163" s="7">
        <f t="shared" si="58"/>
        <v>291.08999999999997</v>
      </c>
      <c r="AB163" s="2">
        <f t="shared" si="45"/>
        <v>365.22899999999998</v>
      </c>
      <c r="AC163" s="42">
        <f t="shared" si="46"/>
        <v>2.0227849613797857</v>
      </c>
      <c r="AD163" s="42">
        <f t="shared" si="47"/>
        <v>1.3993626362825358</v>
      </c>
      <c r="AE163" s="42">
        <f t="shared" si="48"/>
        <v>0.80175296401459351</v>
      </c>
      <c r="AF163" s="42">
        <f t="shared" si="49"/>
        <v>326.38694361947648</v>
      </c>
      <c r="AG163" s="42">
        <f t="shared" si="50"/>
        <v>313.33146587469741</v>
      </c>
      <c r="AH163" s="6">
        <f t="shared" si="51"/>
        <v>307.87199999999996</v>
      </c>
      <c r="AI163" s="4">
        <v>17.697859069176399</v>
      </c>
      <c r="AJ163" s="4">
        <f t="shared" si="59"/>
        <v>290.84785906917637</v>
      </c>
      <c r="AK163" s="8">
        <f t="shared" si="52"/>
        <v>0.19203678381229575</v>
      </c>
      <c r="AL163" s="8">
        <f t="shared" si="53"/>
        <v>389.45344791284703</v>
      </c>
      <c r="AM163" s="8">
        <f t="shared" si="54"/>
        <v>2.4753067991665199</v>
      </c>
      <c r="AN163" s="8">
        <f t="shared" si="55"/>
        <v>-17.459738182316656</v>
      </c>
      <c r="AO163" s="22">
        <f t="shared" si="56"/>
        <v>6.8124314813436714E-3</v>
      </c>
      <c r="AP163" s="22">
        <f t="shared" si="57"/>
        <v>0.18619204267058359</v>
      </c>
      <c r="AQ163" s="19">
        <f t="shared" si="60"/>
        <v>0.18619204267058359</v>
      </c>
      <c r="AX163">
        <v>0.12934305149076622</v>
      </c>
      <c r="AY163">
        <v>38.870689655172413</v>
      </c>
      <c r="AZ163">
        <v>1.6196120689655171</v>
      </c>
      <c r="BA163">
        <v>1.311885775862069</v>
      </c>
      <c r="BB163">
        <v>7.7758620689655169</v>
      </c>
      <c r="BC163">
        <v>0.3239942528735632</v>
      </c>
      <c r="BD163">
        <v>0.9878915229885058</v>
      </c>
      <c r="BE163">
        <v>9.8789152298850588E-2</v>
      </c>
      <c r="BF163">
        <v>0</v>
      </c>
      <c r="BG163">
        <v>17.939999999999998</v>
      </c>
      <c r="BH163">
        <v>1.4180960593007506</v>
      </c>
      <c r="BI163">
        <v>2.0562154618958783</v>
      </c>
      <c r="BJ163">
        <v>1.4224898565395687</v>
      </c>
      <c r="BK163">
        <v>0.23937627208214851</v>
      </c>
      <c r="BL163">
        <v>6.6493408911707911E-4</v>
      </c>
      <c r="BP163" s="50">
        <f t="shared" si="61"/>
        <v>1.4185207487633706</v>
      </c>
      <c r="BQ163" s="50">
        <f t="shared" si="62"/>
        <v>3.951566091954023E-2</v>
      </c>
      <c r="BR163" s="50">
        <f t="shared" si="63"/>
        <v>0.24969786652815049</v>
      </c>
      <c r="BS163" s="50">
        <f t="shared" si="64"/>
        <v>0.26402764565226533</v>
      </c>
      <c r="BT163" s="50">
        <f t="shared" si="65"/>
        <v>6.9360518480041805E-4</v>
      </c>
      <c r="BU163" s="50">
        <f t="shared" si="65"/>
        <v>7.3341012681184812E-4</v>
      </c>
    </row>
    <row r="164" spans="1:73" x14ac:dyDescent="0.25">
      <c r="A164" s="21">
        <v>43742.395833333336</v>
      </c>
      <c r="B164" s="17">
        <v>362746</v>
      </c>
      <c r="C164" s="17">
        <v>13.54</v>
      </c>
      <c r="D164" s="17">
        <v>19.87</v>
      </c>
      <c r="E164" s="17">
        <v>452.1</v>
      </c>
      <c r="F164" s="17">
        <v>69.209999999999994</v>
      </c>
      <c r="G164" s="17">
        <v>-110.3</v>
      </c>
      <c r="H164" s="17">
        <v>-20.61</v>
      </c>
      <c r="I164" s="17">
        <v>22.07</v>
      </c>
      <c r="J164" s="17">
        <v>295.2</v>
      </c>
      <c r="K164" s="17">
        <v>382.8</v>
      </c>
      <c r="L164" s="17">
        <v>-89.7</v>
      </c>
      <c r="M164" s="17">
        <v>0.153</v>
      </c>
      <c r="N164" s="17">
        <v>341.7</v>
      </c>
      <c r="O164" s="17">
        <v>48.6</v>
      </c>
      <c r="P164" s="17">
        <v>293.10000000000002</v>
      </c>
      <c r="Q164" s="17">
        <v>320.39999999999998</v>
      </c>
      <c r="R164" s="17">
        <v>410.1</v>
      </c>
      <c r="S164" s="17">
        <v>17.48</v>
      </c>
      <c r="T164" s="17">
        <v>65.42</v>
      </c>
      <c r="U164" s="17">
        <v>1.4550000000000001</v>
      </c>
      <c r="V164" s="17">
        <v>17</v>
      </c>
      <c r="W164" s="17">
        <v>18.399999999999999</v>
      </c>
      <c r="X164" s="17">
        <v>0.44600000000000001</v>
      </c>
      <c r="Y164" s="17">
        <v>4.4561919999999997</v>
      </c>
      <c r="Z164" s="7">
        <f t="shared" si="44"/>
        <v>17.939999999999998</v>
      </c>
      <c r="AA164" s="7">
        <f t="shared" si="58"/>
        <v>291.08999999999997</v>
      </c>
      <c r="AB164" s="2">
        <f t="shared" si="45"/>
        <v>366.20100000000002</v>
      </c>
      <c r="AC164" s="42">
        <f t="shared" si="46"/>
        <v>2.0090279279361116</v>
      </c>
      <c r="AD164" s="42">
        <f t="shared" si="47"/>
        <v>1.3143060704558041</v>
      </c>
      <c r="AE164" s="42">
        <f t="shared" si="48"/>
        <v>0.79459558281717324</v>
      </c>
      <c r="AF164" s="42">
        <f t="shared" si="49"/>
        <v>323.47323343916338</v>
      </c>
      <c r="AG164" s="42">
        <f t="shared" si="50"/>
        <v>310.53430410159683</v>
      </c>
      <c r="AH164" s="6">
        <f t="shared" si="51"/>
        <v>307.58399999999995</v>
      </c>
      <c r="AI164" s="4">
        <v>17.596534608470801</v>
      </c>
      <c r="AJ164" s="4">
        <f t="shared" si="59"/>
        <v>290.74653460847077</v>
      </c>
      <c r="AK164" s="8">
        <f t="shared" si="52"/>
        <v>0.19203678381229575</v>
      </c>
      <c r="AL164" s="8">
        <f t="shared" si="53"/>
        <v>388.88663568667766</v>
      </c>
      <c r="AM164" s="8">
        <f t="shared" si="54"/>
        <v>2.6867487322040371</v>
      </c>
      <c r="AN164" s="8">
        <f t="shared" si="55"/>
        <v>-26.881315628846895</v>
      </c>
      <c r="AO164" s="22">
        <f t="shared" si="56"/>
        <v>7.0538900103696567E-3</v>
      </c>
      <c r="AP164" s="22">
        <f t="shared" si="57"/>
        <v>0.19279139810816889</v>
      </c>
      <c r="AQ164" s="19">
        <f t="shared" si="60"/>
        <v>0.19279139810816889</v>
      </c>
      <c r="AX164">
        <v>0.12934305149076622</v>
      </c>
      <c r="AY164">
        <v>38.974137931034484</v>
      </c>
      <c r="AZ164">
        <v>1.6239224137931034</v>
      </c>
      <c r="BA164">
        <v>1.3153771551724138</v>
      </c>
      <c r="BB164">
        <v>7.7327586206896592</v>
      </c>
      <c r="BC164">
        <v>0.32219827586206912</v>
      </c>
      <c r="BD164">
        <v>0.99317887931034465</v>
      </c>
      <c r="BE164">
        <v>9.9317887931034465E-2</v>
      </c>
      <c r="BF164">
        <v>0</v>
      </c>
      <c r="BG164">
        <v>17.939999999999998</v>
      </c>
      <c r="BH164">
        <v>1.6707123613624226</v>
      </c>
      <c r="BI164">
        <v>2.0562154618958783</v>
      </c>
      <c r="BJ164">
        <v>1.3451761551722836</v>
      </c>
      <c r="BK164">
        <v>0.24506543252237423</v>
      </c>
      <c r="BL164">
        <v>6.8073731256215058E-4</v>
      </c>
      <c r="BP164" s="50">
        <f t="shared" si="61"/>
        <v>1.6712127040086673</v>
      </c>
      <c r="BQ164" s="50">
        <f t="shared" si="62"/>
        <v>3.9727155172413785E-2</v>
      </c>
      <c r="BR164" s="50">
        <f t="shared" si="63"/>
        <v>0.2572905370732893</v>
      </c>
      <c r="BS164" s="50">
        <f t="shared" si="64"/>
        <v>0.27143623919508886</v>
      </c>
      <c r="BT164" s="50">
        <f t="shared" si="65"/>
        <v>7.1469593631469245E-4</v>
      </c>
      <c r="BU164" s="50">
        <f t="shared" si="65"/>
        <v>7.5398955331969133E-4</v>
      </c>
    </row>
    <row r="165" spans="1:73" x14ac:dyDescent="0.25">
      <c r="A165" s="21">
        <v>43742.396527777775</v>
      </c>
      <c r="B165" s="17">
        <v>362747</v>
      </c>
      <c r="C165" s="17">
        <v>13.55</v>
      </c>
      <c r="D165" s="17">
        <v>19.87</v>
      </c>
      <c r="E165" s="17">
        <v>423.5</v>
      </c>
      <c r="F165" s="17">
        <v>63.96</v>
      </c>
      <c r="G165" s="17">
        <v>-109.2</v>
      </c>
      <c r="H165" s="17">
        <v>-19.45</v>
      </c>
      <c r="I165" s="17">
        <v>22.06</v>
      </c>
      <c r="J165" s="17">
        <v>295.2</v>
      </c>
      <c r="K165" s="17">
        <v>359.6</v>
      </c>
      <c r="L165" s="17">
        <v>-89.8</v>
      </c>
      <c r="M165" s="17">
        <v>0.151</v>
      </c>
      <c r="N165" s="17">
        <v>314.3</v>
      </c>
      <c r="O165" s="17">
        <v>44.51</v>
      </c>
      <c r="P165" s="17">
        <v>269.8</v>
      </c>
      <c r="Q165" s="17">
        <v>321.39999999999998</v>
      </c>
      <c r="R165" s="17">
        <v>411.2</v>
      </c>
      <c r="S165" s="17">
        <v>17.46</v>
      </c>
      <c r="T165" s="17">
        <v>66.209999999999994</v>
      </c>
      <c r="U165" s="17">
        <v>2.2349999999999999</v>
      </c>
      <c r="V165" s="17">
        <v>343</v>
      </c>
      <c r="W165" s="17">
        <v>18.149999999999999</v>
      </c>
      <c r="X165" s="17">
        <v>0.41499999999999998</v>
      </c>
      <c r="Y165" s="17">
        <v>4.1509840000000002</v>
      </c>
      <c r="Z165" s="7">
        <f t="shared" si="44"/>
        <v>17.805</v>
      </c>
      <c r="AA165" s="7">
        <f t="shared" si="58"/>
        <v>290.95499999999998</v>
      </c>
      <c r="AB165" s="2">
        <f t="shared" si="45"/>
        <v>343.03500000000003</v>
      </c>
      <c r="AC165" s="42">
        <f t="shared" si="46"/>
        <v>2.0112367571549234</v>
      </c>
      <c r="AD165" s="42">
        <f t="shared" si="47"/>
        <v>1.3316398569122747</v>
      </c>
      <c r="AE165" s="42">
        <f t="shared" si="48"/>
        <v>0.79613856974569519</v>
      </c>
      <c r="AF165" s="42">
        <f t="shared" si="49"/>
        <v>323.50054940262652</v>
      </c>
      <c r="AG165" s="42">
        <f t="shared" si="50"/>
        <v>310.56052742652145</v>
      </c>
      <c r="AH165" s="6">
        <f t="shared" si="51"/>
        <v>308.54399999999998</v>
      </c>
      <c r="AI165" s="4">
        <v>17.6041711132481</v>
      </c>
      <c r="AJ165" s="4">
        <f t="shared" si="59"/>
        <v>290.75417111324805</v>
      </c>
      <c r="AK165" s="8">
        <f t="shared" si="52"/>
        <v>0.19176972265238729</v>
      </c>
      <c r="AL165" s="8">
        <f t="shared" si="53"/>
        <v>388.96162884085339</v>
      </c>
      <c r="AM165" s="8">
        <f t="shared" si="54"/>
        <v>3.3299239856188914</v>
      </c>
      <c r="AN165" s="8">
        <f t="shared" si="55"/>
        <v>-19.480539723521936</v>
      </c>
      <c r="AO165" s="22">
        <f t="shared" si="56"/>
        <v>6.3823519091767023E-3</v>
      </c>
      <c r="AP165" s="22">
        <f t="shared" si="57"/>
        <v>0.17443744458442945</v>
      </c>
      <c r="AQ165" s="19">
        <f t="shared" si="60"/>
        <v>0.17443744458442945</v>
      </c>
      <c r="AX165">
        <v>0.12838447616288676</v>
      </c>
      <c r="AY165">
        <v>36.508620689655174</v>
      </c>
      <c r="AZ165">
        <v>1.5211925287356323</v>
      </c>
      <c r="BA165">
        <v>1.2321659482758622</v>
      </c>
      <c r="BB165">
        <v>7.7413793103448292</v>
      </c>
      <c r="BC165">
        <v>0.3225574712643679</v>
      </c>
      <c r="BD165">
        <v>0.90960847701149428</v>
      </c>
      <c r="BE165">
        <v>9.0960847701149428E-2</v>
      </c>
      <c r="BF165">
        <v>0</v>
      </c>
      <c r="BG165">
        <v>17.805</v>
      </c>
      <c r="BH165">
        <v>2.5663519777628965</v>
      </c>
      <c r="BI165">
        <v>2.0388181958587324</v>
      </c>
      <c r="BJ165">
        <v>1.3499015274780666</v>
      </c>
      <c r="BK165">
        <v>0.2288188906965026</v>
      </c>
      <c r="BL165">
        <v>6.3560802971250727E-4</v>
      </c>
      <c r="BP165" s="50">
        <f t="shared" si="61"/>
        <v>2.5671205453329011</v>
      </c>
      <c r="BQ165" s="50">
        <f t="shared" si="62"/>
        <v>3.6384339080459772E-2</v>
      </c>
      <c r="BR165" s="50">
        <f t="shared" si="63"/>
        <v>0.24536305658074165</v>
      </c>
      <c r="BS165" s="50">
        <f t="shared" si="64"/>
        <v>0.25749612305532432</v>
      </c>
      <c r="BT165" s="50">
        <f t="shared" si="65"/>
        <v>6.8156404605761568E-4</v>
      </c>
      <c r="BU165" s="50">
        <f t="shared" si="65"/>
        <v>7.152670084870121E-4</v>
      </c>
    </row>
    <row r="166" spans="1:73" x14ac:dyDescent="0.25">
      <c r="A166" s="21">
        <v>43742.396527777775</v>
      </c>
      <c r="B166" s="17">
        <v>362748</v>
      </c>
      <c r="C166" s="17">
        <v>13.55</v>
      </c>
      <c r="D166" s="17">
        <v>19.88</v>
      </c>
      <c r="E166" s="17">
        <v>397.7</v>
      </c>
      <c r="F166" s="17">
        <v>59.14</v>
      </c>
      <c r="G166" s="17">
        <v>-110.1</v>
      </c>
      <c r="H166" s="17">
        <v>-19.579999999999998</v>
      </c>
      <c r="I166" s="17">
        <v>22.05</v>
      </c>
      <c r="J166" s="17">
        <v>295.2</v>
      </c>
      <c r="K166" s="17">
        <v>338.6</v>
      </c>
      <c r="L166" s="17">
        <v>-90.5</v>
      </c>
      <c r="M166" s="17">
        <v>0.14899999999999999</v>
      </c>
      <c r="N166" s="17">
        <v>287.60000000000002</v>
      </c>
      <c r="O166" s="17">
        <v>39.56</v>
      </c>
      <c r="P166" s="17">
        <v>248</v>
      </c>
      <c r="Q166" s="17">
        <v>320.5</v>
      </c>
      <c r="R166" s="17">
        <v>411</v>
      </c>
      <c r="S166" s="17">
        <v>17.46</v>
      </c>
      <c r="T166" s="17">
        <v>68.260000000000005</v>
      </c>
      <c r="U166" s="17">
        <v>1.55</v>
      </c>
      <c r="V166" s="17">
        <v>180</v>
      </c>
      <c r="W166" s="17">
        <v>18</v>
      </c>
      <c r="X166" s="17">
        <v>0.39300000000000002</v>
      </c>
      <c r="Y166" s="17">
        <v>3.9329239999999999</v>
      </c>
      <c r="Z166" s="7">
        <f t="shared" si="44"/>
        <v>17.73</v>
      </c>
      <c r="AA166" s="7">
        <f t="shared" si="58"/>
        <v>290.88</v>
      </c>
      <c r="AB166" s="2">
        <f t="shared" si="45"/>
        <v>322.137</v>
      </c>
      <c r="AC166" s="42">
        <f t="shared" si="46"/>
        <v>1.9938540696904097</v>
      </c>
      <c r="AD166" s="42">
        <f t="shared" si="47"/>
        <v>1.3610047879706739</v>
      </c>
      <c r="AE166" s="42">
        <f t="shared" si="48"/>
        <v>0.79865514743966692</v>
      </c>
      <c r="AF166" s="42">
        <f t="shared" si="49"/>
        <v>324.18864569394401</v>
      </c>
      <c r="AG166" s="42">
        <f t="shared" si="50"/>
        <v>311.22109986618625</v>
      </c>
      <c r="AH166" s="6">
        <f t="shared" si="51"/>
        <v>307.68</v>
      </c>
      <c r="AI166" s="4">
        <v>17.470571829006701</v>
      </c>
      <c r="AJ166" s="4">
        <f t="shared" si="59"/>
        <v>290.62057182900668</v>
      </c>
      <c r="AK166" s="8">
        <f t="shared" si="52"/>
        <v>0.19162146238476654</v>
      </c>
      <c r="AL166" s="8">
        <f t="shared" si="53"/>
        <v>388.23334424026257</v>
      </c>
      <c r="AM166" s="8">
        <f t="shared" si="54"/>
        <v>2.7730736557112943</v>
      </c>
      <c r="AN166" s="8">
        <f t="shared" si="55"/>
        <v>-20.956513114846061</v>
      </c>
      <c r="AO166" s="22">
        <f t="shared" si="56"/>
        <v>5.9398658529917483E-3</v>
      </c>
      <c r="AP166" s="22">
        <f t="shared" si="57"/>
        <v>0.16234376219218066</v>
      </c>
      <c r="AQ166" s="19">
        <f t="shared" si="60"/>
        <v>0.16234376219218066</v>
      </c>
      <c r="AX166">
        <v>0.12785454133831856</v>
      </c>
      <c r="AY166">
        <v>34.28448275862069</v>
      </c>
      <c r="AZ166">
        <v>1.4285201149425288</v>
      </c>
      <c r="BA166">
        <v>1.1571012931034483</v>
      </c>
      <c r="BB166">
        <v>7.8017241379310347</v>
      </c>
      <c r="BC166">
        <v>0.32507183908045978</v>
      </c>
      <c r="BD166">
        <v>0.83202945402298856</v>
      </c>
      <c r="BE166">
        <v>8.3202945402298861E-2</v>
      </c>
      <c r="BF166">
        <v>0</v>
      </c>
      <c r="BG166">
        <v>17.73</v>
      </c>
      <c r="BH166">
        <v>1.7797966736163267</v>
      </c>
      <c r="BI166">
        <v>2.0292088433566926</v>
      </c>
      <c r="BJ166">
        <v>1.3851379564752784</v>
      </c>
      <c r="BK166">
        <v>0.20798088660081829</v>
      </c>
      <c r="BL166">
        <v>5.7772468500227306E-4</v>
      </c>
      <c r="BP166" s="50">
        <f t="shared" si="61"/>
        <v>1.7803296846827728</v>
      </c>
      <c r="BQ166" s="50">
        <f t="shared" si="62"/>
        <v>3.3281178160919543E-2</v>
      </c>
      <c r="BR166" s="50">
        <f t="shared" si="63"/>
        <v>0.21902189874946545</v>
      </c>
      <c r="BS166" s="50">
        <f t="shared" si="64"/>
        <v>0.23072288188809936</v>
      </c>
      <c r="BT166" s="50">
        <f t="shared" si="65"/>
        <v>6.0839416319295964E-4</v>
      </c>
      <c r="BU166" s="50">
        <f t="shared" si="65"/>
        <v>6.4089689413360934E-4</v>
      </c>
    </row>
    <row r="167" spans="1:73" x14ac:dyDescent="0.25">
      <c r="A167" s="21">
        <v>43742.396527777775</v>
      </c>
      <c r="B167" s="17">
        <v>362749</v>
      </c>
      <c r="C167" s="17">
        <v>13.55</v>
      </c>
      <c r="D167" s="17">
        <v>19.89</v>
      </c>
      <c r="E167" s="17">
        <v>375.8</v>
      </c>
      <c r="F167" s="17">
        <v>55.02</v>
      </c>
      <c r="G167" s="17">
        <v>-110.2</v>
      </c>
      <c r="H167" s="17">
        <v>-19.43</v>
      </c>
      <c r="I167" s="17">
        <v>22.04</v>
      </c>
      <c r="J167" s="17">
        <v>295.2</v>
      </c>
      <c r="K167" s="17">
        <v>320.8</v>
      </c>
      <c r="L167" s="17">
        <v>-90.8</v>
      </c>
      <c r="M167" s="17">
        <v>0.14599999999999999</v>
      </c>
      <c r="N167" s="17">
        <v>265.60000000000002</v>
      </c>
      <c r="O167" s="17">
        <v>35.590000000000003</v>
      </c>
      <c r="P167" s="17">
        <v>230</v>
      </c>
      <c r="Q167" s="17">
        <v>320.3</v>
      </c>
      <c r="R167" s="17">
        <v>411.1</v>
      </c>
      <c r="S167" s="17">
        <v>17.440000000000001</v>
      </c>
      <c r="T167" s="17">
        <v>69.47</v>
      </c>
      <c r="U167" s="17">
        <v>0.80500000000000005</v>
      </c>
      <c r="V167" s="17">
        <v>330.5</v>
      </c>
      <c r="W167" s="17">
        <v>18.05</v>
      </c>
      <c r="X167" s="17">
        <v>0.36799999999999999</v>
      </c>
      <c r="Y167" s="17">
        <v>3.6806589999999999</v>
      </c>
      <c r="Z167" s="7">
        <f t="shared" si="44"/>
        <v>17.745000000000001</v>
      </c>
      <c r="AA167" s="7">
        <f t="shared" si="58"/>
        <v>290.89499999999998</v>
      </c>
      <c r="AB167" s="2">
        <f t="shared" si="45"/>
        <v>304.39800000000002</v>
      </c>
      <c r="AC167" s="42">
        <f t="shared" si="46"/>
        <v>1.9584027737028946</v>
      </c>
      <c r="AD167" s="42">
        <f t="shared" si="47"/>
        <v>1.3605024068914009</v>
      </c>
      <c r="AE167" s="42">
        <f t="shared" si="48"/>
        <v>0.7986070949040831</v>
      </c>
      <c r="AF167" s="42">
        <f t="shared" si="49"/>
        <v>324.23601204029683</v>
      </c>
      <c r="AG167" s="42">
        <f t="shared" si="50"/>
        <v>311.26657155868492</v>
      </c>
      <c r="AH167" s="6">
        <f t="shared" si="51"/>
        <v>307.488</v>
      </c>
      <c r="AI167" s="4">
        <v>17.205384752628301</v>
      </c>
      <c r="AJ167" s="4">
        <f t="shared" si="59"/>
        <v>290.35538475262825</v>
      </c>
      <c r="AK167" s="8">
        <f t="shared" si="52"/>
        <v>0.19165110832288909</v>
      </c>
      <c r="AL167" s="8">
        <f t="shared" si="53"/>
        <v>386.74927874813409</v>
      </c>
      <c r="AM167" s="8">
        <f t="shared" si="54"/>
        <v>1.9984509626207998</v>
      </c>
      <c r="AN167" s="8">
        <f t="shared" si="55"/>
        <v>-31.413635005463966</v>
      </c>
      <c r="AO167" s="22">
        <f t="shared" si="56"/>
        <v>5.8043487487575377E-3</v>
      </c>
      <c r="AP167" s="22">
        <f t="shared" si="57"/>
        <v>0.15863991481796924</v>
      </c>
      <c r="AQ167" s="19">
        <f t="shared" si="60"/>
        <v>0.15863991481796924</v>
      </c>
      <c r="AX167">
        <v>0.12796037969307519</v>
      </c>
      <c r="AY167">
        <v>32.396551724137936</v>
      </c>
      <c r="AZ167">
        <v>1.3498563218390807</v>
      </c>
      <c r="BA167">
        <v>1.0933836206896554</v>
      </c>
      <c r="BB167">
        <v>7.8275862068965534</v>
      </c>
      <c r="BC167">
        <v>0.32614942528735641</v>
      </c>
      <c r="BD167">
        <v>0.76723419540229898</v>
      </c>
      <c r="BE167">
        <v>7.6723419540229904E-2</v>
      </c>
      <c r="BF167">
        <v>0</v>
      </c>
      <c r="BG167">
        <v>17.745000000000001</v>
      </c>
      <c r="BH167">
        <v>0.92434601436202768</v>
      </c>
      <c r="BI167">
        <v>2.03112753523083</v>
      </c>
      <c r="BJ167">
        <v>1.4110242987248578</v>
      </c>
      <c r="BK167">
        <v>0.19003950208856354</v>
      </c>
      <c r="BL167">
        <v>5.2788750580156534E-4</v>
      </c>
      <c r="BP167" s="50">
        <f t="shared" si="61"/>
        <v>0.9246228362384723</v>
      </c>
      <c r="BQ167" s="50">
        <f t="shared" si="62"/>
        <v>3.068936781609196E-2</v>
      </c>
      <c r="BR167" s="50">
        <f t="shared" si="63"/>
        <v>0.19561830459780863</v>
      </c>
      <c r="BS167" s="50">
        <f t="shared" si="64"/>
        <v>0.20711547447398981</v>
      </c>
      <c r="BT167" s="50">
        <f t="shared" si="65"/>
        <v>5.4338417943835735E-4</v>
      </c>
      <c r="BU167" s="50">
        <f t="shared" si="65"/>
        <v>5.7532076242774945E-4</v>
      </c>
    </row>
    <row r="168" spans="1:73" x14ac:dyDescent="0.25">
      <c r="A168" s="21">
        <v>43742.396527777775</v>
      </c>
      <c r="B168" s="17">
        <v>362750</v>
      </c>
      <c r="C168" s="17">
        <v>13.55</v>
      </c>
      <c r="D168" s="17">
        <v>19.899999999999999</v>
      </c>
      <c r="E168" s="17">
        <v>384.9</v>
      </c>
      <c r="F168" s="17">
        <v>56.71</v>
      </c>
      <c r="G168" s="17">
        <v>-109.7</v>
      </c>
      <c r="H168" s="17">
        <v>-18.87</v>
      </c>
      <c r="I168" s="17">
        <v>22.04</v>
      </c>
      <c r="J168" s="17">
        <v>295.2</v>
      </c>
      <c r="K168" s="17">
        <v>328.2</v>
      </c>
      <c r="L168" s="17">
        <v>-90.8</v>
      </c>
      <c r="M168" s="17">
        <v>0.14699999999999999</v>
      </c>
      <c r="N168" s="17">
        <v>275.2</v>
      </c>
      <c r="O168" s="17">
        <v>37.840000000000003</v>
      </c>
      <c r="P168" s="17">
        <v>237.3</v>
      </c>
      <c r="Q168" s="17">
        <v>320.8</v>
      </c>
      <c r="R168" s="17">
        <v>411.7</v>
      </c>
      <c r="S168" s="17">
        <v>17.440000000000001</v>
      </c>
      <c r="T168" s="17">
        <v>67.849999999999994</v>
      </c>
      <c r="U168" s="17">
        <v>0.86499999999999999</v>
      </c>
      <c r="V168" s="17">
        <v>185</v>
      </c>
      <c r="W168" s="17">
        <v>18.2</v>
      </c>
      <c r="X168" s="17">
        <v>0.38100000000000001</v>
      </c>
      <c r="Y168" s="17">
        <v>3.8149660000000001</v>
      </c>
      <c r="Z168" s="7">
        <f t="shared" si="44"/>
        <v>17.82</v>
      </c>
      <c r="AA168" s="7">
        <f t="shared" si="58"/>
        <v>290.96999999999997</v>
      </c>
      <c r="AB168" s="2">
        <f t="shared" si="45"/>
        <v>311.76900000000001</v>
      </c>
      <c r="AC168" s="42">
        <f t="shared" si="46"/>
        <v>1.9868248407215812</v>
      </c>
      <c r="AD168" s="42">
        <f t="shared" si="47"/>
        <v>1.3480606544295926</v>
      </c>
      <c r="AE168" s="42">
        <f t="shared" si="48"/>
        <v>0.79752921536967392</v>
      </c>
      <c r="AF168" s="42">
        <f t="shared" si="49"/>
        <v>324.13245331444904</v>
      </c>
      <c r="AG168" s="42">
        <f t="shared" si="50"/>
        <v>311.16715518187107</v>
      </c>
      <c r="AH168" s="6">
        <f t="shared" si="51"/>
        <v>307.96800000000002</v>
      </c>
      <c r="AI168" s="4">
        <v>17.423905440173701</v>
      </c>
      <c r="AJ168" s="4">
        <f t="shared" si="59"/>
        <v>290.57390544017369</v>
      </c>
      <c r="AK168" s="8">
        <f t="shared" si="52"/>
        <v>0.19179938387980205</v>
      </c>
      <c r="AL168" s="8">
        <f t="shared" si="53"/>
        <v>387.95093159185882</v>
      </c>
      <c r="AM168" s="8">
        <f t="shared" si="54"/>
        <v>2.0715890639796299</v>
      </c>
      <c r="AN168" s="8">
        <f t="shared" si="55"/>
        <v>-23.902480465297455</v>
      </c>
      <c r="AO168" s="22">
        <f t="shared" si="56"/>
        <v>5.7848507029027857E-3</v>
      </c>
      <c r="AP168" s="22">
        <f t="shared" si="57"/>
        <v>0.15810700949690687</v>
      </c>
      <c r="AQ168" s="19">
        <f t="shared" si="60"/>
        <v>0.15810700949690687</v>
      </c>
      <c r="AX168">
        <v>0.12849068625209384</v>
      </c>
      <c r="AY168">
        <v>33.181034482758619</v>
      </c>
      <c r="AZ168">
        <v>1.3825431034482758</v>
      </c>
      <c r="BA168">
        <v>1.1198599137931036</v>
      </c>
      <c r="BB168">
        <v>7.8362068965517224</v>
      </c>
      <c r="BC168">
        <v>0.32650862068965508</v>
      </c>
      <c r="BD168">
        <v>0.79335129310344854</v>
      </c>
      <c r="BE168">
        <v>7.9335129310344865E-2</v>
      </c>
      <c r="BF168">
        <v>0</v>
      </c>
      <c r="BG168">
        <v>17.82</v>
      </c>
      <c r="BH168">
        <v>0.99324136946975639</v>
      </c>
      <c r="BI168">
        <v>2.0407448398747956</v>
      </c>
      <c r="BJ168">
        <v>1.3846453738550488</v>
      </c>
      <c r="BK168">
        <v>0.19761934000232592</v>
      </c>
      <c r="BL168">
        <v>5.4894261111757198E-4</v>
      </c>
      <c r="BP168" s="50">
        <f t="shared" si="61"/>
        <v>0.99353882403264404</v>
      </c>
      <c r="BQ168" s="50">
        <f t="shared" si="62"/>
        <v>3.1734051724137943E-2</v>
      </c>
      <c r="BR168" s="50">
        <f t="shared" si="63"/>
        <v>0.20380501815785379</v>
      </c>
      <c r="BS168" s="50">
        <f t="shared" si="64"/>
        <v>0.21565058690397787</v>
      </c>
      <c r="BT168" s="50">
        <f t="shared" si="65"/>
        <v>5.6612505043848271E-4</v>
      </c>
      <c r="BU168" s="50">
        <f t="shared" si="65"/>
        <v>5.9902940806660519E-4</v>
      </c>
    </row>
    <row r="169" spans="1:73" x14ac:dyDescent="0.25">
      <c r="A169" s="21">
        <v>43742.396527777775</v>
      </c>
      <c r="B169" s="17">
        <v>362751</v>
      </c>
      <c r="C169" s="17">
        <v>13.55</v>
      </c>
      <c r="D169" s="17">
        <v>19.899999999999999</v>
      </c>
      <c r="E169" s="17">
        <v>384.2</v>
      </c>
      <c r="F169" s="17">
        <v>56.65</v>
      </c>
      <c r="G169" s="17">
        <v>-110</v>
      </c>
      <c r="H169" s="17">
        <v>-19.18</v>
      </c>
      <c r="I169" s="17">
        <v>22.04</v>
      </c>
      <c r="J169" s="17">
        <v>295.2</v>
      </c>
      <c r="K169" s="17">
        <v>327.5</v>
      </c>
      <c r="L169" s="17">
        <v>-90.8</v>
      </c>
      <c r="M169" s="17">
        <v>0.14699999999999999</v>
      </c>
      <c r="N169" s="17">
        <v>274.2</v>
      </c>
      <c r="O169" s="17">
        <v>37.47</v>
      </c>
      <c r="P169" s="17">
        <v>236.7</v>
      </c>
      <c r="Q169" s="17">
        <v>320.5</v>
      </c>
      <c r="R169" s="17">
        <v>411.3</v>
      </c>
      <c r="S169" s="17">
        <v>17.440000000000001</v>
      </c>
      <c r="T169" s="17">
        <v>68.02</v>
      </c>
      <c r="U169" s="17">
        <v>0.46500000000000002</v>
      </c>
      <c r="V169" s="17">
        <v>340</v>
      </c>
      <c r="W169" s="17">
        <v>18.25</v>
      </c>
      <c r="X169" s="17">
        <v>0.378</v>
      </c>
      <c r="Y169" s="17">
        <v>3.780767</v>
      </c>
      <c r="Z169" s="7">
        <f t="shared" si="44"/>
        <v>17.844999999999999</v>
      </c>
      <c r="AA169" s="7">
        <f t="shared" si="58"/>
        <v>290.995</v>
      </c>
      <c r="AB169" s="2">
        <f t="shared" si="45"/>
        <v>311.202</v>
      </c>
      <c r="AC169" s="42">
        <f t="shared" si="46"/>
        <v>1.9829895204992012</v>
      </c>
      <c r="AD169" s="42">
        <f t="shared" si="47"/>
        <v>1.3488294718435565</v>
      </c>
      <c r="AE169" s="42">
        <f t="shared" si="48"/>
        <v>0.79758444270665985</v>
      </c>
      <c r="AF169" s="42">
        <f t="shared" si="49"/>
        <v>324.26631813202789</v>
      </c>
      <c r="AG169" s="42">
        <f t="shared" si="50"/>
        <v>311.29566540674676</v>
      </c>
      <c r="AH169" s="6">
        <f t="shared" si="51"/>
        <v>307.68</v>
      </c>
      <c r="AI169" s="4">
        <v>17.396819693675901</v>
      </c>
      <c r="AJ169" s="4">
        <f t="shared" si="59"/>
        <v>290.5468196936759</v>
      </c>
      <c r="AK169" s="8">
        <f t="shared" si="52"/>
        <v>0.19184882605519676</v>
      </c>
      <c r="AL169" s="8">
        <f t="shared" si="53"/>
        <v>387.79338505732738</v>
      </c>
      <c r="AM169" s="8">
        <f t="shared" si="54"/>
        <v>1.5188749948563904</v>
      </c>
      <c r="AN169" s="8">
        <f t="shared" si="55"/>
        <v>-19.82966083528019</v>
      </c>
      <c r="AO169" s="22">
        <f t="shared" si="56"/>
        <v>5.6769251904344158E-3</v>
      </c>
      <c r="AP169" s="22">
        <f t="shared" si="57"/>
        <v>0.15515727390282616</v>
      </c>
      <c r="AQ169" s="19">
        <f t="shared" si="60"/>
        <v>0.15515727390282616</v>
      </c>
      <c r="AX169">
        <v>0.12866786858230037</v>
      </c>
      <c r="AY169">
        <v>33.120689655172413</v>
      </c>
      <c r="AZ169">
        <v>1.3800287356321839</v>
      </c>
      <c r="BA169">
        <v>1.117823275862069</v>
      </c>
      <c r="BB169">
        <v>7.8275862068965534</v>
      </c>
      <c r="BC169">
        <v>0.32614942528735641</v>
      </c>
      <c r="BD169">
        <v>0.79167385057471251</v>
      </c>
      <c r="BE169">
        <v>7.9167385057471257E-2</v>
      </c>
      <c r="BF169">
        <v>0</v>
      </c>
      <c r="BG169">
        <v>17.844999999999999</v>
      </c>
      <c r="BH169">
        <v>0.53393900208489797</v>
      </c>
      <c r="BI169">
        <v>2.043959455511879</v>
      </c>
      <c r="BJ169">
        <v>1.3903012216391801</v>
      </c>
      <c r="BK169">
        <v>0.19486593135810459</v>
      </c>
      <c r="BL169">
        <v>5.4129425377251277E-4</v>
      </c>
      <c r="BP169" s="50">
        <f t="shared" si="61"/>
        <v>0.53409890540483185</v>
      </c>
      <c r="BQ169" s="50">
        <f t="shared" si="62"/>
        <v>3.1666954022988504E-2</v>
      </c>
      <c r="BR169" s="50">
        <f t="shared" si="63"/>
        <v>0.19825991122474229</v>
      </c>
      <c r="BS169" s="50">
        <f t="shared" si="64"/>
        <v>0.21051194335062873</v>
      </c>
      <c r="BT169" s="50">
        <f t="shared" si="65"/>
        <v>5.5072197562428416E-4</v>
      </c>
      <c r="BU169" s="50">
        <f t="shared" si="65"/>
        <v>5.8475539819619093E-4</v>
      </c>
    </row>
    <row r="170" spans="1:73" x14ac:dyDescent="0.25">
      <c r="A170" s="21">
        <v>43742.396527777775</v>
      </c>
      <c r="B170" s="17">
        <v>362752</v>
      </c>
      <c r="C170" s="17">
        <v>13.55</v>
      </c>
      <c r="D170" s="17">
        <v>19.91</v>
      </c>
      <c r="E170" s="17">
        <v>347</v>
      </c>
      <c r="F170" s="17">
        <v>49.89</v>
      </c>
      <c r="G170" s="17">
        <v>-110.1</v>
      </c>
      <c r="H170" s="17">
        <v>-19.04</v>
      </c>
      <c r="I170" s="17">
        <v>22.04</v>
      </c>
      <c r="J170" s="17">
        <v>295.2</v>
      </c>
      <c r="K170" s="17">
        <v>297.10000000000002</v>
      </c>
      <c r="L170" s="17">
        <v>-91.1</v>
      </c>
      <c r="M170" s="17">
        <v>0.14399999999999999</v>
      </c>
      <c r="N170" s="17">
        <v>236.9</v>
      </c>
      <c r="O170" s="17">
        <v>30.85</v>
      </c>
      <c r="P170" s="17">
        <v>206.1</v>
      </c>
      <c r="Q170" s="17">
        <v>320.39999999999998</v>
      </c>
      <c r="R170" s="17">
        <v>411.5</v>
      </c>
      <c r="S170" s="17">
        <v>17.440000000000001</v>
      </c>
      <c r="T170" s="17">
        <v>70.459999999999994</v>
      </c>
      <c r="U170" s="17">
        <v>0.68500000000000005</v>
      </c>
      <c r="V170" s="17">
        <v>178.5</v>
      </c>
      <c r="W170" s="17">
        <v>18.25</v>
      </c>
      <c r="X170" s="17">
        <v>0.34100000000000003</v>
      </c>
      <c r="Y170" s="17">
        <v>3.4105479999999999</v>
      </c>
      <c r="Z170" s="7">
        <f t="shared" si="44"/>
        <v>17.844999999999999</v>
      </c>
      <c r="AA170" s="7">
        <f t="shared" si="58"/>
        <v>290.995</v>
      </c>
      <c r="AB170" s="2">
        <f t="shared" si="45"/>
        <v>281.07</v>
      </c>
      <c r="AC170" s="42">
        <f t="shared" si="46"/>
        <v>1.9993278537234529</v>
      </c>
      <c r="AD170" s="42">
        <f t="shared" si="47"/>
        <v>1.4087264057335449</v>
      </c>
      <c r="AE170" s="42">
        <f t="shared" si="48"/>
        <v>0.80255541299547095</v>
      </c>
      <c r="AF170" s="42">
        <f t="shared" si="49"/>
        <v>326.28731822529238</v>
      </c>
      <c r="AG170" s="42">
        <f t="shared" si="50"/>
        <v>313.23582549628065</v>
      </c>
      <c r="AH170" s="6">
        <f t="shared" si="51"/>
        <v>307.58399999999995</v>
      </c>
      <c r="AI170" s="4">
        <v>17.518599315910699</v>
      </c>
      <c r="AJ170" s="4">
        <f t="shared" si="59"/>
        <v>290.66859931591068</v>
      </c>
      <c r="AK170" s="8">
        <f t="shared" si="52"/>
        <v>0.19184882605519676</v>
      </c>
      <c r="AL170" s="8">
        <f t="shared" si="53"/>
        <v>388.47395733274311</v>
      </c>
      <c r="AM170" s="8">
        <f t="shared" si="54"/>
        <v>1.8434902359383412</v>
      </c>
      <c r="AN170" s="8">
        <f t="shared" si="55"/>
        <v>-17.528000891181421</v>
      </c>
      <c r="AO170" s="22">
        <f t="shared" si="56"/>
        <v>4.9255570277025075E-3</v>
      </c>
      <c r="AP170" s="22">
        <f t="shared" si="57"/>
        <v>0.13462146764924104</v>
      </c>
      <c r="AQ170" s="19">
        <f t="shared" si="60"/>
        <v>0.13462146764924104</v>
      </c>
      <c r="AX170">
        <v>0.12866786858230037</v>
      </c>
      <c r="AY170">
        <v>29.913793103448278</v>
      </c>
      <c r="AZ170">
        <v>1.2464080459770115</v>
      </c>
      <c r="BA170">
        <v>1.0095905172413793</v>
      </c>
      <c r="BB170">
        <v>7.8534482758620712</v>
      </c>
      <c r="BC170">
        <v>0.32722701149425298</v>
      </c>
      <c r="BD170">
        <v>0.68236350574712623</v>
      </c>
      <c r="BE170">
        <v>6.8236350574712626E-2</v>
      </c>
      <c r="BF170">
        <v>0</v>
      </c>
      <c r="BG170">
        <v>17.844999999999999</v>
      </c>
      <c r="BH170">
        <v>0.78655530414657016</v>
      </c>
      <c r="BI170">
        <v>2.043959455511879</v>
      </c>
      <c r="BJ170">
        <v>1.4401738323536699</v>
      </c>
      <c r="BK170">
        <v>0.17036756146366372</v>
      </c>
      <c r="BL170">
        <v>4.7324322628795483E-4</v>
      </c>
      <c r="BP170" s="50">
        <f t="shared" si="61"/>
        <v>0.7867908606501286</v>
      </c>
      <c r="BQ170" s="50">
        <f t="shared" si="62"/>
        <v>2.7294540229885051E-2</v>
      </c>
      <c r="BR170" s="50">
        <f t="shared" si="63"/>
        <v>0.1746542933098108</v>
      </c>
      <c r="BS170" s="50">
        <f t="shared" si="64"/>
        <v>0.18500988004490407</v>
      </c>
      <c r="BT170" s="50">
        <f t="shared" si="65"/>
        <v>4.8515081474947443E-4</v>
      </c>
      <c r="BU170" s="50">
        <f t="shared" si="65"/>
        <v>5.1391633345806683E-4</v>
      </c>
    </row>
    <row r="171" spans="1:73" x14ac:dyDescent="0.25">
      <c r="A171" s="21">
        <v>43742.397222222222</v>
      </c>
      <c r="B171" s="17">
        <v>362753</v>
      </c>
      <c r="C171" s="17">
        <v>13.54</v>
      </c>
      <c r="D171" s="17">
        <v>19.920000000000002</v>
      </c>
      <c r="E171" s="17">
        <v>374.2</v>
      </c>
      <c r="F171" s="17">
        <v>54.67</v>
      </c>
      <c r="G171" s="17">
        <v>-110.8</v>
      </c>
      <c r="H171" s="17">
        <v>-18.68</v>
      </c>
      <c r="I171" s="17">
        <v>22.05</v>
      </c>
      <c r="J171" s="17">
        <v>295.2</v>
      </c>
      <c r="K171" s="17">
        <v>319.5</v>
      </c>
      <c r="L171" s="17">
        <v>-92.1</v>
      </c>
      <c r="M171" s="17">
        <v>0.14599999999999999</v>
      </c>
      <c r="N171" s="17">
        <v>263.39999999999998</v>
      </c>
      <c r="O171" s="17">
        <v>36</v>
      </c>
      <c r="P171" s="17">
        <v>227.4</v>
      </c>
      <c r="Q171" s="17">
        <v>319.7</v>
      </c>
      <c r="R171" s="17">
        <v>411.9</v>
      </c>
      <c r="S171" s="17">
        <v>17.420000000000002</v>
      </c>
      <c r="T171" s="17">
        <v>71.37</v>
      </c>
      <c r="U171" s="17">
        <v>0.82499999999999996</v>
      </c>
      <c r="V171" s="17">
        <v>315.5</v>
      </c>
      <c r="W171" s="17">
        <v>18.649999999999999</v>
      </c>
      <c r="X171" s="17">
        <v>0.37</v>
      </c>
      <c r="Y171" s="17">
        <v>3.7032259999999999</v>
      </c>
      <c r="Z171" s="7">
        <f t="shared" si="44"/>
        <v>18.035</v>
      </c>
      <c r="AA171" s="7">
        <f t="shared" si="58"/>
        <v>291.185</v>
      </c>
      <c r="AB171" s="2">
        <f t="shared" si="45"/>
        <v>303.10200000000003</v>
      </c>
      <c r="AC171" s="42">
        <f t="shared" si="46"/>
        <v>1.9803438320090665</v>
      </c>
      <c r="AD171" s="42">
        <f t="shared" si="47"/>
        <v>1.4133713929048708</v>
      </c>
      <c r="AE171" s="42">
        <f t="shared" si="48"/>
        <v>0.80285835357571056</v>
      </c>
      <c r="AF171" s="42">
        <f t="shared" si="49"/>
        <v>327.26381282220291</v>
      </c>
      <c r="AG171" s="42">
        <f t="shared" si="50"/>
        <v>314.1732603093148</v>
      </c>
      <c r="AH171" s="6">
        <f t="shared" si="51"/>
        <v>306.91199999999998</v>
      </c>
      <c r="AI171" s="4">
        <v>17.3890602480433</v>
      </c>
      <c r="AJ171" s="4">
        <f t="shared" si="59"/>
        <v>290.53906024804326</v>
      </c>
      <c r="AK171" s="8">
        <f t="shared" si="52"/>
        <v>0.19222486429305879</v>
      </c>
      <c r="AL171" s="8">
        <f t="shared" si="53"/>
        <v>387.70147109742862</v>
      </c>
      <c r="AM171" s="8">
        <f t="shared" si="54"/>
        <v>2.0231241311397579</v>
      </c>
      <c r="AN171" s="8">
        <f t="shared" si="55"/>
        <v>-38.067558802865548</v>
      </c>
      <c r="AO171" s="22">
        <f t="shared" si="56"/>
        <v>5.8909948842889234E-3</v>
      </c>
      <c r="AP171" s="22">
        <f t="shared" si="57"/>
        <v>0.16100805914474625</v>
      </c>
      <c r="AQ171" s="19">
        <f t="shared" si="60"/>
        <v>0.16100805914474625</v>
      </c>
      <c r="AX171">
        <v>0.13002123502599519</v>
      </c>
      <c r="AY171">
        <v>32.258620689655174</v>
      </c>
      <c r="AZ171">
        <v>1.344109195402299</v>
      </c>
      <c r="BA171">
        <v>1.0887284482758623</v>
      </c>
      <c r="BB171">
        <v>7.9482758620689644</v>
      </c>
      <c r="BC171">
        <v>0.33117816091954017</v>
      </c>
      <c r="BD171">
        <v>0.75755028735632224</v>
      </c>
      <c r="BE171">
        <v>7.5755028735632224E-2</v>
      </c>
      <c r="BF171">
        <v>0</v>
      </c>
      <c r="BG171">
        <v>18.035</v>
      </c>
      <c r="BH171">
        <v>0.94731113273127054</v>
      </c>
      <c r="BI171">
        <v>2.0685357557839508</v>
      </c>
      <c r="BJ171">
        <v>1.4763139689030058</v>
      </c>
      <c r="BK171">
        <v>0.18783810028877462</v>
      </c>
      <c r="BL171">
        <v>5.217725008021518E-4</v>
      </c>
      <c r="BP171" s="50">
        <f t="shared" si="61"/>
        <v>0.94759483216986273</v>
      </c>
      <c r="BQ171" s="50">
        <f t="shared" si="62"/>
        <v>3.0302011494252889E-2</v>
      </c>
      <c r="BR171" s="50">
        <f t="shared" si="63"/>
        <v>0.19342418483956519</v>
      </c>
      <c r="BS171" s="50">
        <f t="shared" si="64"/>
        <v>0.20482669915609741</v>
      </c>
      <c r="BT171" s="50">
        <f t="shared" si="65"/>
        <v>5.3728940233212555E-4</v>
      </c>
      <c r="BU171" s="50">
        <f t="shared" si="65"/>
        <v>5.6896305321138172E-4</v>
      </c>
    </row>
    <row r="172" spans="1:73" x14ac:dyDescent="0.25">
      <c r="A172" s="21">
        <v>43742.397222222222</v>
      </c>
      <c r="B172" s="17">
        <v>362754</v>
      </c>
      <c r="C172" s="17">
        <v>13.55</v>
      </c>
      <c r="D172" s="17">
        <v>19.920000000000002</v>
      </c>
      <c r="E172" s="17">
        <v>436.3</v>
      </c>
      <c r="F172" s="17">
        <v>65.83</v>
      </c>
      <c r="G172" s="17">
        <v>-110.9</v>
      </c>
      <c r="H172" s="17">
        <v>-17.760000000000002</v>
      </c>
      <c r="I172" s="17">
        <v>22.06</v>
      </c>
      <c r="J172" s="17">
        <v>295.2</v>
      </c>
      <c r="K172" s="17">
        <v>370.4</v>
      </c>
      <c r="L172" s="17">
        <v>-93.1</v>
      </c>
      <c r="M172" s="17">
        <v>0.151</v>
      </c>
      <c r="N172" s="17">
        <v>325.39999999999998</v>
      </c>
      <c r="O172" s="17">
        <v>48.07</v>
      </c>
      <c r="P172" s="17">
        <v>277.39999999999998</v>
      </c>
      <c r="Q172" s="17">
        <v>319.8</v>
      </c>
      <c r="R172" s="17">
        <v>412.9</v>
      </c>
      <c r="S172" s="17">
        <v>17.420000000000002</v>
      </c>
      <c r="T172" s="17">
        <v>73.27</v>
      </c>
      <c r="U172" s="17">
        <v>0.59</v>
      </c>
      <c r="V172" s="17">
        <v>213</v>
      </c>
      <c r="W172" s="17">
        <v>18.8</v>
      </c>
      <c r="X172" s="17">
        <v>0.43099999999999999</v>
      </c>
      <c r="Y172" s="17">
        <v>4.3081139999999998</v>
      </c>
      <c r="Z172" s="7">
        <f t="shared" si="44"/>
        <v>18.11</v>
      </c>
      <c r="AA172" s="7">
        <f t="shared" si="58"/>
        <v>291.26</v>
      </c>
      <c r="AB172" s="2">
        <f t="shared" si="45"/>
        <v>353.40300000000002</v>
      </c>
      <c r="AC172" s="42">
        <f t="shared" si="46"/>
        <v>2.0130033018756834</v>
      </c>
      <c r="AD172" s="42">
        <f t="shared" si="47"/>
        <v>1.4749275192843132</v>
      </c>
      <c r="AE172" s="42">
        <f t="shared" si="48"/>
        <v>0.80773795980193064</v>
      </c>
      <c r="AF172" s="42">
        <f t="shared" si="49"/>
        <v>329.5922056236559</v>
      </c>
      <c r="AG172" s="42">
        <f t="shared" si="50"/>
        <v>316.40851739870965</v>
      </c>
      <c r="AH172" s="6">
        <f t="shared" si="51"/>
        <v>307.00799999999998</v>
      </c>
      <c r="AI172" s="4">
        <v>17.6368216387859</v>
      </c>
      <c r="AJ172" s="4">
        <f t="shared" si="59"/>
        <v>290.78682163878585</v>
      </c>
      <c r="AK172" s="8">
        <f t="shared" si="52"/>
        <v>0.19237343559790171</v>
      </c>
      <c r="AL172" s="8">
        <f t="shared" si="53"/>
        <v>389.07012295538141</v>
      </c>
      <c r="AM172" s="8">
        <f t="shared" si="54"/>
        <v>1.7108879273640338</v>
      </c>
      <c r="AN172" s="8">
        <f t="shared" si="55"/>
        <v>-23.582341393983711</v>
      </c>
      <c r="AO172" s="22">
        <f t="shared" si="56"/>
        <v>6.6725193404393842E-3</v>
      </c>
      <c r="AP172" s="22">
        <f t="shared" si="57"/>
        <v>0.18236807359570559</v>
      </c>
      <c r="AQ172" s="19">
        <f t="shared" si="60"/>
        <v>0.18236807359570559</v>
      </c>
      <c r="AX172">
        <v>0.13055876965147359</v>
      </c>
      <c r="AY172">
        <v>37.612068965517246</v>
      </c>
      <c r="AZ172">
        <v>1.5671695402298853</v>
      </c>
      <c r="BA172">
        <v>1.2694073275862072</v>
      </c>
      <c r="BB172">
        <v>8.0258620689655142</v>
      </c>
      <c r="BC172">
        <v>0.33441091954022978</v>
      </c>
      <c r="BD172">
        <v>0.93499640804597739</v>
      </c>
      <c r="BE172">
        <v>9.3499640804597745E-2</v>
      </c>
      <c r="BF172">
        <v>0</v>
      </c>
      <c r="BG172">
        <v>18.11</v>
      </c>
      <c r="BH172">
        <v>0.67747099189266624</v>
      </c>
      <c r="BI172">
        <v>2.0783079019644637</v>
      </c>
      <c r="BJ172">
        <v>1.5227761997693625</v>
      </c>
      <c r="BK172">
        <v>0.22620120607173183</v>
      </c>
      <c r="BL172">
        <v>6.2833668353258845E-4</v>
      </c>
      <c r="BP172" s="50">
        <f t="shared" si="61"/>
        <v>0.67767387997602313</v>
      </c>
      <c r="BQ172" s="50">
        <f t="shared" si="62"/>
        <v>3.7399856321839099E-2</v>
      </c>
      <c r="BR172" s="50">
        <f t="shared" si="63"/>
        <v>0.23109780890331463</v>
      </c>
      <c r="BS172" s="50">
        <f t="shared" si="64"/>
        <v>0.24548527274933471</v>
      </c>
      <c r="BT172" s="50">
        <f t="shared" si="65"/>
        <v>6.4193835806476284E-4</v>
      </c>
      <c r="BU172" s="50">
        <f t="shared" si="65"/>
        <v>6.8190353541481858E-4</v>
      </c>
    </row>
    <row r="173" spans="1:73" x14ac:dyDescent="0.25">
      <c r="A173" s="21">
        <v>43742.397222222222</v>
      </c>
      <c r="B173" s="17">
        <v>362755</v>
      </c>
      <c r="C173" s="17">
        <v>13.55</v>
      </c>
      <c r="D173" s="17">
        <v>19.93</v>
      </c>
      <c r="E173" s="17">
        <v>451.1</v>
      </c>
      <c r="F173" s="17">
        <v>68.66</v>
      </c>
      <c r="G173" s="17">
        <v>-110.2</v>
      </c>
      <c r="H173" s="17">
        <v>-17.12</v>
      </c>
      <c r="I173" s="17">
        <v>22.08</v>
      </c>
      <c r="J173" s="17">
        <v>295.2</v>
      </c>
      <c r="K173" s="17">
        <v>382.4</v>
      </c>
      <c r="L173" s="17">
        <v>-93.1</v>
      </c>
      <c r="M173" s="17">
        <v>0.152</v>
      </c>
      <c r="N173" s="17">
        <v>340.9</v>
      </c>
      <c r="O173" s="17">
        <v>51.54</v>
      </c>
      <c r="P173" s="17">
        <v>289.3</v>
      </c>
      <c r="Q173" s="17">
        <v>320.5</v>
      </c>
      <c r="R173" s="17">
        <v>413.7</v>
      </c>
      <c r="S173" s="17">
        <v>17.420000000000002</v>
      </c>
      <c r="T173" s="17">
        <v>70.98</v>
      </c>
      <c r="U173" s="17">
        <v>1.17</v>
      </c>
      <c r="V173" s="17">
        <v>343.5</v>
      </c>
      <c r="W173" s="17">
        <v>18.7</v>
      </c>
      <c r="X173" s="17">
        <v>0.443</v>
      </c>
      <c r="Y173" s="17">
        <v>4.4337859999999996</v>
      </c>
      <c r="Z173" s="7">
        <f t="shared" si="44"/>
        <v>18.060000000000002</v>
      </c>
      <c r="AA173" s="7">
        <f t="shared" si="58"/>
        <v>291.20999999999998</v>
      </c>
      <c r="AB173" s="2">
        <f t="shared" si="45"/>
        <v>365.39100000000002</v>
      </c>
      <c r="AC173" s="42">
        <f t="shared" si="46"/>
        <v>2.0302479263068669</v>
      </c>
      <c r="AD173" s="42">
        <f t="shared" si="47"/>
        <v>1.4410699780926144</v>
      </c>
      <c r="AE173" s="42">
        <f t="shared" si="48"/>
        <v>0.80507976905184986</v>
      </c>
      <c r="AF173" s="42">
        <f t="shared" si="49"/>
        <v>328.28202946992747</v>
      </c>
      <c r="AG173" s="42">
        <f t="shared" si="50"/>
        <v>315.15074829113036</v>
      </c>
      <c r="AH173" s="6">
        <f t="shared" si="51"/>
        <v>307.68</v>
      </c>
      <c r="AI173" s="4">
        <v>17.760315642241199</v>
      </c>
      <c r="AJ173" s="4">
        <f t="shared" si="59"/>
        <v>290.91031564224119</v>
      </c>
      <c r="AK173" s="8">
        <f t="shared" si="52"/>
        <v>0.19227437955872412</v>
      </c>
      <c r="AL173" s="8">
        <f t="shared" si="53"/>
        <v>389.77430503913689</v>
      </c>
      <c r="AM173" s="8">
        <f t="shared" si="54"/>
        <v>2.4092867201725907</v>
      </c>
      <c r="AN173" s="8">
        <f t="shared" si="55"/>
        <v>-21.032604079000521</v>
      </c>
      <c r="AO173" s="22">
        <f t="shared" si="56"/>
        <v>6.8853281354265237E-3</v>
      </c>
      <c r="AP173" s="22">
        <f t="shared" si="57"/>
        <v>0.1881843969371487</v>
      </c>
      <c r="AQ173" s="19">
        <f t="shared" si="60"/>
        <v>0.1881843969371487</v>
      </c>
      <c r="AX173">
        <v>0.13020020443522104</v>
      </c>
      <c r="AY173">
        <v>38.887931034482762</v>
      </c>
      <c r="AZ173">
        <v>1.6203304597701151</v>
      </c>
      <c r="BA173">
        <v>1.3124676724137934</v>
      </c>
      <c r="BB173">
        <v>8.0344827586206886</v>
      </c>
      <c r="BC173">
        <v>0.33477011494252867</v>
      </c>
      <c r="BD173">
        <v>0.97769755747126474</v>
      </c>
      <c r="BE173">
        <v>9.7769755747126486E-2</v>
      </c>
      <c r="BF173">
        <v>0</v>
      </c>
      <c r="BG173">
        <v>18.060000000000002</v>
      </c>
      <c r="BH173">
        <v>1.343459424600711</v>
      </c>
      <c r="BI173">
        <v>2.0717886590729746</v>
      </c>
      <c r="BJ173">
        <v>1.4705555902099974</v>
      </c>
      <c r="BK173">
        <v>0.23607538093289532</v>
      </c>
      <c r="BL173">
        <v>6.557649470358204E-4</v>
      </c>
      <c r="BP173" s="50">
        <f t="shared" si="61"/>
        <v>1.3438617619863509</v>
      </c>
      <c r="BQ173" s="50">
        <f t="shared" si="62"/>
        <v>3.910790229885059E-2</v>
      </c>
      <c r="BR173" s="50">
        <f t="shared" si="63"/>
        <v>0.24573319980479794</v>
      </c>
      <c r="BS173" s="50">
        <f t="shared" si="64"/>
        <v>0.26003082488112472</v>
      </c>
      <c r="BT173" s="50">
        <f t="shared" si="65"/>
        <v>6.8259222167999433E-4</v>
      </c>
      <c r="BU173" s="50">
        <f t="shared" si="65"/>
        <v>7.2230784689201316E-4</v>
      </c>
    </row>
    <row r="174" spans="1:73" x14ac:dyDescent="0.25">
      <c r="A174" s="21">
        <v>43742.397222222222</v>
      </c>
      <c r="B174" s="17">
        <v>362756</v>
      </c>
      <c r="C174" s="17">
        <v>13.55</v>
      </c>
      <c r="D174" s="17">
        <v>19.940000000000001</v>
      </c>
      <c r="E174" s="17">
        <v>461.1</v>
      </c>
      <c r="F174" s="17">
        <v>70.42</v>
      </c>
      <c r="G174" s="17">
        <v>-110.1</v>
      </c>
      <c r="H174" s="17">
        <v>-16.89</v>
      </c>
      <c r="I174" s="17">
        <v>22.1</v>
      </c>
      <c r="J174" s="17">
        <v>295.3</v>
      </c>
      <c r="K174" s="17">
        <v>390.7</v>
      </c>
      <c r="L174" s="17">
        <v>-93.2</v>
      </c>
      <c r="M174" s="17">
        <v>0.153</v>
      </c>
      <c r="N174" s="17">
        <v>351</v>
      </c>
      <c r="O174" s="17">
        <v>53.53</v>
      </c>
      <c r="P174" s="17">
        <v>297.5</v>
      </c>
      <c r="Q174" s="17">
        <v>320.8</v>
      </c>
      <c r="R174" s="17">
        <v>414</v>
      </c>
      <c r="S174" s="17">
        <v>17.440000000000001</v>
      </c>
      <c r="T174" s="17">
        <v>69.34</v>
      </c>
      <c r="U174" s="17">
        <v>0.56999999999999995</v>
      </c>
      <c r="V174" s="17">
        <v>343.5</v>
      </c>
      <c r="W174" s="17">
        <v>19</v>
      </c>
      <c r="X174" s="17">
        <v>0.45400000000000001</v>
      </c>
      <c r="Y174" s="17">
        <v>4.535812</v>
      </c>
      <c r="Z174" s="7">
        <f t="shared" si="44"/>
        <v>18.22</v>
      </c>
      <c r="AA174" s="7">
        <f t="shared" si="58"/>
        <v>291.37</v>
      </c>
      <c r="AB174" s="2">
        <f t="shared" si="45"/>
        <v>373.49100000000004</v>
      </c>
      <c r="AC174" s="42">
        <f t="shared" si="46"/>
        <v>2.0468479523344829</v>
      </c>
      <c r="AD174" s="42">
        <f t="shared" si="47"/>
        <v>1.4192843701487305</v>
      </c>
      <c r="AE174" s="42">
        <f t="shared" si="48"/>
        <v>0.80326484927243835</v>
      </c>
      <c r="AF174" s="42">
        <f t="shared" si="49"/>
        <v>328.262412910835</v>
      </c>
      <c r="AG174" s="42">
        <f t="shared" si="50"/>
        <v>315.13191639440157</v>
      </c>
      <c r="AH174" s="6">
        <f t="shared" si="51"/>
        <v>307.96800000000002</v>
      </c>
      <c r="AI174" s="4">
        <v>17.891722745921101</v>
      </c>
      <c r="AJ174" s="4">
        <f t="shared" si="59"/>
        <v>291.04172274592111</v>
      </c>
      <c r="AK174" s="8">
        <f t="shared" si="52"/>
        <v>0.19259147862627057</v>
      </c>
      <c r="AL174" s="8">
        <f t="shared" si="53"/>
        <v>390.4721408616951</v>
      </c>
      <c r="AM174" s="8">
        <f t="shared" si="54"/>
        <v>1.6816398246949316</v>
      </c>
      <c r="AN174" s="8">
        <f t="shared" si="55"/>
        <v>-16.081044749536662</v>
      </c>
      <c r="AO174" s="22">
        <f t="shared" si="56"/>
        <v>6.9472879699580261E-3</v>
      </c>
      <c r="AP174" s="22">
        <f t="shared" si="57"/>
        <v>0.18987783461597818</v>
      </c>
      <c r="AQ174" s="19">
        <f t="shared" si="60"/>
        <v>0.18987783461597818</v>
      </c>
      <c r="AX174">
        <v>0.13135055980339094</v>
      </c>
      <c r="AY174">
        <v>39.75</v>
      </c>
      <c r="AZ174">
        <v>1.65625</v>
      </c>
      <c r="BA174">
        <v>1.3415625</v>
      </c>
      <c r="BB174">
        <v>8.0344827586206886</v>
      </c>
      <c r="BC174">
        <v>0.33477011494252867</v>
      </c>
      <c r="BD174">
        <v>1.0067923850574714</v>
      </c>
      <c r="BE174">
        <v>0.10067923850574714</v>
      </c>
      <c r="BF174">
        <v>0</v>
      </c>
      <c r="BG174">
        <v>18.22</v>
      </c>
      <c r="BH174">
        <v>0.65450587352342326</v>
      </c>
      <c r="BI174">
        <v>2.0927134789816315</v>
      </c>
      <c r="BJ174">
        <v>1.4510875263258634</v>
      </c>
      <c r="BK174">
        <v>0.24521142235508139</v>
      </c>
      <c r="BL174">
        <v>6.8114283987522615E-4</v>
      </c>
      <c r="BP174" s="50">
        <f t="shared" si="61"/>
        <v>0.65470188404463248</v>
      </c>
      <c r="BQ174" s="50">
        <f t="shared" si="62"/>
        <v>4.0271695402298857E-2</v>
      </c>
      <c r="BR174" s="50">
        <f t="shared" si="63"/>
        <v>0.25032942064651797</v>
      </c>
      <c r="BS174" s="50">
        <f t="shared" si="64"/>
        <v>0.26588371599177985</v>
      </c>
      <c r="BT174" s="50">
        <f t="shared" si="65"/>
        <v>6.9535950179588316E-4</v>
      </c>
      <c r="BU174" s="50">
        <f t="shared" si="65"/>
        <v>7.3856587775494398E-4</v>
      </c>
    </row>
    <row r="175" spans="1:73" x14ac:dyDescent="0.25">
      <c r="A175" s="21">
        <v>43742.397222222222</v>
      </c>
      <c r="B175" s="17">
        <v>362757</v>
      </c>
      <c r="C175" s="17">
        <v>13.55</v>
      </c>
      <c r="D175" s="17">
        <v>19.95</v>
      </c>
      <c r="E175" s="17">
        <v>464.4</v>
      </c>
      <c r="F175" s="17">
        <v>71.02</v>
      </c>
      <c r="G175" s="17">
        <v>-110.1</v>
      </c>
      <c r="H175" s="17">
        <v>-16.62</v>
      </c>
      <c r="I175" s="17">
        <v>22.12</v>
      </c>
      <c r="J175" s="17">
        <v>295.3</v>
      </c>
      <c r="K175" s="17">
        <v>393.4</v>
      </c>
      <c r="L175" s="17">
        <v>-93.5</v>
      </c>
      <c r="M175" s="17">
        <v>0.153</v>
      </c>
      <c r="N175" s="17">
        <v>354.3</v>
      </c>
      <c r="O175" s="17">
        <v>54.4</v>
      </c>
      <c r="P175" s="17">
        <v>299.89999999999998</v>
      </c>
      <c r="Q175" s="17">
        <v>320.89999999999998</v>
      </c>
      <c r="R175" s="17">
        <v>414.4</v>
      </c>
      <c r="S175" s="17">
        <v>17.440000000000001</v>
      </c>
      <c r="T175" s="17">
        <v>69.87</v>
      </c>
      <c r="U175" s="17">
        <v>0.83</v>
      </c>
      <c r="V175" s="17">
        <v>287</v>
      </c>
      <c r="W175" s="17">
        <v>19.100000000000001</v>
      </c>
      <c r="X175" s="17">
        <v>0.45600000000000002</v>
      </c>
      <c r="Y175" s="17">
        <v>4.558942</v>
      </c>
      <c r="Z175" s="7">
        <f t="shared" si="44"/>
        <v>18.270000000000003</v>
      </c>
      <c r="AA175" s="7">
        <f t="shared" si="58"/>
        <v>291.41999999999996</v>
      </c>
      <c r="AB175" s="2">
        <f t="shared" si="45"/>
        <v>376.16399999999999</v>
      </c>
      <c r="AC175" s="42">
        <f t="shared" si="46"/>
        <v>2.0430375336059079</v>
      </c>
      <c r="AD175" s="42">
        <f t="shared" si="47"/>
        <v>1.4274703247304479</v>
      </c>
      <c r="AE175" s="42">
        <f t="shared" si="48"/>
        <v>0.80390600540003454</v>
      </c>
      <c r="AF175" s="42">
        <f t="shared" si="49"/>
        <v>328.74998924796949</v>
      </c>
      <c r="AG175" s="42">
        <f t="shared" si="50"/>
        <v>315.59998967805069</v>
      </c>
      <c r="AH175" s="6">
        <f t="shared" si="51"/>
        <v>308.06399999999996</v>
      </c>
      <c r="AI175" s="4">
        <v>17.867282402907399</v>
      </c>
      <c r="AJ175" s="4">
        <f t="shared" si="59"/>
        <v>291.01728240290737</v>
      </c>
      <c r="AK175" s="8">
        <f t="shared" si="52"/>
        <v>0.19269064353505375</v>
      </c>
      <c r="AL175" s="8">
        <f t="shared" si="53"/>
        <v>390.32271152417809</v>
      </c>
      <c r="AM175" s="8">
        <f t="shared" si="54"/>
        <v>2.029245549459207</v>
      </c>
      <c r="AN175" s="8">
        <f t="shared" si="55"/>
        <v>-23.805411531988835</v>
      </c>
      <c r="AO175" s="22">
        <f t="shared" si="56"/>
        <v>7.1880769567418219E-3</v>
      </c>
      <c r="AP175" s="22">
        <f t="shared" si="57"/>
        <v>0.19645889064929514</v>
      </c>
      <c r="AQ175" s="19">
        <f t="shared" si="60"/>
        <v>0.19645889064929514</v>
      </c>
      <c r="AX175">
        <v>0.13171180732118143</v>
      </c>
      <c r="AY175">
        <v>40.03448275862069</v>
      </c>
      <c r="AZ175">
        <v>1.6681034482758621</v>
      </c>
      <c r="BA175">
        <v>1.3511637931034484</v>
      </c>
      <c r="BB175">
        <v>8.0603448275862064</v>
      </c>
      <c r="BC175">
        <v>0.33584770114942525</v>
      </c>
      <c r="BD175">
        <v>1.0153160919540232</v>
      </c>
      <c r="BE175">
        <v>0.10153160919540233</v>
      </c>
      <c r="BF175">
        <v>0</v>
      </c>
      <c r="BG175">
        <v>18.270000000000003</v>
      </c>
      <c r="BH175">
        <v>0.95305241232358129</v>
      </c>
      <c r="BI175">
        <v>2.0992903090810859</v>
      </c>
      <c r="BJ175">
        <v>1.4667741389549547</v>
      </c>
      <c r="BK175">
        <v>0.24678935425829557</v>
      </c>
      <c r="BL175">
        <v>6.8552598405082106E-4</v>
      </c>
      <c r="BP175" s="50">
        <f t="shared" si="61"/>
        <v>0.95333783115271042</v>
      </c>
      <c r="BQ175" s="50">
        <f t="shared" si="62"/>
        <v>4.0612643678160927E-2</v>
      </c>
      <c r="BR175" s="50">
        <f t="shared" si="63"/>
        <v>0.25410970750977768</v>
      </c>
      <c r="BS175" s="50">
        <f t="shared" si="64"/>
        <v>0.26946140290676407</v>
      </c>
      <c r="BT175" s="50">
        <f t="shared" si="65"/>
        <v>7.0586029863827133E-4</v>
      </c>
      <c r="BU175" s="50">
        <f t="shared" si="65"/>
        <v>7.4850389696323348E-4</v>
      </c>
    </row>
    <row r="176" spans="1:73" x14ac:dyDescent="0.25">
      <c r="A176" s="21">
        <v>43742.397222222222</v>
      </c>
      <c r="B176" s="17">
        <v>362758</v>
      </c>
      <c r="C176" s="17">
        <v>13.55</v>
      </c>
      <c r="D176" s="17">
        <v>19.95</v>
      </c>
      <c r="E176" s="17">
        <v>458.8</v>
      </c>
      <c r="F176" s="17">
        <v>70.19</v>
      </c>
      <c r="G176" s="17">
        <v>-110</v>
      </c>
      <c r="H176" s="17">
        <v>-16.47</v>
      </c>
      <c r="I176" s="17">
        <v>22.14</v>
      </c>
      <c r="J176" s="17">
        <v>295.3</v>
      </c>
      <c r="K176" s="17">
        <v>388.6</v>
      </c>
      <c r="L176" s="17">
        <v>-93.5</v>
      </c>
      <c r="M176" s="17">
        <v>0.153</v>
      </c>
      <c r="N176" s="17">
        <v>348.8</v>
      </c>
      <c r="O176" s="17">
        <v>53.72</v>
      </c>
      <c r="P176" s="17">
        <v>295.10000000000002</v>
      </c>
      <c r="Q176" s="17">
        <v>321.10000000000002</v>
      </c>
      <c r="R176" s="17">
        <v>414.6</v>
      </c>
      <c r="S176" s="17">
        <v>17.45</v>
      </c>
      <c r="T176" s="17">
        <v>69.430000000000007</v>
      </c>
      <c r="U176" s="17">
        <v>1.2150000000000001</v>
      </c>
      <c r="V176" s="17">
        <v>181.5</v>
      </c>
      <c r="W176" s="17">
        <v>18.8</v>
      </c>
      <c r="X176" s="17">
        <v>0.45100000000000001</v>
      </c>
      <c r="Y176" s="17">
        <v>4.5084049999999998</v>
      </c>
      <c r="Z176" s="7">
        <f t="shared" si="44"/>
        <v>18.125</v>
      </c>
      <c r="AA176" s="7">
        <f t="shared" si="58"/>
        <v>291.27499999999998</v>
      </c>
      <c r="AB176" s="2">
        <f t="shared" si="45"/>
        <v>371.62800000000004</v>
      </c>
      <c r="AC176" s="42">
        <f t="shared" si="46"/>
        <v>2.049428536567198</v>
      </c>
      <c r="AD176" s="42">
        <f t="shared" si="47"/>
        <v>1.4229182329386056</v>
      </c>
      <c r="AE176" s="42">
        <f t="shared" si="48"/>
        <v>0.80359609892122308</v>
      </c>
      <c r="AF176" s="42">
        <f t="shared" si="49"/>
        <v>327.96969986445606</v>
      </c>
      <c r="AG176" s="42">
        <f t="shared" si="50"/>
        <v>314.85091186987779</v>
      </c>
      <c r="AH176" s="6">
        <f t="shared" si="51"/>
        <v>308.25600000000003</v>
      </c>
      <c r="AI176" s="4">
        <v>17.904247131553301</v>
      </c>
      <c r="AJ176" s="4">
        <f t="shared" si="59"/>
        <v>291.05424713155327</v>
      </c>
      <c r="AK176" s="8">
        <f t="shared" si="52"/>
        <v>0.19240315904237829</v>
      </c>
      <c r="AL176" s="8">
        <f t="shared" si="53"/>
        <v>390.5651849353095</v>
      </c>
      <c r="AM176" s="8">
        <f t="shared" si="54"/>
        <v>2.4551820197288836</v>
      </c>
      <c r="AN176" s="8">
        <f t="shared" si="55"/>
        <v>-15.788124230547959</v>
      </c>
      <c r="AO176" s="22">
        <f t="shared" si="56"/>
        <v>6.9029219338102646E-3</v>
      </c>
      <c r="AP176" s="22">
        <f t="shared" si="57"/>
        <v>0.18866525685748314</v>
      </c>
      <c r="AQ176" s="19">
        <f t="shared" si="60"/>
        <v>0.18866525685748314</v>
      </c>
      <c r="AX176">
        <v>0.13066650226245183</v>
      </c>
      <c r="AY176">
        <v>39.551724137931039</v>
      </c>
      <c r="AZ176">
        <v>1.6479885057471266</v>
      </c>
      <c r="BA176">
        <v>1.3348706896551727</v>
      </c>
      <c r="BB176">
        <v>8.0603448275862064</v>
      </c>
      <c r="BC176">
        <v>0.33584770114942525</v>
      </c>
      <c r="BD176">
        <v>0.99902298850574756</v>
      </c>
      <c r="BE176">
        <v>9.9902298850574764E-2</v>
      </c>
      <c r="BF176">
        <v>0</v>
      </c>
      <c r="BG176">
        <v>18.125</v>
      </c>
      <c r="BH176">
        <v>1.3951309409315076</v>
      </c>
      <c r="BI176">
        <v>2.0802671731621007</v>
      </c>
      <c r="BJ176">
        <v>1.4443294983264467</v>
      </c>
      <c r="BK176">
        <v>0.24252680272881644</v>
      </c>
      <c r="BL176">
        <v>6.7368556313560123E-4</v>
      </c>
      <c r="BP176" s="50">
        <f t="shared" si="61"/>
        <v>1.3955487528319799</v>
      </c>
      <c r="BQ176" s="50">
        <f t="shared" si="62"/>
        <v>3.99609195402299E-2</v>
      </c>
      <c r="BR176" s="50">
        <f t="shared" si="63"/>
        <v>0.25276985033651922</v>
      </c>
      <c r="BS176" s="50">
        <f t="shared" si="64"/>
        <v>0.26734542795619892</v>
      </c>
      <c r="BT176" s="50">
        <f t="shared" si="65"/>
        <v>7.0213847315699779E-4</v>
      </c>
      <c r="BU176" s="50">
        <f t="shared" si="65"/>
        <v>7.4262618876721933E-4</v>
      </c>
    </row>
    <row r="177" spans="1:73" x14ac:dyDescent="0.25">
      <c r="A177" s="21">
        <v>43742.397916666669</v>
      </c>
      <c r="B177" s="17">
        <v>362759</v>
      </c>
      <c r="C177" s="17">
        <v>13.54</v>
      </c>
      <c r="D177" s="17">
        <v>19.96</v>
      </c>
      <c r="E177" s="17">
        <v>466.3</v>
      </c>
      <c r="F177" s="17">
        <v>71.569999999999993</v>
      </c>
      <c r="G177" s="17">
        <v>-110</v>
      </c>
      <c r="H177" s="17">
        <v>-16.02</v>
      </c>
      <c r="I177" s="17">
        <v>22.16</v>
      </c>
      <c r="J177" s="17">
        <v>295.3</v>
      </c>
      <c r="K177" s="17">
        <v>394.8</v>
      </c>
      <c r="L177" s="17">
        <v>-94</v>
      </c>
      <c r="M177" s="17">
        <v>0.153</v>
      </c>
      <c r="N177" s="17">
        <v>356.3</v>
      </c>
      <c r="O177" s="17">
        <v>55.55</v>
      </c>
      <c r="P177" s="17">
        <v>300.8</v>
      </c>
      <c r="Q177" s="17">
        <v>321.2</v>
      </c>
      <c r="R177" s="17">
        <v>415.2</v>
      </c>
      <c r="S177" s="17">
        <v>17.47</v>
      </c>
      <c r="T177" s="17">
        <v>70.069999999999993</v>
      </c>
      <c r="U177" s="17">
        <v>1.26</v>
      </c>
      <c r="V177" s="17">
        <v>170.5</v>
      </c>
      <c r="W177" s="17">
        <v>18.95</v>
      </c>
      <c r="X177" s="17">
        <v>0.45800000000000002</v>
      </c>
      <c r="Y177" s="17">
        <v>4.5803779999999996</v>
      </c>
      <c r="Z177" s="7">
        <f t="shared" si="44"/>
        <v>18.21</v>
      </c>
      <c r="AA177" s="7">
        <f t="shared" si="58"/>
        <v>291.35999999999996</v>
      </c>
      <c r="AB177" s="2">
        <f t="shared" si="45"/>
        <v>377.70300000000003</v>
      </c>
      <c r="AC177" s="42">
        <f t="shared" si="46"/>
        <v>2.066784275529272</v>
      </c>
      <c r="AD177" s="42">
        <f t="shared" si="47"/>
        <v>1.4481957418633606</v>
      </c>
      <c r="AE177" s="42">
        <f t="shared" si="48"/>
        <v>0.80558851537514908</v>
      </c>
      <c r="AF177" s="42">
        <f t="shared" si="49"/>
        <v>329.16681015992037</v>
      </c>
      <c r="AG177" s="42">
        <f t="shared" si="50"/>
        <v>316.00013775352357</v>
      </c>
      <c r="AH177" s="6">
        <f t="shared" si="51"/>
        <v>308.35199999999998</v>
      </c>
      <c r="AI177" s="4">
        <v>18.035149243655599</v>
      </c>
      <c r="AJ177" s="4">
        <f t="shared" si="59"/>
        <v>291.18514924365559</v>
      </c>
      <c r="AK177" s="8">
        <f t="shared" si="52"/>
        <v>0.19257164972808166</v>
      </c>
      <c r="AL177" s="8">
        <f t="shared" si="53"/>
        <v>391.27913857743056</v>
      </c>
      <c r="AM177" s="8">
        <f t="shared" si="54"/>
        <v>2.5002349889560382</v>
      </c>
      <c r="AN177" s="8">
        <f t="shared" si="55"/>
        <v>-12.734703224122462</v>
      </c>
      <c r="AO177" s="22">
        <f t="shared" si="56"/>
        <v>6.9573029918010678E-3</v>
      </c>
      <c r="AP177" s="22">
        <f t="shared" si="57"/>
        <v>0.1901515573505779</v>
      </c>
      <c r="AQ177" s="19">
        <f t="shared" si="60"/>
        <v>0.1901515573505779</v>
      </c>
      <c r="AX177">
        <v>0.13127841114288324</v>
      </c>
      <c r="AY177">
        <v>40.198275862068968</v>
      </c>
      <c r="AZ177">
        <v>1.6749281609195403</v>
      </c>
      <c r="BA177">
        <v>1.3566918103448278</v>
      </c>
      <c r="BB177">
        <v>8.1034482758620694</v>
      </c>
      <c r="BC177">
        <v>0.33764367816091956</v>
      </c>
      <c r="BD177">
        <v>1.0190481321839082</v>
      </c>
      <c r="BE177">
        <v>0.10190481321839083</v>
      </c>
      <c r="BF177">
        <v>0</v>
      </c>
      <c r="BG177">
        <v>18.21</v>
      </c>
      <c r="BH177">
        <v>1.4468024572623042</v>
      </c>
      <c r="BI177">
        <v>2.0914002793604163</v>
      </c>
      <c r="BJ177">
        <v>1.4654441757478436</v>
      </c>
      <c r="BK177">
        <v>0.24648635141980213</v>
      </c>
      <c r="BL177">
        <v>6.8468430949945034E-4</v>
      </c>
      <c r="BP177" s="50">
        <f t="shared" si="61"/>
        <v>1.4472357436776087</v>
      </c>
      <c r="BQ177" s="50">
        <f t="shared" si="62"/>
        <v>4.0761925287356331E-2</v>
      </c>
      <c r="BR177" s="50">
        <f t="shared" si="63"/>
        <v>0.25721165269568097</v>
      </c>
      <c r="BS177" s="50">
        <f t="shared" si="64"/>
        <v>0.27205188565999561</v>
      </c>
      <c r="BT177" s="50">
        <f t="shared" si="65"/>
        <v>7.1447681304355828E-4</v>
      </c>
      <c r="BU177" s="50">
        <f t="shared" si="65"/>
        <v>7.5569968238887672E-4</v>
      </c>
    </row>
    <row r="178" spans="1:73" x14ac:dyDescent="0.25">
      <c r="A178" s="21">
        <v>43742.397916666669</v>
      </c>
      <c r="B178" s="17">
        <v>362760</v>
      </c>
      <c r="C178" s="17">
        <v>13.55</v>
      </c>
      <c r="D178" s="17">
        <v>19.97</v>
      </c>
      <c r="E178" s="17">
        <v>467.7</v>
      </c>
      <c r="F178" s="17">
        <v>71.92</v>
      </c>
      <c r="G178" s="17">
        <v>-109.9</v>
      </c>
      <c r="H178" s="17">
        <v>-15.88</v>
      </c>
      <c r="I178" s="17">
        <v>22.17</v>
      </c>
      <c r="J178" s="17">
        <v>295.3</v>
      </c>
      <c r="K178" s="17">
        <v>395.7</v>
      </c>
      <c r="L178" s="17">
        <v>-94</v>
      </c>
      <c r="M178" s="17">
        <v>0.154</v>
      </c>
      <c r="N178" s="17">
        <v>357.8</v>
      </c>
      <c r="O178" s="17">
        <v>56.04</v>
      </c>
      <c r="P178" s="17">
        <v>301.7</v>
      </c>
      <c r="Q178" s="17">
        <v>321.39999999999998</v>
      </c>
      <c r="R178" s="17">
        <v>415.4</v>
      </c>
      <c r="S178" s="17">
        <v>17.48</v>
      </c>
      <c r="T178" s="17">
        <v>69.45</v>
      </c>
      <c r="U178" s="17">
        <v>1.37</v>
      </c>
      <c r="V178" s="17">
        <v>352</v>
      </c>
      <c r="W178" s="17">
        <v>18.600000000000001</v>
      </c>
      <c r="X178" s="17">
        <v>0.46</v>
      </c>
      <c r="Y178" s="17">
        <v>4.5952700000000002</v>
      </c>
      <c r="Z178" s="7">
        <f t="shared" si="44"/>
        <v>18.04</v>
      </c>
      <c r="AA178" s="7">
        <f t="shared" si="58"/>
        <v>291.19</v>
      </c>
      <c r="AB178" s="2">
        <f t="shared" si="45"/>
        <v>378.83699999999999</v>
      </c>
      <c r="AC178" s="42">
        <f t="shared" si="46"/>
        <v>2.0870325103773864</v>
      </c>
      <c r="AD178" s="42">
        <f t="shared" si="47"/>
        <v>1.449444078457095</v>
      </c>
      <c r="AE178" s="42">
        <f t="shared" si="48"/>
        <v>0.80575502577475899</v>
      </c>
      <c r="AF178" s="42">
        <f t="shared" si="49"/>
        <v>328.46712380090094</v>
      </c>
      <c r="AG178" s="42">
        <f t="shared" si="50"/>
        <v>315.32843884886489</v>
      </c>
      <c r="AH178" s="6">
        <f t="shared" si="51"/>
        <v>308.54399999999998</v>
      </c>
      <c r="AI178" s="4">
        <v>18.168805485208701</v>
      </c>
      <c r="AJ178" s="4">
        <f t="shared" si="59"/>
        <v>291.31880548520866</v>
      </c>
      <c r="AK178" s="8">
        <f t="shared" si="52"/>
        <v>0.19223476666603712</v>
      </c>
      <c r="AL178" s="8">
        <f t="shared" si="53"/>
        <v>392.06658052682377</v>
      </c>
      <c r="AM178" s="8">
        <f t="shared" si="54"/>
        <v>2.6070888937663788</v>
      </c>
      <c r="AN178" s="8">
        <f t="shared" si="55"/>
        <v>9.782068103859519</v>
      </c>
      <c r="AO178" s="22">
        <f t="shared" si="56"/>
        <v>6.4600547455016047E-3</v>
      </c>
      <c r="AP178" s="22">
        <f t="shared" si="57"/>
        <v>0.17656115766048053</v>
      </c>
      <c r="AQ178" s="19">
        <f t="shared" si="60"/>
        <v>0.17656115766048053</v>
      </c>
      <c r="AX178">
        <v>0.13005701221846311</v>
      </c>
      <c r="AY178">
        <v>40.318965517241381</v>
      </c>
      <c r="AZ178">
        <v>1.6799568965517242</v>
      </c>
      <c r="BA178">
        <v>1.3607650862068967</v>
      </c>
      <c r="BB178">
        <v>8.1034482758620694</v>
      </c>
      <c r="BC178">
        <v>0.33764367816091956</v>
      </c>
      <c r="BD178">
        <v>1.0231214080459772</v>
      </c>
      <c r="BE178">
        <v>0.10231214080459772</v>
      </c>
      <c r="BF178">
        <v>0</v>
      </c>
      <c r="BG178">
        <v>18.04</v>
      </c>
      <c r="BH178">
        <v>1.5731106082931403</v>
      </c>
      <c r="BI178">
        <v>2.0691859785297355</v>
      </c>
      <c r="BJ178">
        <v>1.4370496620889015</v>
      </c>
      <c r="BK178">
        <v>0.24687266524735943</v>
      </c>
      <c r="BL178">
        <v>6.8575740346488731E-4</v>
      </c>
      <c r="BP178" s="50">
        <f t="shared" si="61"/>
        <v>1.5735817213002572</v>
      </c>
      <c r="BQ178" s="50">
        <f t="shared" si="62"/>
        <v>4.0924856321839086E-2</v>
      </c>
      <c r="BR178" s="50">
        <f t="shared" si="63"/>
        <v>0.25851098337609013</v>
      </c>
      <c r="BS178" s="50">
        <f t="shared" si="64"/>
        <v>0.27321921634678337</v>
      </c>
      <c r="BT178" s="50">
        <f t="shared" si="65"/>
        <v>7.1808606493358373E-4</v>
      </c>
      <c r="BU178" s="50">
        <f t="shared" si="65"/>
        <v>7.5894226762995376E-4</v>
      </c>
    </row>
    <row r="179" spans="1:73" x14ac:dyDescent="0.25">
      <c r="A179" s="21">
        <v>43742.397916666669</v>
      </c>
      <c r="B179" s="17">
        <v>362761</v>
      </c>
      <c r="C179" s="17">
        <v>13.55</v>
      </c>
      <c r="D179" s="17">
        <v>19.97</v>
      </c>
      <c r="E179" s="17">
        <v>467.6</v>
      </c>
      <c r="F179" s="17">
        <v>71.84</v>
      </c>
      <c r="G179" s="17">
        <v>-110.1</v>
      </c>
      <c r="H179" s="17">
        <v>-16.22</v>
      </c>
      <c r="I179" s="17">
        <v>22.18</v>
      </c>
      <c r="J179" s="17">
        <v>295.3</v>
      </c>
      <c r="K179" s="17">
        <v>395.8</v>
      </c>
      <c r="L179" s="17">
        <v>-93.8</v>
      </c>
      <c r="M179" s="17">
        <v>0.154</v>
      </c>
      <c r="N179" s="17">
        <v>357.6</v>
      </c>
      <c r="O179" s="17">
        <v>55.62</v>
      </c>
      <c r="P179" s="17">
        <v>301.89999999999998</v>
      </c>
      <c r="Q179" s="17">
        <v>321.3</v>
      </c>
      <c r="R179" s="17">
        <v>415.1</v>
      </c>
      <c r="S179" s="17">
        <v>17.5</v>
      </c>
      <c r="T179" s="17">
        <v>69.86</v>
      </c>
      <c r="U179" s="17">
        <v>1.5049999999999999</v>
      </c>
      <c r="V179" s="17">
        <v>341.5</v>
      </c>
      <c r="W179" s="17">
        <v>18.649999999999999</v>
      </c>
      <c r="X179" s="17">
        <v>0.45900000000000002</v>
      </c>
      <c r="Y179" s="17">
        <v>4.5941280000000004</v>
      </c>
      <c r="Z179" s="7">
        <f t="shared" si="44"/>
        <v>18.074999999999999</v>
      </c>
      <c r="AA179" s="7">
        <f t="shared" si="58"/>
        <v>291.22499999999997</v>
      </c>
      <c r="AB179" s="2">
        <f t="shared" si="45"/>
        <v>378.75600000000003</v>
      </c>
      <c r="AC179" s="42">
        <f t="shared" si="46"/>
        <v>2.0724827587947758</v>
      </c>
      <c r="AD179" s="42">
        <f t="shared" si="47"/>
        <v>1.4478364552940304</v>
      </c>
      <c r="AE179" s="42">
        <f t="shared" si="48"/>
        <v>0.80561332140356479</v>
      </c>
      <c r="AF179" s="42">
        <f t="shared" si="49"/>
        <v>328.5672808290845</v>
      </c>
      <c r="AG179" s="42">
        <f t="shared" si="50"/>
        <v>315.42458959592108</v>
      </c>
      <c r="AH179" s="6">
        <f t="shared" si="51"/>
        <v>308.44799999999998</v>
      </c>
      <c r="AI179" s="4">
        <v>18.067179356186902</v>
      </c>
      <c r="AJ179" s="4">
        <f t="shared" si="59"/>
        <v>291.21717935618688</v>
      </c>
      <c r="AK179" s="8">
        <f t="shared" si="52"/>
        <v>0.19230409279921534</v>
      </c>
      <c r="AL179" s="8">
        <f t="shared" si="53"/>
        <v>391.48967307018671</v>
      </c>
      <c r="AM179" s="8">
        <f t="shared" si="54"/>
        <v>2.732522872731352</v>
      </c>
      <c r="AN179" s="8">
        <f t="shared" si="55"/>
        <v>-0.62251066631672958</v>
      </c>
      <c r="AO179" s="22">
        <f t="shared" si="56"/>
        <v>6.7045019059985018E-3</v>
      </c>
      <c r="AP179" s="22">
        <f t="shared" si="57"/>
        <v>0.18324219603313571</v>
      </c>
      <c r="AQ179" s="19">
        <f t="shared" si="60"/>
        <v>0.18324219603313571</v>
      </c>
      <c r="AX179">
        <v>0.13030768626070227</v>
      </c>
      <c r="AY179">
        <v>40.310344827586214</v>
      </c>
      <c r="AZ179">
        <v>1.6795977011494256</v>
      </c>
      <c r="BA179">
        <v>1.3604741379310348</v>
      </c>
      <c r="BB179">
        <v>8.086206896551726</v>
      </c>
      <c r="BC179">
        <v>0.33692528735632193</v>
      </c>
      <c r="BD179">
        <v>1.0235488505747128</v>
      </c>
      <c r="BE179">
        <v>0.10235488505747128</v>
      </c>
      <c r="BF179">
        <v>0</v>
      </c>
      <c r="BG179">
        <v>18.074999999999999</v>
      </c>
      <c r="BH179">
        <v>1.7281251572855298</v>
      </c>
      <c r="BI179">
        <v>2.0737425496871413</v>
      </c>
      <c r="BJ179">
        <v>1.4487165452114368</v>
      </c>
      <c r="BK179">
        <v>0.24649602902047538</v>
      </c>
      <c r="BL179">
        <v>6.8471119172354271E-4</v>
      </c>
      <c r="BP179" s="50">
        <f t="shared" si="61"/>
        <v>1.7286426938371435</v>
      </c>
      <c r="BQ179" s="50">
        <f t="shared" si="62"/>
        <v>4.094195402298851E-2</v>
      </c>
      <c r="BR179" s="50">
        <f t="shared" si="63"/>
        <v>0.25910668288330446</v>
      </c>
      <c r="BS179" s="50">
        <f t="shared" si="64"/>
        <v>0.27367055519320699</v>
      </c>
      <c r="BT179" s="50">
        <f t="shared" si="65"/>
        <v>7.1974078578695684E-4</v>
      </c>
      <c r="BU179" s="50">
        <f t="shared" si="65"/>
        <v>7.6019598664779718E-4</v>
      </c>
    </row>
    <row r="180" spans="1:73" x14ac:dyDescent="0.25">
      <c r="A180" s="21">
        <v>43742.397916666669</v>
      </c>
      <c r="B180" s="17">
        <v>362762</v>
      </c>
      <c r="C180" s="17">
        <v>13.55</v>
      </c>
      <c r="D180" s="17">
        <v>19.98</v>
      </c>
      <c r="E180" s="17">
        <v>467.9</v>
      </c>
      <c r="F180" s="17">
        <v>71.760000000000005</v>
      </c>
      <c r="G180" s="17">
        <v>-111.1</v>
      </c>
      <c r="H180" s="17">
        <v>-16.05</v>
      </c>
      <c r="I180" s="17">
        <v>22.2</v>
      </c>
      <c r="J180" s="17">
        <v>295.3</v>
      </c>
      <c r="K180" s="17">
        <v>396.2</v>
      </c>
      <c r="L180" s="17">
        <v>-95</v>
      </c>
      <c r="M180" s="17">
        <v>0.153</v>
      </c>
      <c r="N180" s="17">
        <v>356.9</v>
      </c>
      <c r="O180" s="17">
        <v>55.71</v>
      </c>
      <c r="P180" s="17">
        <v>301.10000000000002</v>
      </c>
      <c r="Q180" s="17">
        <v>320.39999999999998</v>
      </c>
      <c r="R180" s="17">
        <v>415.4</v>
      </c>
      <c r="S180" s="17">
        <v>17.510000000000002</v>
      </c>
      <c r="T180" s="17">
        <v>69.73</v>
      </c>
      <c r="U180" s="17">
        <v>0.33</v>
      </c>
      <c r="V180" s="17">
        <v>144</v>
      </c>
      <c r="W180" s="17">
        <v>18.95</v>
      </c>
      <c r="X180" s="17">
        <v>0.46</v>
      </c>
      <c r="Y180" s="17">
        <v>4.5951250000000003</v>
      </c>
      <c r="Z180" s="7">
        <f t="shared" si="44"/>
        <v>18.23</v>
      </c>
      <c r="AA180" s="7">
        <f t="shared" si="58"/>
        <v>291.38</v>
      </c>
      <c r="AB180" s="2">
        <f t="shared" si="45"/>
        <v>378.99900000000002</v>
      </c>
      <c r="AC180" s="42">
        <f t="shared" si="46"/>
        <v>2.0585905084379519</v>
      </c>
      <c r="AD180" s="42">
        <f t="shared" si="47"/>
        <v>1.4354551615337841</v>
      </c>
      <c r="AE180" s="42">
        <f t="shared" si="48"/>
        <v>0.80456330569753798</v>
      </c>
      <c r="AF180" s="42">
        <f t="shared" si="49"/>
        <v>328.83818028823976</v>
      </c>
      <c r="AG180" s="42">
        <f t="shared" si="50"/>
        <v>315.68465307671016</v>
      </c>
      <c r="AH180" s="6">
        <f t="shared" si="51"/>
        <v>307.58399999999995</v>
      </c>
      <c r="AI180" s="4">
        <v>17.9774120882708</v>
      </c>
      <c r="AJ180" s="4">
        <f t="shared" si="59"/>
        <v>291.12741208827077</v>
      </c>
      <c r="AK180" s="8">
        <f t="shared" si="52"/>
        <v>0.19261130888558631</v>
      </c>
      <c r="AL180" s="8">
        <f t="shared" si="53"/>
        <v>390.95048712176811</v>
      </c>
      <c r="AM180" s="8">
        <f t="shared" si="54"/>
        <v>1.2795360487301637</v>
      </c>
      <c r="AN180" s="8">
        <f t="shared" si="55"/>
        <v>-9.4146802114083812</v>
      </c>
      <c r="AO180" s="22">
        <f t="shared" si="56"/>
        <v>6.9015701999098865E-3</v>
      </c>
      <c r="AP180" s="22">
        <f t="shared" si="57"/>
        <v>0.18862831232501373</v>
      </c>
      <c r="AQ180" s="19">
        <f t="shared" si="60"/>
        <v>0.18862831232501373</v>
      </c>
      <c r="AX180">
        <v>0.13142274206152829</v>
      </c>
      <c r="AY180">
        <v>40.336206896551722</v>
      </c>
      <c r="AZ180">
        <v>1.6806752873563218</v>
      </c>
      <c r="BA180">
        <v>1.3613469827586206</v>
      </c>
      <c r="BB180">
        <v>8.1896551724137936</v>
      </c>
      <c r="BC180">
        <v>0.34123563218390807</v>
      </c>
      <c r="BD180">
        <v>1.0201113505747126</v>
      </c>
      <c r="BE180">
        <v>0.10201113505747127</v>
      </c>
      <c r="BF180">
        <v>0</v>
      </c>
      <c r="BG180">
        <v>18.23</v>
      </c>
      <c r="BH180">
        <v>0.37892445309250822</v>
      </c>
      <c r="BI180">
        <v>2.0940274002875432</v>
      </c>
      <c r="BJ180">
        <v>1.460165306220504</v>
      </c>
      <c r="BK180">
        <v>0.2484138424367909</v>
      </c>
      <c r="BL180">
        <v>6.9003845121330806E-4</v>
      </c>
      <c r="BP180" s="50">
        <f t="shared" si="61"/>
        <v>0.37903793286794513</v>
      </c>
      <c r="BQ180" s="50">
        <f t="shared" si="62"/>
        <v>4.0804454022988504E-2</v>
      </c>
      <c r="BR180" s="50">
        <f t="shared" si="63"/>
        <v>0.25147910606626589</v>
      </c>
      <c r="BS180" s="50">
        <f t="shared" si="64"/>
        <v>0.26758188611235911</v>
      </c>
      <c r="BT180" s="50">
        <f t="shared" si="65"/>
        <v>6.9855307240629415E-4</v>
      </c>
      <c r="BU180" s="50">
        <f t="shared" si="65"/>
        <v>7.4328301697877523E-4</v>
      </c>
    </row>
    <row r="181" spans="1:73" x14ac:dyDescent="0.25">
      <c r="A181" s="21">
        <v>43742.397916666669</v>
      </c>
      <c r="B181" s="17">
        <v>362763</v>
      </c>
      <c r="C181" s="17">
        <v>13.55</v>
      </c>
      <c r="D181" s="17">
        <v>19.989999999999998</v>
      </c>
      <c r="E181" s="17">
        <v>465</v>
      </c>
      <c r="F181" s="17">
        <v>71.16</v>
      </c>
      <c r="G181" s="17">
        <v>-111.2</v>
      </c>
      <c r="H181" s="17">
        <v>-15.57</v>
      </c>
      <c r="I181" s="17">
        <v>22.22</v>
      </c>
      <c r="J181" s="17">
        <v>295.39999999999998</v>
      </c>
      <c r="K181" s="17">
        <v>393.8</v>
      </c>
      <c r="L181" s="17">
        <v>-95.7</v>
      </c>
      <c r="M181" s="17">
        <v>0.153</v>
      </c>
      <c r="N181" s="17">
        <v>353.8</v>
      </c>
      <c r="O181" s="17">
        <v>55.59</v>
      </c>
      <c r="P181" s="17">
        <v>298.2</v>
      </c>
      <c r="Q181" s="17">
        <v>320.39999999999998</v>
      </c>
      <c r="R181" s="17">
        <v>416</v>
      </c>
      <c r="S181" s="17">
        <v>17.52</v>
      </c>
      <c r="T181" s="17">
        <v>71.349999999999994</v>
      </c>
      <c r="U181" s="17">
        <v>0.47</v>
      </c>
      <c r="V181" s="17">
        <v>186.5</v>
      </c>
      <c r="W181" s="17">
        <v>19.399999999999999</v>
      </c>
      <c r="X181" s="17">
        <v>0.45600000000000002</v>
      </c>
      <c r="Y181" s="17">
        <v>4.5596069999999997</v>
      </c>
      <c r="Z181" s="7">
        <f t="shared" si="44"/>
        <v>18.46</v>
      </c>
      <c r="AA181" s="7">
        <f t="shared" si="58"/>
        <v>291.60999999999996</v>
      </c>
      <c r="AB181" s="2">
        <f t="shared" si="45"/>
        <v>376.65000000000003</v>
      </c>
      <c r="AC181" s="42">
        <f t="shared" si="46"/>
        <v>2.1107512414942069</v>
      </c>
      <c r="AD181" s="42">
        <f t="shared" si="47"/>
        <v>1.5060210108061165</v>
      </c>
      <c r="AE181" s="42">
        <f t="shared" si="48"/>
        <v>0.81001216124085496</v>
      </c>
      <c r="AF181" s="42">
        <f t="shared" si="49"/>
        <v>332.11175663146685</v>
      </c>
      <c r="AG181" s="42">
        <f t="shared" si="50"/>
        <v>318.82728636620817</v>
      </c>
      <c r="AH181" s="6">
        <f t="shared" si="51"/>
        <v>307.58399999999995</v>
      </c>
      <c r="AI181" s="4">
        <v>18.364806701989199</v>
      </c>
      <c r="AJ181" s="4">
        <f t="shared" si="59"/>
        <v>291.51480670198919</v>
      </c>
      <c r="AK181" s="8">
        <f t="shared" si="52"/>
        <v>0.19306778062834631</v>
      </c>
      <c r="AL181" s="8">
        <f t="shared" si="53"/>
        <v>393.07265095955245</v>
      </c>
      <c r="AM181" s="8">
        <f t="shared" si="54"/>
        <v>1.5270191550861434</v>
      </c>
      <c r="AN181" s="8">
        <f t="shared" si="55"/>
        <v>-4.2343947540845859</v>
      </c>
      <c r="AO181" s="22">
        <f t="shared" si="56"/>
        <v>6.6832100367941218E-3</v>
      </c>
      <c r="AP181" s="22">
        <f t="shared" si="57"/>
        <v>0.18266026333696178</v>
      </c>
      <c r="AQ181" s="19">
        <f t="shared" si="60"/>
        <v>0.18266026333696178</v>
      </c>
      <c r="AX181">
        <v>0.13309223582374047</v>
      </c>
      <c r="AY181">
        <v>40.086206896551722</v>
      </c>
      <c r="AZ181">
        <v>1.670258620689655</v>
      </c>
      <c r="BA181">
        <v>1.3529094827586206</v>
      </c>
      <c r="BB181">
        <v>8.2413793103448292</v>
      </c>
      <c r="BC181">
        <v>0.34339080459770122</v>
      </c>
      <c r="BD181">
        <v>1.0095186781609193</v>
      </c>
      <c r="BE181">
        <v>0.10095186781609194</v>
      </c>
      <c r="BF181">
        <v>0</v>
      </c>
      <c r="BG181">
        <v>18.46</v>
      </c>
      <c r="BH181">
        <v>0.53968028167720861</v>
      </c>
      <c r="BI181">
        <v>2.1244475498095214</v>
      </c>
      <c r="BJ181">
        <v>1.5157933267890933</v>
      </c>
      <c r="BK181">
        <v>0.24621259974917856</v>
      </c>
      <c r="BL181">
        <v>6.8392388819216263E-4</v>
      </c>
      <c r="BP181" s="50">
        <f t="shared" si="61"/>
        <v>0.53984190438767943</v>
      </c>
      <c r="BQ181" s="50">
        <f t="shared" si="62"/>
        <v>4.0380747126436772E-2</v>
      </c>
      <c r="BR181" s="50">
        <f t="shared" si="63"/>
        <v>0.25045147827212644</v>
      </c>
      <c r="BS181" s="50">
        <f t="shared" si="64"/>
        <v>0.26626133894622556</v>
      </c>
      <c r="BT181" s="50">
        <f t="shared" si="65"/>
        <v>6.9569855075590683E-4</v>
      </c>
      <c r="BU181" s="50">
        <f t="shared" si="65"/>
        <v>7.3961483040618217E-4</v>
      </c>
    </row>
    <row r="182" spans="1:73" x14ac:dyDescent="0.25">
      <c r="A182" s="21">
        <v>43742.397916666669</v>
      </c>
      <c r="B182" s="17">
        <v>362764</v>
      </c>
      <c r="C182" s="17">
        <v>13.55</v>
      </c>
      <c r="D182" s="17">
        <v>19.989999999999998</v>
      </c>
      <c r="E182" s="17">
        <v>460</v>
      </c>
      <c r="F182" s="17">
        <v>70.25</v>
      </c>
      <c r="G182" s="17">
        <v>-111.4</v>
      </c>
      <c r="H182" s="17">
        <v>-16.14</v>
      </c>
      <c r="I182" s="17">
        <v>22.25</v>
      </c>
      <c r="J182" s="17">
        <v>295.39999999999998</v>
      </c>
      <c r="K182" s="17">
        <v>389.7</v>
      </c>
      <c r="L182" s="17">
        <v>-95.3</v>
      </c>
      <c r="M182" s="17">
        <v>0.153</v>
      </c>
      <c r="N182" s="17">
        <v>348.6</v>
      </c>
      <c r="O182" s="17">
        <v>54.11</v>
      </c>
      <c r="P182" s="17">
        <v>294.39999999999998</v>
      </c>
      <c r="Q182" s="17">
        <v>320.3</v>
      </c>
      <c r="R182" s="17">
        <v>415.6</v>
      </c>
      <c r="S182" s="17">
        <v>17.54</v>
      </c>
      <c r="T182" s="17">
        <v>71.08</v>
      </c>
      <c r="U182" s="17">
        <v>0.34</v>
      </c>
      <c r="V182" s="17">
        <v>314</v>
      </c>
      <c r="W182" s="17">
        <v>19.149999999999999</v>
      </c>
      <c r="X182" s="17">
        <v>0.44900000000000001</v>
      </c>
      <c r="Y182" s="17">
        <v>4.4947210000000002</v>
      </c>
      <c r="Z182" s="7">
        <f t="shared" si="44"/>
        <v>18.344999999999999</v>
      </c>
      <c r="AA182" s="7">
        <f t="shared" si="58"/>
        <v>291.495</v>
      </c>
      <c r="AB182" s="2">
        <f t="shared" si="45"/>
        <v>372.6</v>
      </c>
      <c r="AC182" s="42">
        <f t="shared" si="46"/>
        <v>2.1774754662581395</v>
      </c>
      <c r="AD182" s="42">
        <f t="shared" si="47"/>
        <v>1.5477495614162857</v>
      </c>
      <c r="AE182" s="42">
        <f t="shared" si="48"/>
        <v>0.81323001025502939</v>
      </c>
      <c r="AF182" s="42">
        <f t="shared" si="49"/>
        <v>332.90544200768903</v>
      </c>
      <c r="AG182" s="42">
        <f t="shared" si="50"/>
        <v>319.58922432738149</v>
      </c>
      <c r="AH182" s="6">
        <f t="shared" si="51"/>
        <v>307.488</v>
      </c>
      <c r="AI182" s="4">
        <v>18.820085061605401</v>
      </c>
      <c r="AJ182" s="4">
        <f t="shared" si="59"/>
        <v>291.9700850616054</v>
      </c>
      <c r="AK182" s="8">
        <f t="shared" si="52"/>
        <v>0.19283945471383065</v>
      </c>
      <c r="AL182" s="8">
        <f t="shared" si="53"/>
        <v>395.65624382956702</v>
      </c>
      <c r="AM182" s="8">
        <f t="shared" si="54"/>
        <v>1.2987782720695631</v>
      </c>
      <c r="AN182" s="8">
        <f t="shared" si="55"/>
        <v>17.974088426741435</v>
      </c>
      <c r="AO182" s="22">
        <f t="shared" si="56"/>
        <v>6.0284976911652976E-3</v>
      </c>
      <c r="AP182" s="22">
        <f t="shared" si="57"/>
        <v>0.16476617818863878</v>
      </c>
      <c r="AQ182" s="19">
        <f t="shared" si="60"/>
        <v>0.16476617818863878</v>
      </c>
      <c r="AX182">
        <v>0.13225525691778828</v>
      </c>
      <c r="AY182">
        <v>39.655172413793103</v>
      </c>
      <c r="AZ182">
        <v>1.6522988505747127</v>
      </c>
      <c r="BA182">
        <v>1.3383620689655173</v>
      </c>
      <c r="BB182">
        <v>8.2155172413793114</v>
      </c>
      <c r="BC182">
        <v>0.34231321839080464</v>
      </c>
      <c r="BD182">
        <v>0.99604885057471271</v>
      </c>
      <c r="BE182">
        <v>9.9604885057471282E-2</v>
      </c>
      <c r="BF182">
        <v>0</v>
      </c>
      <c r="BG182">
        <v>18.344999999999999</v>
      </c>
      <c r="BH182">
        <v>0.39040701227712971</v>
      </c>
      <c r="BI182">
        <v>2.1091894751916906</v>
      </c>
      <c r="BJ182">
        <v>1.4992118789662536</v>
      </c>
      <c r="BK182">
        <v>0.24288904650667942</v>
      </c>
      <c r="BL182">
        <v>6.7469179585188726E-4</v>
      </c>
      <c r="BP182" s="50">
        <f t="shared" si="61"/>
        <v>0.39052393083364045</v>
      </c>
      <c r="BQ182" s="50">
        <f t="shared" si="62"/>
        <v>3.9841954022988506E-2</v>
      </c>
      <c r="BR182" s="50">
        <f t="shared" si="63"/>
        <v>0.24596160221410565</v>
      </c>
      <c r="BS182" s="50">
        <f t="shared" si="64"/>
        <v>0.26170570723643022</v>
      </c>
      <c r="BT182" s="50">
        <f t="shared" si="65"/>
        <v>6.8322667281696013E-4</v>
      </c>
      <c r="BU182" s="50">
        <f t="shared" si="65"/>
        <v>7.2696029787897281E-4</v>
      </c>
    </row>
    <row r="183" spans="1:73" x14ac:dyDescent="0.25">
      <c r="A183" s="21">
        <v>43742.398611111108</v>
      </c>
      <c r="B183" s="17">
        <v>362765</v>
      </c>
      <c r="C183" s="17">
        <v>13.55</v>
      </c>
      <c r="D183" s="17">
        <v>20</v>
      </c>
      <c r="E183" s="17">
        <v>375.5</v>
      </c>
      <c r="F183" s="17">
        <v>55.11</v>
      </c>
      <c r="G183" s="17">
        <v>-111.2</v>
      </c>
      <c r="H183" s="17">
        <v>-16.3</v>
      </c>
      <c r="I183" s="17">
        <v>22.28</v>
      </c>
      <c r="J183" s="17">
        <v>295.39999999999998</v>
      </c>
      <c r="K183" s="17">
        <v>320.39999999999998</v>
      </c>
      <c r="L183" s="17">
        <v>-94.9</v>
      </c>
      <c r="M183" s="17">
        <v>0.14699999999999999</v>
      </c>
      <c r="N183" s="17">
        <v>264.3</v>
      </c>
      <c r="O183" s="17">
        <v>38.81</v>
      </c>
      <c r="P183" s="17">
        <v>225.4</v>
      </c>
      <c r="Q183" s="17">
        <v>320.7</v>
      </c>
      <c r="R183" s="17">
        <v>415.6</v>
      </c>
      <c r="S183" s="17">
        <v>17.559999999999999</v>
      </c>
      <c r="T183" s="17">
        <v>71.17</v>
      </c>
      <c r="U183" s="17">
        <v>0.39</v>
      </c>
      <c r="V183" s="17">
        <v>340</v>
      </c>
      <c r="W183" s="17">
        <v>19.25</v>
      </c>
      <c r="X183" s="17">
        <v>0.36499999999999999</v>
      </c>
      <c r="Y183" s="17">
        <v>3.6496599999999999</v>
      </c>
      <c r="Z183" s="7">
        <f t="shared" si="44"/>
        <v>18.405000000000001</v>
      </c>
      <c r="AA183" s="7">
        <f t="shared" si="58"/>
        <v>291.55499999999995</v>
      </c>
      <c r="AB183" s="2">
        <f t="shared" si="45"/>
        <v>304.15500000000003</v>
      </c>
      <c r="AC183" s="42">
        <f t="shared" si="46"/>
        <v>2.2460001262117024</v>
      </c>
      <c r="AD183" s="42">
        <f t="shared" si="47"/>
        <v>1.5984782898248688</v>
      </c>
      <c r="AE183" s="42">
        <f t="shared" si="48"/>
        <v>0.81696505516763462</v>
      </c>
      <c r="AF183" s="42">
        <f t="shared" si="49"/>
        <v>334.70986621547917</v>
      </c>
      <c r="AG183" s="42">
        <f t="shared" si="50"/>
        <v>321.32147156686</v>
      </c>
      <c r="AH183" s="6">
        <f t="shared" si="51"/>
        <v>307.87199999999996</v>
      </c>
      <c r="AI183" s="4">
        <v>19.2853293117102</v>
      </c>
      <c r="AJ183" s="4">
        <f t="shared" si="59"/>
        <v>292.43532931171018</v>
      </c>
      <c r="AK183" s="8">
        <f t="shared" si="52"/>
        <v>0.19295855880519897</v>
      </c>
      <c r="AL183" s="8">
        <f t="shared" si="53"/>
        <v>398.25938550252857</v>
      </c>
      <c r="AM183" s="8">
        <f t="shared" si="54"/>
        <v>1.391002336446636</v>
      </c>
      <c r="AN183" s="8">
        <f t="shared" si="55"/>
        <v>35.670853970336232</v>
      </c>
      <c r="AO183" s="22">
        <f t="shared" si="56"/>
        <v>4.0293676617878943E-3</v>
      </c>
      <c r="AP183" s="22">
        <f t="shared" si="57"/>
        <v>0.11012752167469964</v>
      </c>
      <c r="AQ183" s="19">
        <f t="shared" si="60"/>
        <v>0.11012752167469964</v>
      </c>
      <c r="AX183">
        <v>0.13269138340189321</v>
      </c>
      <c r="AY183">
        <v>32.370689655172413</v>
      </c>
      <c r="AZ183">
        <v>1.3487787356321839</v>
      </c>
      <c r="BA183">
        <v>1.0925107758620689</v>
      </c>
      <c r="BB183">
        <v>8.1810344827586245</v>
      </c>
      <c r="BC183">
        <v>0.34087643678160934</v>
      </c>
      <c r="BD183">
        <v>0.75163433908045962</v>
      </c>
      <c r="BE183">
        <v>7.5163433908045973E-2</v>
      </c>
      <c r="BF183">
        <v>0</v>
      </c>
      <c r="BG183">
        <v>18.405000000000001</v>
      </c>
      <c r="BH183">
        <v>0.44781980820023704</v>
      </c>
      <c r="BI183">
        <v>2.1171381999866017</v>
      </c>
      <c r="BJ183">
        <v>1.5067672569304644</v>
      </c>
      <c r="BK183">
        <v>0.18611640366408833</v>
      </c>
      <c r="BL183">
        <v>5.1699001017802319E-4</v>
      </c>
      <c r="BP183" s="50">
        <f t="shared" si="61"/>
        <v>0.44795392066211698</v>
      </c>
      <c r="BQ183" s="50">
        <f t="shared" si="62"/>
        <v>3.0065373563218385E-2</v>
      </c>
      <c r="BR183" s="50">
        <f t="shared" si="63"/>
        <v>0.18880010669701214</v>
      </c>
      <c r="BS183" s="50">
        <f t="shared" si="64"/>
        <v>0.20064194939543115</v>
      </c>
      <c r="BT183" s="50">
        <f t="shared" si="65"/>
        <v>5.2444474082503369E-4</v>
      </c>
      <c r="BU183" s="50">
        <f t="shared" si="65"/>
        <v>5.573387483206421E-4</v>
      </c>
    </row>
    <row r="184" spans="1:73" x14ac:dyDescent="0.25">
      <c r="A184" s="21">
        <v>43742.398611111108</v>
      </c>
      <c r="B184" s="17">
        <v>362766</v>
      </c>
      <c r="C184" s="17">
        <v>13.55</v>
      </c>
      <c r="D184" s="17">
        <v>20.010000000000002</v>
      </c>
      <c r="E184" s="17">
        <v>369</v>
      </c>
      <c r="F184" s="17">
        <v>53.82</v>
      </c>
      <c r="G184" s="17">
        <v>-111.5</v>
      </c>
      <c r="H184" s="17">
        <v>-17.13</v>
      </c>
      <c r="I184" s="17">
        <v>22.3</v>
      </c>
      <c r="J184" s="17">
        <v>295.39999999999998</v>
      </c>
      <c r="K184" s="17">
        <v>315.2</v>
      </c>
      <c r="L184" s="17">
        <v>-94.4</v>
      </c>
      <c r="M184" s="17">
        <v>0.14599999999999999</v>
      </c>
      <c r="N184" s="17">
        <v>257.39999999999998</v>
      </c>
      <c r="O184" s="17">
        <v>36.69</v>
      </c>
      <c r="P184" s="17">
        <v>220.8</v>
      </c>
      <c r="Q184" s="17">
        <v>320.5</v>
      </c>
      <c r="R184" s="17">
        <v>414.9</v>
      </c>
      <c r="S184" s="17">
        <v>17.57</v>
      </c>
      <c r="T184" s="17">
        <v>69.73</v>
      </c>
      <c r="U184" s="17">
        <v>0.61499999999999999</v>
      </c>
      <c r="V184" s="17">
        <v>168</v>
      </c>
      <c r="W184" s="17">
        <v>19</v>
      </c>
      <c r="X184" s="17">
        <v>0.36099999999999999</v>
      </c>
      <c r="Y184" s="17">
        <v>3.6050089999999999</v>
      </c>
      <c r="Z184" s="7">
        <f t="shared" si="44"/>
        <v>18.285</v>
      </c>
      <c r="AA184" s="7">
        <f t="shared" si="58"/>
        <v>291.435</v>
      </c>
      <c r="AB184" s="2">
        <f t="shared" si="45"/>
        <v>298.89000000000004</v>
      </c>
      <c r="AC184" s="42">
        <f t="shared" si="46"/>
        <v>2.1329384954890442</v>
      </c>
      <c r="AD184" s="42">
        <f t="shared" si="47"/>
        <v>1.4872980129045106</v>
      </c>
      <c r="AE184" s="42">
        <f t="shared" si="48"/>
        <v>0.80863381121609101</v>
      </c>
      <c r="AF184" s="42">
        <f t="shared" si="49"/>
        <v>330.75147121545359</v>
      </c>
      <c r="AG184" s="42">
        <f t="shared" si="50"/>
        <v>317.52141236683542</v>
      </c>
      <c r="AH184" s="6">
        <f t="shared" si="51"/>
        <v>307.68</v>
      </c>
      <c r="AI184" s="4">
        <v>18.508604727768201</v>
      </c>
      <c r="AJ184" s="4">
        <f t="shared" si="59"/>
        <v>291.65860472776819</v>
      </c>
      <c r="AK184" s="8">
        <f t="shared" si="52"/>
        <v>0.19272039964405596</v>
      </c>
      <c r="AL184" s="8">
        <f t="shared" si="53"/>
        <v>393.91933625622033</v>
      </c>
      <c r="AM184" s="8">
        <f t="shared" si="54"/>
        <v>1.7467594997594833</v>
      </c>
      <c r="AN184" s="8">
        <f t="shared" si="55"/>
        <v>11.377702668901005</v>
      </c>
      <c r="AO184" s="22">
        <f t="shared" si="56"/>
        <v>4.5537198888232645E-3</v>
      </c>
      <c r="AP184" s="22">
        <f t="shared" si="57"/>
        <v>0.12445870614208877</v>
      </c>
      <c r="AQ184" s="19">
        <f t="shared" si="60"/>
        <v>0.12445870614208877</v>
      </c>
      <c r="AX184">
        <v>0.13182034559936734</v>
      </c>
      <c r="AY184">
        <v>31.810344827586206</v>
      </c>
      <c r="AZ184">
        <v>1.3254310344827587</v>
      </c>
      <c r="BA184">
        <v>1.0735991379310346</v>
      </c>
      <c r="BB184">
        <v>8.1379310344827562</v>
      </c>
      <c r="BC184">
        <v>0.33908045977011486</v>
      </c>
      <c r="BD184">
        <v>0.73451867816091965</v>
      </c>
      <c r="BE184">
        <v>7.3451867816091962E-2</v>
      </c>
      <c r="BF184">
        <v>0</v>
      </c>
      <c r="BG184">
        <v>18.285</v>
      </c>
      <c r="BH184">
        <v>0.70617738985421985</v>
      </c>
      <c r="BI184">
        <v>2.1012668826076637</v>
      </c>
      <c r="BJ184">
        <v>1.465213397242324</v>
      </c>
      <c r="BK184">
        <v>0.18374072709770914</v>
      </c>
      <c r="BL184">
        <v>5.1039090860474764E-4</v>
      </c>
      <c r="BP184" s="50">
        <f t="shared" si="61"/>
        <v>0.70638887489026136</v>
      </c>
      <c r="BQ184" s="50">
        <f t="shared" si="62"/>
        <v>2.9380747126436787E-2</v>
      </c>
      <c r="BR184" s="50">
        <f t="shared" si="63"/>
        <v>0.18785426142227796</v>
      </c>
      <c r="BS184" s="50">
        <f t="shared" si="64"/>
        <v>0.19917238210525873</v>
      </c>
      <c r="BT184" s="50">
        <f t="shared" si="65"/>
        <v>5.2181739283966102E-4</v>
      </c>
      <c r="BU184" s="50">
        <f t="shared" si="65"/>
        <v>5.5325661695905201E-4</v>
      </c>
    </row>
    <row r="185" spans="1:73" x14ac:dyDescent="0.25">
      <c r="A185" s="21">
        <v>43742.398611111108</v>
      </c>
      <c r="B185" s="17">
        <v>362767</v>
      </c>
      <c r="C185" s="17">
        <v>13.55</v>
      </c>
      <c r="D185" s="17">
        <v>20.010000000000002</v>
      </c>
      <c r="E185" s="17">
        <v>358</v>
      </c>
      <c r="F185" s="17">
        <v>51.99</v>
      </c>
      <c r="G185" s="17">
        <v>-112</v>
      </c>
      <c r="H185" s="17">
        <v>-18.079999999999998</v>
      </c>
      <c r="I185" s="17">
        <v>22.32</v>
      </c>
      <c r="J185" s="17">
        <v>295.5</v>
      </c>
      <c r="K185" s="17">
        <v>306</v>
      </c>
      <c r="L185" s="17">
        <v>-93.9</v>
      </c>
      <c r="M185" s="17">
        <v>0.14499999999999999</v>
      </c>
      <c r="N185" s="17">
        <v>246</v>
      </c>
      <c r="O185" s="17">
        <v>33.909999999999997</v>
      </c>
      <c r="P185" s="17">
        <v>212.1</v>
      </c>
      <c r="Q185" s="17">
        <v>320.10000000000002</v>
      </c>
      <c r="R185" s="17">
        <v>414.1</v>
      </c>
      <c r="S185" s="17">
        <v>17.59</v>
      </c>
      <c r="T185" s="17">
        <v>67.37</v>
      </c>
      <c r="U185" s="17">
        <v>0.4</v>
      </c>
      <c r="V185" s="17">
        <v>353</v>
      </c>
      <c r="W185" s="17">
        <v>18.7</v>
      </c>
      <c r="X185" s="17">
        <v>0.35199999999999998</v>
      </c>
      <c r="Y185" s="17">
        <v>3.5194890000000001</v>
      </c>
      <c r="Z185" s="7">
        <f t="shared" si="44"/>
        <v>18.145</v>
      </c>
      <c r="AA185" s="7">
        <f t="shared" si="58"/>
        <v>291.29499999999996</v>
      </c>
      <c r="AB185" s="2">
        <f t="shared" si="45"/>
        <v>289.98</v>
      </c>
      <c r="AC185" s="42">
        <f t="shared" si="46"/>
        <v>2.1733260327907833</v>
      </c>
      <c r="AD185" s="42">
        <f t="shared" si="47"/>
        <v>1.4641697482911509</v>
      </c>
      <c r="AE185" s="42">
        <f t="shared" si="48"/>
        <v>0.80687897294989697</v>
      </c>
      <c r="AF185" s="42">
        <f t="shared" si="49"/>
        <v>329.39998684191772</v>
      </c>
      <c r="AG185" s="42">
        <f t="shared" si="50"/>
        <v>316.22398736824101</v>
      </c>
      <c r="AH185" s="6">
        <f t="shared" si="51"/>
        <v>307.29599999999999</v>
      </c>
      <c r="AI185" s="4">
        <v>18.778006143904101</v>
      </c>
      <c r="AJ185" s="4">
        <f t="shared" si="59"/>
        <v>291.9280061439041</v>
      </c>
      <c r="AK185" s="8">
        <f t="shared" si="52"/>
        <v>0.19244279506409895</v>
      </c>
      <c r="AL185" s="8">
        <f t="shared" si="53"/>
        <v>395.4586037747361</v>
      </c>
      <c r="AM185" s="8">
        <f t="shared" si="54"/>
        <v>1.4087228258248674</v>
      </c>
      <c r="AN185" s="8">
        <f t="shared" si="55"/>
        <v>25.976100836843813</v>
      </c>
      <c r="AO185" s="22">
        <f t="shared" si="56"/>
        <v>3.9783386690912872E-3</v>
      </c>
      <c r="AP185" s="22">
        <f t="shared" si="57"/>
        <v>0.10873283720534047</v>
      </c>
      <c r="AQ185" s="19">
        <f t="shared" si="60"/>
        <v>0.10873283720534047</v>
      </c>
      <c r="AX185">
        <v>0.13081026292645145</v>
      </c>
      <c r="AY185">
        <v>30.862068965517242</v>
      </c>
      <c r="AZ185">
        <v>1.2859195402298851</v>
      </c>
      <c r="BA185">
        <v>1.041594827586207</v>
      </c>
      <c r="BB185">
        <v>8.1034482758620694</v>
      </c>
      <c r="BC185">
        <v>0.33764367816091956</v>
      </c>
      <c r="BD185">
        <v>0.70395114942528747</v>
      </c>
      <c r="BE185">
        <v>7.0395114942528744E-2</v>
      </c>
      <c r="BF185">
        <v>0</v>
      </c>
      <c r="BG185">
        <v>18.145</v>
      </c>
      <c r="BH185">
        <v>0.45930236738485847</v>
      </c>
      <c r="BI185">
        <v>2.0828820496988727</v>
      </c>
      <c r="BJ185">
        <v>1.4032376368821307</v>
      </c>
      <c r="BK185">
        <v>0.17562014816038746</v>
      </c>
      <c r="BL185">
        <v>4.8783374488996521E-4</v>
      </c>
      <c r="BP185" s="50">
        <f t="shared" si="61"/>
        <v>0.4594399186278123</v>
      </c>
      <c r="BQ185" s="50">
        <f t="shared" si="62"/>
        <v>2.8158045977011499E-2</v>
      </c>
      <c r="BR185" s="50">
        <f t="shared" si="63"/>
        <v>0.17823959436681477</v>
      </c>
      <c r="BS185" s="50">
        <f t="shared" si="64"/>
        <v>0.18926377277721965</v>
      </c>
      <c r="BT185" s="50">
        <f t="shared" si="65"/>
        <v>4.9510998435226331E-4</v>
      </c>
      <c r="BU185" s="50">
        <f t="shared" si="65"/>
        <v>5.257327021589434E-4</v>
      </c>
    </row>
    <row r="186" spans="1:73" x14ac:dyDescent="0.25">
      <c r="A186" s="21">
        <v>43742.398611111108</v>
      </c>
      <c r="B186" s="17">
        <v>362768</v>
      </c>
      <c r="C186" s="17">
        <v>13.55</v>
      </c>
      <c r="D186" s="17">
        <v>20.02</v>
      </c>
      <c r="E186" s="17">
        <v>402.1</v>
      </c>
      <c r="F186" s="17">
        <v>59.95</v>
      </c>
      <c r="G186" s="17">
        <v>-112</v>
      </c>
      <c r="H186" s="17">
        <v>-17.89</v>
      </c>
      <c r="I186" s="17">
        <v>22.34</v>
      </c>
      <c r="J186" s="17">
        <v>295.5</v>
      </c>
      <c r="K186" s="17">
        <v>342.2</v>
      </c>
      <c r="L186" s="17">
        <v>-94.1</v>
      </c>
      <c r="M186" s="17">
        <v>0.14899999999999999</v>
      </c>
      <c r="N186" s="17">
        <v>290.10000000000002</v>
      </c>
      <c r="O186" s="17">
        <v>42.07</v>
      </c>
      <c r="P186" s="17">
        <v>248</v>
      </c>
      <c r="Q186" s="17">
        <v>320.2</v>
      </c>
      <c r="R186" s="17">
        <v>414.4</v>
      </c>
      <c r="S186" s="17">
        <v>17.61</v>
      </c>
      <c r="T186" s="17">
        <v>68.150000000000006</v>
      </c>
      <c r="U186" s="17">
        <v>0.61</v>
      </c>
      <c r="V186" s="17">
        <v>228.5</v>
      </c>
      <c r="W186" s="17">
        <v>19</v>
      </c>
      <c r="X186" s="17">
        <v>0.39400000000000002</v>
      </c>
      <c r="Y186" s="17">
        <v>3.94414</v>
      </c>
      <c r="Z186" s="7">
        <f t="shared" si="44"/>
        <v>18.305</v>
      </c>
      <c r="AA186" s="7">
        <f t="shared" si="58"/>
        <v>291.45499999999998</v>
      </c>
      <c r="AB186" s="2">
        <f t="shared" si="45"/>
        <v>325.70100000000002</v>
      </c>
      <c r="AC186" s="42">
        <f t="shared" si="46"/>
        <v>2.1290835744618715</v>
      </c>
      <c r="AD186" s="42">
        <f t="shared" si="47"/>
        <v>1.4509704559957655</v>
      </c>
      <c r="AE186" s="42">
        <f t="shared" si="48"/>
        <v>0.80577148887843275</v>
      </c>
      <c r="AF186" s="42">
        <f t="shared" si="49"/>
        <v>329.67119018094053</v>
      </c>
      <c r="AG186" s="42">
        <f t="shared" si="50"/>
        <v>316.48434257370292</v>
      </c>
      <c r="AH186" s="6">
        <f t="shared" si="51"/>
        <v>307.392</v>
      </c>
      <c r="AI186" s="4">
        <v>18.483049361468002</v>
      </c>
      <c r="AJ186" s="4">
        <f t="shared" si="59"/>
        <v>291.63304936146795</v>
      </c>
      <c r="AK186" s="8">
        <f t="shared" si="52"/>
        <v>0.19276007922109328</v>
      </c>
      <c r="AL186" s="8">
        <f t="shared" si="53"/>
        <v>393.7715955702655</v>
      </c>
      <c r="AM186" s="8">
        <f t="shared" si="54"/>
        <v>1.7396443602069935</v>
      </c>
      <c r="AN186" s="8">
        <f t="shared" si="55"/>
        <v>9.0228009917472036</v>
      </c>
      <c r="AO186" s="22">
        <f t="shared" si="56"/>
        <v>5.2104133870899622E-3</v>
      </c>
      <c r="AP186" s="22">
        <f t="shared" si="57"/>
        <v>0.1424069386029386</v>
      </c>
      <c r="AQ186" s="19">
        <f t="shared" si="60"/>
        <v>0.1424069386029386</v>
      </c>
      <c r="AX186">
        <v>0.13196518118809195</v>
      </c>
      <c r="AY186">
        <v>34.663793103448278</v>
      </c>
      <c r="AZ186">
        <v>1.4443247126436782</v>
      </c>
      <c r="BA186">
        <v>1.1699030172413794</v>
      </c>
      <c r="BB186">
        <v>8.1206896551724128</v>
      </c>
      <c r="BC186">
        <v>0.33836206896551718</v>
      </c>
      <c r="BD186">
        <v>0.83154094827586222</v>
      </c>
      <c r="BE186">
        <v>8.3154094827586233E-2</v>
      </c>
      <c r="BF186">
        <v>0</v>
      </c>
      <c r="BG186">
        <v>18.305</v>
      </c>
      <c r="BH186">
        <v>0.70043611026190911</v>
      </c>
      <c r="BI186">
        <v>2.1039048477224767</v>
      </c>
      <c r="BJ186">
        <v>1.4338111537228679</v>
      </c>
      <c r="BK186">
        <v>0.20666074078616187</v>
      </c>
      <c r="BL186">
        <v>5.7405761329489414E-4</v>
      </c>
      <c r="BP186" s="50">
        <f t="shared" si="61"/>
        <v>0.70064587590741367</v>
      </c>
      <c r="BQ186" s="50">
        <f t="shared" si="62"/>
        <v>3.3261637931034489E-2</v>
      </c>
      <c r="BR186" s="50">
        <f t="shared" si="63"/>
        <v>0.21124823446996757</v>
      </c>
      <c r="BS186" s="50">
        <f t="shared" si="64"/>
        <v>0.22407217054589543</v>
      </c>
      <c r="BT186" s="50">
        <f t="shared" si="65"/>
        <v>5.8680065130546546E-4</v>
      </c>
      <c r="BU186" s="50">
        <f t="shared" si="65"/>
        <v>6.2242269596082063E-4</v>
      </c>
    </row>
    <row r="187" spans="1:73" x14ac:dyDescent="0.25">
      <c r="A187" s="21">
        <v>43742.398611111108</v>
      </c>
      <c r="B187" s="17">
        <v>362769</v>
      </c>
      <c r="C187" s="17">
        <v>13.55</v>
      </c>
      <c r="D187" s="17">
        <v>20.03</v>
      </c>
      <c r="E187" s="17">
        <v>416.1</v>
      </c>
      <c r="F187" s="17">
        <v>62.56</v>
      </c>
      <c r="G187" s="17">
        <v>-112.3</v>
      </c>
      <c r="H187" s="17">
        <v>-19.329999999999998</v>
      </c>
      <c r="I187" s="17">
        <v>22.36</v>
      </c>
      <c r="J187" s="17">
        <v>295.5</v>
      </c>
      <c r="K187" s="17">
        <v>353.6</v>
      </c>
      <c r="L187" s="17">
        <v>-92.9</v>
      </c>
      <c r="M187" s="17">
        <v>0.15</v>
      </c>
      <c r="N187" s="17">
        <v>303.89999999999998</v>
      </c>
      <c r="O187" s="17">
        <v>43.23</v>
      </c>
      <c r="P187" s="17">
        <v>260.60000000000002</v>
      </c>
      <c r="Q187" s="17">
        <v>320.10000000000002</v>
      </c>
      <c r="R187" s="17">
        <v>413</v>
      </c>
      <c r="S187" s="17">
        <v>17.63</v>
      </c>
      <c r="T187" s="17">
        <v>68.2</v>
      </c>
      <c r="U187" s="17">
        <v>0.62</v>
      </c>
      <c r="V187" s="17">
        <v>322.5</v>
      </c>
      <c r="W187" s="17">
        <v>18.95</v>
      </c>
      <c r="X187" s="17">
        <v>0.40899999999999997</v>
      </c>
      <c r="Y187" s="17">
        <v>4.0892590000000002</v>
      </c>
      <c r="Z187" s="7">
        <f t="shared" si="44"/>
        <v>18.29</v>
      </c>
      <c r="AA187" s="7">
        <f t="shared" si="58"/>
        <v>291.44</v>
      </c>
      <c r="AB187" s="2">
        <f t="shared" si="45"/>
        <v>337.04100000000005</v>
      </c>
      <c r="AC187" s="42">
        <f t="shared" si="46"/>
        <v>2.1725762311295647</v>
      </c>
      <c r="AD187" s="42">
        <f t="shared" si="47"/>
        <v>1.4816969896303633</v>
      </c>
      <c r="AE187" s="42">
        <f t="shared" si="48"/>
        <v>0.80819565499744273</v>
      </c>
      <c r="AF187" s="42">
        <f t="shared" si="49"/>
        <v>330.59494076829577</v>
      </c>
      <c r="AG187" s="42">
        <f t="shared" si="50"/>
        <v>317.37114313756393</v>
      </c>
      <c r="AH187" s="6">
        <f t="shared" si="51"/>
        <v>307.29599999999999</v>
      </c>
      <c r="AI187" s="4">
        <v>18.782806892035101</v>
      </c>
      <c r="AJ187" s="4">
        <f t="shared" si="59"/>
        <v>291.9328068920351</v>
      </c>
      <c r="AK187" s="8">
        <f t="shared" si="52"/>
        <v>0.19273031902776419</v>
      </c>
      <c r="AL187" s="8">
        <f t="shared" si="53"/>
        <v>395.45771249334649</v>
      </c>
      <c r="AM187" s="8">
        <f t="shared" si="54"/>
        <v>1.7538457742914568</v>
      </c>
      <c r="AN187" s="8">
        <f t="shared" si="55"/>
        <v>25.177271216054656</v>
      </c>
      <c r="AO187" s="22">
        <f t="shared" si="56"/>
        <v>5.0611682528652821E-3</v>
      </c>
      <c r="AP187" s="22">
        <f t="shared" si="57"/>
        <v>0.13832788746296917</v>
      </c>
      <c r="AQ187" s="19">
        <f t="shared" si="60"/>
        <v>0.13832788746296917</v>
      </c>
      <c r="AX187">
        <v>0.13185654186292917</v>
      </c>
      <c r="AY187">
        <v>35.87068965517242</v>
      </c>
      <c r="AZ187">
        <v>1.4946120689655176</v>
      </c>
      <c r="BA187">
        <v>1.2106357758620694</v>
      </c>
      <c r="BB187">
        <v>8.0086206896551708</v>
      </c>
      <c r="BC187">
        <v>0.3336925287356321</v>
      </c>
      <c r="BD187">
        <v>0.87694324712643734</v>
      </c>
      <c r="BE187">
        <v>8.769432471264374E-2</v>
      </c>
      <c r="BF187">
        <v>0</v>
      </c>
      <c r="BG187">
        <v>18.29</v>
      </c>
      <c r="BH187">
        <v>0.71191866944653059</v>
      </c>
      <c r="BI187">
        <v>2.1019261023293674</v>
      </c>
      <c r="BJ187">
        <v>1.4335136017886285</v>
      </c>
      <c r="BK187">
        <v>0.21687675825376615</v>
      </c>
      <c r="BL187">
        <v>6.0243543959379487E-4</v>
      </c>
      <c r="BP187" s="50">
        <f t="shared" si="61"/>
        <v>0.71213187387310906</v>
      </c>
      <c r="BQ187" s="50">
        <f t="shared" si="62"/>
        <v>3.5077729885057495E-2</v>
      </c>
      <c r="BR187" s="50">
        <f t="shared" si="63"/>
        <v>0.22176791900424803</v>
      </c>
      <c r="BS187" s="50">
        <f t="shared" si="64"/>
        <v>0.23527612143333099</v>
      </c>
      <c r="BT187" s="50">
        <f t="shared" si="65"/>
        <v>6.1602199723402226E-4</v>
      </c>
      <c r="BU187" s="50">
        <f t="shared" si="65"/>
        <v>6.5354478175925275E-4</v>
      </c>
    </row>
    <row r="188" spans="1:73" x14ac:dyDescent="0.25">
      <c r="A188" s="21">
        <v>43742.398611111108</v>
      </c>
      <c r="B188" s="17">
        <v>362770</v>
      </c>
      <c r="C188" s="17">
        <v>13.55</v>
      </c>
      <c r="D188" s="17">
        <v>20.04</v>
      </c>
      <c r="E188" s="17">
        <v>450.6</v>
      </c>
      <c r="F188" s="17">
        <v>68.81</v>
      </c>
      <c r="G188" s="17">
        <v>-112</v>
      </c>
      <c r="H188" s="17">
        <v>-19.670000000000002</v>
      </c>
      <c r="I188" s="17">
        <v>22.37</v>
      </c>
      <c r="J188" s="17">
        <v>295.5</v>
      </c>
      <c r="K188" s="17">
        <v>381.8</v>
      </c>
      <c r="L188" s="17">
        <v>-92.3</v>
      </c>
      <c r="M188" s="17">
        <v>0.153</v>
      </c>
      <c r="N188" s="17">
        <v>338.6</v>
      </c>
      <c r="O188" s="17">
        <v>49.15</v>
      </c>
      <c r="P188" s="17">
        <v>289.5</v>
      </c>
      <c r="Q188" s="17">
        <v>320.5</v>
      </c>
      <c r="R188" s="17">
        <v>412.8</v>
      </c>
      <c r="S188" s="17">
        <v>17.649999999999999</v>
      </c>
      <c r="T188" s="17">
        <v>66.290000000000006</v>
      </c>
      <c r="U188" s="17">
        <v>1.165</v>
      </c>
      <c r="V188" s="17">
        <v>320.5</v>
      </c>
      <c r="W188" s="17">
        <v>18.8</v>
      </c>
      <c r="X188" s="17">
        <v>0.442</v>
      </c>
      <c r="Y188" s="17">
        <v>4.4172549999999999</v>
      </c>
      <c r="Z188" s="7">
        <f t="shared" si="44"/>
        <v>18.225000000000001</v>
      </c>
      <c r="AA188" s="7">
        <f t="shared" si="58"/>
        <v>291.375</v>
      </c>
      <c r="AB188" s="2">
        <f t="shared" si="45"/>
        <v>364.98600000000005</v>
      </c>
      <c r="AC188" s="42">
        <f t="shared" si="46"/>
        <v>2.1080304166636248</v>
      </c>
      <c r="AD188" s="42">
        <f t="shared" si="47"/>
        <v>1.3974133632063168</v>
      </c>
      <c r="AE188" s="42">
        <f t="shared" si="48"/>
        <v>0.80148099652054161</v>
      </c>
      <c r="AF188" s="42">
        <f t="shared" si="49"/>
        <v>327.55590608312542</v>
      </c>
      <c r="AG188" s="42">
        <f t="shared" si="50"/>
        <v>314.4536698398004</v>
      </c>
      <c r="AH188" s="6">
        <f t="shared" si="51"/>
        <v>307.68</v>
      </c>
      <c r="AI188" s="4">
        <v>18.329904311635101</v>
      </c>
      <c r="AJ188" s="4">
        <f t="shared" si="59"/>
        <v>291.4799043116351</v>
      </c>
      <c r="AK188" s="8">
        <f t="shared" si="52"/>
        <v>0.19260139358578462</v>
      </c>
      <c r="AL188" s="8">
        <f t="shared" si="53"/>
        <v>392.92933155408065</v>
      </c>
      <c r="AM188" s="8">
        <f t="shared" si="54"/>
        <v>2.4041331597896156</v>
      </c>
      <c r="AN188" s="8">
        <f t="shared" si="55"/>
        <v>7.3467006034451758</v>
      </c>
      <c r="AO188" s="22">
        <f t="shared" si="56"/>
        <v>6.1627135977730665E-3</v>
      </c>
      <c r="AP188" s="22">
        <f t="shared" si="57"/>
        <v>0.16843446224824679</v>
      </c>
      <c r="AQ188" s="19">
        <f t="shared" si="60"/>
        <v>0.16843446224824679</v>
      </c>
      <c r="AX188">
        <v>0.1313866467319724</v>
      </c>
      <c r="AY188">
        <v>38.844827586206897</v>
      </c>
      <c r="AZ188">
        <v>1.6185344827586208</v>
      </c>
      <c r="BA188">
        <v>1.3110129310344829</v>
      </c>
      <c r="BB188">
        <v>7.9568965517241388</v>
      </c>
      <c r="BC188">
        <v>0.33153735632183912</v>
      </c>
      <c r="BD188">
        <v>0.97947557471264379</v>
      </c>
      <c r="BE188">
        <v>9.7947557471264379E-2</v>
      </c>
      <c r="BF188">
        <v>0</v>
      </c>
      <c r="BG188">
        <v>18.225000000000001</v>
      </c>
      <c r="BH188">
        <v>1.3377181450084004</v>
      </c>
      <c r="BI188">
        <v>2.0933703494030005</v>
      </c>
      <c r="BJ188">
        <v>1.3876952046192492</v>
      </c>
      <c r="BK188">
        <v>0.24224888876734754</v>
      </c>
      <c r="BL188">
        <v>6.7291357990929878E-4</v>
      </c>
      <c r="BP188" s="50">
        <f t="shared" si="61"/>
        <v>1.3381187630035034</v>
      </c>
      <c r="BQ188" s="50">
        <f t="shared" si="62"/>
        <v>3.917902298850575E-2</v>
      </c>
      <c r="BR188" s="50">
        <f t="shared" si="63"/>
        <v>0.25206894698808935</v>
      </c>
      <c r="BS188" s="50">
        <f t="shared" si="64"/>
        <v>0.26645084272864866</v>
      </c>
      <c r="BT188" s="50">
        <f t="shared" si="65"/>
        <v>7.0019151941135927E-4</v>
      </c>
      <c r="BU188" s="50">
        <f t="shared" si="65"/>
        <v>7.4014122980180187E-4</v>
      </c>
    </row>
    <row r="189" spans="1:73" x14ac:dyDescent="0.25">
      <c r="A189" s="21">
        <v>43742.399305555555</v>
      </c>
      <c r="B189" s="17">
        <v>362771</v>
      </c>
      <c r="C189" s="17">
        <v>13.56</v>
      </c>
      <c r="D189" s="17">
        <v>20.04</v>
      </c>
      <c r="E189" s="17">
        <v>439.3</v>
      </c>
      <c r="F189" s="17">
        <v>67</v>
      </c>
      <c r="G189" s="17">
        <v>-111.3</v>
      </c>
      <c r="H189" s="17">
        <v>-19.66</v>
      </c>
      <c r="I189" s="17">
        <v>22.38</v>
      </c>
      <c r="J189" s="17">
        <v>295.5</v>
      </c>
      <c r="K189" s="17">
        <v>372.3</v>
      </c>
      <c r="L189" s="17">
        <v>-91.7</v>
      </c>
      <c r="M189" s="17">
        <v>0.152</v>
      </c>
      <c r="N189" s="17">
        <v>328</v>
      </c>
      <c r="O189" s="17">
        <v>47.34</v>
      </c>
      <c r="P189" s="17">
        <v>280.7</v>
      </c>
      <c r="Q189" s="17">
        <v>321.2</v>
      </c>
      <c r="R189" s="17">
        <v>412.8</v>
      </c>
      <c r="S189" s="17">
        <v>17.670000000000002</v>
      </c>
      <c r="T189" s="17">
        <v>68.41</v>
      </c>
      <c r="U189" s="17">
        <v>1.07</v>
      </c>
      <c r="V189" s="17">
        <v>330</v>
      </c>
      <c r="W189" s="17">
        <v>18.45</v>
      </c>
      <c r="X189" s="17">
        <v>0.43</v>
      </c>
      <c r="Y189" s="17">
        <v>4.2984020000000003</v>
      </c>
      <c r="Z189" s="7">
        <f t="shared" si="44"/>
        <v>18.060000000000002</v>
      </c>
      <c r="AA189" s="7">
        <f t="shared" si="58"/>
        <v>291.20999999999998</v>
      </c>
      <c r="AB189" s="2">
        <f t="shared" si="45"/>
        <v>355.83300000000003</v>
      </c>
      <c r="AC189" s="42">
        <f t="shared" si="46"/>
        <v>2.1641663496852814</v>
      </c>
      <c r="AD189" s="42">
        <f t="shared" si="47"/>
        <v>1.4805061998197011</v>
      </c>
      <c r="AE189" s="42">
        <f t="shared" si="48"/>
        <v>0.80819398001226839</v>
      </c>
      <c r="AF189" s="42">
        <f t="shared" si="49"/>
        <v>329.55189058628332</v>
      </c>
      <c r="AG189" s="42">
        <f t="shared" si="50"/>
        <v>316.36981496283198</v>
      </c>
      <c r="AH189" s="6">
        <f t="shared" si="51"/>
        <v>308.35199999999998</v>
      </c>
      <c r="AI189" s="4">
        <v>18.709415135807699</v>
      </c>
      <c r="AJ189" s="4">
        <f t="shared" si="59"/>
        <v>291.85941513580769</v>
      </c>
      <c r="AK189" s="8">
        <f t="shared" si="52"/>
        <v>0.19227437955872412</v>
      </c>
      <c r="AL189" s="8">
        <f t="shared" si="53"/>
        <v>395.09016638793634</v>
      </c>
      <c r="AM189" s="8">
        <f t="shared" si="54"/>
        <v>2.3040263670366277</v>
      </c>
      <c r="AN189" s="8">
        <f t="shared" si="55"/>
        <v>43.586333333042738</v>
      </c>
      <c r="AO189" s="22">
        <f t="shared" si="56"/>
        <v>5.1020392274014883E-3</v>
      </c>
      <c r="AP189" s="22">
        <f t="shared" si="57"/>
        <v>0.13944494093435802</v>
      </c>
      <c r="AQ189" s="19">
        <f t="shared" si="60"/>
        <v>0.13944494093435802</v>
      </c>
      <c r="AX189">
        <v>0.13020020443522104</v>
      </c>
      <c r="AY189">
        <v>37.870689655172413</v>
      </c>
      <c r="AZ189">
        <v>1.5779454022988506</v>
      </c>
      <c r="BA189">
        <v>1.2781357758620691</v>
      </c>
      <c r="BB189">
        <v>7.8965517241379333</v>
      </c>
      <c r="BC189">
        <v>0.32902298850574724</v>
      </c>
      <c r="BD189">
        <v>0.94911278735632187</v>
      </c>
      <c r="BE189">
        <v>9.4911278735632196E-2</v>
      </c>
      <c r="BF189">
        <v>0</v>
      </c>
      <c r="BG189">
        <v>18.060000000000002</v>
      </c>
      <c r="BH189">
        <v>1.2286338327544963</v>
      </c>
      <c r="BI189">
        <v>2.0717886590729746</v>
      </c>
      <c r="BJ189">
        <v>1.4173106216718219</v>
      </c>
      <c r="BK189">
        <v>0.23257246541971868</v>
      </c>
      <c r="BL189">
        <v>6.4603462616588528E-4</v>
      </c>
      <c r="BP189" s="50">
        <f t="shared" si="61"/>
        <v>1.2290017823293979</v>
      </c>
      <c r="BQ189" s="50">
        <f t="shared" si="62"/>
        <v>3.7964511494252874E-2</v>
      </c>
      <c r="BR189" s="50">
        <f t="shared" si="63"/>
        <v>0.24134830767156912</v>
      </c>
      <c r="BS189" s="50">
        <f t="shared" si="64"/>
        <v>0.25534538160293646</v>
      </c>
      <c r="BT189" s="50">
        <f t="shared" si="65"/>
        <v>6.7041196575435863E-4</v>
      </c>
      <c r="BU189" s="50">
        <f t="shared" si="65"/>
        <v>7.0929272667482344E-4</v>
      </c>
    </row>
    <row r="190" spans="1:73" x14ac:dyDescent="0.25">
      <c r="A190" s="21">
        <v>43742.399305555555</v>
      </c>
      <c r="B190" s="17">
        <v>362772</v>
      </c>
      <c r="C190" s="17">
        <v>13.55</v>
      </c>
      <c r="D190" s="17">
        <v>20.05</v>
      </c>
      <c r="E190" s="17">
        <v>445.2</v>
      </c>
      <c r="F190" s="17">
        <v>67.94</v>
      </c>
      <c r="G190" s="17">
        <v>-110.9</v>
      </c>
      <c r="H190" s="17">
        <v>-19.18</v>
      </c>
      <c r="I190" s="17">
        <v>22.38</v>
      </c>
      <c r="J190" s="17">
        <v>295.5</v>
      </c>
      <c r="K190" s="17">
        <v>377.2</v>
      </c>
      <c r="L190" s="17">
        <v>-91.8</v>
      </c>
      <c r="M190" s="17">
        <v>0.153</v>
      </c>
      <c r="N190" s="17">
        <v>334.3</v>
      </c>
      <c r="O190" s="17">
        <v>48.76</v>
      </c>
      <c r="P190" s="17">
        <v>285.5</v>
      </c>
      <c r="Q190" s="17">
        <v>321.60000000000002</v>
      </c>
      <c r="R190" s="17">
        <v>413.3</v>
      </c>
      <c r="S190" s="17">
        <v>17.68</v>
      </c>
      <c r="T190" s="17">
        <v>68.81</v>
      </c>
      <c r="U190" s="17">
        <v>2.3450000000000002</v>
      </c>
      <c r="V190" s="17">
        <v>342.5</v>
      </c>
      <c r="W190" s="17">
        <v>18.3</v>
      </c>
      <c r="X190" s="17">
        <v>0.437</v>
      </c>
      <c r="Y190" s="17">
        <v>4.3730570000000002</v>
      </c>
      <c r="Z190" s="7">
        <f t="shared" si="44"/>
        <v>17.990000000000002</v>
      </c>
      <c r="AA190" s="7">
        <f t="shared" si="58"/>
        <v>291.14</v>
      </c>
      <c r="AB190" s="2">
        <f t="shared" si="45"/>
        <v>360.61200000000002</v>
      </c>
      <c r="AC190" s="42">
        <f t="shared" si="46"/>
        <v>2.1160343398699424</v>
      </c>
      <c r="AD190" s="42">
        <f t="shared" si="47"/>
        <v>1.4560432292645076</v>
      </c>
      <c r="AE190" s="42">
        <f t="shared" si="48"/>
        <v>0.80629840166508071</v>
      </c>
      <c r="AF190" s="42">
        <f t="shared" si="49"/>
        <v>328.4629344165578</v>
      </c>
      <c r="AG190" s="42">
        <f t="shared" si="50"/>
        <v>315.32441703989548</v>
      </c>
      <c r="AH190" s="6">
        <f t="shared" si="51"/>
        <v>308.73599999999999</v>
      </c>
      <c r="AI190" s="4">
        <v>18.3704921350453</v>
      </c>
      <c r="AJ190" s="4">
        <f t="shared" si="59"/>
        <v>291.52049213504529</v>
      </c>
      <c r="AK190" s="8">
        <f t="shared" si="52"/>
        <v>0.19213575823850942</v>
      </c>
      <c r="AL190" s="8">
        <f t="shared" si="53"/>
        <v>393.20615661405003</v>
      </c>
      <c r="AM190" s="8">
        <f t="shared" si="54"/>
        <v>3.4108842328639652</v>
      </c>
      <c r="AN190" s="8">
        <f t="shared" si="55"/>
        <v>37.805340001628309</v>
      </c>
      <c r="AO190" s="22">
        <f t="shared" si="56"/>
        <v>5.3922676443857384E-3</v>
      </c>
      <c r="AP190" s="22">
        <f t="shared" si="57"/>
        <v>0.14737723675962025</v>
      </c>
      <c r="AQ190" s="19">
        <f t="shared" si="60"/>
        <v>0.14737723675962025</v>
      </c>
      <c r="AX190">
        <v>0.12969961547734338</v>
      </c>
      <c r="AY190">
        <v>38.379310344827587</v>
      </c>
      <c r="AZ190">
        <v>1.5991379310344829</v>
      </c>
      <c r="BA190">
        <v>1.2953017241379312</v>
      </c>
      <c r="BB190">
        <v>7.9051724137931023</v>
      </c>
      <c r="BC190">
        <v>0.32938218390804591</v>
      </c>
      <c r="BD190">
        <v>0.96591954022988524</v>
      </c>
      <c r="BE190">
        <v>9.6591954022988535E-2</v>
      </c>
      <c r="BF190">
        <v>0</v>
      </c>
      <c r="BG190">
        <v>17.990000000000002</v>
      </c>
      <c r="BH190">
        <v>2.6926601287937331</v>
      </c>
      <c r="BI190">
        <v>2.0626917953345574</v>
      </c>
      <c r="BJ190">
        <v>1.419338224369709</v>
      </c>
      <c r="BK190">
        <v>0.236053116171868</v>
      </c>
      <c r="BL190">
        <v>6.5570310047741111E-4</v>
      </c>
      <c r="BP190" s="50">
        <f t="shared" si="61"/>
        <v>2.6934665229555499</v>
      </c>
      <c r="BQ190" s="50">
        <f t="shared" si="62"/>
        <v>3.8636781609195411E-2</v>
      </c>
      <c r="BR190" s="50">
        <f t="shared" si="63"/>
        <v>0.25370905466134552</v>
      </c>
      <c r="BS190" s="50">
        <f t="shared" si="64"/>
        <v>0.26654398256464079</v>
      </c>
      <c r="BT190" s="50">
        <f t="shared" si="65"/>
        <v>7.0474737405929312E-4</v>
      </c>
      <c r="BU190" s="50">
        <f t="shared" si="65"/>
        <v>7.4039995156844663E-4</v>
      </c>
    </row>
    <row r="191" spans="1:73" x14ac:dyDescent="0.25">
      <c r="A191" s="21">
        <v>43742.399305555555</v>
      </c>
      <c r="B191" s="17">
        <v>362773</v>
      </c>
      <c r="C191" s="17">
        <v>13.54</v>
      </c>
      <c r="D191" s="17">
        <v>20.059999999999999</v>
      </c>
      <c r="E191" s="17">
        <v>461.3</v>
      </c>
      <c r="F191" s="17">
        <v>70.69</v>
      </c>
      <c r="G191" s="17">
        <v>-110.4</v>
      </c>
      <c r="H191" s="17">
        <v>-18.5</v>
      </c>
      <c r="I191" s="17">
        <v>22.36</v>
      </c>
      <c r="J191" s="17">
        <v>295.5</v>
      </c>
      <c r="K191" s="17">
        <v>390.6</v>
      </c>
      <c r="L191" s="17">
        <v>-91.9</v>
      </c>
      <c r="M191" s="17">
        <v>0.153</v>
      </c>
      <c r="N191" s="17">
        <v>350.9</v>
      </c>
      <c r="O191" s="17">
        <v>52.19</v>
      </c>
      <c r="P191" s="17">
        <v>298.7</v>
      </c>
      <c r="Q191" s="17">
        <v>322</v>
      </c>
      <c r="R191" s="17">
        <v>413.9</v>
      </c>
      <c r="S191" s="17">
        <v>17.690000000000001</v>
      </c>
      <c r="T191" s="17">
        <v>65.489999999999995</v>
      </c>
      <c r="U191" s="17">
        <v>1.96</v>
      </c>
      <c r="V191" s="17">
        <v>338</v>
      </c>
      <c r="W191" s="17">
        <v>18.2</v>
      </c>
      <c r="X191" s="17">
        <v>0.45300000000000001</v>
      </c>
      <c r="Y191" s="17">
        <v>4.5310589999999999</v>
      </c>
      <c r="Z191" s="7">
        <f t="shared" si="44"/>
        <v>17.945</v>
      </c>
      <c r="AA191" s="7">
        <f t="shared" si="58"/>
        <v>291.09499999999997</v>
      </c>
      <c r="AB191" s="2">
        <f t="shared" si="45"/>
        <v>373.65300000000002</v>
      </c>
      <c r="AC191" s="42">
        <f t="shared" si="46"/>
        <v>2.0745991575543208</v>
      </c>
      <c r="AD191" s="42">
        <f t="shared" si="47"/>
        <v>1.3586549882823247</v>
      </c>
      <c r="AE191" s="42">
        <f t="shared" si="48"/>
        <v>0.79837346117270436</v>
      </c>
      <c r="AF191" s="42">
        <f t="shared" si="49"/>
        <v>325.03350741040822</v>
      </c>
      <c r="AG191" s="42">
        <f t="shared" si="50"/>
        <v>312.03216711399187</v>
      </c>
      <c r="AH191" s="6">
        <f t="shared" si="51"/>
        <v>309.12</v>
      </c>
      <c r="AI191" s="4">
        <v>18.073767763842199</v>
      </c>
      <c r="AJ191" s="4">
        <f t="shared" si="59"/>
        <v>291.22376776384215</v>
      </c>
      <c r="AK191" s="8">
        <f t="shared" si="52"/>
        <v>0.1920466797250244</v>
      </c>
      <c r="AL191" s="8">
        <f t="shared" si="53"/>
        <v>391.55521200176656</v>
      </c>
      <c r="AM191" s="8">
        <f t="shared" si="54"/>
        <v>3.1183409050326749</v>
      </c>
      <c r="AN191" s="8">
        <f t="shared" si="55"/>
        <v>11.696912204001809</v>
      </c>
      <c r="AO191" s="22">
        <f t="shared" si="56"/>
        <v>6.3240475255489162E-3</v>
      </c>
      <c r="AP191" s="22">
        <f t="shared" si="57"/>
        <v>0.1728439148272442</v>
      </c>
      <c r="AQ191" s="19">
        <f t="shared" si="60"/>
        <v>0.1728439148272442</v>
      </c>
      <c r="AX191">
        <v>0.12937867045984444</v>
      </c>
      <c r="AY191">
        <v>39.767241379310349</v>
      </c>
      <c r="AZ191">
        <v>1.6569683908045978</v>
      </c>
      <c r="BA191">
        <v>1.3421443965517244</v>
      </c>
      <c r="BB191">
        <v>7.9224137931034466</v>
      </c>
      <c r="BC191">
        <v>0.33010057471264359</v>
      </c>
      <c r="BD191">
        <v>1.0120438218390808</v>
      </c>
      <c r="BE191">
        <v>0.10120438218390809</v>
      </c>
      <c r="BF191">
        <v>0</v>
      </c>
      <c r="BG191">
        <v>17.945</v>
      </c>
      <c r="BH191">
        <v>2.2505816001858063</v>
      </c>
      <c r="BI191">
        <v>2.0568622931869296</v>
      </c>
      <c r="BJ191">
        <v>1.3470391158081201</v>
      </c>
      <c r="BK191">
        <v>0.24973260599987743</v>
      </c>
      <c r="BL191">
        <v>6.9370168333299286E-4</v>
      </c>
      <c r="BP191" s="50">
        <f t="shared" si="61"/>
        <v>2.2512556012762803</v>
      </c>
      <c r="BQ191" s="50">
        <f t="shared" si="62"/>
        <v>4.0481752873563231E-2</v>
      </c>
      <c r="BR191" s="50">
        <f t="shared" si="63"/>
        <v>0.2658421070842189</v>
      </c>
      <c r="BS191" s="50">
        <f t="shared" si="64"/>
        <v>0.27968315426156765</v>
      </c>
      <c r="BT191" s="50">
        <f t="shared" si="65"/>
        <v>7.3845029745616363E-4</v>
      </c>
      <c r="BU191" s="50">
        <f t="shared" si="65"/>
        <v>7.7689765072657682E-4</v>
      </c>
    </row>
    <row r="192" spans="1:73" x14ac:dyDescent="0.25">
      <c r="A192" s="21">
        <v>43742.399305555555</v>
      </c>
      <c r="B192" s="17">
        <v>362774</v>
      </c>
      <c r="C192" s="17">
        <v>13.55</v>
      </c>
      <c r="D192" s="17">
        <v>20.059999999999999</v>
      </c>
      <c r="E192" s="17">
        <v>465.8</v>
      </c>
      <c r="F192" s="17">
        <v>71.290000000000006</v>
      </c>
      <c r="G192" s="17">
        <v>-110.1</v>
      </c>
      <c r="H192" s="17">
        <v>-19.25</v>
      </c>
      <c r="I192" s="17">
        <v>22.34</v>
      </c>
      <c r="J192" s="17">
        <v>295.5</v>
      </c>
      <c r="K192" s="17">
        <v>394.6</v>
      </c>
      <c r="L192" s="17">
        <v>-90.8</v>
      </c>
      <c r="M192" s="17">
        <v>0.153</v>
      </c>
      <c r="N192" s="17">
        <v>355.8</v>
      </c>
      <c r="O192" s="17">
        <v>52.04</v>
      </c>
      <c r="P192" s="17">
        <v>303.7</v>
      </c>
      <c r="Q192" s="17">
        <v>322.2</v>
      </c>
      <c r="R192" s="17">
        <v>413</v>
      </c>
      <c r="S192" s="17">
        <v>17.7</v>
      </c>
      <c r="T192" s="17">
        <v>65.02</v>
      </c>
      <c r="U192" s="17">
        <v>2.6749999999999998</v>
      </c>
      <c r="V192" s="17">
        <v>5</v>
      </c>
      <c r="W192" s="17">
        <v>18.100000000000001</v>
      </c>
      <c r="X192" s="17">
        <v>0.45800000000000002</v>
      </c>
      <c r="Y192" s="17">
        <v>4.5785460000000002</v>
      </c>
      <c r="Z192" s="7">
        <f t="shared" si="44"/>
        <v>17.899999999999999</v>
      </c>
      <c r="AA192" s="7">
        <f t="shared" si="58"/>
        <v>291.04999999999995</v>
      </c>
      <c r="AB192" s="2">
        <f t="shared" si="45"/>
        <v>377.29800000000006</v>
      </c>
      <c r="AC192" s="42">
        <f t="shared" si="46"/>
        <v>2.0393550705903367</v>
      </c>
      <c r="AD192" s="42">
        <f t="shared" si="47"/>
        <v>1.3259886668978367</v>
      </c>
      <c r="AE192" s="42">
        <f t="shared" si="48"/>
        <v>0.79561740044420048</v>
      </c>
      <c r="AF192" s="42">
        <f t="shared" si="49"/>
        <v>323.71121521113719</v>
      </c>
      <c r="AG192" s="42">
        <f t="shared" si="50"/>
        <v>310.76276660269167</v>
      </c>
      <c r="AH192" s="6">
        <f t="shared" si="51"/>
        <v>309.31199999999995</v>
      </c>
      <c r="AI192" s="4">
        <v>17.8163962513289</v>
      </c>
      <c r="AJ192" s="4">
        <f t="shared" si="59"/>
        <v>290.96639625132889</v>
      </c>
      <c r="AK192" s="8">
        <f t="shared" si="52"/>
        <v>0.19195762874834701</v>
      </c>
      <c r="AL192" s="8">
        <f t="shared" si="53"/>
        <v>390.12573614120208</v>
      </c>
      <c r="AM192" s="8">
        <f t="shared" si="54"/>
        <v>3.6429855544594187</v>
      </c>
      <c r="AN192" s="8">
        <f t="shared" si="55"/>
        <v>-8.8720439548451431</v>
      </c>
      <c r="AO192" s="22">
        <f t="shared" si="56"/>
        <v>6.9085637963626958E-3</v>
      </c>
      <c r="AP192" s="22">
        <f t="shared" si="57"/>
        <v>0.18881945582682044</v>
      </c>
      <c r="AQ192" s="19">
        <f t="shared" si="60"/>
        <v>0.18881945582682044</v>
      </c>
      <c r="AX192">
        <v>0.12905839883877526</v>
      </c>
      <c r="AY192">
        <v>40.155172413793103</v>
      </c>
      <c r="AZ192">
        <v>1.673132183908046</v>
      </c>
      <c r="BA192">
        <v>1.3552370689655173</v>
      </c>
      <c r="BB192">
        <v>7.8275862068965534</v>
      </c>
      <c r="BC192">
        <v>0.32614942528735641</v>
      </c>
      <c r="BD192">
        <v>1.0290876436781609</v>
      </c>
      <c r="BE192">
        <v>0.1029087643678161</v>
      </c>
      <c r="BF192">
        <v>0</v>
      </c>
      <c r="BG192">
        <v>17.899999999999999</v>
      </c>
      <c r="BH192">
        <v>3.0715845818862406</v>
      </c>
      <c r="BI192">
        <v>2.0510472190114375</v>
      </c>
      <c r="BJ192">
        <v>1.3335909018012364</v>
      </c>
      <c r="BK192">
        <v>0.25449790515902482</v>
      </c>
      <c r="BL192">
        <v>7.0693862544173557E-4</v>
      </c>
      <c r="BP192" s="50">
        <f t="shared" si="61"/>
        <v>3.0725044558234944</v>
      </c>
      <c r="BQ192" s="50">
        <f t="shared" si="62"/>
        <v>4.1163505747126433E-2</v>
      </c>
      <c r="BR192" s="50">
        <f t="shared" si="63"/>
        <v>0.27573355327786547</v>
      </c>
      <c r="BS192" s="50">
        <f t="shared" si="64"/>
        <v>0.28903981630719128</v>
      </c>
      <c r="BT192" s="50">
        <f t="shared" si="65"/>
        <v>7.6592653688295964E-4</v>
      </c>
      <c r="BU192" s="50">
        <f t="shared" si="65"/>
        <v>8.0288837863108685E-4</v>
      </c>
    </row>
    <row r="193" spans="1:73" x14ac:dyDescent="0.25">
      <c r="A193" s="21">
        <v>43742.399305555555</v>
      </c>
      <c r="B193" s="17">
        <v>362775</v>
      </c>
      <c r="C193" s="17">
        <v>13.55</v>
      </c>
      <c r="D193" s="17">
        <v>20.07</v>
      </c>
      <c r="E193" s="17">
        <v>461.1</v>
      </c>
      <c r="F193" s="17">
        <v>70.260000000000005</v>
      </c>
      <c r="G193" s="17">
        <v>-110.3</v>
      </c>
      <c r="H193" s="17">
        <v>-19.899999999999999</v>
      </c>
      <c r="I193" s="17">
        <v>22.31</v>
      </c>
      <c r="J193" s="17">
        <v>295.5</v>
      </c>
      <c r="K193" s="17">
        <v>390.8</v>
      </c>
      <c r="L193" s="17">
        <v>-90.4</v>
      </c>
      <c r="M193" s="17">
        <v>0.152</v>
      </c>
      <c r="N193" s="17">
        <v>350.7</v>
      </c>
      <c r="O193" s="17">
        <v>50.37</v>
      </c>
      <c r="P193" s="17">
        <v>300.3</v>
      </c>
      <c r="Q193" s="17">
        <v>321.8</v>
      </c>
      <c r="R193" s="17">
        <v>412.2</v>
      </c>
      <c r="S193" s="17">
        <v>17.690000000000001</v>
      </c>
      <c r="T193" s="17">
        <v>65.75</v>
      </c>
      <c r="U193" s="17">
        <v>2.02</v>
      </c>
      <c r="V193" s="17">
        <v>182</v>
      </c>
      <c r="W193" s="17">
        <v>17.95</v>
      </c>
      <c r="X193" s="17">
        <v>0.45300000000000001</v>
      </c>
      <c r="Y193" s="17">
        <v>4.5336679999999996</v>
      </c>
      <c r="Z193" s="7">
        <f t="shared" si="44"/>
        <v>17.82</v>
      </c>
      <c r="AA193" s="7">
        <f t="shared" si="58"/>
        <v>290.96999999999997</v>
      </c>
      <c r="AB193" s="2">
        <f t="shared" si="45"/>
        <v>373.49100000000004</v>
      </c>
      <c r="AC193" s="42">
        <f t="shared" si="46"/>
        <v>2.0612214105019655</v>
      </c>
      <c r="AD193" s="42">
        <f t="shared" si="47"/>
        <v>1.3552530774050422</v>
      </c>
      <c r="AE193" s="42">
        <f t="shared" si="48"/>
        <v>0.79813631179137112</v>
      </c>
      <c r="AF193" s="42">
        <f t="shared" si="49"/>
        <v>324.37918992142323</v>
      </c>
      <c r="AG193" s="42">
        <f t="shared" si="50"/>
        <v>311.40402232456631</v>
      </c>
      <c r="AH193" s="6">
        <f t="shared" si="51"/>
        <v>308.928</v>
      </c>
      <c r="AI193" s="4">
        <v>17.969493614001401</v>
      </c>
      <c r="AJ193" s="4">
        <f t="shared" si="59"/>
        <v>291.11949361400139</v>
      </c>
      <c r="AK193" s="8">
        <f t="shared" si="52"/>
        <v>0.19179938387980205</v>
      </c>
      <c r="AL193" s="8">
        <f t="shared" si="53"/>
        <v>390.9991960358613</v>
      </c>
      <c r="AM193" s="8">
        <f t="shared" si="54"/>
        <v>3.16571082065308</v>
      </c>
      <c r="AN193" s="8">
        <f t="shared" si="55"/>
        <v>13.785875954111752</v>
      </c>
      <c r="AO193" s="22">
        <f t="shared" si="56"/>
        <v>6.2813560899570939E-3</v>
      </c>
      <c r="AP193" s="22">
        <f t="shared" si="57"/>
        <v>0.1716771059398228</v>
      </c>
      <c r="AQ193" s="19">
        <f t="shared" si="60"/>
        <v>0.1716771059398228</v>
      </c>
      <c r="AX193">
        <v>0.12849068625209384</v>
      </c>
      <c r="AY193">
        <v>39.75</v>
      </c>
      <c r="AZ193">
        <v>1.65625</v>
      </c>
      <c r="BA193">
        <v>1.3415625</v>
      </c>
      <c r="BB193">
        <v>7.7931034482758603</v>
      </c>
      <c r="BC193">
        <v>0.32471264367816083</v>
      </c>
      <c r="BD193">
        <v>1.0168498563218391</v>
      </c>
      <c r="BE193">
        <v>0.10168498563218392</v>
      </c>
      <c r="BF193">
        <v>0</v>
      </c>
      <c r="BG193">
        <v>17.82</v>
      </c>
      <c r="BH193">
        <v>2.3194769552935353</v>
      </c>
      <c r="BI193">
        <v>2.0407448398747956</v>
      </c>
      <c r="BJ193">
        <v>1.3417897322176782</v>
      </c>
      <c r="BK193">
        <v>0.24947445838438609</v>
      </c>
      <c r="BL193">
        <v>6.9298460662329468E-4</v>
      </c>
      <c r="BP193" s="50">
        <f t="shared" si="61"/>
        <v>2.3201715890704522</v>
      </c>
      <c r="BQ193" s="50">
        <f t="shared" si="62"/>
        <v>4.0673994252873567E-2</v>
      </c>
      <c r="BR193" s="50">
        <f t="shared" si="63"/>
        <v>0.26604470775566325</v>
      </c>
      <c r="BS193" s="50">
        <f t="shared" si="64"/>
        <v>0.27984355355207752</v>
      </c>
      <c r="BT193" s="50">
        <f t="shared" si="65"/>
        <v>7.3901307709906461E-4</v>
      </c>
      <c r="BU193" s="50">
        <f t="shared" si="65"/>
        <v>7.7734320431132643E-4</v>
      </c>
    </row>
    <row r="194" spans="1:73" x14ac:dyDescent="0.25">
      <c r="A194" s="21">
        <v>43742.399305555555</v>
      </c>
      <c r="B194" s="17">
        <v>362776</v>
      </c>
      <c r="C194" s="17">
        <v>13.55</v>
      </c>
      <c r="D194" s="17">
        <v>20.079999999999998</v>
      </c>
      <c r="E194" s="17">
        <v>460.4</v>
      </c>
      <c r="F194" s="17">
        <v>69.8</v>
      </c>
      <c r="G194" s="17">
        <v>-110.8</v>
      </c>
      <c r="H194" s="17">
        <v>-19.47</v>
      </c>
      <c r="I194" s="17">
        <v>22.29</v>
      </c>
      <c r="J194" s="17">
        <v>295.39999999999998</v>
      </c>
      <c r="K194" s="17">
        <v>390.6</v>
      </c>
      <c r="L194" s="17">
        <v>-91.3</v>
      </c>
      <c r="M194" s="17">
        <v>0.152</v>
      </c>
      <c r="N194" s="17">
        <v>349.6</v>
      </c>
      <c r="O194" s="17">
        <v>50.33</v>
      </c>
      <c r="P194" s="17">
        <v>299.2</v>
      </c>
      <c r="Q194" s="17">
        <v>321.2</v>
      </c>
      <c r="R194" s="17">
        <v>412.5</v>
      </c>
      <c r="S194" s="17">
        <v>17.68</v>
      </c>
      <c r="T194" s="17">
        <v>67.64</v>
      </c>
      <c r="U194" s="17">
        <v>1.57</v>
      </c>
      <c r="V194" s="17">
        <v>238</v>
      </c>
      <c r="W194" s="17">
        <v>18.25</v>
      </c>
      <c r="X194" s="17">
        <v>0.45300000000000001</v>
      </c>
      <c r="Y194" s="17">
        <v>4.5314610000000002</v>
      </c>
      <c r="Z194" s="7">
        <f t="shared" si="44"/>
        <v>17.965</v>
      </c>
      <c r="AA194" s="7">
        <f t="shared" si="58"/>
        <v>291.11499999999995</v>
      </c>
      <c r="AB194" s="2">
        <f t="shared" si="45"/>
        <v>372.92399999999998</v>
      </c>
      <c r="AC194" s="42">
        <f t="shared" si="46"/>
        <v>1.9983854827730629</v>
      </c>
      <c r="AD194" s="42">
        <f t="shared" si="47"/>
        <v>1.3517079405476997</v>
      </c>
      <c r="AE194" s="42">
        <f t="shared" si="48"/>
        <v>0.79778058164538923</v>
      </c>
      <c r="AF194" s="42">
        <f t="shared" si="49"/>
        <v>324.88140451046388</v>
      </c>
      <c r="AG194" s="42">
        <f t="shared" si="50"/>
        <v>311.88614833004533</v>
      </c>
      <c r="AH194" s="6">
        <f t="shared" si="51"/>
        <v>308.35199999999998</v>
      </c>
      <c r="AI194" s="4">
        <v>17.5192745291512</v>
      </c>
      <c r="AJ194" s="4">
        <f t="shared" si="59"/>
        <v>290.66927452915115</v>
      </c>
      <c r="AK194" s="8">
        <f t="shared" si="52"/>
        <v>0.19208626677560323</v>
      </c>
      <c r="AL194" s="8">
        <f t="shared" si="53"/>
        <v>388.44822114761354</v>
      </c>
      <c r="AM194" s="8">
        <f t="shared" si="54"/>
        <v>2.7909071106004228</v>
      </c>
      <c r="AN194" s="8">
        <f t="shared" si="55"/>
        <v>-36.237090383237231</v>
      </c>
      <c r="AO194" s="22">
        <f t="shared" si="56"/>
        <v>7.4449604743173472E-3</v>
      </c>
      <c r="AP194" s="22">
        <f t="shared" si="57"/>
        <v>0.20347982979514589</v>
      </c>
      <c r="AQ194" s="19">
        <f t="shared" si="60"/>
        <v>0.20347982979514589</v>
      </c>
      <c r="AX194">
        <v>0.12952122948706329</v>
      </c>
      <c r="AY194">
        <v>39.689655172413794</v>
      </c>
      <c r="AZ194">
        <v>1.6537356321839081</v>
      </c>
      <c r="BA194">
        <v>1.3395258620689656</v>
      </c>
      <c r="BB194">
        <v>7.8706896551724146</v>
      </c>
      <c r="BC194">
        <v>0.32794540229885061</v>
      </c>
      <c r="BD194">
        <v>1.011580459770115</v>
      </c>
      <c r="BE194">
        <v>0.1011580459770115</v>
      </c>
      <c r="BF194">
        <v>0</v>
      </c>
      <c r="BG194">
        <v>17.965</v>
      </c>
      <c r="BH194">
        <v>1.8027617919855694</v>
      </c>
      <c r="BI194">
        <v>2.059451399997513</v>
      </c>
      <c r="BJ194">
        <v>1.3930129269583178</v>
      </c>
      <c r="BK194">
        <v>0.24624654267227564</v>
      </c>
      <c r="BL194">
        <v>6.8401817408965447E-4</v>
      </c>
      <c r="BP194" s="50">
        <f t="shared" si="61"/>
        <v>1.8033016806141633</v>
      </c>
      <c r="BQ194" s="50">
        <f t="shared" si="62"/>
        <v>4.0463218390804599E-2</v>
      </c>
      <c r="BR194" s="50">
        <f t="shared" si="63"/>
        <v>0.25936583529685892</v>
      </c>
      <c r="BS194" s="50">
        <f t="shared" si="64"/>
        <v>0.27364690375521183</v>
      </c>
      <c r="BT194" s="50">
        <f t="shared" si="65"/>
        <v>7.2046065360238589E-4</v>
      </c>
      <c r="BU194" s="50">
        <f t="shared" si="65"/>
        <v>7.6013028820892182E-4</v>
      </c>
    </row>
    <row r="195" spans="1:73" x14ac:dyDescent="0.25">
      <c r="A195" s="21">
        <v>43742.400000000001</v>
      </c>
      <c r="B195" s="17">
        <v>362777</v>
      </c>
      <c r="C195" s="17">
        <v>13.55</v>
      </c>
      <c r="D195" s="17">
        <v>20.079999999999998</v>
      </c>
      <c r="E195" s="17">
        <v>465.2</v>
      </c>
      <c r="F195" s="17">
        <v>70.430000000000007</v>
      </c>
      <c r="G195" s="17">
        <v>-111.1</v>
      </c>
      <c r="H195" s="17">
        <v>-19.13</v>
      </c>
      <c r="I195" s="17">
        <v>22.28</v>
      </c>
      <c r="J195" s="17">
        <v>295.39999999999998</v>
      </c>
      <c r="K195" s="17">
        <v>394.7</v>
      </c>
      <c r="L195" s="17">
        <v>-91.9</v>
      </c>
      <c r="M195" s="17">
        <v>0.151</v>
      </c>
      <c r="N195" s="17">
        <v>354.1</v>
      </c>
      <c r="O195" s="17">
        <v>51.3</v>
      </c>
      <c r="P195" s="17">
        <v>302.8</v>
      </c>
      <c r="Q195" s="17">
        <v>320.8</v>
      </c>
      <c r="R195" s="17">
        <v>412.8</v>
      </c>
      <c r="S195" s="17">
        <v>17.670000000000002</v>
      </c>
      <c r="T195" s="17">
        <v>69.02</v>
      </c>
      <c r="U195" s="17">
        <v>0.73</v>
      </c>
      <c r="V195" s="17">
        <v>195.5</v>
      </c>
      <c r="W195" s="17">
        <v>18.55</v>
      </c>
      <c r="X195" s="17">
        <v>0.45700000000000002</v>
      </c>
      <c r="Y195" s="17">
        <v>4.5700880000000002</v>
      </c>
      <c r="Z195" s="7">
        <f t="shared" si="44"/>
        <v>18.11</v>
      </c>
      <c r="AA195" s="7">
        <f t="shared" si="58"/>
        <v>291.26</v>
      </c>
      <c r="AB195" s="2">
        <f t="shared" si="45"/>
        <v>376.81200000000001</v>
      </c>
      <c r="AC195" s="42">
        <f t="shared" si="46"/>
        <v>2.0743402829242608</v>
      </c>
      <c r="AD195" s="42">
        <f t="shared" si="47"/>
        <v>1.4317096632743247</v>
      </c>
      <c r="AE195" s="42">
        <f t="shared" si="48"/>
        <v>0.8043101416043954</v>
      </c>
      <c r="AF195" s="42">
        <f t="shared" si="49"/>
        <v>328.19350676780471</v>
      </c>
      <c r="AG195" s="42">
        <f t="shared" si="50"/>
        <v>315.06576649709251</v>
      </c>
      <c r="AH195" s="6">
        <f t="shared" si="51"/>
        <v>307.96800000000002</v>
      </c>
      <c r="AI195" s="4">
        <v>18.0827990428071</v>
      </c>
      <c r="AJ195" s="4">
        <f t="shared" si="59"/>
        <v>291.23279904280707</v>
      </c>
      <c r="AK195" s="8">
        <f t="shared" si="52"/>
        <v>0.19237343559790171</v>
      </c>
      <c r="AL195" s="8">
        <f t="shared" si="53"/>
        <v>391.56930815899204</v>
      </c>
      <c r="AM195" s="8">
        <f t="shared" si="54"/>
        <v>1.9030797408411448</v>
      </c>
      <c r="AN195" s="8">
        <f t="shared" si="55"/>
        <v>-1.5079316531680187</v>
      </c>
      <c r="AO195" s="22">
        <f t="shared" si="56"/>
        <v>6.6678904620117423E-3</v>
      </c>
      <c r="AP195" s="22">
        <f t="shared" si="57"/>
        <v>0.18224156071523454</v>
      </c>
      <c r="AQ195" s="19">
        <f t="shared" si="60"/>
        <v>0.18224156071523454</v>
      </c>
      <c r="AX195">
        <v>0.13055876965147359</v>
      </c>
      <c r="AY195">
        <v>40.103448275862071</v>
      </c>
      <c r="AZ195">
        <v>1.670977011494253</v>
      </c>
      <c r="BA195">
        <v>1.3534913793103451</v>
      </c>
      <c r="BB195">
        <v>7.931034482758621</v>
      </c>
      <c r="BC195">
        <v>0.33045977011494254</v>
      </c>
      <c r="BD195">
        <v>1.0230316091954026</v>
      </c>
      <c r="BE195">
        <v>0.10230316091954027</v>
      </c>
      <c r="BF195">
        <v>0</v>
      </c>
      <c r="BG195">
        <v>18.11</v>
      </c>
      <c r="BH195">
        <v>0.83822682047736663</v>
      </c>
      <c r="BI195">
        <v>2.0783079019644637</v>
      </c>
      <c r="BJ195">
        <v>1.4344481139358729</v>
      </c>
      <c r="BK195">
        <v>0.24833848705927594</v>
      </c>
      <c r="BL195">
        <v>6.8982913072021101E-4</v>
      </c>
      <c r="BP195" s="50">
        <f t="shared" si="61"/>
        <v>0.83847785149575738</v>
      </c>
      <c r="BQ195" s="50">
        <f t="shared" si="62"/>
        <v>4.0921264367816103E-2</v>
      </c>
      <c r="BR195" s="50">
        <f t="shared" si="63"/>
        <v>0.25490925029967404</v>
      </c>
      <c r="BS195" s="50">
        <f t="shared" si="64"/>
        <v>0.27045965624776808</v>
      </c>
      <c r="BT195" s="50">
        <f t="shared" si="65"/>
        <v>7.0808125083242791E-4</v>
      </c>
      <c r="BU195" s="50">
        <f t="shared" si="65"/>
        <v>7.5127682291046681E-4</v>
      </c>
    </row>
    <row r="196" spans="1:73" x14ac:dyDescent="0.25">
      <c r="A196" s="21">
        <v>43742.400000000001</v>
      </c>
      <c r="B196" s="17">
        <v>362778</v>
      </c>
      <c r="C196" s="17">
        <v>13.55</v>
      </c>
      <c r="D196" s="17">
        <v>20.09</v>
      </c>
      <c r="E196" s="17">
        <v>465.1</v>
      </c>
      <c r="F196" s="17">
        <v>70.510000000000005</v>
      </c>
      <c r="G196" s="17">
        <v>-110.7</v>
      </c>
      <c r="H196" s="17">
        <v>-19.16</v>
      </c>
      <c r="I196" s="17">
        <v>22.27</v>
      </c>
      <c r="J196" s="17">
        <v>295.39999999999998</v>
      </c>
      <c r="K196" s="17">
        <v>394.6</v>
      </c>
      <c r="L196" s="17">
        <v>-91.5</v>
      </c>
      <c r="M196" s="17">
        <v>0.152</v>
      </c>
      <c r="N196" s="17">
        <v>354.4</v>
      </c>
      <c r="O196" s="17">
        <v>51.36</v>
      </c>
      <c r="P196" s="17">
        <v>303.10000000000002</v>
      </c>
      <c r="Q196" s="17">
        <v>321.2</v>
      </c>
      <c r="R196" s="17">
        <v>412.7</v>
      </c>
      <c r="S196" s="17">
        <v>17.649999999999999</v>
      </c>
      <c r="T196" s="17">
        <v>67.290000000000006</v>
      </c>
      <c r="U196" s="17">
        <v>0.86499999999999999</v>
      </c>
      <c r="V196" s="17">
        <v>295.5</v>
      </c>
      <c r="W196" s="17">
        <v>18.45</v>
      </c>
      <c r="X196" s="17">
        <v>0.45700000000000002</v>
      </c>
      <c r="Y196" s="17">
        <v>4.5708890000000002</v>
      </c>
      <c r="Z196" s="7">
        <f t="shared" si="44"/>
        <v>18.049999999999997</v>
      </c>
      <c r="AA196" s="7">
        <f t="shared" si="58"/>
        <v>291.2</v>
      </c>
      <c r="AB196" s="2">
        <f t="shared" si="45"/>
        <v>376.73100000000005</v>
      </c>
      <c r="AC196" s="42">
        <f t="shared" si="46"/>
        <v>2.0863554725026265</v>
      </c>
      <c r="AD196" s="42">
        <f t="shared" si="47"/>
        <v>1.4039085974470173</v>
      </c>
      <c r="AE196" s="42">
        <f t="shared" si="48"/>
        <v>0.80208156400713082</v>
      </c>
      <c r="AF196" s="42">
        <f t="shared" si="49"/>
        <v>327.01454942034695</v>
      </c>
      <c r="AG196" s="42">
        <f t="shared" si="50"/>
        <v>313.93396744353305</v>
      </c>
      <c r="AH196" s="6">
        <f t="shared" si="51"/>
        <v>308.35199999999998</v>
      </c>
      <c r="AI196" s="4">
        <v>18.164647998141501</v>
      </c>
      <c r="AJ196" s="4">
        <f t="shared" si="59"/>
        <v>291.31464799814148</v>
      </c>
      <c r="AK196" s="8">
        <f t="shared" si="52"/>
        <v>0.19225457243221419</v>
      </c>
      <c r="AL196" s="8">
        <f t="shared" si="53"/>
        <v>392.04112843095976</v>
      </c>
      <c r="AM196" s="8">
        <f t="shared" si="54"/>
        <v>2.0715890639796299</v>
      </c>
      <c r="AN196" s="8">
        <f t="shared" si="55"/>
        <v>6.9184780956455443</v>
      </c>
      <c r="AO196" s="22">
        <f t="shared" si="56"/>
        <v>6.4734268356725798E-3</v>
      </c>
      <c r="AP196" s="22">
        <f t="shared" si="57"/>
        <v>0.17692663315781618</v>
      </c>
      <c r="AQ196" s="19">
        <f t="shared" si="60"/>
        <v>0.17692663315781618</v>
      </c>
      <c r="AX196">
        <v>0.13012859163434509</v>
      </c>
      <c r="AY196">
        <v>40.094827586206897</v>
      </c>
      <c r="AZ196">
        <v>1.670617816091954</v>
      </c>
      <c r="BA196">
        <v>1.353200431034483</v>
      </c>
      <c r="BB196">
        <v>7.8879310344827589</v>
      </c>
      <c r="BC196">
        <v>0.32866379310344829</v>
      </c>
      <c r="BD196">
        <v>1.0245366379310346</v>
      </c>
      <c r="BE196">
        <v>0.10245366379310346</v>
      </c>
      <c r="BF196">
        <v>0</v>
      </c>
      <c r="BG196">
        <v>18.049999999999997</v>
      </c>
      <c r="BH196">
        <v>0.99324136946975639</v>
      </c>
      <c r="BI196">
        <v>2.07048696080588</v>
      </c>
      <c r="BJ196">
        <v>1.3932306759262767</v>
      </c>
      <c r="BK196">
        <v>0.24957796601979337</v>
      </c>
      <c r="BL196">
        <v>6.9327212783275945E-4</v>
      </c>
      <c r="BP196" s="50">
        <f t="shared" si="61"/>
        <v>0.99353882403264404</v>
      </c>
      <c r="BQ196" s="50">
        <f t="shared" si="62"/>
        <v>4.0981465517241383E-2</v>
      </c>
      <c r="BR196" s="50">
        <f t="shared" si="63"/>
        <v>0.25732793407415594</v>
      </c>
      <c r="BS196" s="50">
        <f t="shared" si="64"/>
        <v>0.27270082020786129</v>
      </c>
      <c r="BT196" s="50">
        <f t="shared" si="65"/>
        <v>7.1479981687265536E-4</v>
      </c>
      <c r="BU196" s="50">
        <f t="shared" si="65"/>
        <v>7.5750227835517025E-4</v>
      </c>
    </row>
    <row r="197" spans="1:73" x14ac:dyDescent="0.25">
      <c r="A197" s="21">
        <v>43742.400000000001</v>
      </c>
      <c r="B197" s="17">
        <v>362779</v>
      </c>
      <c r="C197" s="17">
        <v>13.55</v>
      </c>
      <c r="D197" s="17">
        <v>20.100000000000001</v>
      </c>
      <c r="E197" s="17">
        <v>464.7</v>
      </c>
      <c r="F197" s="17">
        <v>70.319999999999993</v>
      </c>
      <c r="G197" s="17">
        <v>-111.2</v>
      </c>
      <c r="H197" s="17">
        <v>-19.489999999999998</v>
      </c>
      <c r="I197" s="17">
        <v>22.26</v>
      </c>
      <c r="J197" s="17">
        <v>295.39999999999998</v>
      </c>
      <c r="K197" s="17">
        <v>394.4</v>
      </c>
      <c r="L197" s="17">
        <v>-91.8</v>
      </c>
      <c r="M197" s="17">
        <v>0.151</v>
      </c>
      <c r="N197" s="17">
        <v>353.5</v>
      </c>
      <c r="O197" s="17">
        <v>50.83</v>
      </c>
      <c r="P197" s="17">
        <v>302.60000000000002</v>
      </c>
      <c r="Q197" s="17">
        <v>320.60000000000002</v>
      </c>
      <c r="R197" s="17">
        <v>412.3</v>
      </c>
      <c r="S197" s="17">
        <v>17.64</v>
      </c>
      <c r="T197" s="17">
        <v>66.88</v>
      </c>
      <c r="U197" s="17">
        <v>1.125</v>
      </c>
      <c r="V197" s="17">
        <v>176.5</v>
      </c>
      <c r="W197" s="17">
        <v>18.5</v>
      </c>
      <c r="X197" s="17">
        <v>0.45700000000000002</v>
      </c>
      <c r="Y197" s="17">
        <v>4.569248</v>
      </c>
      <c r="Z197" s="7">
        <f t="shared" si="44"/>
        <v>18.07</v>
      </c>
      <c r="AA197" s="7">
        <f t="shared" si="58"/>
        <v>291.21999999999997</v>
      </c>
      <c r="AB197" s="2">
        <f t="shared" si="45"/>
        <v>376.40700000000004</v>
      </c>
      <c r="AC197" s="42">
        <f t="shared" si="46"/>
        <v>2.0546275864524737</v>
      </c>
      <c r="AD197" s="42">
        <f t="shared" si="47"/>
        <v>1.3741349298194143</v>
      </c>
      <c r="AE197" s="42">
        <f t="shared" si="48"/>
        <v>0.79961883783358956</v>
      </c>
      <c r="AF197" s="42">
        <f t="shared" si="49"/>
        <v>326.10005040240304</v>
      </c>
      <c r="AG197" s="42">
        <f t="shared" si="50"/>
        <v>313.05604838630688</v>
      </c>
      <c r="AH197" s="6">
        <f t="shared" si="51"/>
        <v>307.77600000000001</v>
      </c>
      <c r="AI197" s="4">
        <v>17.938295909902202</v>
      </c>
      <c r="AJ197" s="4">
        <f t="shared" si="59"/>
        <v>291.08829590990217</v>
      </c>
      <c r="AK197" s="8">
        <f t="shared" si="52"/>
        <v>0.19229418804561363</v>
      </c>
      <c r="AL197" s="8">
        <f t="shared" si="53"/>
        <v>390.76885048820941</v>
      </c>
      <c r="AM197" s="8">
        <f t="shared" si="54"/>
        <v>2.3624999999999998</v>
      </c>
      <c r="AN197" s="8">
        <f t="shared" si="55"/>
        <v>-9.0638260914967113</v>
      </c>
      <c r="AO197" s="22">
        <f t="shared" si="56"/>
        <v>6.8434426863887557E-3</v>
      </c>
      <c r="AP197" s="22">
        <f t="shared" si="57"/>
        <v>0.18703961664308272</v>
      </c>
      <c r="AQ197" s="19">
        <f t="shared" si="60"/>
        <v>0.18703961664308272</v>
      </c>
      <c r="AX197">
        <v>0.13027185063357213</v>
      </c>
      <c r="AY197">
        <v>40.060344827586206</v>
      </c>
      <c r="AZ197">
        <v>1.6691810344827587</v>
      </c>
      <c r="BA197">
        <v>1.3520366379310347</v>
      </c>
      <c r="BB197">
        <v>7.9051724137931023</v>
      </c>
      <c r="BC197">
        <v>0.32938218390804591</v>
      </c>
      <c r="BD197">
        <v>1.0226544540229887</v>
      </c>
      <c r="BE197">
        <v>0.10226544540229887</v>
      </c>
      <c r="BF197">
        <v>0</v>
      </c>
      <c r="BG197">
        <v>18.07</v>
      </c>
      <c r="BH197">
        <v>1.2917879082699144</v>
      </c>
      <c r="BI197">
        <v>2.0730910736649428</v>
      </c>
      <c r="BJ197">
        <v>1.3864833100671137</v>
      </c>
      <c r="BK197">
        <v>0.24981741148404929</v>
      </c>
      <c r="BL197">
        <v>6.9393725412235905E-4</v>
      </c>
      <c r="BP197" s="50">
        <f t="shared" si="61"/>
        <v>1.2921747711407221</v>
      </c>
      <c r="BQ197" s="50">
        <f t="shared" si="62"/>
        <v>4.090617816091955E-2</v>
      </c>
      <c r="BR197" s="50">
        <f t="shared" si="63"/>
        <v>0.25967909287403362</v>
      </c>
      <c r="BS197" s="50">
        <f t="shared" si="64"/>
        <v>0.27469415505342865</v>
      </c>
      <c r="BT197" s="50">
        <f t="shared" si="65"/>
        <v>7.2133081353898234E-4</v>
      </c>
      <c r="BU197" s="50">
        <f t="shared" si="65"/>
        <v>7.6303931959285736E-4</v>
      </c>
    </row>
    <row r="198" spans="1:73" x14ac:dyDescent="0.25">
      <c r="A198" s="21">
        <v>43742.400000000001</v>
      </c>
      <c r="B198" s="17">
        <v>362780</v>
      </c>
      <c r="C198" s="17">
        <v>13.56</v>
      </c>
      <c r="D198" s="17">
        <v>20.100000000000001</v>
      </c>
      <c r="E198" s="17">
        <v>465</v>
      </c>
      <c r="F198" s="17">
        <v>70.37</v>
      </c>
      <c r="G198" s="17">
        <v>-110.6</v>
      </c>
      <c r="H198" s="17">
        <v>-18.38</v>
      </c>
      <c r="I198" s="17">
        <v>22.26</v>
      </c>
      <c r="J198" s="17">
        <v>295.39999999999998</v>
      </c>
      <c r="K198" s="17">
        <v>394.7</v>
      </c>
      <c r="L198" s="17">
        <v>-92.3</v>
      </c>
      <c r="M198" s="17">
        <v>0.151</v>
      </c>
      <c r="N198" s="17">
        <v>354.4</v>
      </c>
      <c r="O198" s="17">
        <v>51.99</v>
      </c>
      <c r="P198" s="17">
        <v>302.39999999999998</v>
      </c>
      <c r="Q198" s="17">
        <v>321.10000000000002</v>
      </c>
      <c r="R198" s="17">
        <v>413.4</v>
      </c>
      <c r="S198" s="17">
        <v>17.62</v>
      </c>
      <c r="T198" s="17">
        <v>66.66</v>
      </c>
      <c r="U198" s="17">
        <v>0.92</v>
      </c>
      <c r="V198" s="17">
        <v>201.5</v>
      </c>
      <c r="W198" s="17">
        <v>18.55</v>
      </c>
      <c r="X198" s="17">
        <v>0.45700000000000002</v>
      </c>
      <c r="Y198" s="17">
        <v>4.5705260000000001</v>
      </c>
      <c r="Z198" s="7">
        <f t="shared" ref="Z198:Z261" si="66">AVERAGE(S198,W198)</f>
        <v>18.085000000000001</v>
      </c>
      <c r="AA198" s="7">
        <f t="shared" si="58"/>
        <v>291.23499999999996</v>
      </c>
      <c r="AB198" s="2">
        <f t="shared" ref="AB198:AB261" si="67">E198*$U$1864</f>
        <v>376.65000000000003</v>
      </c>
      <c r="AC198" s="42">
        <f t="shared" ref="AC198:AC261" si="68">0.61121*EXP((18.678 - (AI198/234.5))*(AI198/(257.15+Z198)))</f>
        <v>2.0671097106087113</v>
      </c>
      <c r="AD198" s="42">
        <f t="shared" ref="AD198:AD261" si="69">T198*AC198/100</f>
        <v>1.377935333091767</v>
      </c>
      <c r="AE198" s="42">
        <f t="shared" ref="AE198:AE261" si="70">1.72*(AD198/AA198)^(0.143)</f>
        <v>0.79992881376295644</v>
      </c>
      <c r="AF198" s="42">
        <f t="shared" ref="AF198:AF261" si="71">AE198*$U$1871*AA198^4</f>
        <v>326.29368215870437</v>
      </c>
      <c r="AG198" s="42">
        <f t="shared" ref="AG198:AG261" si="72">$U$1868*AF198</f>
        <v>313.24193487235618</v>
      </c>
      <c r="AH198" s="6">
        <f t="shared" ref="AH198:AH261" si="73">$U$1868*($U$1869*Q198+$U$1870*R198)</f>
        <v>308.25600000000003</v>
      </c>
      <c r="AI198" s="4">
        <v>18.0292675568408</v>
      </c>
      <c r="AJ198" s="4">
        <f t="shared" si="59"/>
        <v>291.17926755684078</v>
      </c>
      <c r="AK198" s="8">
        <f t="shared" ref="AK198:AK261" si="74">(4*$U$1871*AA198^3) / $U$1875</f>
        <v>0.19232390332676172</v>
      </c>
      <c r="AL198" s="8">
        <f t="shared" ref="AL198:AL261" si="75">$U$1868*$U$1871*AA198^4   +    $U$1875*AK198*(AJ198-AA198)</f>
        <v>391.27502794228457</v>
      </c>
      <c r="AM198" s="8">
        <f t="shared" ref="AM198:AM261" si="76">1.4*0.135*SQRT(U198/$U$1881)</f>
        <v>2.1364339446844594</v>
      </c>
      <c r="AN198" s="8">
        <f t="shared" ref="AN198:AN261" si="77">AM198*$U$1875*(AJ198-AA198)</f>
        <v>-3.4684707470182463</v>
      </c>
      <c r="AO198" s="22">
        <f t="shared" ref="AO198:AO261" si="78">(AB198+AH198-AL198-AN198)/$U$1861</f>
        <v>6.7217555424889368E-3</v>
      </c>
      <c r="AP198" s="22">
        <f t="shared" ref="AP198:AP261" si="79">AO198*10*$U$1878*$U$1879</f>
        <v>0.1837137589149713</v>
      </c>
      <c r="AQ198" s="19">
        <f t="shared" si="60"/>
        <v>0.1837137589149713</v>
      </c>
      <c r="AX198">
        <v>0.13037938257867618</v>
      </c>
      <c r="AY198">
        <v>40.086206896551722</v>
      </c>
      <c r="AZ198">
        <v>1.670258620689655</v>
      </c>
      <c r="BA198">
        <v>1.3529094827586206</v>
      </c>
      <c r="BB198">
        <v>7.9568965517241343</v>
      </c>
      <c r="BC198">
        <v>0.33153735632183895</v>
      </c>
      <c r="BD198">
        <v>1.0213721264367817</v>
      </c>
      <c r="BE198">
        <v>0.10213721264367817</v>
      </c>
      <c r="BF198">
        <v>0</v>
      </c>
      <c r="BG198">
        <v>18.085000000000001</v>
      </c>
      <c r="BH198">
        <v>1.0563954449851745</v>
      </c>
      <c r="BI198">
        <v>2.0750460393928076</v>
      </c>
      <c r="BJ198">
        <v>1.3832256898592457</v>
      </c>
      <c r="BK198">
        <v>0.24964366408442745</v>
      </c>
      <c r="BL198">
        <v>6.9345462245674287E-4</v>
      </c>
      <c r="BP198" s="50">
        <f t="shared" si="61"/>
        <v>1.0567118128439683</v>
      </c>
      <c r="BQ198" s="50">
        <f t="shared" si="62"/>
        <v>4.0854885057471264E-2</v>
      </c>
      <c r="BR198" s="50">
        <f t="shared" si="63"/>
        <v>0.2578402319351325</v>
      </c>
      <c r="BS198" s="50">
        <f t="shared" si="64"/>
        <v>0.27310480767784573</v>
      </c>
      <c r="BT198" s="50">
        <f t="shared" si="65"/>
        <v>7.1622286648647922E-4</v>
      </c>
      <c r="BU198" s="50">
        <f t="shared" si="65"/>
        <v>7.586244657717937E-4</v>
      </c>
    </row>
    <row r="199" spans="1:73" x14ac:dyDescent="0.25">
      <c r="A199" s="21">
        <v>43742.400000000001</v>
      </c>
      <c r="B199" s="17">
        <v>362781</v>
      </c>
      <c r="C199" s="17">
        <v>13.55</v>
      </c>
      <c r="D199" s="17">
        <v>20.11</v>
      </c>
      <c r="E199" s="17">
        <v>465.4</v>
      </c>
      <c r="F199" s="17">
        <v>70.36</v>
      </c>
      <c r="G199" s="17">
        <v>-111.1</v>
      </c>
      <c r="H199" s="17">
        <v>-18.09</v>
      </c>
      <c r="I199" s="17">
        <v>22.26</v>
      </c>
      <c r="J199" s="17">
        <v>295.39999999999998</v>
      </c>
      <c r="K199" s="17">
        <v>395.1</v>
      </c>
      <c r="L199" s="17">
        <v>-93</v>
      </c>
      <c r="M199" s="17">
        <v>0.151</v>
      </c>
      <c r="N199" s="17">
        <v>354.4</v>
      </c>
      <c r="O199" s="17">
        <v>52.27</v>
      </c>
      <c r="P199" s="17">
        <v>302.10000000000002</v>
      </c>
      <c r="Q199" s="17">
        <v>320.7</v>
      </c>
      <c r="R199" s="17">
        <v>413.7</v>
      </c>
      <c r="S199" s="17">
        <v>17.62</v>
      </c>
      <c r="T199" s="17">
        <v>70.11</v>
      </c>
      <c r="U199" s="17">
        <v>1.425</v>
      </c>
      <c r="V199" s="17">
        <v>175.5</v>
      </c>
      <c r="W199" s="17">
        <v>18.350000000000001</v>
      </c>
      <c r="X199" s="17">
        <v>0.45700000000000002</v>
      </c>
      <c r="Y199" s="17">
        <v>4.5716099999999997</v>
      </c>
      <c r="Z199" s="7">
        <f t="shared" si="66"/>
        <v>17.984999999999999</v>
      </c>
      <c r="AA199" s="7">
        <f t="shared" ref="AA199:AA262" si="80">CONVERT(Z199,"C","K")</f>
        <v>291.13499999999999</v>
      </c>
      <c r="AB199" s="2">
        <f t="shared" si="67"/>
        <v>376.97399999999999</v>
      </c>
      <c r="AC199" s="42">
        <f t="shared" si="68"/>
        <v>2.0606430750769711</v>
      </c>
      <c r="AD199" s="42">
        <f t="shared" si="69"/>
        <v>1.4447168599364644</v>
      </c>
      <c r="AE199" s="42">
        <f t="shared" si="70"/>
        <v>0.80540046673804822</v>
      </c>
      <c r="AF199" s="42">
        <f t="shared" si="71"/>
        <v>328.07460317189299</v>
      </c>
      <c r="AG199" s="42">
        <f t="shared" si="72"/>
        <v>314.95161904501725</v>
      </c>
      <c r="AH199" s="6">
        <f t="shared" si="73"/>
        <v>307.87199999999996</v>
      </c>
      <c r="AI199" s="4">
        <v>17.9761532731583</v>
      </c>
      <c r="AJ199" s="4">
        <f t="shared" ref="AJ199:AJ262" si="81">CONVERT(AI199,"C","K")</f>
        <v>291.12615327315825</v>
      </c>
      <c r="AK199" s="8">
        <f t="shared" si="74"/>
        <v>0.19212585926592526</v>
      </c>
      <c r="AL199" s="8">
        <f t="shared" si="75"/>
        <v>391.00019829182889</v>
      </c>
      <c r="AM199" s="8">
        <f t="shared" si="76"/>
        <v>2.6589060250411261</v>
      </c>
      <c r="AN199" s="8">
        <f t="shared" si="77"/>
        <v>-0.68521378372956887</v>
      </c>
      <c r="AO199" s="22">
        <f t="shared" si="78"/>
        <v>6.6636459063262642E-3</v>
      </c>
      <c r="AP199" s="22">
        <f t="shared" si="79"/>
        <v>0.18212555184300255</v>
      </c>
      <c r="AQ199" s="19">
        <f t="shared" ref="AQ199:AQ262" si="82">MAX(AP199,0)</f>
        <v>0.18212555184300255</v>
      </c>
      <c r="AX199">
        <v>0.12966392163042872</v>
      </c>
      <c r="AY199">
        <v>40.120689655172413</v>
      </c>
      <c r="AZ199">
        <v>1.6716954022988506</v>
      </c>
      <c r="BA199">
        <v>1.354073275862069</v>
      </c>
      <c r="BB199">
        <v>8.0172413793103452</v>
      </c>
      <c r="BC199">
        <v>0.33405172413793105</v>
      </c>
      <c r="BD199">
        <v>1.020021551724138</v>
      </c>
      <c r="BE199">
        <v>0.1020021551724138</v>
      </c>
      <c r="BF199">
        <v>0</v>
      </c>
      <c r="BG199">
        <v>17.984999999999999</v>
      </c>
      <c r="BH199">
        <v>1.6362646838085584</v>
      </c>
      <c r="BI199">
        <v>2.0620433594386647</v>
      </c>
      <c r="BJ199">
        <v>1.4456985993024478</v>
      </c>
      <c r="BK199">
        <v>0.24502851759747193</v>
      </c>
      <c r="BL199">
        <v>6.8063477110408873E-4</v>
      </c>
      <c r="BP199" s="50">
        <f t="shared" ref="BP199:BP262" si="83">U199*(LN((2-0.08)/0.015)/LN(($AW$13-0.08)/0.015))</f>
        <v>1.6367547101115814</v>
      </c>
      <c r="BQ199" s="50">
        <f t="shared" ref="BQ199:BQ262" si="84">0.04*BD199</f>
        <v>4.0800862068965521E-2</v>
      </c>
      <c r="BR199" s="50">
        <f t="shared" ref="BR199:BR262" si="85">(0.408*AX199*(BD199-BE199) + $BF$6*($BN$7/(BG199+273))*BP199*(BI199-BJ199))  /  (AX199 + $BF$6*(1 + $BN$8*BP199))</f>
        <v>0.25701027447454999</v>
      </c>
      <c r="BS199" s="50">
        <f t="shared" ref="BS199:BS262" si="86">(0.408*AX199*(BD199-BQ199) + $BF$6*($BN$7/(BG199+273))*BP199*(BI199-BJ199))  /  (AX199 + $BF$6*(1 + $BN$8*BP199))</f>
        <v>0.27158927662192822</v>
      </c>
      <c r="BT199" s="50">
        <f t="shared" ref="BT199:BU262" si="87">BR199/60/6</f>
        <v>7.139174290959723E-4</v>
      </c>
      <c r="BU199" s="50">
        <f t="shared" si="87"/>
        <v>7.5441465728313397E-4</v>
      </c>
    </row>
    <row r="200" spans="1:73" x14ac:dyDescent="0.25">
      <c r="A200" s="21">
        <v>43742.400000000001</v>
      </c>
      <c r="B200" s="17">
        <v>362782</v>
      </c>
      <c r="C200" s="17">
        <v>13.55</v>
      </c>
      <c r="D200" s="17">
        <v>20.12</v>
      </c>
      <c r="E200" s="17">
        <v>466.1</v>
      </c>
      <c r="F200" s="17">
        <v>70.64</v>
      </c>
      <c r="G200" s="17">
        <v>-110.3</v>
      </c>
      <c r="H200" s="17">
        <v>-18.39</v>
      </c>
      <c r="I200" s="17">
        <v>22.25</v>
      </c>
      <c r="J200" s="17">
        <v>295.39999999999998</v>
      </c>
      <c r="K200" s="17">
        <v>395.5</v>
      </c>
      <c r="L200" s="17">
        <v>-91.9</v>
      </c>
      <c r="M200" s="17">
        <v>0.152</v>
      </c>
      <c r="N200" s="17">
        <v>355.9</v>
      </c>
      <c r="O200" s="17">
        <v>52.24</v>
      </c>
      <c r="P200" s="17">
        <v>303.60000000000002</v>
      </c>
      <c r="Q200" s="17">
        <v>321.5</v>
      </c>
      <c r="R200" s="17">
        <v>413.3</v>
      </c>
      <c r="S200" s="17">
        <v>17.62</v>
      </c>
      <c r="T200" s="17">
        <v>66.16</v>
      </c>
      <c r="U200" s="17">
        <v>1.25</v>
      </c>
      <c r="V200" s="17">
        <v>333</v>
      </c>
      <c r="W200" s="17">
        <v>18.45</v>
      </c>
      <c r="X200" s="17">
        <v>0.45800000000000002</v>
      </c>
      <c r="Y200" s="17">
        <v>4.5802699999999996</v>
      </c>
      <c r="Z200" s="7">
        <f t="shared" si="66"/>
        <v>18.035</v>
      </c>
      <c r="AA200" s="7">
        <f t="shared" si="80"/>
        <v>291.185</v>
      </c>
      <c r="AB200" s="2">
        <f t="shared" si="67"/>
        <v>377.54100000000005</v>
      </c>
      <c r="AC200" s="42">
        <f t="shared" si="68"/>
        <v>2.0824078782642799</v>
      </c>
      <c r="AD200" s="42">
        <f t="shared" si="69"/>
        <v>1.3777210522596475</v>
      </c>
      <c r="AE200" s="42">
        <f t="shared" si="70"/>
        <v>0.79993066421272241</v>
      </c>
      <c r="AF200" s="42">
        <f t="shared" si="71"/>
        <v>326.07041827206433</v>
      </c>
      <c r="AG200" s="42">
        <f t="shared" si="72"/>
        <v>313.02760154118175</v>
      </c>
      <c r="AH200" s="6">
        <f t="shared" si="73"/>
        <v>308.64</v>
      </c>
      <c r="AI200" s="4">
        <v>18.135517673261099</v>
      </c>
      <c r="AJ200" s="4">
        <f t="shared" si="81"/>
        <v>291.2855176732611</v>
      </c>
      <c r="AK200" s="8">
        <f t="shared" si="74"/>
        <v>0.19222486429305879</v>
      </c>
      <c r="AL200" s="8">
        <f t="shared" si="75"/>
        <v>391.88126713610114</v>
      </c>
      <c r="AM200" s="8">
        <f t="shared" si="76"/>
        <v>2.4902936573825989</v>
      </c>
      <c r="AN200" s="8">
        <f t="shared" si="77"/>
        <v>7.2917786092748722</v>
      </c>
      <c r="AO200" s="22">
        <f t="shared" si="78"/>
        <v>6.4934396680015978E-3</v>
      </c>
      <c r="AP200" s="22">
        <f t="shared" si="79"/>
        <v>0.17747360821968189</v>
      </c>
      <c r="AQ200" s="19">
        <f t="shared" si="82"/>
        <v>0.17747360821968189</v>
      </c>
      <c r="AX200">
        <v>0.13002123502599519</v>
      </c>
      <c r="AY200">
        <v>40.181034482758626</v>
      </c>
      <c r="AZ200">
        <v>1.6742097701149428</v>
      </c>
      <c r="BA200">
        <v>1.3561099137931036</v>
      </c>
      <c r="BB200">
        <v>7.9137931034482767</v>
      </c>
      <c r="BC200">
        <v>0.32974137931034486</v>
      </c>
      <c r="BD200">
        <v>1.0263685344827587</v>
      </c>
      <c r="BE200">
        <v>0.10263685344827587</v>
      </c>
      <c r="BF200">
        <v>0</v>
      </c>
      <c r="BG200">
        <v>18.035</v>
      </c>
      <c r="BH200">
        <v>1.4353198980776827</v>
      </c>
      <c r="BI200">
        <v>2.0685357557839508</v>
      </c>
      <c r="BJ200">
        <v>1.3685432560266617</v>
      </c>
      <c r="BK200">
        <v>0.25126517411633792</v>
      </c>
      <c r="BL200">
        <v>6.9795881698982761E-4</v>
      </c>
      <c r="BP200" s="50">
        <f t="shared" si="83"/>
        <v>1.4357497457119135</v>
      </c>
      <c r="BQ200" s="50">
        <f t="shared" si="84"/>
        <v>4.1054741379310346E-2</v>
      </c>
      <c r="BR200" s="50">
        <f t="shared" si="85"/>
        <v>0.26218391972074367</v>
      </c>
      <c r="BS200" s="50">
        <f t="shared" si="86"/>
        <v>0.27708486113584901</v>
      </c>
      <c r="BT200" s="50">
        <f t="shared" si="87"/>
        <v>7.2828866589095458E-4</v>
      </c>
      <c r="BU200" s="50">
        <f t="shared" si="87"/>
        <v>7.696801698218028E-4</v>
      </c>
    </row>
    <row r="201" spans="1:73" x14ac:dyDescent="0.25">
      <c r="A201" s="21">
        <v>43742.400694444441</v>
      </c>
      <c r="B201" s="17">
        <v>362783</v>
      </c>
      <c r="C201" s="17">
        <v>13.55</v>
      </c>
      <c r="D201" s="17">
        <v>20.13</v>
      </c>
      <c r="E201" s="17">
        <v>466.1</v>
      </c>
      <c r="F201" s="17">
        <v>70.48</v>
      </c>
      <c r="G201" s="17">
        <v>-110.7</v>
      </c>
      <c r="H201" s="17">
        <v>-18.46</v>
      </c>
      <c r="I201" s="17">
        <v>22.24</v>
      </c>
      <c r="J201" s="17">
        <v>295.39999999999998</v>
      </c>
      <c r="K201" s="17">
        <v>395.6</v>
      </c>
      <c r="L201" s="17">
        <v>-92.3</v>
      </c>
      <c r="M201" s="17">
        <v>0.151</v>
      </c>
      <c r="N201" s="17">
        <v>355.3</v>
      </c>
      <c r="O201" s="17">
        <v>52.03</v>
      </c>
      <c r="P201" s="17">
        <v>303.3</v>
      </c>
      <c r="Q201" s="17">
        <v>320.89999999999998</v>
      </c>
      <c r="R201" s="17">
        <v>413.2</v>
      </c>
      <c r="S201" s="17">
        <v>17.62</v>
      </c>
      <c r="T201" s="17">
        <v>66.61</v>
      </c>
      <c r="U201" s="17">
        <v>0.67</v>
      </c>
      <c r="V201" s="17">
        <v>195</v>
      </c>
      <c r="W201" s="17">
        <v>18.899999999999999</v>
      </c>
      <c r="X201" s="17">
        <v>0.45800000000000002</v>
      </c>
      <c r="Y201" s="17">
        <v>4.5814760000000003</v>
      </c>
      <c r="Z201" s="7">
        <f t="shared" si="66"/>
        <v>18.259999999999998</v>
      </c>
      <c r="AA201" s="7">
        <f t="shared" si="80"/>
        <v>291.40999999999997</v>
      </c>
      <c r="AB201" s="2">
        <f t="shared" si="67"/>
        <v>377.54100000000005</v>
      </c>
      <c r="AC201" s="42">
        <f t="shared" si="68"/>
        <v>2.0290348355298966</v>
      </c>
      <c r="AD201" s="42">
        <f t="shared" si="69"/>
        <v>1.3515401039464641</v>
      </c>
      <c r="AE201" s="42">
        <f t="shared" si="70"/>
        <v>0.79765087954194336</v>
      </c>
      <c r="AF201" s="42">
        <f t="shared" si="71"/>
        <v>326.14724242148077</v>
      </c>
      <c r="AG201" s="42">
        <f t="shared" si="72"/>
        <v>313.10135272462151</v>
      </c>
      <c r="AH201" s="6">
        <f t="shared" si="73"/>
        <v>308.06399999999996</v>
      </c>
      <c r="AI201" s="4">
        <v>17.764390099543402</v>
      </c>
      <c r="AJ201" s="4">
        <f t="shared" si="81"/>
        <v>290.91439009954337</v>
      </c>
      <c r="AK201" s="8">
        <f t="shared" si="74"/>
        <v>0.19267080783076282</v>
      </c>
      <c r="AL201" s="8">
        <f t="shared" si="75"/>
        <v>389.74770332917768</v>
      </c>
      <c r="AM201" s="8">
        <f t="shared" si="76"/>
        <v>1.8231943121894605</v>
      </c>
      <c r="AN201" s="8">
        <f t="shared" si="77"/>
        <v>-26.321668505445516</v>
      </c>
      <c r="AO201" s="22">
        <f t="shared" si="78"/>
        <v>7.2891696611839737E-3</v>
      </c>
      <c r="AP201" s="22">
        <f t="shared" si="79"/>
        <v>0.1992218772849369</v>
      </c>
      <c r="AQ201" s="19">
        <f t="shared" si="82"/>
        <v>0.1992218772849369</v>
      </c>
      <c r="AX201">
        <v>0.13163949054711341</v>
      </c>
      <c r="AY201">
        <v>40.181034482758626</v>
      </c>
      <c r="AZ201">
        <v>1.6742097701149428</v>
      </c>
      <c r="BA201">
        <v>1.3561099137931036</v>
      </c>
      <c r="BB201">
        <v>7.9568965517241388</v>
      </c>
      <c r="BC201">
        <v>0.33153735632183912</v>
      </c>
      <c r="BD201">
        <v>1.0245725574712645</v>
      </c>
      <c r="BE201">
        <v>0.10245725574712646</v>
      </c>
      <c r="BF201">
        <v>0</v>
      </c>
      <c r="BG201">
        <v>18.259999999999998</v>
      </c>
      <c r="BH201">
        <v>0.76933146536963792</v>
      </c>
      <c r="BI201">
        <v>2.0979734976746074</v>
      </c>
      <c r="BJ201">
        <v>1.3974601468010559</v>
      </c>
      <c r="BK201">
        <v>0.25107453780271094</v>
      </c>
      <c r="BL201">
        <v>6.9742927167419698E-4</v>
      </c>
      <c r="BP201" s="50">
        <f t="shared" si="83"/>
        <v>0.76956186370158564</v>
      </c>
      <c r="BQ201" s="50">
        <f t="shared" si="84"/>
        <v>4.0982902298850585E-2</v>
      </c>
      <c r="BR201" s="50">
        <f t="shared" si="85"/>
        <v>0.25717262130178425</v>
      </c>
      <c r="BS201" s="50">
        <f t="shared" si="86"/>
        <v>0.27287661539494001</v>
      </c>
      <c r="BT201" s="50">
        <f t="shared" si="87"/>
        <v>7.1436839250495633E-4</v>
      </c>
      <c r="BU201" s="50">
        <f t="shared" si="87"/>
        <v>7.5799059831927786E-4</v>
      </c>
    </row>
    <row r="202" spans="1:73" x14ac:dyDescent="0.25">
      <c r="A202" s="21">
        <v>43742.400694444441</v>
      </c>
      <c r="B202" s="17">
        <v>362784</v>
      </c>
      <c r="C202" s="17">
        <v>13.56</v>
      </c>
      <c r="D202" s="17">
        <v>20.13</v>
      </c>
      <c r="E202" s="17">
        <v>465.7</v>
      </c>
      <c r="F202" s="17">
        <v>70.290000000000006</v>
      </c>
      <c r="G202" s="17">
        <v>-111.6</v>
      </c>
      <c r="H202" s="17">
        <v>-18.28</v>
      </c>
      <c r="I202" s="17">
        <v>22.25</v>
      </c>
      <c r="J202" s="17">
        <v>295.39999999999998</v>
      </c>
      <c r="K202" s="17">
        <v>395.4</v>
      </c>
      <c r="L202" s="17">
        <v>-93.3</v>
      </c>
      <c r="M202" s="17">
        <v>0.151</v>
      </c>
      <c r="N202" s="17">
        <v>354.1</v>
      </c>
      <c r="O202" s="17">
        <v>52.02</v>
      </c>
      <c r="P202" s="17">
        <v>302.10000000000002</v>
      </c>
      <c r="Q202" s="17">
        <v>320.2</v>
      </c>
      <c r="R202" s="17">
        <v>413.4</v>
      </c>
      <c r="S202" s="17">
        <v>17.62</v>
      </c>
      <c r="T202" s="17">
        <v>67.62</v>
      </c>
      <c r="U202" s="17">
        <v>0.58499999999999996</v>
      </c>
      <c r="V202" s="17">
        <v>216.5</v>
      </c>
      <c r="W202" s="17">
        <v>19.2</v>
      </c>
      <c r="X202" s="17">
        <v>0.45700000000000002</v>
      </c>
      <c r="Y202" s="17">
        <v>4.5739549999999998</v>
      </c>
      <c r="Z202" s="7">
        <f t="shared" si="66"/>
        <v>18.41</v>
      </c>
      <c r="AA202" s="7">
        <f t="shared" si="80"/>
        <v>291.56</v>
      </c>
      <c r="AB202" s="2">
        <f t="shared" si="67"/>
        <v>377.21700000000004</v>
      </c>
      <c r="AC202" s="42">
        <f t="shared" si="68"/>
        <v>2.0449382110881529</v>
      </c>
      <c r="AD202" s="42">
        <f t="shared" si="69"/>
        <v>1.3827872183378092</v>
      </c>
      <c r="AE202" s="42">
        <f t="shared" si="70"/>
        <v>0.80020335378798946</v>
      </c>
      <c r="AF202" s="42">
        <f t="shared" si="71"/>
        <v>327.86510169356308</v>
      </c>
      <c r="AG202" s="42">
        <f t="shared" si="72"/>
        <v>314.75049762582051</v>
      </c>
      <c r="AH202" s="6">
        <f t="shared" si="73"/>
        <v>307.392</v>
      </c>
      <c r="AI202" s="4">
        <v>17.890233719201099</v>
      </c>
      <c r="AJ202" s="4">
        <f t="shared" si="81"/>
        <v>291.04023371920107</v>
      </c>
      <c r="AK202" s="8">
        <f t="shared" si="74"/>
        <v>0.19296848635924302</v>
      </c>
      <c r="AL202" s="8">
        <f t="shared" si="75"/>
        <v>390.41644286359212</v>
      </c>
      <c r="AM202" s="8">
        <f t="shared" si="76"/>
        <v>1.7036229776567349</v>
      </c>
      <c r="AN202" s="8">
        <f t="shared" si="77"/>
        <v>-25.794200741694539</v>
      </c>
      <c r="AO202" s="22">
        <f t="shared" si="78"/>
        <v>7.2395718517178258E-3</v>
      </c>
      <c r="AP202" s="22">
        <f t="shared" si="79"/>
        <v>0.19786630879492295</v>
      </c>
      <c r="AQ202" s="19">
        <f t="shared" si="82"/>
        <v>0.19786630879492295</v>
      </c>
      <c r="AX202">
        <v>0.13272778221199663</v>
      </c>
      <c r="AY202">
        <v>40.146551724137929</v>
      </c>
      <c r="AZ202">
        <v>1.672772988505747</v>
      </c>
      <c r="BA202">
        <v>1.3549461206896551</v>
      </c>
      <c r="BB202">
        <v>8.0344827586206886</v>
      </c>
      <c r="BC202">
        <v>0.33477011494252867</v>
      </c>
      <c r="BD202">
        <v>1.0201760057471265</v>
      </c>
      <c r="BE202">
        <v>0.10201760057471265</v>
      </c>
      <c r="BF202">
        <v>0</v>
      </c>
      <c r="BG202">
        <v>18.41</v>
      </c>
      <c r="BH202">
        <v>0.6717297123003555</v>
      </c>
      <c r="BI202">
        <v>2.1178017755854217</v>
      </c>
      <c r="BJ202">
        <v>1.4320575606508623</v>
      </c>
      <c r="BK202">
        <v>0.25020086810744108</v>
      </c>
      <c r="BL202">
        <v>6.9500241140955856E-4</v>
      </c>
      <c r="BP202" s="50">
        <f t="shared" si="83"/>
        <v>0.67193088099317544</v>
      </c>
      <c r="BQ202" s="50">
        <f t="shared" si="84"/>
        <v>4.0807040229885065E-2</v>
      </c>
      <c r="BR202" s="50">
        <f t="shared" si="85"/>
        <v>0.2555184817302566</v>
      </c>
      <c r="BS202" s="50">
        <f t="shared" si="86"/>
        <v>0.27131941485587235</v>
      </c>
      <c r="BT202" s="50">
        <f t="shared" si="87"/>
        <v>7.0977356036182381E-4</v>
      </c>
      <c r="BU202" s="50">
        <f t="shared" si="87"/>
        <v>7.5366504126631213E-4</v>
      </c>
    </row>
    <row r="203" spans="1:73" x14ac:dyDescent="0.25">
      <c r="A203" s="21">
        <v>43742.400694444441</v>
      </c>
      <c r="B203" s="17">
        <v>362785</v>
      </c>
      <c r="C203" s="17">
        <v>13.55</v>
      </c>
      <c r="D203" s="17">
        <v>20.14</v>
      </c>
      <c r="E203" s="17">
        <v>465.8</v>
      </c>
      <c r="F203" s="17">
        <v>70.28</v>
      </c>
      <c r="G203" s="17">
        <v>-111.6</v>
      </c>
      <c r="H203" s="17">
        <v>-17.690000000000001</v>
      </c>
      <c r="I203" s="17">
        <v>22.26</v>
      </c>
      <c r="J203" s="17">
        <v>295.39999999999998</v>
      </c>
      <c r="K203" s="17">
        <v>395.5</v>
      </c>
      <c r="L203" s="17">
        <v>-93.9</v>
      </c>
      <c r="M203" s="17">
        <v>0.151</v>
      </c>
      <c r="N203" s="17">
        <v>354.2</v>
      </c>
      <c r="O203" s="17">
        <v>52.59</v>
      </c>
      <c r="P203" s="17">
        <v>301.60000000000002</v>
      </c>
      <c r="Q203" s="17">
        <v>320.2</v>
      </c>
      <c r="R203" s="17">
        <v>414.1</v>
      </c>
      <c r="S203" s="17">
        <v>17.600000000000001</v>
      </c>
      <c r="T203" s="17">
        <v>67.819999999999993</v>
      </c>
      <c r="U203" s="17">
        <v>1.4950000000000001</v>
      </c>
      <c r="V203" s="17">
        <v>171.5</v>
      </c>
      <c r="W203" s="17">
        <v>18.95</v>
      </c>
      <c r="X203" s="17">
        <v>0.45700000000000002</v>
      </c>
      <c r="Y203" s="17">
        <v>4.5729680000000004</v>
      </c>
      <c r="Z203" s="7">
        <f t="shared" si="66"/>
        <v>18.274999999999999</v>
      </c>
      <c r="AA203" s="7">
        <f t="shared" si="80"/>
        <v>291.42499999999995</v>
      </c>
      <c r="AB203" s="2">
        <f t="shared" si="67"/>
        <v>377.29800000000006</v>
      </c>
      <c r="AC203" s="42">
        <f t="shared" si="68"/>
        <v>2.0526573950165918</v>
      </c>
      <c r="AD203" s="42">
        <f t="shared" si="69"/>
        <v>1.3921122453002526</v>
      </c>
      <c r="AE203" s="42">
        <f t="shared" si="70"/>
        <v>0.80102585103668222</v>
      </c>
      <c r="AF203" s="42">
        <f t="shared" si="71"/>
        <v>327.59465821480495</v>
      </c>
      <c r="AG203" s="42">
        <f t="shared" si="72"/>
        <v>314.49087188621274</v>
      </c>
      <c r="AH203" s="6">
        <f t="shared" si="73"/>
        <v>307.392</v>
      </c>
      <c r="AI203" s="4">
        <v>17.9374489982687</v>
      </c>
      <c r="AJ203" s="4">
        <f t="shared" si="81"/>
        <v>291.08744899826866</v>
      </c>
      <c r="AK203" s="8">
        <f t="shared" si="74"/>
        <v>0.19270056189770651</v>
      </c>
      <c r="AL203" s="8">
        <f t="shared" si="75"/>
        <v>390.71534268008332</v>
      </c>
      <c r="AM203" s="8">
        <f t="shared" si="76"/>
        <v>2.7234295933620172</v>
      </c>
      <c r="AN203" s="8">
        <f t="shared" si="77"/>
        <v>-26.779103764496305</v>
      </c>
      <c r="AO203" s="22">
        <f t="shared" si="78"/>
        <v>7.2569249911396102E-3</v>
      </c>
      <c r="AP203" s="22">
        <f t="shared" si="79"/>
        <v>0.19834059121296091</v>
      </c>
      <c r="AQ203" s="19">
        <f t="shared" si="82"/>
        <v>0.19834059121296091</v>
      </c>
      <c r="AX203">
        <v>0.13174797833006296</v>
      </c>
      <c r="AY203">
        <v>40.155172413793103</v>
      </c>
      <c r="AZ203">
        <v>1.673132183908046</v>
      </c>
      <c r="BA203">
        <v>1.3552370689655173</v>
      </c>
      <c r="BB203">
        <v>8.0948275862069003</v>
      </c>
      <c r="BC203">
        <v>0.33728448275862083</v>
      </c>
      <c r="BD203">
        <v>1.0179525862068965</v>
      </c>
      <c r="BE203">
        <v>0.10179525862068967</v>
      </c>
      <c r="BF203">
        <v>0</v>
      </c>
      <c r="BG203">
        <v>18.274999999999999</v>
      </c>
      <c r="BH203">
        <v>1.7166425981009086</v>
      </c>
      <c r="BI203">
        <v>2.0999489860256153</v>
      </c>
      <c r="BJ203">
        <v>1.4241854023225722</v>
      </c>
      <c r="BK203">
        <v>0.24922710152604408</v>
      </c>
      <c r="BL203">
        <v>6.9229750423901136E-4</v>
      </c>
      <c r="BP203" s="50">
        <f t="shared" si="83"/>
        <v>1.7171566958714486</v>
      </c>
      <c r="BQ203" s="50">
        <f t="shared" si="84"/>
        <v>4.0718103448275859E-2</v>
      </c>
      <c r="BR203" s="50">
        <f t="shared" si="85"/>
        <v>0.26182294947645013</v>
      </c>
      <c r="BS203" s="50">
        <f t="shared" si="86"/>
        <v>0.27638561209294799</v>
      </c>
      <c r="BT203" s="50">
        <f t="shared" si="87"/>
        <v>7.2728597076791694E-4</v>
      </c>
      <c r="BU203" s="50">
        <f t="shared" si="87"/>
        <v>7.6773781136929998E-4</v>
      </c>
    </row>
    <row r="204" spans="1:73" x14ac:dyDescent="0.25">
      <c r="A204" s="21">
        <v>43742.400694444441</v>
      </c>
      <c r="B204" s="17">
        <v>362786</v>
      </c>
      <c r="C204" s="17">
        <v>13.56</v>
      </c>
      <c r="D204" s="17">
        <v>20.149999999999999</v>
      </c>
      <c r="E204" s="17">
        <v>466.6</v>
      </c>
      <c r="F204" s="17">
        <v>70.75</v>
      </c>
      <c r="G204" s="17">
        <v>-110.7</v>
      </c>
      <c r="H204" s="17">
        <v>-17.89</v>
      </c>
      <c r="I204" s="17">
        <v>22.27</v>
      </c>
      <c r="J204" s="17">
        <v>295.39999999999998</v>
      </c>
      <c r="K204" s="17">
        <v>395.9</v>
      </c>
      <c r="L204" s="17">
        <v>-92.9</v>
      </c>
      <c r="M204" s="17">
        <v>0.152</v>
      </c>
      <c r="N204" s="17">
        <v>355.9</v>
      </c>
      <c r="O204" s="17">
        <v>52.86</v>
      </c>
      <c r="P204" s="17">
        <v>303</v>
      </c>
      <c r="Q204" s="17">
        <v>321.10000000000002</v>
      </c>
      <c r="R204" s="17">
        <v>414</v>
      </c>
      <c r="S204" s="17">
        <v>17.61</v>
      </c>
      <c r="T204" s="17">
        <v>66.55</v>
      </c>
      <c r="U204" s="17">
        <v>1.4450000000000001</v>
      </c>
      <c r="V204" s="17">
        <v>336</v>
      </c>
      <c r="W204" s="17">
        <v>18.45</v>
      </c>
      <c r="X204" s="17">
        <v>0.45800000000000002</v>
      </c>
      <c r="Y204" s="17">
        <v>4.5806760000000004</v>
      </c>
      <c r="Z204" s="7">
        <f t="shared" si="66"/>
        <v>18.03</v>
      </c>
      <c r="AA204" s="7">
        <f t="shared" si="80"/>
        <v>291.17999999999995</v>
      </c>
      <c r="AB204" s="2">
        <f t="shared" si="67"/>
        <v>377.94600000000003</v>
      </c>
      <c r="AC204" s="42">
        <f t="shared" si="68"/>
        <v>2.0652464741169747</v>
      </c>
      <c r="AD204" s="42">
        <f t="shared" si="69"/>
        <v>1.3744215285248467</v>
      </c>
      <c r="AE204" s="42">
        <f t="shared" si="70"/>
        <v>0.79965839177925968</v>
      </c>
      <c r="AF204" s="42">
        <f t="shared" si="71"/>
        <v>325.93704576988495</v>
      </c>
      <c r="AG204" s="42">
        <f t="shared" si="72"/>
        <v>312.89956393908955</v>
      </c>
      <c r="AH204" s="6">
        <f t="shared" si="73"/>
        <v>308.25600000000003</v>
      </c>
      <c r="AI204" s="4">
        <v>18.012253841029999</v>
      </c>
      <c r="AJ204" s="4">
        <f t="shared" si="81"/>
        <v>291.16225384102995</v>
      </c>
      <c r="AK204" s="8">
        <f t="shared" si="74"/>
        <v>0.19221496226014609</v>
      </c>
      <c r="AL204" s="8">
        <f t="shared" si="75"/>
        <v>391.19217575143955</v>
      </c>
      <c r="AM204" s="8">
        <f t="shared" si="76"/>
        <v>2.6775000000000002</v>
      </c>
      <c r="AN204" s="8">
        <f t="shared" si="77"/>
        <v>-1.384121872906461</v>
      </c>
      <c r="AO204" s="22">
        <f t="shared" si="78"/>
        <v>6.705793963442579E-3</v>
      </c>
      <c r="AP204" s="22">
        <f t="shared" si="79"/>
        <v>0.18327750953543212</v>
      </c>
      <c r="AQ204" s="19">
        <f t="shared" si="82"/>
        <v>0.18327750953543212</v>
      </c>
      <c r="AX204">
        <v>0.12998546617509674</v>
      </c>
      <c r="AY204">
        <v>40.224137931034484</v>
      </c>
      <c r="AZ204">
        <v>1.6760057471264369</v>
      </c>
      <c r="BA204">
        <v>1.3575646551724141</v>
      </c>
      <c r="BB204">
        <v>8.0086206896551708</v>
      </c>
      <c r="BC204">
        <v>0.3336925287356321</v>
      </c>
      <c r="BD204">
        <v>1.023872126436782</v>
      </c>
      <c r="BE204">
        <v>0.10238721264367821</v>
      </c>
      <c r="BF204">
        <v>0</v>
      </c>
      <c r="BG204">
        <v>18.03</v>
      </c>
      <c r="BH204">
        <v>1.6592298021778011</v>
      </c>
      <c r="BI204">
        <v>2.0678857119107374</v>
      </c>
      <c r="BJ204">
        <v>1.3761779412765958</v>
      </c>
      <c r="BK204">
        <v>0.25046727628103088</v>
      </c>
      <c r="BL204">
        <v>6.9574243411397476E-4</v>
      </c>
      <c r="BP204" s="50">
        <f t="shared" si="83"/>
        <v>1.6597267060429719</v>
      </c>
      <c r="BQ204" s="50">
        <f t="shared" si="84"/>
        <v>4.0954885057471281E-2</v>
      </c>
      <c r="BR204" s="50">
        <f t="shared" si="85"/>
        <v>0.26284972049441252</v>
      </c>
      <c r="BS204" s="50">
        <f t="shared" si="86"/>
        <v>0.27747478208840337</v>
      </c>
      <c r="BT204" s="50">
        <f t="shared" si="87"/>
        <v>7.3013811248447916E-4</v>
      </c>
      <c r="BU204" s="50">
        <f t="shared" si="87"/>
        <v>7.7076328357889815E-4</v>
      </c>
    </row>
    <row r="205" spans="1:73" x14ac:dyDescent="0.25">
      <c r="A205" s="21">
        <v>43742.400694444441</v>
      </c>
      <c r="B205" s="17">
        <v>362787</v>
      </c>
      <c r="C205" s="17">
        <v>13.56</v>
      </c>
      <c r="D205" s="17">
        <v>20.149999999999999</v>
      </c>
      <c r="E205" s="17">
        <v>468</v>
      </c>
      <c r="F205" s="17">
        <v>70.959999999999994</v>
      </c>
      <c r="G205" s="17">
        <v>-110</v>
      </c>
      <c r="H205" s="17">
        <v>-17.690000000000001</v>
      </c>
      <c r="I205" s="17">
        <v>22.27</v>
      </c>
      <c r="J205" s="17">
        <v>295.39999999999998</v>
      </c>
      <c r="K205" s="17">
        <v>397.1</v>
      </c>
      <c r="L205" s="17">
        <v>-92.3</v>
      </c>
      <c r="M205" s="17">
        <v>0.152</v>
      </c>
      <c r="N205" s="17">
        <v>358.1</v>
      </c>
      <c r="O205" s="17">
        <v>53.27</v>
      </c>
      <c r="P205" s="17">
        <v>304.8</v>
      </c>
      <c r="Q205" s="17">
        <v>321.89999999999998</v>
      </c>
      <c r="R205" s="17">
        <v>414.2</v>
      </c>
      <c r="S205" s="17">
        <v>17.62</v>
      </c>
      <c r="T205" s="17">
        <v>65.83</v>
      </c>
      <c r="U205" s="17">
        <v>2.875</v>
      </c>
      <c r="V205" s="17">
        <v>345.5</v>
      </c>
      <c r="W205" s="17">
        <v>18.3</v>
      </c>
      <c r="X205" s="17">
        <v>0.46</v>
      </c>
      <c r="Y205" s="17">
        <v>4.5951969999999998</v>
      </c>
      <c r="Z205" s="7">
        <f t="shared" si="66"/>
        <v>17.96</v>
      </c>
      <c r="AA205" s="7">
        <f t="shared" si="80"/>
        <v>291.10999999999996</v>
      </c>
      <c r="AB205" s="2">
        <f t="shared" si="67"/>
        <v>379.08000000000004</v>
      </c>
      <c r="AC205" s="42">
        <f t="shared" si="68"/>
        <v>2.0766514353972441</v>
      </c>
      <c r="AD205" s="42">
        <f t="shared" si="69"/>
        <v>1.3670596399220056</v>
      </c>
      <c r="AE205" s="42">
        <f t="shared" si="70"/>
        <v>0.79907194882553656</v>
      </c>
      <c r="AF205" s="42">
        <f t="shared" si="71"/>
        <v>325.38493458778237</v>
      </c>
      <c r="AG205" s="42">
        <f t="shared" si="72"/>
        <v>312.36953720427107</v>
      </c>
      <c r="AH205" s="6">
        <f t="shared" si="73"/>
        <v>309.02399999999994</v>
      </c>
      <c r="AI205" s="4">
        <v>18.089442028138201</v>
      </c>
      <c r="AJ205" s="4">
        <f t="shared" si="81"/>
        <v>291.23944202813817</v>
      </c>
      <c r="AK205" s="8">
        <f t="shared" si="74"/>
        <v>0.19207636950299717</v>
      </c>
      <c r="AL205" s="8">
        <f t="shared" si="75"/>
        <v>391.63966043325172</v>
      </c>
      <c r="AM205" s="8">
        <f t="shared" si="76"/>
        <v>3.7767173246087662</v>
      </c>
      <c r="AN205" s="8">
        <f t="shared" si="77"/>
        <v>14.240665129386882</v>
      </c>
      <c r="AO205" s="22">
        <f t="shared" si="78"/>
        <v>6.3851972590798197E-3</v>
      </c>
      <c r="AP205" s="22">
        <f t="shared" si="79"/>
        <v>0.17451521145988719</v>
      </c>
      <c r="AQ205" s="19">
        <f t="shared" si="82"/>
        <v>0.17451521145988719</v>
      </c>
      <c r="AX205">
        <v>0.12948557725451079</v>
      </c>
      <c r="AY205">
        <v>40.344827586206897</v>
      </c>
      <c r="AZ205">
        <v>1.6810344827586208</v>
      </c>
      <c r="BA205">
        <v>1.3616379310344828</v>
      </c>
      <c r="BB205">
        <v>7.9568965517241388</v>
      </c>
      <c r="BC205">
        <v>0.33153735632183912</v>
      </c>
      <c r="BD205">
        <v>1.0301005747126437</v>
      </c>
      <c r="BE205">
        <v>0.10301005747126438</v>
      </c>
      <c r="BF205">
        <v>0</v>
      </c>
      <c r="BG205">
        <v>17.96</v>
      </c>
      <c r="BH205">
        <v>3.3012357655786699</v>
      </c>
      <c r="BI205">
        <v>2.0588038559647477</v>
      </c>
      <c r="BJ205">
        <v>1.3553105783815935</v>
      </c>
      <c r="BK205">
        <v>0.25368331784078829</v>
      </c>
      <c r="BL205">
        <v>7.0467588289107859E-4</v>
      </c>
      <c r="BP205" s="50">
        <f t="shared" si="83"/>
        <v>3.3022244151374007</v>
      </c>
      <c r="BQ205" s="50">
        <f t="shared" si="84"/>
        <v>4.1204022988505749E-2</v>
      </c>
      <c r="BR205" s="50">
        <f t="shared" si="85"/>
        <v>0.2760590967979103</v>
      </c>
      <c r="BS205" s="50">
        <f t="shared" si="86"/>
        <v>0.28920277982567932</v>
      </c>
      <c r="BT205" s="50">
        <f t="shared" si="87"/>
        <v>7.6683082443863978E-4</v>
      </c>
      <c r="BU205" s="50">
        <f t="shared" si="87"/>
        <v>8.0334105507133145E-4</v>
      </c>
    </row>
    <row r="206" spans="1:73" x14ac:dyDescent="0.25">
      <c r="A206" s="21">
        <v>43742.400694444441</v>
      </c>
      <c r="B206" s="17">
        <v>362788</v>
      </c>
      <c r="C206" s="17">
        <v>13.55</v>
      </c>
      <c r="D206" s="17">
        <v>20.16</v>
      </c>
      <c r="E206" s="17">
        <v>468.6</v>
      </c>
      <c r="F206" s="17">
        <v>71.02</v>
      </c>
      <c r="G206" s="17">
        <v>-110.2</v>
      </c>
      <c r="H206" s="17">
        <v>-18.350000000000001</v>
      </c>
      <c r="I206" s="17">
        <v>22.26</v>
      </c>
      <c r="J206" s="17">
        <v>295.39999999999998</v>
      </c>
      <c r="K206" s="17">
        <v>397.6</v>
      </c>
      <c r="L206" s="17">
        <v>-91.8</v>
      </c>
      <c r="M206" s="17">
        <v>0.152</v>
      </c>
      <c r="N206" s="17">
        <v>358.4</v>
      </c>
      <c r="O206" s="17">
        <v>52.68</v>
      </c>
      <c r="P206" s="17">
        <v>305.8</v>
      </c>
      <c r="Q206" s="17">
        <v>321.60000000000002</v>
      </c>
      <c r="R206" s="17">
        <v>413.4</v>
      </c>
      <c r="S206" s="17">
        <v>17.62</v>
      </c>
      <c r="T206" s="17">
        <v>65.7</v>
      </c>
      <c r="U206" s="17">
        <v>2.13</v>
      </c>
      <c r="V206" s="17">
        <v>349</v>
      </c>
      <c r="W206" s="17">
        <v>18.2</v>
      </c>
      <c r="X206" s="17">
        <v>0.46100000000000002</v>
      </c>
      <c r="Y206" s="17">
        <v>4.6074970000000004</v>
      </c>
      <c r="Z206" s="7">
        <f t="shared" si="66"/>
        <v>17.91</v>
      </c>
      <c r="AA206" s="7">
        <f t="shared" si="80"/>
        <v>291.06</v>
      </c>
      <c r="AB206" s="2">
        <f t="shared" si="67"/>
        <v>379.56600000000003</v>
      </c>
      <c r="AC206" s="42">
        <f t="shared" si="68"/>
        <v>2.0344299605727145</v>
      </c>
      <c r="AD206" s="42">
        <f t="shared" si="69"/>
        <v>1.3366204840962734</v>
      </c>
      <c r="AE206" s="42">
        <f t="shared" si="70"/>
        <v>0.79652260592254387</v>
      </c>
      <c r="AF206" s="42">
        <f t="shared" si="71"/>
        <v>324.124055957157</v>
      </c>
      <c r="AG206" s="42">
        <f t="shared" si="72"/>
        <v>311.15909371887068</v>
      </c>
      <c r="AH206" s="6">
        <f t="shared" si="73"/>
        <v>308.73599999999999</v>
      </c>
      <c r="AI206" s="4">
        <v>17.781147090007</v>
      </c>
      <c r="AJ206" s="4">
        <f t="shared" si="81"/>
        <v>290.93114709000696</v>
      </c>
      <c r="AK206" s="8">
        <f t="shared" si="74"/>
        <v>0.19197741547476926</v>
      </c>
      <c r="AL206" s="8">
        <f t="shared" si="75"/>
        <v>389.9263243061892</v>
      </c>
      <c r="AM206" s="8">
        <f t="shared" si="76"/>
        <v>3.2507633718866713</v>
      </c>
      <c r="AN206" s="8">
        <f t="shared" si="77"/>
        <v>-12.201692426447053</v>
      </c>
      <c r="AO206" s="22">
        <f t="shared" si="78"/>
        <v>7.0266881883923457E-3</v>
      </c>
      <c r="AP206" s="22">
        <f t="shared" si="79"/>
        <v>0.19204793921068311</v>
      </c>
      <c r="AQ206" s="19">
        <f t="shared" si="82"/>
        <v>0.19204793921068311</v>
      </c>
      <c r="AX206">
        <v>0.12912951217343357</v>
      </c>
      <c r="AY206">
        <v>40.396551724137936</v>
      </c>
      <c r="AZ206">
        <v>1.6831896551724139</v>
      </c>
      <c r="BA206">
        <v>1.3633836206896555</v>
      </c>
      <c r="BB206">
        <v>7.9137931034482722</v>
      </c>
      <c r="BC206">
        <v>0.3297413793103447</v>
      </c>
      <c r="BD206">
        <v>1.0336422413793107</v>
      </c>
      <c r="BE206">
        <v>0.10336422413793107</v>
      </c>
      <c r="BF206">
        <v>0</v>
      </c>
      <c r="BG206">
        <v>17.91</v>
      </c>
      <c r="BH206">
        <v>2.445785106324371</v>
      </c>
      <c r="BI206">
        <v>2.0523382124067302</v>
      </c>
      <c r="BJ206">
        <v>1.3483862055512219</v>
      </c>
      <c r="BK206">
        <v>0.2534977089525346</v>
      </c>
      <c r="BL206">
        <v>7.0416030264592938E-4</v>
      </c>
      <c r="BP206" s="50">
        <f t="shared" si="83"/>
        <v>2.4465175666931005</v>
      </c>
      <c r="BQ206" s="50">
        <f t="shared" si="84"/>
        <v>4.1345689655172428E-2</v>
      </c>
      <c r="BR206" s="50">
        <f t="shared" si="85"/>
        <v>0.27105115722819456</v>
      </c>
      <c r="BS206" s="50">
        <f t="shared" si="86"/>
        <v>0.28498822759696363</v>
      </c>
      <c r="BT206" s="50">
        <f t="shared" si="87"/>
        <v>7.5291988118942937E-4</v>
      </c>
      <c r="BU206" s="50">
        <f t="shared" si="87"/>
        <v>7.9163396554712123E-4</v>
      </c>
    </row>
    <row r="207" spans="1:73" x14ac:dyDescent="0.25">
      <c r="A207" s="21">
        <v>43742.401388888888</v>
      </c>
      <c r="B207" s="17">
        <v>362789</v>
      </c>
      <c r="C207" s="17">
        <v>13.56</v>
      </c>
      <c r="D207" s="17">
        <v>20.170000000000002</v>
      </c>
      <c r="E207" s="17">
        <v>469.2</v>
      </c>
      <c r="F207" s="17">
        <v>71.06</v>
      </c>
      <c r="G207" s="17">
        <v>-110.2</v>
      </c>
      <c r="H207" s="17">
        <v>-17.86</v>
      </c>
      <c r="I207" s="17">
        <v>22.25</v>
      </c>
      <c r="J207" s="17">
        <v>295.39999999999998</v>
      </c>
      <c r="K207" s="17">
        <v>398.1</v>
      </c>
      <c r="L207" s="17">
        <v>-92.3</v>
      </c>
      <c r="M207" s="17">
        <v>0.151</v>
      </c>
      <c r="N207" s="17">
        <v>359</v>
      </c>
      <c r="O207" s="17">
        <v>53.2</v>
      </c>
      <c r="P207" s="17">
        <v>305.8</v>
      </c>
      <c r="Q207" s="17">
        <v>321.5</v>
      </c>
      <c r="R207" s="17">
        <v>413.9</v>
      </c>
      <c r="S207" s="17">
        <v>17.62</v>
      </c>
      <c r="T207" s="17">
        <v>66.66</v>
      </c>
      <c r="U207" s="17">
        <v>1.365</v>
      </c>
      <c r="V207" s="17">
        <v>177.5</v>
      </c>
      <c r="W207" s="17">
        <v>18.399999999999999</v>
      </c>
      <c r="X207" s="17">
        <v>0.46100000000000002</v>
      </c>
      <c r="Y207" s="17">
        <v>4.6115440000000003</v>
      </c>
      <c r="Z207" s="7">
        <f t="shared" si="66"/>
        <v>18.009999999999998</v>
      </c>
      <c r="AA207" s="7">
        <f t="shared" si="80"/>
        <v>291.15999999999997</v>
      </c>
      <c r="AB207" s="2">
        <f t="shared" si="67"/>
        <v>380.05200000000002</v>
      </c>
      <c r="AC207" s="42">
        <f t="shared" si="68"/>
        <v>2.0361863473845037</v>
      </c>
      <c r="AD207" s="42">
        <f t="shared" si="69"/>
        <v>1.35732181916651</v>
      </c>
      <c r="AE207" s="42">
        <f t="shared" si="70"/>
        <v>0.79823590205030948</v>
      </c>
      <c r="AF207" s="42">
        <f t="shared" si="71"/>
        <v>325.2678647756249</v>
      </c>
      <c r="AG207" s="42">
        <f t="shared" si="72"/>
        <v>312.25715018459988</v>
      </c>
      <c r="AH207" s="6">
        <f t="shared" si="73"/>
        <v>308.64</v>
      </c>
      <c r="AI207" s="4">
        <v>17.800455068963601</v>
      </c>
      <c r="AJ207" s="4">
        <f t="shared" si="81"/>
        <v>290.95045506896361</v>
      </c>
      <c r="AK207" s="8">
        <f t="shared" si="74"/>
        <v>0.1921753575290357</v>
      </c>
      <c r="AL207" s="8">
        <f t="shared" si="75"/>
        <v>390.01099964108022</v>
      </c>
      <c r="AM207" s="8">
        <f t="shared" si="76"/>
        <v>2.6023270835926833</v>
      </c>
      <c r="AN207" s="8">
        <f t="shared" si="77"/>
        <v>-15.884718607103599</v>
      </c>
      <c r="AO207" s="22">
        <f t="shared" si="78"/>
        <v>7.1169230240750725E-3</v>
      </c>
      <c r="AP207" s="22">
        <f t="shared" si="79"/>
        <v>0.19451416707981065</v>
      </c>
      <c r="AQ207" s="19">
        <f t="shared" si="82"/>
        <v>0.19451416707981065</v>
      </c>
      <c r="AX207">
        <v>0.12984247415601566</v>
      </c>
      <c r="AY207">
        <v>40.448275862068968</v>
      </c>
      <c r="AZ207">
        <v>1.6853448275862071</v>
      </c>
      <c r="BA207">
        <v>1.3651293103448279</v>
      </c>
      <c r="BB207">
        <v>7.9655172413793087</v>
      </c>
      <c r="BC207">
        <v>0.33189655172413784</v>
      </c>
      <c r="BD207">
        <v>1.03323275862069</v>
      </c>
      <c r="BE207">
        <v>0.10332327586206901</v>
      </c>
      <c r="BF207">
        <v>0</v>
      </c>
      <c r="BG207">
        <v>18.009999999999998</v>
      </c>
      <c r="BH207">
        <v>1.5673693287008295</v>
      </c>
      <c r="BI207">
        <v>2.0652873243096024</v>
      </c>
      <c r="BJ207">
        <v>1.3767205303847809</v>
      </c>
      <c r="BK207">
        <v>0.25206731463823046</v>
      </c>
      <c r="BL207">
        <v>7.0018698510619572E-4</v>
      </c>
      <c r="BP207" s="50">
        <f t="shared" si="83"/>
        <v>1.5678387223174095</v>
      </c>
      <c r="BQ207" s="50">
        <f t="shared" si="84"/>
        <v>4.1329310344827598E-2</v>
      </c>
      <c r="BR207" s="50">
        <f t="shared" si="85"/>
        <v>0.2639243093973252</v>
      </c>
      <c r="BS207" s="50">
        <f t="shared" si="86"/>
        <v>0.27877391658322542</v>
      </c>
      <c r="BT207" s="50">
        <f t="shared" si="87"/>
        <v>7.3312308165923669E-4</v>
      </c>
      <c r="BU207" s="50">
        <f t="shared" si="87"/>
        <v>7.7437199050895951E-4</v>
      </c>
    </row>
    <row r="208" spans="1:73" x14ac:dyDescent="0.25">
      <c r="A208" s="21">
        <v>43742.401388888888</v>
      </c>
      <c r="B208" s="17">
        <v>362790</v>
      </c>
      <c r="C208" s="17">
        <v>13.56</v>
      </c>
      <c r="D208" s="17">
        <v>20.170000000000002</v>
      </c>
      <c r="E208" s="17">
        <v>469.3</v>
      </c>
      <c r="F208" s="17">
        <v>70.92</v>
      </c>
      <c r="G208" s="17">
        <v>-110.8</v>
      </c>
      <c r="H208" s="17">
        <v>-17.239999999999998</v>
      </c>
      <c r="I208" s="17">
        <v>22.24</v>
      </c>
      <c r="J208" s="17">
        <v>295.39999999999998</v>
      </c>
      <c r="K208" s="17">
        <v>398.4</v>
      </c>
      <c r="L208" s="17">
        <v>-93.5</v>
      </c>
      <c r="M208" s="17">
        <v>0.151</v>
      </c>
      <c r="N208" s="17">
        <v>358.5</v>
      </c>
      <c r="O208" s="17">
        <v>53.68</v>
      </c>
      <c r="P208" s="17">
        <v>304.8</v>
      </c>
      <c r="Q208" s="17">
        <v>320.89999999999998</v>
      </c>
      <c r="R208" s="17">
        <v>414.5</v>
      </c>
      <c r="S208" s="17">
        <v>17.62</v>
      </c>
      <c r="T208" s="17">
        <v>69.209999999999994</v>
      </c>
      <c r="U208" s="17">
        <v>0.31</v>
      </c>
      <c r="V208" s="17">
        <v>152.5</v>
      </c>
      <c r="W208" s="17">
        <v>19.05</v>
      </c>
      <c r="X208" s="17">
        <v>0.46100000000000002</v>
      </c>
      <c r="Y208" s="17">
        <v>4.61205</v>
      </c>
      <c r="Z208" s="7">
        <f t="shared" si="66"/>
        <v>18.335000000000001</v>
      </c>
      <c r="AA208" s="7">
        <f t="shared" si="80"/>
        <v>291.48499999999996</v>
      </c>
      <c r="AB208" s="2">
        <f t="shared" si="67"/>
        <v>380.13300000000004</v>
      </c>
      <c r="AC208" s="42">
        <f t="shared" si="68"/>
        <v>2.0304854233490754</v>
      </c>
      <c r="AD208" s="42">
        <f t="shared" si="69"/>
        <v>1.405298961499895</v>
      </c>
      <c r="AE208" s="42">
        <f t="shared" si="70"/>
        <v>0.80208289817342715</v>
      </c>
      <c r="AF208" s="42">
        <f t="shared" si="71"/>
        <v>328.29718421273151</v>
      </c>
      <c r="AG208" s="42">
        <f t="shared" si="72"/>
        <v>315.16529684422221</v>
      </c>
      <c r="AH208" s="6">
        <f t="shared" si="73"/>
        <v>308.06399999999996</v>
      </c>
      <c r="AI208" s="4">
        <v>17.7798743959771</v>
      </c>
      <c r="AJ208" s="4">
        <f t="shared" si="81"/>
        <v>290.92987439597709</v>
      </c>
      <c r="AK208" s="8">
        <f t="shared" si="74"/>
        <v>0.1928196087981966</v>
      </c>
      <c r="AL208" s="8">
        <f t="shared" si="75"/>
        <v>389.81552125001622</v>
      </c>
      <c r="AM208" s="8">
        <f t="shared" si="76"/>
        <v>1.2401562401568602</v>
      </c>
      <c r="AN208" s="8">
        <f t="shared" si="77"/>
        <v>-20.05432949774114</v>
      </c>
      <c r="AO208" s="22">
        <f t="shared" si="78"/>
        <v>7.2044822393789593E-3</v>
      </c>
      <c r="AP208" s="22">
        <f t="shared" si="79"/>
        <v>0.19690726698792871</v>
      </c>
      <c r="AQ208" s="19">
        <f t="shared" si="82"/>
        <v>0.19690726698792871</v>
      </c>
      <c r="AX208">
        <v>0.1321826873849116</v>
      </c>
      <c r="AY208">
        <v>40.456896551724142</v>
      </c>
      <c r="AZ208">
        <v>1.6857040229885059</v>
      </c>
      <c r="BA208">
        <v>1.3654202586206898</v>
      </c>
      <c r="BB208">
        <v>8.0689655172413808</v>
      </c>
      <c r="BC208">
        <v>0.3362068965517242</v>
      </c>
      <c r="BD208">
        <v>1.0292133620689656</v>
      </c>
      <c r="BE208">
        <v>0.10292133620689657</v>
      </c>
      <c r="BF208">
        <v>0</v>
      </c>
      <c r="BG208">
        <v>18.335000000000001</v>
      </c>
      <c r="BH208">
        <v>0.3559593347232653</v>
      </c>
      <c r="BI208">
        <v>2.1078672303264034</v>
      </c>
      <c r="BJ208">
        <v>1.4588549101089037</v>
      </c>
      <c r="BK208">
        <v>0.25126242753085148</v>
      </c>
      <c r="BL208">
        <v>6.9795118758569864E-4</v>
      </c>
      <c r="BP208" s="50">
        <f t="shared" si="83"/>
        <v>0.35606593693655453</v>
      </c>
      <c r="BQ208" s="50">
        <f t="shared" si="84"/>
        <v>4.1168534482758624E-2</v>
      </c>
      <c r="BR208" s="50">
        <f t="shared" si="85"/>
        <v>0.2541693493974766</v>
      </c>
      <c r="BS208" s="50">
        <f t="shared" si="86"/>
        <v>0.27047821430874003</v>
      </c>
      <c r="BT208" s="50">
        <f t="shared" si="87"/>
        <v>7.0602597054854604E-4</v>
      </c>
      <c r="BU208" s="50">
        <f t="shared" si="87"/>
        <v>7.5132837307983341E-4</v>
      </c>
    </row>
    <row r="209" spans="1:73" x14ac:dyDescent="0.25">
      <c r="A209" s="21">
        <v>43742.401388888888</v>
      </c>
      <c r="B209" s="17">
        <v>362791</v>
      </c>
      <c r="C209" s="17">
        <v>13.55</v>
      </c>
      <c r="D209" s="17">
        <v>20.18</v>
      </c>
      <c r="E209" s="17">
        <v>469.4</v>
      </c>
      <c r="F209" s="17">
        <v>70.81</v>
      </c>
      <c r="G209" s="17">
        <v>-111.2</v>
      </c>
      <c r="H209" s="17">
        <v>-17.04</v>
      </c>
      <c r="I209" s="17">
        <v>22.25</v>
      </c>
      <c r="J209" s="17">
        <v>295.39999999999998</v>
      </c>
      <c r="K209" s="17">
        <v>398.6</v>
      </c>
      <c r="L209" s="17">
        <v>-94.1</v>
      </c>
      <c r="M209" s="17">
        <v>0.151</v>
      </c>
      <c r="N209" s="17">
        <v>358.2</v>
      </c>
      <c r="O209" s="17">
        <v>53.77</v>
      </c>
      <c r="P209" s="17">
        <v>304.39999999999998</v>
      </c>
      <c r="Q209" s="17">
        <v>320.60000000000002</v>
      </c>
      <c r="R209" s="17">
        <v>414.7</v>
      </c>
      <c r="S209" s="17">
        <v>17.62</v>
      </c>
      <c r="T209" s="17">
        <v>69.95</v>
      </c>
      <c r="U209" s="17">
        <v>2.085</v>
      </c>
      <c r="V209" s="17">
        <v>335.5</v>
      </c>
      <c r="W209" s="17">
        <v>18.850000000000001</v>
      </c>
      <c r="X209" s="17">
        <v>0.46100000000000002</v>
      </c>
      <c r="Y209" s="17">
        <v>4.6106069999999999</v>
      </c>
      <c r="Z209" s="7">
        <f t="shared" si="66"/>
        <v>18.234999999999999</v>
      </c>
      <c r="AA209" s="7">
        <f t="shared" si="80"/>
        <v>291.38499999999999</v>
      </c>
      <c r="AB209" s="2">
        <f t="shared" si="67"/>
        <v>380.214</v>
      </c>
      <c r="AC209" s="42">
        <f t="shared" si="68"/>
        <v>2.0330513451710641</v>
      </c>
      <c r="AD209" s="42">
        <f t="shared" si="69"/>
        <v>1.4221194159471593</v>
      </c>
      <c r="AE209" s="42">
        <f t="shared" si="70"/>
        <v>0.80348818677859524</v>
      </c>
      <c r="AF209" s="42">
        <f t="shared" si="71"/>
        <v>328.42130311128204</v>
      </c>
      <c r="AG209" s="42">
        <f t="shared" si="72"/>
        <v>315.28445098683073</v>
      </c>
      <c r="AH209" s="6">
        <f t="shared" si="73"/>
        <v>307.77600000000001</v>
      </c>
      <c r="AI209" s="4">
        <v>17.792166377039301</v>
      </c>
      <c r="AJ209" s="4">
        <f t="shared" si="81"/>
        <v>290.94216637703926</v>
      </c>
      <c r="AK209" s="8">
        <f t="shared" si="74"/>
        <v>0.19262122452568142</v>
      </c>
      <c r="AL209" s="8">
        <f t="shared" si="75"/>
        <v>389.90986714956318</v>
      </c>
      <c r="AM209" s="8">
        <f t="shared" si="76"/>
        <v>3.2162410124242866</v>
      </c>
      <c r="AN209" s="8">
        <f t="shared" si="77"/>
        <v>-41.488683891335697</v>
      </c>
      <c r="AO209" s="22">
        <f t="shared" si="78"/>
        <v>7.6826080669918102E-3</v>
      </c>
      <c r="AP209" s="22">
        <f t="shared" si="79"/>
        <v>0.20997502770458271</v>
      </c>
      <c r="AQ209" s="19">
        <f t="shared" si="82"/>
        <v>0.20997502770458271</v>
      </c>
      <c r="AX209">
        <v>0.13145884579362593</v>
      </c>
      <c r="AY209">
        <v>40.46551724137931</v>
      </c>
      <c r="AZ209">
        <v>1.6860632183908046</v>
      </c>
      <c r="BA209">
        <v>1.3657112068965518</v>
      </c>
      <c r="BB209">
        <v>8.1120689655172384</v>
      </c>
      <c r="BC209">
        <v>0.33800287356321829</v>
      </c>
      <c r="BD209">
        <v>1.0277083333333334</v>
      </c>
      <c r="BE209">
        <v>0.10277083333333335</v>
      </c>
      <c r="BF209">
        <v>0</v>
      </c>
      <c r="BG209">
        <v>18.234999999999999</v>
      </c>
      <c r="BH209">
        <v>2.3941135899935748</v>
      </c>
      <c r="BI209">
        <v>2.0946846316772709</v>
      </c>
      <c r="BJ209">
        <v>1.465231899858251</v>
      </c>
      <c r="BK209">
        <v>0.24744707023593066</v>
      </c>
      <c r="BL209">
        <v>6.8735297287758526E-4</v>
      </c>
      <c r="BP209" s="50">
        <f t="shared" si="83"/>
        <v>2.3948305758474713</v>
      </c>
      <c r="BQ209" s="50">
        <f t="shared" si="84"/>
        <v>4.1108333333333337E-2</v>
      </c>
      <c r="BR209" s="50">
        <f t="shared" si="85"/>
        <v>0.26411097717163717</v>
      </c>
      <c r="BS209" s="50">
        <f t="shared" si="86"/>
        <v>0.27812794607587682</v>
      </c>
      <c r="BT209" s="50">
        <f t="shared" si="87"/>
        <v>7.3364160325454771E-4</v>
      </c>
      <c r="BU209" s="50">
        <f t="shared" si="87"/>
        <v>7.7257762798854668E-4</v>
      </c>
    </row>
    <row r="210" spans="1:73" x14ac:dyDescent="0.25">
      <c r="A210" s="21">
        <v>43742.401388888888</v>
      </c>
      <c r="B210" s="17">
        <v>362792</v>
      </c>
      <c r="C210" s="17">
        <v>13.55</v>
      </c>
      <c r="D210" s="17">
        <v>20.190000000000001</v>
      </c>
      <c r="E210" s="17">
        <v>470.4</v>
      </c>
      <c r="F210" s="17">
        <v>71.290000000000006</v>
      </c>
      <c r="G210" s="17">
        <v>-110.5</v>
      </c>
      <c r="H210" s="17">
        <v>-17.350000000000001</v>
      </c>
      <c r="I210" s="17">
        <v>22.25</v>
      </c>
      <c r="J210" s="17">
        <v>295.39999999999998</v>
      </c>
      <c r="K210" s="17">
        <v>399.1</v>
      </c>
      <c r="L210" s="17">
        <v>-93.1</v>
      </c>
      <c r="M210" s="17">
        <v>0.152</v>
      </c>
      <c r="N210" s="17">
        <v>359.9</v>
      </c>
      <c r="O210" s="17">
        <v>53.94</v>
      </c>
      <c r="P210" s="17">
        <v>306</v>
      </c>
      <c r="Q210" s="17">
        <v>321.3</v>
      </c>
      <c r="R210" s="17">
        <v>414.4</v>
      </c>
      <c r="S210" s="17">
        <v>17.62</v>
      </c>
      <c r="T210" s="17">
        <v>68.44</v>
      </c>
      <c r="U210" s="17">
        <v>0.71</v>
      </c>
      <c r="V210" s="17">
        <v>227</v>
      </c>
      <c r="W210" s="17">
        <v>18.600000000000001</v>
      </c>
      <c r="X210" s="17">
        <v>0.46200000000000002</v>
      </c>
      <c r="Y210" s="17">
        <v>4.6204409999999996</v>
      </c>
      <c r="Z210" s="7">
        <f t="shared" si="66"/>
        <v>18.11</v>
      </c>
      <c r="AA210" s="7">
        <f t="shared" si="80"/>
        <v>291.26</v>
      </c>
      <c r="AB210" s="2">
        <f t="shared" si="67"/>
        <v>381.024</v>
      </c>
      <c r="AC210" s="42">
        <f t="shared" si="68"/>
        <v>2.090629322935361</v>
      </c>
      <c r="AD210" s="42">
        <f t="shared" si="69"/>
        <v>1.430826708616961</v>
      </c>
      <c r="AE210" s="42">
        <f t="shared" si="70"/>
        <v>0.80423919071827987</v>
      </c>
      <c r="AF210" s="42">
        <f t="shared" si="71"/>
        <v>328.16455572153779</v>
      </c>
      <c r="AG210" s="42">
        <f t="shared" si="72"/>
        <v>315.03797349267626</v>
      </c>
      <c r="AH210" s="6">
        <f t="shared" si="73"/>
        <v>308.44799999999998</v>
      </c>
      <c r="AI210" s="4">
        <v>18.1990351553812</v>
      </c>
      <c r="AJ210" s="4">
        <f t="shared" si="81"/>
        <v>291.34903515538116</v>
      </c>
      <c r="AK210" s="8">
        <f t="shared" si="74"/>
        <v>0.19237343559790171</v>
      </c>
      <c r="AL210" s="8">
        <f t="shared" si="75"/>
        <v>392.22067652440938</v>
      </c>
      <c r="AM210" s="8">
        <f t="shared" si="76"/>
        <v>1.8768291078305452</v>
      </c>
      <c r="AN210" s="8">
        <f t="shared" si="77"/>
        <v>4.8677328562093196</v>
      </c>
      <c r="AO210" s="22">
        <f t="shared" si="78"/>
        <v>6.6150612812503331E-3</v>
      </c>
      <c r="AP210" s="22">
        <f t="shared" si="79"/>
        <v>0.18079767491535267</v>
      </c>
      <c r="AQ210" s="19">
        <f t="shared" si="82"/>
        <v>0.18079767491535267</v>
      </c>
      <c r="AX210">
        <v>0.13055876965147359</v>
      </c>
      <c r="AY210">
        <v>40.551724137931032</v>
      </c>
      <c r="AZ210">
        <v>1.6896551724137929</v>
      </c>
      <c r="BA210">
        <v>1.3686206896551723</v>
      </c>
      <c r="BB210">
        <v>8.0258620689655142</v>
      </c>
      <c r="BC210">
        <v>0.33441091954022978</v>
      </c>
      <c r="BD210">
        <v>1.0342097701149424</v>
      </c>
      <c r="BE210">
        <v>0.10342097701149425</v>
      </c>
      <c r="BF210">
        <v>0</v>
      </c>
      <c r="BG210">
        <v>18.11</v>
      </c>
      <c r="BH210">
        <v>0.81526170210812376</v>
      </c>
      <c r="BI210">
        <v>2.0783079019644637</v>
      </c>
      <c r="BJ210">
        <v>1.4223939281044791</v>
      </c>
      <c r="BK210">
        <v>0.25123084288541542</v>
      </c>
      <c r="BL210">
        <v>6.9786345245948726E-4</v>
      </c>
      <c r="BP210" s="50">
        <f t="shared" si="83"/>
        <v>0.81550585556436672</v>
      </c>
      <c r="BQ210" s="50">
        <f t="shared" si="84"/>
        <v>4.1368390804597699E-2</v>
      </c>
      <c r="BR210" s="50">
        <f t="shared" si="85"/>
        <v>0.25770732961188347</v>
      </c>
      <c r="BS210" s="50">
        <f t="shared" si="86"/>
        <v>0.27345504531926068</v>
      </c>
      <c r="BT210" s="50">
        <f t="shared" si="87"/>
        <v>7.1585369336634298E-4</v>
      </c>
      <c r="BU210" s="50">
        <f t="shared" si="87"/>
        <v>7.5959734810905752E-4</v>
      </c>
    </row>
    <row r="211" spans="1:73" x14ac:dyDescent="0.25">
      <c r="A211" s="21">
        <v>43742.401388888888</v>
      </c>
      <c r="B211" s="17">
        <v>362793</v>
      </c>
      <c r="C211" s="17">
        <v>13.56</v>
      </c>
      <c r="D211" s="17">
        <v>20.190000000000001</v>
      </c>
      <c r="E211" s="17">
        <v>470</v>
      </c>
      <c r="F211" s="17">
        <v>71.13</v>
      </c>
      <c r="G211" s="17">
        <v>-111.1</v>
      </c>
      <c r="H211" s="17">
        <v>-18.16</v>
      </c>
      <c r="I211" s="17">
        <v>22.25</v>
      </c>
      <c r="J211" s="17">
        <v>295.39999999999998</v>
      </c>
      <c r="K211" s="17">
        <v>398.8</v>
      </c>
      <c r="L211" s="17">
        <v>-93</v>
      </c>
      <c r="M211" s="17">
        <v>0.151</v>
      </c>
      <c r="N211" s="17">
        <v>358.8</v>
      </c>
      <c r="O211" s="17">
        <v>52.96</v>
      </c>
      <c r="P211" s="17">
        <v>305.89999999999998</v>
      </c>
      <c r="Q211" s="17">
        <v>320.60000000000002</v>
      </c>
      <c r="R211" s="17">
        <v>413.6</v>
      </c>
      <c r="S211" s="17">
        <v>17.62</v>
      </c>
      <c r="T211" s="17">
        <v>67.22</v>
      </c>
      <c r="U211" s="17">
        <v>0.63500000000000001</v>
      </c>
      <c r="V211" s="17">
        <v>84.5</v>
      </c>
      <c r="W211" s="17">
        <v>18.7</v>
      </c>
      <c r="X211" s="17">
        <v>0.46200000000000002</v>
      </c>
      <c r="Y211" s="17">
        <v>4.6193140000000001</v>
      </c>
      <c r="Z211" s="7">
        <f t="shared" si="66"/>
        <v>18.16</v>
      </c>
      <c r="AA211" s="7">
        <f t="shared" si="80"/>
        <v>291.31</v>
      </c>
      <c r="AB211" s="2">
        <f t="shared" si="67"/>
        <v>380.70000000000005</v>
      </c>
      <c r="AC211" s="42">
        <f t="shared" si="68"/>
        <v>2.0111755976799208</v>
      </c>
      <c r="AD211" s="42">
        <f t="shared" si="69"/>
        <v>1.3519122367604428</v>
      </c>
      <c r="AE211" s="42">
        <f t="shared" si="70"/>
        <v>0.7977214335674091</v>
      </c>
      <c r="AF211" s="42">
        <f t="shared" si="71"/>
        <v>325.72860008487089</v>
      </c>
      <c r="AG211" s="42">
        <f t="shared" si="72"/>
        <v>312.69945608147606</v>
      </c>
      <c r="AH211" s="6">
        <f t="shared" si="73"/>
        <v>307.77600000000001</v>
      </c>
      <c r="AI211" s="4">
        <v>17.626540565902001</v>
      </c>
      <c r="AJ211" s="4">
        <f t="shared" si="81"/>
        <v>290.776540565902</v>
      </c>
      <c r="AK211" s="8">
        <f t="shared" si="74"/>
        <v>0.1924725256524078</v>
      </c>
      <c r="AL211" s="8">
        <f t="shared" si="75"/>
        <v>388.99983125507549</v>
      </c>
      <c r="AM211" s="8">
        <f t="shared" si="76"/>
        <v>1.7749348579595814</v>
      </c>
      <c r="AN211" s="8">
        <f t="shared" si="77"/>
        <v>-27.581907848585786</v>
      </c>
      <c r="AO211" s="22">
        <f t="shared" si="78"/>
        <v>7.3995575969594916E-3</v>
      </c>
      <c r="AP211" s="22">
        <f t="shared" si="79"/>
        <v>0.20223891390461077</v>
      </c>
      <c r="AQ211" s="19">
        <f t="shared" si="82"/>
        <v>0.20223891390461077</v>
      </c>
      <c r="AX211">
        <v>0.1309181713661951</v>
      </c>
      <c r="AY211">
        <v>40.517241379310349</v>
      </c>
      <c r="AZ211">
        <v>1.6882183908045978</v>
      </c>
      <c r="BA211">
        <v>1.3674568965517242</v>
      </c>
      <c r="BB211">
        <v>8.0172413793103452</v>
      </c>
      <c r="BC211">
        <v>0.33405172413793105</v>
      </c>
      <c r="BD211">
        <v>1.0334051724137931</v>
      </c>
      <c r="BE211">
        <v>0.10334051724137933</v>
      </c>
      <c r="BF211">
        <v>0</v>
      </c>
      <c r="BG211">
        <v>18.16</v>
      </c>
      <c r="BH211">
        <v>0.72914250822346283</v>
      </c>
      <c r="BI211">
        <v>2.0848450947716954</v>
      </c>
      <c r="BJ211">
        <v>1.4014328727055336</v>
      </c>
      <c r="BK211">
        <v>0.25210867137697751</v>
      </c>
      <c r="BL211">
        <v>7.0030186493604863E-4</v>
      </c>
      <c r="BP211" s="50">
        <f t="shared" si="83"/>
        <v>0.72936087082165202</v>
      </c>
      <c r="BQ211" s="50">
        <f t="shared" si="84"/>
        <v>4.1336206896551729E-2</v>
      </c>
      <c r="BR211" s="50">
        <f t="shared" si="85"/>
        <v>0.25794965493695055</v>
      </c>
      <c r="BS211" s="50">
        <f t="shared" si="86"/>
        <v>0.27380491228859766</v>
      </c>
      <c r="BT211" s="50">
        <f t="shared" si="87"/>
        <v>7.1652681926930712E-4</v>
      </c>
      <c r="BU211" s="50">
        <f t="shared" si="87"/>
        <v>7.6056920080166013E-4</v>
      </c>
    </row>
    <row r="212" spans="1:73" x14ac:dyDescent="0.25">
      <c r="A212" s="21">
        <v>43742.401388888888</v>
      </c>
      <c r="B212" s="17">
        <v>362794</v>
      </c>
      <c r="C212" s="17">
        <v>13.56</v>
      </c>
      <c r="D212" s="17">
        <v>20.2</v>
      </c>
      <c r="E212" s="17">
        <v>469.9</v>
      </c>
      <c r="F212" s="17">
        <v>70.989999999999995</v>
      </c>
      <c r="G212" s="17">
        <v>-111.5</v>
      </c>
      <c r="H212" s="17">
        <v>-18.100000000000001</v>
      </c>
      <c r="I212" s="17">
        <v>22.26</v>
      </c>
      <c r="J212" s="17">
        <v>295.39999999999998</v>
      </c>
      <c r="K212" s="17">
        <v>399</v>
      </c>
      <c r="L212" s="17">
        <v>-93.4</v>
      </c>
      <c r="M212" s="17">
        <v>0.151</v>
      </c>
      <c r="N212" s="17">
        <v>358.5</v>
      </c>
      <c r="O212" s="17">
        <v>52.88</v>
      </c>
      <c r="P212" s="17">
        <v>305.60000000000002</v>
      </c>
      <c r="Q212" s="17">
        <v>320.3</v>
      </c>
      <c r="R212" s="17">
        <v>413.7</v>
      </c>
      <c r="S212" s="17">
        <v>17.62</v>
      </c>
      <c r="T212" s="17">
        <v>67.3</v>
      </c>
      <c r="U212" s="17">
        <v>1.1299999999999999</v>
      </c>
      <c r="V212" s="17">
        <v>173</v>
      </c>
      <c r="W212" s="17">
        <v>18.75</v>
      </c>
      <c r="X212" s="17">
        <v>0.46200000000000002</v>
      </c>
      <c r="Y212" s="17">
        <v>4.6174619999999997</v>
      </c>
      <c r="Z212" s="7">
        <f t="shared" si="66"/>
        <v>18.185000000000002</v>
      </c>
      <c r="AA212" s="7">
        <f t="shared" si="80"/>
        <v>291.33499999999998</v>
      </c>
      <c r="AB212" s="2">
        <f t="shared" si="67"/>
        <v>380.61900000000003</v>
      </c>
      <c r="AC212" s="42">
        <f t="shared" si="68"/>
        <v>1.9674060164434706</v>
      </c>
      <c r="AD212" s="42">
        <f t="shared" si="69"/>
        <v>1.3240642490664556</v>
      </c>
      <c r="AE212" s="42">
        <f t="shared" si="70"/>
        <v>0.79534085471432681</v>
      </c>
      <c r="AF212" s="42">
        <f t="shared" si="71"/>
        <v>324.86804900319271</v>
      </c>
      <c r="AG212" s="42">
        <f t="shared" si="72"/>
        <v>311.87332704306499</v>
      </c>
      <c r="AH212" s="6">
        <f t="shared" si="73"/>
        <v>307.488</v>
      </c>
      <c r="AI212" s="4">
        <v>17.301183650872801</v>
      </c>
      <c r="AJ212" s="4">
        <f t="shared" si="81"/>
        <v>290.45118365087279</v>
      </c>
      <c r="AK212" s="8">
        <f t="shared" si="74"/>
        <v>0.19252208343723379</v>
      </c>
      <c r="AL212" s="8">
        <f t="shared" si="75"/>
        <v>387.16877931711332</v>
      </c>
      <c r="AM212" s="8">
        <f t="shared" si="76"/>
        <v>2.3677441795937328</v>
      </c>
      <c r="AN212" s="8">
        <f t="shared" si="77"/>
        <v>-60.958924109936554</v>
      </c>
      <c r="AO212" s="22">
        <f t="shared" si="78"/>
        <v>8.1877775193973587E-3</v>
      </c>
      <c r="AP212" s="22">
        <f t="shared" si="79"/>
        <v>0.22378192359715138</v>
      </c>
      <c r="AQ212" s="19">
        <f t="shared" si="82"/>
        <v>0.22378192359715138</v>
      </c>
      <c r="AX212">
        <v>0.13109818639899359</v>
      </c>
      <c r="AY212">
        <v>40.508620689655174</v>
      </c>
      <c r="AZ212">
        <v>1.687859195402299</v>
      </c>
      <c r="BA212">
        <v>1.3671659482758622</v>
      </c>
      <c r="BB212">
        <v>8.051724137931032</v>
      </c>
      <c r="BC212">
        <v>0.33548850574712635</v>
      </c>
      <c r="BD212">
        <v>1.0316774425287358</v>
      </c>
      <c r="BE212">
        <v>0.10316774425287359</v>
      </c>
      <c r="BF212">
        <v>0</v>
      </c>
      <c r="BG212">
        <v>18.185000000000002</v>
      </c>
      <c r="BH212">
        <v>1.297529187862225</v>
      </c>
      <c r="BI212">
        <v>2.088120435473706</v>
      </c>
      <c r="BJ212">
        <v>1.405305053073804</v>
      </c>
      <c r="BK212">
        <v>0.25199922776148775</v>
      </c>
      <c r="BL212">
        <v>6.9999785489302145E-4</v>
      </c>
      <c r="BP212" s="50">
        <f t="shared" si="83"/>
        <v>1.2979177701235696</v>
      </c>
      <c r="BQ212" s="50">
        <f t="shared" si="84"/>
        <v>4.1267097701149433E-2</v>
      </c>
      <c r="BR212" s="50">
        <f t="shared" si="85"/>
        <v>0.26194905508864558</v>
      </c>
      <c r="BS212" s="50">
        <f t="shared" si="86"/>
        <v>0.2771285389066564</v>
      </c>
      <c r="BT212" s="50">
        <f t="shared" si="87"/>
        <v>7.2763626413512668E-4</v>
      </c>
      <c r="BU212" s="50">
        <f t="shared" si="87"/>
        <v>7.6980149696293442E-4</v>
      </c>
    </row>
    <row r="213" spans="1:73" x14ac:dyDescent="0.25">
      <c r="A213" s="21">
        <v>43742.402083333334</v>
      </c>
      <c r="B213" s="17">
        <v>362795</v>
      </c>
      <c r="C213" s="17">
        <v>13.56</v>
      </c>
      <c r="D213" s="17">
        <v>20.21</v>
      </c>
      <c r="E213" s="17">
        <v>470.1</v>
      </c>
      <c r="F213" s="17">
        <v>71.010000000000005</v>
      </c>
      <c r="G213" s="17">
        <v>-111.4</v>
      </c>
      <c r="H213" s="17">
        <v>-17.399999999999999</v>
      </c>
      <c r="I213" s="17">
        <v>22.26</v>
      </c>
      <c r="J213" s="17">
        <v>295.39999999999998</v>
      </c>
      <c r="K213" s="17">
        <v>399.1</v>
      </c>
      <c r="L213" s="17">
        <v>-94</v>
      </c>
      <c r="M213" s="17">
        <v>0.151</v>
      </c>
      <c r="N213" s="17">
        <v>358.8</v>
      </c>
      <c r="O213" s="17">
        <v>53.61</v>
      </c>
      <c r="P213" s="17">
        <v>305.2</v>
      </c>
      <c r="Q213" s="17">
        <v>320.39999999999998</v>
      </c>
      <c r="R213" s="17">
        <v>414.4</v>
      </c>
      <c r="S213" s="17">
        <v>17.62</v>
      </c>
      <c r="T213" s="17">
        <v>70.069999999999993</v>
      </c>
      <c r="U213" s="17">
        <v>0.375</v>
      </c>
      <c r="V213" s="17">
        <v>77</v>
      </c>
      <c r="W213" s="17">
        <v>19</v>
      </c>
      <c r="X213" s="17">
        <v>0.46100000000000002</v>
      </c>
      <c r="Y213" s="17">
        <v>4.6120159999999997</v>
      </c>
      <c r="Z213" s="7">
        <f t="shared" si="66"/>
        <v>18.310000000000002</v>
      </c>
      <c r="AA213" s="7">
        <f t="shared" si="80"/>
        <v>291.45999999999998</v>
      </c>
      <c r="AB213" s="2">
        <f t="shared" si="67"/>
        <v>380.78100000000006</v>
      </c>
      <c r="AC213" s="42">
        <f t="shared" si="68"/>
        <v>2.0321247105336271</v>
      </c>
      <c r="AD213" s="42">
        <f t="shared" si="69"/>
        <v>1.4239097846709123</v>
      </c>
      <c r="AE213" s="42">
        <f t="shared" si="70"/>
        <v>0.80360318503649197</v>
      </c>
      <c r="AF213" s="42">
        <f t="shared" si="71"/>
        <v>328.80661829712244</v>
      </c>
      <c r="AG213" s="42">
        <f t="shared" si="72"/>
        <v>315.65435356523756</v>
      </c>
      <c r="AH213" s="6">
        <f t="shared" si="73"/>
        <v>307.58399999999995</v>
      </c>
      <c r="AI213" s="4">
        <v>17.790253402627702</v>
      </c>
      <c r="AJ213" s="4">
        <f t="shared" si="81"/>
        <v>290.94025340262766</v>
      </c>
      <c r="AK213" s="8">
        <f t="shared" si="74"/>
        <v>0.19276999996629055</v>
      </c>
      <c r="AL213" s="8">
        <f t="shared" si="75"/>
        <v>389.88020368546881</v>
      </c>
      <c r="AM213" s="8">
        <f t="shared" si="76"/>
        <v>1.3639900109604908</v>
      </c>
      <c r="AN213" s="8">
        <f t="shared" si="77"/>
        <v>-20.65110663606589</v>
      </c>
      <c r="AO213" s="22">
        <f t="shared" si="78"/>
        <v>7.2203216007889733E-3</v>
      </c>
      <c r="AP213" s="22">
        <f t="shared" si="79"/>
        <v>0.1973401760107357</v>
      </c>
      <c r="AQ213" s="19">
        <f t="shared" si="82"/>
        <v>0.1973401760107357</v>
      </c>
      <c r="AX213">
        <v>0.13200141114653952</v>
      </c>
      <c r="AY213">
        <v>40.525862068965523</v>
      </c>
      <c r="AZ213">
        <v>1.6885775862068968</v>
      </c>
      <c r="BA213">
        <v>1.3677478448275866</v>
      </c>
      <c r="BB213">
        <v>8.1034482758620694</v>
      </c>
      <c r="BC213">
        <v>0.33764367816091956</v>
      </c>
      <c r="BD213">
        <v>1.030104166666667</v>
      </c>
      <c r="BE213">
        <v>0.10301041666666672</v>
      </c>
      <c r="BF213">
        <v>0</v>
      </c>
      <c r="BG213">
        <v>18.310000000000002</v>
      </c>
      <c r="BH213">
        <v>0.4305959694233048</v>
      </c>
      <c r="BI213">
        <v>2.1045647917365811</v>
      </c>
      <c r="BJ213">
        <v>1.4746685495698222</v>
      </c>
      <c r="BK213">
        <v>0.25095567017288711</v>
      </c>
      <c r="BL213">
        <v>6.970990838135754E-4</v>
      </c>
      <c r="BP213" s="50">
        <f t="shared" si="83"/>
        <v>0.43072492371357401</v>
      </c>
      <c r="BQ213" s="50">
        <f t="shared" si="84"/>
        <v>4.1204166666666681E-2</v>
      </c>
      <c r="BR213" s="50">
        <f t="shared" si="85"/>
        <v>0.25445047267980414</v>
      </c>
      <c r="BS213" s="50">
        <f t="shared" si="86"/>
        <v>0.27067102831348638</v>
      </c>
      <c r="BT213" s="50">
        <f t="shared" si="87"/>
        <v>7.0680686855501159E-4</v>
      </c>
      <c r="BU213" s="50">
        <f t="shared" si="87"/>
        <v>7.5186396753746223E-4</v>
      </c>
    </row>
    <row r="214" spans="1:73" x14ac:dyDescent="0.25">
      <c r="A214" s="21">
        <v>43742.402083333334</v>
      </c>
      <c r="B214" s="17">
        <v>362796</v>
      </c>
      <c r="C214" s="17">
        <v>13.55</v>
      </c>
      <c r="D214" s="17">
        <v>20.21</v>
      </c>
      <c r="E214" s="17">
        <v>469.7</v>
      </c>
      <c r="F214" s="17">
        <v>70.790000000000006</v>
      </c>
      <c r="G214" s="17">
        <v>-111.8</v>
      </c>
      <c r="H214" s="17">
        <v>-17.02</v>
      </c>
      <c r="I214" s="17">
        <v>22.28</v>
      </c>
      <c r="J214" s="17">
        <v>295.39999999999998</v>
      </c>
      <c r="K214" s="17">
        <v>398.9</v>
      </c>
      <c r="L214" s="17">
        <v>-94.8</v>
      </c>
      <c r="M214" s="17">
        <v>0.151</v>
      </c>
      <c r="N214" s="17">
        <v>357.9</v>
      </c>
      <c r="O214" s="17">
        <v>53.77</v>
      </c>
      <c r="P214" s="17">
        <v>304.10000000000002</v>
      </c>
      <c r="Q214" s="17">
        <v>320.10000000000002</v>
      </c>
      <c r="R214" s="17">
        <v>414.9</v>
      </c>
      <c r="S214" s="17">
        <v>17.62</v>
      </c>
      <c r="T214" s="17">
        <v>71.150000000000006</v>
      </c>
      <c r="U214" s="17">
        <v>0.56000000000000005</v>
      </c>
      <c r="V214" s="17">
        <v>247</v>
      </c>
      <c r="W214" s="17">
        <v>19.100000000000001</v>
      </c>
      <c r="X214" s="17">
        <v>0.46100000000000002</v>
      </c>
      <c r="Y214" s="17">
        <v>4.6075609999999996</v>
      </c>
      <c r="Z214" s="7">
        <f t="shared" si="66"/>
        <v>18.36</v>
      </c>
      <c r="AA214" s="7">
        <f t="shared" si="80"/>
        <v>291.51</v>
      </c>
      <c r="AB214" s="2">
        <f t="shared" si="67"/>
        <v>380.45699999999999</v>
      </c>
      <c r="AC214" s="42">
        <f t="shared" si="68"/>
        <v>2.0453269985136875</v>
      </c>
      <c r="AD214" s="42">
        <f t="shared" si="69"/>
        <v>1.4552501594424887</v>
      </c>
      <c r="AE214" s="42">
        <f t="shared" si="70"/>
        <v>0.8060891716560824</v>
      </c>
      <c r="AF214" s="42">
        <f t="shared" si="71"/>
        <v>330.05018150916345</v>
      </c>
      <c r="AG214" s="42">
        <f t="shared" si="72"/>
        <v>316.84817424879691</v>
      </c>
      <c r="AH214" s="6">
        <f t="shared" si="73"/>
        <v>307.29599999999999</v>
      </c>
      <c r="AI214" s="4">
        <v>17.8898014147262</v>
      </c>
      <c r="AJ214" s="4">
        <f t="shared" si="81"/>
        <v>291.03980141472618</v>
      </c>
      <c r="AK214" s="8">
        <f t="shared" si="74"/>
        <v>0.19286922614050417</v>
      </c>
      <c r="AL214" s="8">
        <f t="shared" si="75"/>
        <v>390.4266841043459</v>
      </c>
      <c r="AM214" s="8">
        <f t="shared" si="76"/>
        <v>1.6668233259706922</v>
      </c>
      <c r="AN214" s="8">
        <f t="shared" si="77"/>
        <v>-22.830287059481655</v>
      </c>
      <c r="AO214" s="22">
        <f t="shared" si="78"/>
        <v>7.243414528355435E-3</v>
      </c>
      <c r="AP214" s="22">
        <f t="shared" si="79"/>
        <v>0.19797133382371604</v>
      </c>
      <c r="AQ214" s="19">
        <f t="shared" si="82"/>
        <v>0.19797133382371604</v>
      </c>
      <c r="AX214">
        <v>0.13236417451089552</v>
      </c>
      <c r="AY214">
        <v>40.491379310344826</v>
      </c>
      <c r="AZ214">
        <v>1.687140804597701</v>
      </c>
      <c r="BA214">
        <v>1.3665840517241379</v>
      </c>
      <c r="BB214">
        <v>8.1724137931034448</v>
      </c>
      <c r="BC214">
        <v>0.34051724137931022</v>
      </c>
      <c r="BD214">
        <v>1.0260668103448276</v>
      </c>
      <c r="BE214">
        <v>0.10260668103448277</v>
      </c>
      <c r="BF214">
        <v>0</v>
      </c>
      <c r="BG214">
        <v>18.36</v>
      </c>
      <c r="BH214">
        <v>0.64302331433880189</v>
      </c>
      <c r="BI214">
        <v>2.1111742036470877</v>
      </c>
      <c r="BJ214">
        <v>1.502100445894903</v>
      </c>
      <c r="BK214">
        <v>0.24936837127404346</v>
      </c>
      <c r="BL214">
        <v>6.9268992020567622E-4</v>
      </c>
      <c r="BP214" s="50">
        <f t="shared" si="83"/>
        <v>0.6432158860789372</v>
      </c>
      <c r="BQ214" s="50">
        <f t="shared" si="84"/>
        <v>4.1042672413793106E-2</v>
      </c>
      <c r="BR214" s="50">
        <f t="shared" si="85"/>
        <v>0.25446115306471351</v>
      </c>
      <c r="BS214" s="50">
        <f t="shared" si="86"/>
        <v>0.27037204918813829</v>
      </c>
      <c r="BT214" s="50">
        <f t="shared" si="87"/>
        <v>7.0683653629087084E-4</v>
      </c>
      <c r="BU214" s="50">
        <f t="shared" si="87"/>
        <v>7.5103346996705086E-4</v>
      </c>
    </row>
    <row r="215" spans="1:73" x14ac:dyDescent="0.25">
      <c r="A215" s="21">
        <v>43742.402083333334</v>
      </c>
      <c r="B215" s="17">
        <v>362797</v>
      </c>
      <c r="C215" s="17">
        <v>13.56</v>
      </c>
      <c r="D215" s="17">
        <v>20.22</v>
      </c>
      <c r="E215" s="17">
        <v>470.7</v>
      </c>
      <c r="F215" s="17">
        <v>71.099999999999994</v>
      </c>
      <c r="G215" s="17">
        <v>-111</v>
      </c>
      <c r="H215" s="17">
        <v>-16.57</v>
      </c>
      <c r="I215" s="17">
        <v>22.29</v>
      </c>
      <c r="J215" s="17">
        <v>295.39999999999998</v>
      </c>
      <c r="K215" s="17">
        <v>399.6</v>
      </c>
      <c r="L215" s="17">
        <v>-94.5</v>
      </c>
      <c r="M215" s="17">
        <v>0.151</v>
      </c>
      <c r="N215" s="17">
        <v>359.6</v>
      </c>
      <c r="O215" s="17">
        <v>54.53</v>
      </c>
      <c r="P215" s="17">
        <v>305.10000000000002</v>
      </c>
      <c r="Q215" s="17">
        <v>321</v>
      </c>
      <c r="R215" s="17">
        <v>415.4</v>
      </c>
      <c r="S215" s="17">
        <v>17.62</v>
      </c>
      <c r="T215" s="17">
        <v>67.59</v>
      </c>
      <c r="U215" s="17">
        <v>1.615</v>
      </c>
      <c r="V215" s="17">
        <v>327</v>
      </c>
      <c r="W215" s="17">
        <v>18.75</v>
      </c>
      <c r="X215" s="17">
        <v>0.46200000000000002</v>
      </c>
      <c r="Y215" s="17">
        <v>4.6172199999999997</v>
      </c>
      <c r="Z215" s="7">
        <f t="shared" si="66"/>
        <v>18.185000000000002</v>
      </c>
      <c r="AA215" s="7">
        <f t="shared" si="80"/>
        <v>291.33499999999998</v>
      </c>
      <c r="AB215" s="2">
        <f t="shared" si="67"/>
        <v>381.267</v>
      </c>
      <c r="AC215" s="42">
        <f t="shared" si="68"/>
        <v>2.0943773606626452</v>
      </c>
      <c r="AD215" s="42">
        <f t="shared" si="69"/>
        <v>1.4155896580718821</v>
      </c>
      <c r="AE215" s="42">
        <f t="shared" si="70"/>
        <v>0.80297928508846039</v>
      </c>
      <c r="AF215" s="42">
        <f t="shared" si="71"/>
        <v>327.98807227168533</v>
      </c>
      <c r="AG215" s="42">
        <f t="shared" si="72"/>
        <v>314.86854938081791</v>
      </c>
      <c r="AH215" s="6">
        <f t="shared" si="73"/>
        <v>308.15999999999997</v>
      </c>
      <c r="AI215" s="4">
        <v>18.230640057694899</v>
      </c>
      <c r="AJ215" s="4">
        <f t="shared" si="81"/>
        <v>291.3806400576949</v>
      </c>
      <c r="AK215" s="8">
        <f t="shared" si="74"/>
        <v>0.19252208343723379</v>
      </c>
      <c r="AL215" s="8">
        <f t="shared" si="75"/>
        <v>392.38132726527994</v>
      </c>
      <c r="AM215" s="8">
        <f t="shared" si="76"/>
        <v>2.8306216190088</v>
      </c>
      <c r="AN215" s="8">
        <f t="shared" si="77"/>
        <v>3.7632969515383707</v>
      </c>
      <c r="AO215" s="22">
        <f t="shared" si="78"/>
        <v>6.6353959345207946E-3</v>
      </c>
      <c r="AP215" s="22">
        <f t="shared" si="79"/>
        <v>0.18135344573518317</v>
      </c>
      <c r="AQ215" s="19">
        <f t="shared" si="82"/>
        <v>0.18135344573518317</v>
      </c>
      <c r="AX215">
        <v>0.13109818639899359</v>
      </c>
      <c r="AY215">
        <v>40.577586206896555</v>
      </c>
      <c r="AZ215">
        <v>1.6907327586206897</v>
      </c>
      <c r="BA215">
        <v>1.3694935344827588</v>
      </c>
      <c r="BB215">
        <v>8.1379310344827562</v>
      </c>
      <c r="BC215">
        <v>0.33908045977011486</v>
      </c>
      <c r="BD215">
        <v>1.0304130747126439</v>
      </c>
      <c r="BE215">
        <v>0.10304130747126439</v>
      </c>
      <c r="BF215">
        <v>0</v>
      </c>
      <c r="BG215">
        <v>18.185000000000002</v>
      </c>
      <c r="BH215">
        <v>1.854433308316366</v>
      </c>
      <c r="BI215">
        <v>2.088120435473706</v>
      </c>
      <c r="BJ215">
        <v>1.4113606023366778</v>
      </c>
      <c r="BK215">
        <v>0.25151651967975891</v>
      </c>
      <c r="BL215">
        <v>6.9865699911044138E-4</v>
      </c>
      <c r="BP215" s="50">
        <f t="shared" si="83"/>
        <v>1.8549886714597921</v>
      </c>
      <c r="BQ215" s="50">
        <f t="shared" si="84"/>
        <v>4.1216522988505755E-2</v>
      </c>
      <c r="BR215" s="50">
        <f t="shared" si="85"/>
        <v>0.26515482297720755</v>
      </c>
      <c r="BS215" s="50">
        <f t="shared" si="86"/>
        <v>0.27972319288634162</v>
      </c>
      <c r="BT215" s="50">
        <f t="shared" si="87"/>
        <v>7.365411749366877E-4</v>
      </c>
      <c r="BU215" s="50">
        <f t="shared" si="87"/>
        <v>7.7700886912872682E-4</v>
      </c>
    </row>
    <row r="216" spans="1:73" x14ac:dyDescent="0.25">
      <c r="A216" s="21">
        <v>43742.402083333334</v>
      </c>
      <c r="B216" s="17">
        <v>362798</v>
      </c>
      <c r="C216" s="17">
        <v>13.56</v>
      </c>
      <c r="D216" s="17">
        <v>20.23</v>
      </c>
      <c r="E216" s="17">
        <v>471.5</v>
      </c>
      <c r="F216" s="17">
        <v>71.39</v>
      </c>
      <c r="G216" s="17">
        <v>-110.9</v>
      </c>
      <c r="H216" s="17">
        <v>-17.45</v>
      </c>
      <c r="I216" s="17">
        <v>22.29</v>
      </c>
      <c r="J216" s="17">
        <v>295.39999999999998</v>
      </c>
      <c r="K216" s="17">
        <v>400.1</v>
      </c>
      <c r="L216" s="17">
        <v>-93.5</v>
      </c>
      <c r="M216" s="17">
        <v>0.151</v>
      </c>
      <c r="N216" s="17">
        <v>360.5</v>
      </c>
      <c r="O216" s="17">
        <v>53.93</v>
      </c>
      <c r="P216" s="17">
        <v>306.60000000000002</v>
      </c>
      <c r="Q216" s="17">
        <v>321</v>
      </c>
      <c r="R216" s="17">
        <v>414.5</v>
      </c>
      <c r="S216" s="17">
        <v>17.62</v>
      </c>
      <c r="T216" s="17">
        <v>66.900000000000006</v>
      </c>
      <c r="U216" s="17">
        <v>0.74</v>
      </c>
      <c r="V216" s="17">
        <v>318</v>
      </c>
      <c r="W216" s="17">
        <v>18.75</v>
      </c>
      <c r="X216" s="17">
        <v>0.46300000000000002</v>
      </c>
      <c r="Y216" s="17">
        <v>4.6293749999999996</v>
      </c>
      <c r="Z216" s="7">
        <f t="shared" si="66"/>
        <v>18.185000000000002</v>
      </c>
      <c r="AA216" s="7">
        <f t="shared" si="80"/>
        <v>291.33499999999998</v>
      </c>
      <c r="AB216" s="2">
        <f t="shared" si="67"/>
        <v>381.91500000000002</v>
      </c>
      <c r="AC216" s="42">
        <f t="shared" si="68"/>
        <v>2.0862610844509235</v>
      </c>
      <c r="AD216" s="42">
        <f t="shared" si="69"/>
        <v>1.395708665497668</v>
      </c>
      <c r="AE216" s="42">
        <f t="shared" si="70"/>
        <v>0.80135684143885744</v>
      </c>
      <c r="AF216" s="42">
        <f t="shared" si="71"/>
        <v>327.32536256685887</v>
      </c>
      <c r="AG216" s="42">
        <f t="shared" si="72"/>
        <v>314.23234806418452</v>
      </c>
      <c r="AH216" s="6">
        <f t="shared" si="73"/>
        <v>308.15999999999997</v>
      </c>
      <c r="AI216" s="4">
        <v>18.172923496174398</v>
      </c>
      <c r="AJ216" s="4">
        <f t="shared" si="81"/>
        <v>291.32292349617438</v>
      </c>
      <c r="AK216" s="8">
        <f t="shared" si="74"/>
        <v>0.19252208343723379</v>
      </c>
      <c r="AL216" s="8">
        <f t="shared" si="75"/>
        <v>392.05764307512231</v>
      </c>
      <c r="AM216" s="8">
        <f t="shared" si="76"/>
        <v>1.9160701970439393</v>
      </c>
      <c r="AN216" s="8">
        <f t="shared" si="77"/>
        <v>-0.67405156865509253</v>
      </c>
      <c r="AO216" s="22">
        <f t="shared" si="78"/>
        <v>6.7577731266725942E-3</v>
      </c>
      <c r="AP216" s="22">
        <f t="shared" si="79"/>
        <v>0.18469816332176503</v>
      </c>
      <c r="AQ216" s="19">
        <f t="shared" si="82"/>
        <v>0.18469816332176503</v>
      </c>
      <c r="AX216">
        <v>0.13109818639899359</v>
      </c>
      <c r="AY216">
        <v>40.646551724137929</v>
      </c>
      <c r="AZ216">
        <v>1.6936063218390804</v>
      </c>
      <c r="BA216">
        <v>1.3718211206896553</v>
      </c>
      <c r="BB216">
        <v>8.0603448275862064</v>
      </c>
      <c r="BC216">
        <v>0.33584770114942525</v>
      </c>
      <c r="BD216">
        <v>1.0359734195402301</v>
      </c>
      <c r="BE216">
        <v>0.10359734195402302</v>
      </c>
      <c r="BF216">
        <v>0</v>
      </c>
      <c r="BG216">
        <v>18.185000000000002</v>
      </c>
      <c r="BH216">
        <v>0.84970937966198812</v>
      </c>
      <c r="BI216">
        <v>2.088120435473706</v>
      </c>
      <c r="BJ216">
        <v>1.3969525713319095</v>
      </c>
      <c r="BK216">
        <v>0.25308151970614251</v>
      </c>
      <c r="BL216">
        <v>7.0300422140595143E-4</v>
      </c>
      <c r="BP216" s="50">
        <f t="shared" si="83"/>
        <v>0.84996384946145276</v>
      </c>
      <c r="BQ216" s="50">
        <f t="shared" si="84"/>
        <v>4.1438936781609204E-2</v>
      </c>
      <c r="BR216" s="50">
        <f t="shared" si="85"/>
        <v>0.25984662306341438</v>
      </c>
      <c r="BS216" s="50">
        <f t="shared" si="86"/>
        <v>0.27560467528552202</v>
      </c>
      <c r="BT216" s="50">
        <f t="shared" si="87"/>
        <v>7.2179617517615106E-4</v>
      </c>
      <c r="BU216" s="50">
        <f t="shared" si="87"/>
        <v>7.6556854245978347E-4</v>
      </c>
    </row>
    <row r="217" spans="1:73" x14ac:dyDescent="0.25">
      <c r="A217" s="21">
        <v>43742.402083333334</v>
      </c>
      <c r="B217" s="17">
        <v>362799</v>
      </c>
      <c r="C217" s="17">
        <v>13.56</v>
      </c>
      <c r="D217" s="17">
        <v>20.23</v>
      </c>
      <c r="E217" s="17">
        <v>471.7</v>
      </c>
      <c r="F217" s="17">
        <v>71.17</v>
      </c>
      <c r="G217" s="17">
        <v>-111.7</v>
      </c>
      <c r="H217" s="17">
        <v>-17.72</v>
      </c>
      <c r="I217" s="17">
        <v>22.3</v>
      </c>
      <c r="J217" s="17">
        <v>295.39999999999998</v>
      </c>
      <c r="K217" s="17">
        <v>400.5</v>
      </c>
      <c r="L217" s="17">
        <v>-94</v>
      </c>
      <c r="M217" s="17">
        <v>0.151</v>
      </c>
      <c r="N217" s="17">
        <v>360</v>
      </c>
      <c r="O217" s="17">
        <v>53.45</v>
      </c>
      <c r="P217" s="17">
        <v>306.5</v>
      </c>
      <c r="Q217" s="17">
        <v>320.3</v>
      </c>
      <c r="R217" s="17">
        <v>414.3</v>
      </c>
      <c r="S217" s="17">
        <v>17.64</v>
      </c>
      <c r="T217" s="17">
        <v>67.06</v>
      </c>
      <c r="U217" s="17">
        <v>0.24</v>
      </c>
      <c r="V217" s="17">
        <v>108</v>
      </c>
      <c r="W217" s="17">
        <v>19.149999999999999</v>
      </c>
      <c r="X217" s="17">
        <v>0.46300000000000002</v>
      </c>
      <c r="Y217" s="17">
        <v>4.6274350000000002</v>
      </c>
      <c r="Z217" s="7">
        <f t="shared" si="66"/>
        <v>18.395</v>
      </c>
      <c r="AA217" s="7">
        <f t="shared" si="80"/>
        <v>291.54499999999996</v>
      </c>
      <c r="AB217" s="2">
        <f t="shared" si="67"/>
        <v>382.077</v>
      </c>
      <c r="AC217" s="42">
        <f t="shared" si="68"/>
        <v>2.0002204596931756</v>
      </c>
      <c r="AD217" s="42">
        <f t="shared" si="69"/>
        <v>1.3413478402702435</v>
      </c>
      <c r="AE217" s="42">
        <f t="shared" si="70"/>
        <v>0.79673513366461979</v>
      </c>
      <c r="AF217" s="42">
        <f t="shared" si="71"/>
        <v>326.37690388319709</v>
      </c>
      <c r="AG217" s="42">
        <f t="shared" si="72"/>
        <v>313.32182772786922</v>
      </c>
      <c r="AH217" s="6">
        <f t="shared" si="73"/>
        <v>307.488</v>
      </c>
      <c r="AI217" s="4">
        <v>17.560416699432601</v>
      </c>
      <c r="AJ217" s="4">
        <f t="shared" si="81"/>
        <v>290.71041669943259</v>
      </c>
      <c r="AK217" s="8">
        <f t="shared" si="74"/>
        <v>0.1929387047185987</v>
      </c>
      <c r="AL217" s="8">
        <f t="shared" si="75"/>
        <v>388.56658764774085</v>
      </c>
      <c r="AM217" s="8">
        <f t="shared" si="76"/>
        <v>1.0911920087683928</v>
      </c>
      <c r="AN217" s="8">
        <f t="shared" si="77"/>
        <v>-26.528418000359363</v>
      </c>
      <c r="AO217" s="22">
        <f t="shared" si="78"/>
        <v>7.4101629624512694E-3</v>
      </c>
      <c r="AP217" s="22">
        <f t="shared" si="79"/>
        <v>0.20252877144954018</v>
      </c>
      <c r="AQ217" s="19">
        <f t="shared" si="82"/>
        <v>0.20252877144954018</v>
      </c>
      <c r="AX217">
        <v>0.13261861115270138</v>
      </c>
      <c r="AY217">
        <v>40.663793103448278</v>
      </c>
      <c r="AZ217">
        <v>1.6943247126436782</v>
      </c>
      <c r="BA217">
        <v>1.3724030172413795</v>
      </c>
      <c r="BB217">
        <v>8.1034482758620694</v>
      </c>
      <c r="BC217">
        <v>0.33764367816091956</v>
      </c>
      <c r="BD217">
        <v>1.0347593390804599</v>
      </c>
      <c r="BE217">
        <v>0.10347593390804599</v>
      </c>
      <c r="BF217">
        <v>0</v>
      </c>
      <c r="BG217">
        <v>18.395</v>
      </c>
      <c r="BH217">
        <v>0.27558142043091505</v>
      </c>
      <c r="BI217">
        <v>2.1158115946881737</v>
      </c>
      <c r="BJ217">
        <v>1.4188632553978895</v>
      </c>
      <c r="BK217">
        <v>0.25346674004928021</v>
      </c>
      <c r="BL217">
        <v>7.0407427791466725E-4</v>
      </c>
      <c r="BP217" s="50">
        <f t="shared" si="83"/>
        <v>0.27566395117668735</v>
      </c>
      <c r="BQ217" s="50">
        <f t="shared" si="84"/>
        <v>4.1390373563218397E-2</v>
      </c>
      <c r="BR217" s="50">
        <f t="shared" si="85"/>
        <v>0.25574657506217358</v>
      </c>
      <c r="BS217" s="50">
        <f t="shared" si="86"/>
        <v>0.27226570730829674</v>
      </c>
      <c r="BT217" s="50">
        <f t="shared" si="87"/>
        <v>7.1040715295048217E-4</v>
      </c>
      <c r="BU217" s="50">
        <f t="shared" si="87"/>
        <v>7.5629363141193533E-4</v>
      </c>
    </row>
    <row r="218" spans="1:73" x14ac:dyDescent="0.25">
      <c r="A218" s="21">
        <v>43742.402083333334</v>
      </c>
      <c r="B218" s="17">
        <v>362800</v>
      </c>
      <c r="C218" s="17">
        <v>13.56</v>
      </c>
      <c r="D218" s="17">
        <v>20.239999999999998</v>
      </c>
      <c r="E218" s="17">
        <v>471.9</v>
      </c>
      <c r="F218" s="17">
        <v>71.09</v>
      </c>
      <c r="G218" s="17">
        <v>-111.9</v>
      </c>
      <c r="H218" s="17">
        <v>-16.63</v>
      </c>
      <c r="I218" s="17">
        <v>22.32</v>
      </c>
      <c r="J218" s="17">
        <v>295.5</v>
      </c>
      <c r="K218" s="17">
        <v>400.8</v>
      </c>
      <c r="L218" s="17">
        <v>-95.3</v>
      </c>
      <c r="M218" s="17">
        <v>0.151</v>
      </c>
      <c r="N218" s="17">
        <v>359.9</v>
      </c>
      <c r="O218" s="17">
        <v>54.46</v>
      </c>
      <c r="P218" s="17">
        <v>305.5</v>
      </c>
      <c r="Q218" s="17">
        <v>320.2</v>
      </c>
      <c r="R218" s="17">
        <v>415.5</v>
      </c>
      <c r="S218" s="17">
        <v>17.64</v>
      </c>
      <c r="T218" s="17">
        <v>70.459999999999994</v>
      </c>
      <c r="U218" s="17">
        <v>0.31</v>
      </c>
      <c r="V218" s="17">
        <v>94.5</v>
      </c>
      <c r="W218" s="17">
        <v>19.25</v>
      </c>
      <c r="X218" s="17">
        <v>0.46200000000000002</v>
      </c>
      <c r="Y218" s="17">
        <v>4.6228309999999997</v>
      </c>
      <c r="Z218" s="7">
        <f t="shared" si="66"/>
        <v>18.445</v>
      </c>
      <c r="AA218" s="7">
        <f t="shared" si="80"/>
        <v>291.59499999999997</v>
      </c>
      <c r="AB218" s="2">
        <f t="shared" si="67"/>
        <v>382.23900000000003</v>
      </c>
      <c r="AC218" s="42">
        <f t="shared" si="68"/>
        <v>2.0698365657799198</v>
      </c>
      <c r="AD218" s="42">
        <f t="shared" si="69"/>
        <v>1.4584068442485312</v>
      </c>
      <c r="AE218" s="42">
        <f t="shared" si="70"/>
        <v>0.80630536533898944</v>
      </c>
      <c r="AF218" s="42">
        <f t="shared" si="71"/>
        <v>330.52392387632221</v>
      </c>
      <c r="AG218" s="42">
        <f t="shared" si="72"/>
        <v>317.30296692126933</v>
      </c>
      <c r="AH218" s="6">
        <f t="shared" si="73"/>
        <v>307.392</v>
      </c>
      <c r="AI218" s="4">
        <v>18.072560631991099</v>
      </c>
      <c r="AJ218" s="4">
        <f t="shared" si="81"/>
        <v>291.22256063199109</v>
      </c>
      <c r="AK218" s="8">
        <f t="shared" si="74"/>
        <v>0.19303798877197959</v>
      </c>
      <c r="AL218" s="8">
        <f t="shared" si="75"/>
        <v>391.43274413049267</v>
      </c>
      <c r="AM218" s="8">
        <f t="shared" si="76"/>
        <v>1.2401562401568602</v>
      </c>
      <c r="AN218" s="8">
        <f t="shared" si="77"/>
        <v>-13.454651973993659</v>
      </c>
      <c r="AO218" s="22">
        <f t="shared" si="78"/>
        <v>7.0510218425642538E-3</v>
      </c>
      <c r="AP218" s="22">
        <f t="shared" si="79"/>
        <v>0.19271300759167379</v>
      </c>
      <c r="AQ218" s="19">
        <f t="shared" si="82"/>
        <v>0.19271300759167379</v>
      </c>
      <c r="AX218">
        <v>0.13298281082586927</v>
      </c>
      <c r="AY218">
        <v>40.681034482758619</v>
      </c>
      <c r="AZ218">
        <v>1.6950431034482758</v>
      </c>
      <c r="BA218">
        <v>1.3729849137931034</v>
      </c>
      <c r="BB218">
        <v>8.2155172413793114</v>
      </c>
      <c r="BC218">
        <v>0.34231321839080464</v>
      </c>
      <c r="BD218">
        <v>1.0306716954022987</v>
      </c>
      <c r="BE218">
        <v>0.10306716954022987</v>
      </c>
      <c r="BF218">
        <v>0</v>
      </c>
      <c r="BG218">
        <v>18.445</v>
      </c>
      <c r="BH218">
        <v>0.3559593347232653</v>
      </c>
      <c r="BI218">
        <v>2.1224519037847771</v>
      </c>
      <c r="BJ218">
        <v>1.4954796114067537</v>
      </c>
      <c r="BK218">
        <v>0.25177233723576653</v>
      </c>
      <c r="BL218">
        <v>6.9936760343268479E-4</v>
      </c>
      <c r="BP218" s="50">
        <f t="shared" si="83"/>
        <v>0.35606593693655453</v>
      </c>
      <c r="BQ218" s="50">
        <f t="shared" si="84"/>
        <v>4.1226867816091951E-2</v>
      </c>
      <c r="BR218" s="50">
        <f t="shared" si="85"/>
        <v>0.25467368645374633</v>
      </c>
      <c r="BS218" s="50">
        <f t="shared" si="86"/>
        <v>0.27104039172670175</v>
      </c>
      <c r="BT218" s="50">
        <f t="shared" si="87"/>
        <v>7.0742690681596199E-4</v>
      </c>
      <c r="BU218" s="50">
        <f t="shared" si="87"/>
        <v>7.5288997701861593E-4</v>
      </c>
    </row>
    <row r="219" spans="1:73" x14ac:dyDescent="0.25">
      <c r="A219" s="21">
        <v>43742.402777777781</v>
      </c>
      <c r="B219" s="17">
        <v>362801</v>
      </c>
      <c r="C219" s="17">
        <v>13.56</v>
      </c>
      <c r="D219" s="17">
        <v>20.25</v>
      </c>
      <c r="E219" s="17">
        <v>472</v>
      </c>
      <c r="F219" s="17">
        <v>71.2</v>
      </c>
      <c r="G219" s="17">
        <v>-111.6</v>
      </c>
      <c r="H219" s="17">
        <v>-16.21</v>
      </c>
      <c r="I219" s="17">
        <v>22.34</v>
      </c>
      <c r="J219" s="17">
        <v>295.5</v>
      </c>
      <c r="K219" s="17">
        <v>400.8</v>
      </c>
      <c r="L219" s="17">
        <v>-95.4</v>
      </c>
      <c r="M219" s="17">
        <v>0.151</v>
      </c>
      <c r="N219" s="17">
        <v>360.3</v>
      </c>
      <c r="O219" s="17">
        <v>54.98</v>
      </c>
      <c r="P219" s="17">
        <v>305.39999999999998</v>
      </c>
      <c r="Q219" s="17">
        <v>320.7</v>
      </c>
      <c r="R219" s="17">
        <v>416.1</v>
      </c>
      <c r="S219" s="17">
        <v>17.649999999999999</v>
      </c>
      <c r="T219" s="17">
        <v>69.11</v>
      </c>
      <c r="U219" s="17">
        <v>0.26</v>
      </c>
      <c r="V219" s="17">
        <v>224</v>
      </c>
      <c r="W219" s="17">
        <v>19.100000000000001</v>
      </c>
      <c r="X219" s="17">
        <v>0.46200000000000002</v>
      </c>
      <c r="Y219" s="17">
        <v>4.6223340000000004</v>
      </c>
      <c r="Z219" s="7">
        <f t="shared" si="66"/>
        <v>18.375</v>
      </c>
      <c r="AA219" s="7">
        <f t="shared" si="80"/>
        <v>291.52499999999998</v>
      </c>
      <c r="AB219" s="2">
        <f t="shared" si="67"/>
        <v>382.32000000000005</v>
      </c>
      <c r="AC219" s="42">
        <f t="shared" si="68"/>
        <v>2.1808623198684298</v>
      </c>
      <c r="AD219" s="42">
        <f t="shared" si="69"/>
        <v>1.5071939492610718</v>
      </c>
      <c r="AE219" s="42">
        <f t="shared" si="70"/>
        <v>0.81013611732115665</v>
      </c>
      <c r="AF219" s="42">
        <f t="shared" si="71"/>
        <v>331.77546705036667</v>
      </c>
      <c r="AG219" s="42">
        <f t="shared" si="72"/>
        <v>318.50444836835197</v>
      </c>
      <c r="AH219" s="6">
        <f t="shared" si="73"/>
        <v>307.87199999999996</v>
      </c>
      <c r="AI219" s="4">
        <v>18.845268651931399</v>
      </c>
      <c r="AJ219" s="4">
        <f t="shared" si="81"/>
        <v>291.99526865193138</v>
      </c>
      <c r="AK219" s="8">
        <f t="shared" si="74"/>
        <v>0.19289900063118495</v>
      </c>
      <c r="AL219" s="8">
        <f t="shared" si="75"/>
        <v>395.79181026131863</v>
      </c>
      <c r="AM219" s="8">
        <f t="shared" si="76"/>
        <v>1.1357486517711566</v>
      </c>
      <c r="AN219" s="8">
        <f t="shared" si="77"/>
        <v>15.558536543000839</v>
      </c>
      <c r="AO219" s="22">
        <f t="shared" si="78"/>
        <v>6.3086803871144105E-3</v>
      </c>
      <c r="AP219" s="22">
        <f t="shared" si="79"/>
        <v>0.17242391223302242</v>
      </c>
      <c r="AQ219" s="19">
        <f t="shared" si="82"/>
        <v>0.17242391223302242</v>
      </c>
      <c r="AX219">
        <v>0.13247316809429555</v>
      </c>
      <c r="AY219">
        <v>40.689655172413794</v>
      </c>
      <c r="AZ219">
        <v>1.6954022988505748</v>
      </c>
      <c r="BA219">
        <v>1.3732758620689658</v>
      </c>
      <c r="BB219">
        <v>8.2241379310344858</v>
      </c>
      <c r="BC219">
        <v>0.34267241379310359</v>
      </c>
      <c r="BD219">
        <v>1.0306034482758621</v>
      </c>
      <c r="BE219">
        <v>0.10306034482758622</v>
      </c>
      <c r="BF219">
        <v>0</v>
      </c>
      <c r="BG219">
        <v>18.375</v>
      </c>
      <c r="BH219">
        <v>0.29854653880015802</v>
      </c>
      <c r="BI219">
        <v>2.1131605665044515</v>
      </c>
      <c r="BJ219">
        <v>1.4604052675112265</v>
      </c>
      <c r="BK219">
        <v>0.25187074710191443</v>
      </c>
      <c r="BL219">
        <v>6.9964096417198451E-4</v>
      </c>
      <c r="BP219" s="50">
        <f t="shared" si="83"/>
        <v>0.298635947108078</v>
      </c>
      <c r="BQ219" s="50">
        <f t="shared" si="84"/>
        <v>4.1224137931034487E-2</v>
      </c>
      <c r="BR219" s="50">
        <f t="shared" si="85"/>
        <v>0.25432221287623452</v>
      </c>
      <c r="BS219" s="50">
        <f t="shared" si="86"/>
        <v>0.2707391650624501</v>
      </c>
      <c r="BT219" s="50">
        <f t="shared" si="87"/>
        <v>7.0645059132287376E-4</v>
      </c>
      <c r="BU219" s="50">
        <f t="shared" si="87"/>
        <v>7.5205323628458373E-4</v>
      </c>
    </row>
    <row r="220" spans="1:73" x14ac:dyDescent="0.25">
      <c r="A220" s="21">
        <v>43742.402777777781</v>
      </c>
      <c r="B220" s="17">
        <v>362802</v>
      </c>
      <c r="C220" s="17">
        <v>13.56</v>
      </c>
      <c r="D220" s="17">
        <v>20.25</v>
      </c>
      <c r="E220" s="17">
        <v>472.2</v>
      </c>
      <c r="F220" s="17">
        <v>71.260000000000005</v>
      </c>
      <c r="G220" s="17">
        <v>-111.5</v>
      </c>
      <c r="H220" s="17">
        <v>-16.329999999999998</v>
      </c>
      <c r="I220" s="17">
        <v>22.36</v>
      </c>
      <c r="J220" s="17">
        <v>295.5</v>
      </c>
      <c r="K220" s="17">
        <v>401</v>
      </c>
      <c r="L220" s="17">
        <v>-95.2</v>
      </c>
      <c r="M220" s="17">
        <v>0.151</v>
      </c>
      <c r="N220" s="17">
        <v>360.7</v>
      </c>
      <c r="O220" s="17">
        <v>54.94</v>
      </c>
      <c r="P220" s="17">
        <v>305.8</v>
      </c>
      <c r="Q220" s="17">
        <v>320.89999999999998</v>
      </c>
      <c r="R220" s="17">
        <v>416.1</v>
      </c>
      <c r="S220" s="17">
        <v>17.670000000000002</v>
      </c>
      <c r="T220" s="17">
        <v>69.58</v>
      </c>
      <c r="U220" s="17">
        <v>0.9</v>
      </c>
      <c r="V220" s="17">
        <v>179</v>
      </c>
      <c r="W220" s="17">
        <v>19.100000000000001</v>
      </c>
      <c r="X220" s="17">
        <v>0.46300000000000002</v>
      </c>
      <c r="Y220" s="17">
        <v>4.6277499999999998</v>
      </c>
      <c r="Z220" s="7">
        <f t="shared" si="66"/>
        <v>18.385000000000002</v>
      </c>
      <c r="AA220" s="7">
        <f t="shared" si="80"/>
        <v>291.53499999999997</v>
      </c>
      <c r="AB220" s="2">
        <f t="shared" si="67"/>
        <v>382.48200000000003</v>
      </c>
      <c r="AC220" s="42">
        <f t="shared" si="68"/>
        <v>2.1506924956789484</v>
      </c>
      <c r="AD220" s="42">
        <f t="shared" si="69"/>
        <v>1.4964518384934125</v>
      </c>
      <c r="AE220" s="42">
        <f t="shared" si="70"/>
        <v>0.80930392948172758</v>
      </c>
      <c r="AF220" s="42">
        <f t="shared" si="71"/>
        <v>331.4801390546686</v>
      </c>
      <c r="AG220" s="42">
        <f t="shared" si="72"/>
        <v>318.22093349248183</v>
      </c>
      <c r="AH220" s="6">
        <f t="shared" si="73"/>
        <v>308.06399999999996</v>
      </c>
      <c r="AI220" s="4">
        <v>18.638681448424901</v>
      </c>
      <c r="AJ220" s="4">
        <f t="shared" si="81"/>
        <v>291.78868144842488</v>
      </c>
      <c r="AK220" s="8">
        <f t="shared" si="74"/>
        <v>0.1929188519939429</v>
      </c>
      <c r="AL220" s="8">
        <f t="shared" si="75"/>
        <v>394.62886802589856</v>
      </c>
      <c r="AM220" s="8">
        <f t="shared" si="76"/>
        <v>2.1130842387373012</v>
      </c>
      <c r="AN220" s="8">
        <f t="shared" si="77"/>
        <v>15.615144374617767</v>
      </c>
      <c r="AO220" s="22">
        <f t="shared" si="78"/>
        <v>6.3417198663540363E-3</v>
      </c>
      <c r="AP220" s="22">
        <f t="shared" si="79"/>
        <v>0.173326921407536</v>
      </c>
      <c r="AQ220" s="19">
        <f t="shared" si="82"/>
        <v>0.173326921407536</v>
      </c>
      <c r="AX220">
        <v>0.13254587272103319</v>
      </c>
      <c r="AY220">
        <v>40.706896551724135</v>
      </c>
      <c r="AZ220">
        <v>1.6961206896551724</v>
      </c>
      <c r="BA220">
        <v>1.3738577586206897</v>
      </c>
      <c r="BB220">
        <v>8.2068965517241423</v>
      </c>
      <c r="BC220">
        <v>0.34195402298850591</v>
      </c>
      <c r="BD220">
        <v>1.0319037356321838</v>
      </c>
      <c r="BE220">
        <v>0.10319037356321839</v>
      </c>
      <c r="BF220">
        <v>0</v>
      </c>
      <c r="BG220">
        <v>18.385000000000002</v>
      </c>
      <c r="BH220">
        <v>1.0334303266159315</v>
      </c>
      <c r="BI220">
        <v>2.1144857169734999</v>
      </c>
      <c r="BJ220">
        <v>1.4712591618701611</v>
      </c>
      <c r="BK220">
        <v>0.25122002812138783</v>
      </c>
      <c r="BL220">
        <v>6.978334114482995E-4</v>
      </c>
      <c r="BP220" s="50">
        <f t="shared" si="83"/>
        <v>1.0337398169125778</v>
      </c>
      <c r="BQ220" s="50">
        <f t="shared" si="84"/>
        <v>4.1276149425287352E-2</v>
      </c>
      <c r="BR220" s="50">
        <f t="shared" si="85"/>
        <v>0.25922092496162125</v>
      </c>
      <c r="BS220" s="50">
        <f t="shared" si="86"/>
        <v>0.27476807277644727</v>
      </c>
      <c r="BT220" s="50">
        <f t="shared" si="87"/>
        <v>7.2005812489339238E-4</v>
      </c>
      <c r="BU220" s="50">
        <f t="shared" si="87"/>
        <v>7.6324464660124244E-4</v>
      </c>
    </row>
    <row r="221" spans="1:73" x14ac:dyDescent="0.25">
      <c r="A221" s="21">
        <v>43742.402777777781</v>
      </c>
      <c r="B221" s="17">
        <v>362803</v>
      </c>
      <c r="C221" s="17">
        <v>13.56</v>
      </c>
      <c r="D221" s="17">
        <v>20.260000000000002</v>
      </c>
      <c r="E221" s="17">
        <v>473.2</v>
      </c>
      <c r="F221" s="17">
        <v>71.63</v>
      </c>
      <c r="G221" s="17">
        <v>-110.9</v>
      </c>
      <c r="H221" s="17">
        <v>-15.67</v>
      </c>
      <c r="I221" s="17">
        <v>22.38</v>
      </c>
      <c r="J221" s="17">
        <v>295.5</v>
      </c>
      <c r="K221" s="17">
        <v>401.6</v>
      </c>
      <c r="L221" s="17">
        <v>-95.2</v>
      </c>
      <c r="M221" s="17">
        <v>0.151</v>
      </c>
      <c r="N221" s="17">
        <v>362.4</v>
      </c>
      <c r="O221" s="17">
        <v>55.96</v>
      </c>
      <c r="P221" s="17">
        <v>306.39999999999998</v>
      </c>
      <c r="Q221" s="17">
        <v>321.60000000000002</v>
      </c>
      <c r="R221" s="17">
        <v>416.8</v>
      </c>
      <c r="S221" s="17">
        <v>17.690000000000001</v>
      </c>
      <c r="T221" s="17">
        <v>68.849999999999994</v>
      </c>
      <c r="U221" s="17">
        <v>1.77</v>
      </c>
      <c r="V221" s="17">
        <v>39.5</v>
      </c>
      <c r="W221" s="17">
        <v>18.75</v>
      </c>
      <c r="X221" s="17">
        <v>0.46400000000000002</v>
      </c>
      <c r="Y221" s="17">
        <v>4.6389040000000001</v>
      </c>
      <c r="Z221" s="7">
        <f t="shared" si="66"/>
        <v>18.22</v>
      </c>
      <c r="AA221" s="7">
        <f t="shared" si="80"/>
        <v>291.37</v>
      </c>
      <c r="AB221" s="2">
        <f t="shared" si="67"/>
        <v>383.29200000000003</v>
      </c>
      <c r="AC221" s="42">
        <f t="shared" si="68"/>
        <v>2.13318165414017</v>
      </c>
      <c r="AD221" s="42">
        <f t="shared" si="69"/>
        <v>1.4686955688755068</v>
      </c>
      <c r="AE221" s="42">
        <f t="shared" si="70"/>
        <v>0.80720544142518635</v>
      </c>
      <c r="AF221" s="42">
        <f t="shared" si="71"/>
        <v>329.87277627919377</v>
      </c>
      <c r="AG221" s="42">
        <f t="shared" si="72"/>
        <v>316.67786522802601</v>
      </c>
      <c r="AH221" s="6">
        <f t="shared" si="73"/>
        <v>308.73599999999999</v>
      </c>
      <c r="AI221" s="4">
        <v>18.505913220685802</v>
      </c>
      <c r="AJ221" s="4">
        <f t="shared" si="81"/>
        <v>291.65591322068576</v>
      </c>
      <c r="AK221" s="8">
        <f t="shared" si="74"/>
        <v>0.19259147862627057</v>
      </c>
      <c r="AL221" s="8">
        <f t="shared" si="75"/>
        <v>393.91786598151498</v>
      </c>
      <c r="AM221" s="8">
        <f t="shared" si="76"/>
        <v>2.9633448162507179</v>
      </c>
      <c r="AN221" s="8">
        <f t="shared" si="77"/>
        <v>24.680668081938016</v>
      </c>
      <c r="AO221" s="22">
        <f t="shared" si="78"/>
        <v>6.1862318245636608E-3</v>
      </c>
      <c r="AP221" s="22">
        <f t="shared" si="79"/>
        <v>0.16907724400658417</v>
      </c>
      <c r="AQ221" s="19">
        <f t="shared" si="82"/>
        <v>0.16907724400658417</v>
      </c>
      <c r="AX221">
        <v>0.13135055980339094</v>
      </c>
      <c r="AY221">
        <v>40.793103448275865</v>
      </c>
      <c r="AZ221">
        <v>1.6997126436781611</v>
      </c>
      <c r="BA221">
        <v>1.3767672413793106</v>
      </c>
      <c r="BB221">
        <v>8.206896551724137</v>
      </c>
      <c r="BC221">
        <v>0.34195402298850569</v>
      </c>
      <c r="BD221">
        <v>1.034813218390805</v>
      </c>
      <c r="BE221">
        <v>0.1034813218390805</v>
      </c>
      <c r="BF221">
        <v>0</v>
      </c>
      <c r="BG221">
        <v>18.22</v>
      </c>
      <c r="BH221">
        <v>2.0324129756779987</v>
      </c>
      <c r="BI221">
        <v>2.0927134789816315</v>
      </c>
      <c r="BJ221">
        <v>1.4408332302788531</v>
      </c>
      <c r="BK221">
        <v>0.25078656221346657</v>
      </c>
      <c r="BL221">
        <v>6.9662933948185163E-4</v>
      </c>
      <c r="BP221" s="50">
        <f t="shared" si="83"/>
        <v>2.0330216399280694</v>
      </c>
      <c r="BQ221" s="50">
        <f t="shared" si="84"/>
        <v>4.1392528735632199E-2</v>
      </c>
      <c r="BR221" s="50">
        <f t="shared" si="85"/>
        <v>0.26548991267013805</v>
      </c>
      <c r="BS221" s="50">
        <f t="shared" si="86"/>
        <v>0.27995194863727596</v>
      </c>
      <c r="BT221" s="50">
        <f t="shared" si="87"/>
        <v>7.3747197963927233E-4</v>
      </c>
      <c r="BU221" s="50">
        <f t="shared" si="87"/>
        <v>7.77644301770211E-4</v>
      </c>
    </row>
    <row r="222" spans="1:73" x14ac:dyDescent="0.25">
      <c r="A222" s="21">
        <v>43742.402777777781</v>
      </c>
      <c r="B222" s="17">
        <v>362804</v>
      </c>
      <c r="C222" s="17">
        <v>13.56</v>
      </c>
      <c r="D222" s="17">
        <v>20.27</v>
      </c>
      <c r="E222" s="17">
        <v>473.8</v>
      </c>
      <c r="F222" s="17">
        <v>71.48</v>
      </c>
      <c r="G222" s="17">
        <v>-111.8</v>
      </c>
      <c r="H222" s="17">
        <v>-16.07</v>
      </c>
      <c r="I222" s="17">
        <v>22.39</v>
      </c>
      <c r="J222" s="17">
        <v>295.5</v>
      </c>
      <c r="K222" s="17">
        <v>402.3</v>
      </c>
      <c r="L222" s="17">
        <v>-95.7</v>
      </c>
      <c r="M222" s="17">
        <v>0.151</v>
      </c>
      <c r="N222" s="17">
        <v>362</v>
      </c>
      <c r="O222" s="17">
        <v>55.41</v>
      </c>
      <c r="P222" s="17">
        <v>306.60000000000002</v>
      </c>
      <c r="Q222" s="17">
        <v>320.8</v>
      </c>
      <c r="R222" s="17">
        <v>416.5</v>
      </c>
      <c r="S222" s="17">
        <v>17.71</v>
      </c>
      <c r="T222" s="17">
        <v>67.900000000000006</v>
      </c>
      <c r="U222" s="17">
        <v>0.39</v>
      </c>
      <c r="V222" s="17">
        <v>74.5</v>
      </c>
      <c r="W222" s="17">
        <v>19.05</v>
      </c>
      <c r="X222" s="17">
        <v>0.46400000000000002</v>
      </c>
      <c r="Y222" s="17">
        <v>4.6421939999999999</v>
      </c>
      <c r="Z222" s="7">
        <f t="shared" si="66"/>
        <v>18.380000000000003</v>
      </c>
      <c r="AA222" s="7">
        <f t="shared" si="80"/>
        <v>291.52999999999997</v>
      </c>
      <c r="AB222" s="2">
        <f t="shared" si="67"/>
        <v>383.77800000000002</v>
      </c>
      <c r="AC222" s="42">
        <f t="shared" si="68"/>
        <v>2.029436762429548</v>
      </c>
      <c r="AD222" s="42">
        <f t="shared" si="69"/>
        <v>1.3779875616896633</v>
      </c>
      <c r="AE222" s="42">
        <f t="shared" si="70"/>
        <v>0.79981734724991793</v>
      </c>
      <c r="AF222" s="42">
        <f t="shared" si="71"/>
        <v>327.57208779419125</v>
      </c>
      <c r="AG222" s="42">
        <f t="shared" si="72"/>
        <v>314.46920428242356</v>
      </c>
      <c r="AH222" s="6">
        <f t="shared" si="73"/>
        <v>307.96800000000002</v>
      </c>
      <c r="AI222" s="4">
        <v>17.775107681295001</v>
      </c>
      <c r="AJ222" s="4">
        <f t="shared" si="81"/>
        <v>290.925107681295</v>
      </c>
      <c r="AK222" s="8">
        <f t="shared" si="74"/>
        <v>0.19290892614232966</v>
      </c>
      <c r="AL222" s="8">
        <f t="shared" si="75"/>
        <v>389.77711947466389</v>
      </c>
      <c r="AM222" s="8">
        <f t="shared" si="76"/>
        <v>1.391002336446636</v>
      </c>
      <c r="AN222" s="8">
        <f t="shared" si="77"/>
        <v>-24.510175091620074</v>
      </c>
      <c r="AO222" s="22">
        <f t="shared" si="78"/>
        <v>7.3864574799696117E-3</v>
      </c>
      <c r="AP222" s="22">
        <f t="shared" si="79"/>
        <v>0.20188087176528813</v>
      </c>
      <c r="AQ222" s="19">
        <f t="shared" si="82"/>
        <v>0.20188087176528813</v>
      </c>
      <c r="AX222">
        <v>0.13250951618283494</v>
      </c>
      <c r="AY222">
        <v>40.844827586206897</v>
      </c>
      <c r="AZ222">
        <v>1.701867816091954</v>
      </c>
      <c r="BA222">
        <v>1.3785129310344828</v>
      </c>
      <c r="BB222">
        <v>8.25</v>
      </c>
      <c r="BC222">
        <v>0.34375</v>
      </c>
      <c r="BD222">
        <v>1.0347629310344828</v>
      </c>
      <c r="BE222">
        <v>0.10347629310344829</v>
      </c>
      <c r="BF222">
        <v>0</v>
      </c>
      <c r="BG222">
        <v>18.380000000000003</v>
      </c>
      <c r="BH222">
        <v>0.44781980820023704</v>
      </c>
      <c r="BI222">
        <v>2.1138230508544007</v>
      </c>
      <c r="BJ222">
        <v>1.4352858515301381</v>
      </c>
      <c r="BK222">
        <v>0.25319644284910164</v>
      </c>
      <c r="BL222">
        <v>7.0332345235861557E-4</v>
      </c>
      <c r="BP222" s="50">
        <f t="shared" si="83"/>
        <v>0.44795392066211698</v>
      </c>
      <c r="BQ222" s="50">
        <f t="shared" si="84"/>
        <v>4.1390517241379314E-2</v>
      </c>
      <c r="BR222" s="50">
        <f t="shared" si="85"/>
        <v>0.25684979651750106</v>
      </c>
      <c r="BS222" s="50">
        <f t="shared" si="86"/>
        <v>0.27314430030012593</v>
      </c>
      <c r="BT222" s="50">
        <f t="shared" si="87"/>
        <v>7.134716569930584E-4</v>
      </c>
      <c r="BU222" s="50">
        <f t="shared" si="87"/>
        <v>7.5873416750034991E-4</v>
      </c>
    </row>
    <row r="223" spans="1:73" x14ac:dyDescent="0.25">
      <c r="A223" s="21">
        <v>43742.402777777781</v>
      </c>
      <c r="B223" s="17">
        <v>362805</v>
      </c>
      <c r="C223" s="17">
        <v>13.55</v>
      </c>
      <c r="D223" s="17">
        <v>20.27</v>
      </c>
      <c r="E223" s="17">
        <v>473.8</v>
      </c>
      <c r="F223" s="17">
        <v>71.59</v>
      </c>
      <c r="G223" s="17">
        <v>-112.2</v>
      </c>
      <c r="H223" s="17">
        <v>-16.82</v>
      </c>
      <c r="I223" s="17">
        <v>22.41</v>
      </c>
      <c r="J223" s="17">
        <v>295.60000000000002</v>
      </c>
      <c r="K223" s="17">
        <v>402.2</v>
      </c>
      <c r="L223" s="17">
        <v>-95.3</v>
      </c>
      <c r="M223" s="17">
        <v>0.151</v>
      </c>
      <c r="N223" s="17">
        <v>361.6</v>
      </c>
      <c r="O223" s="17">
        <v>54.77</v>
      </c>
      <c r="P223" s="17">
        <v>306.8</v>
      </c>
      <c r="Q223" s="17">
        <v>320.5</v>
      </c>
      <c r="R223" s="17">
        <v>415.9</v>
      </c>
      <c r="S223" s="17">
        <v>17.72</v>
      </c>
      <c r="T223" s="17">
        <v>68.98</v>
      </c>
      <c r="U223" s="17">
        <v>0.98499999999999999</v>
      </c>
      <c r="V223" s="17">
        <v>316.5</v>
      </c>
      <c r="W223" s="17">
        <v>19.25</v>
      </c>
      <c r="X223" s="17">
        <v>0.46400000000000002</v>
      </c>
      <c r="Y223" s="17">
        <v>4.6425679999999998</v>
      </c>
      <c r="Z223" s="7">
        <f t="shared" si="66"/>
        <v>18.484999999999999</v>
      </c>
      <c r="AA223" s="7">
        <f t="shared" si="80"/>
        <v>291.63499999999999</v>
      </c>
      <c r="AB223" s="2">
        <f t="shared" si="67"/>
        <v>383.77800000000002</v>
      </c>
      <c r="AC223" s="42">
        <f t="shared" si="68"/>
        <v>2.1444969531752349</v>
      </c>
      <c r="AD223" s="42">
        <f t="shared" si="69"/>
        <v>1.4792739983002772</v>
      </c>
      <c r="AE223" s="42">
        <f t="shared" si="70"/>
        <v>0.8079292491667156</v>
      </c>
      <c r="AF223" s="42">
        <f t="shared" si="71"/>
        <v>331.37135603405233</v>
      </c>
      <c r="AG223" s="42">
        <f t="shared" si="72"/>
        <v>318.1165017926902</v>
      </c>
      <c r="AH223" s="6">
        <f t="shared" si="73"/>
        <v>307.68</v>
      </c>
      <c r="AI223" s="4">
        <v>18.6025371742763</v>
      </c>
      <c r="AJ223" s="4">
        <f t="shared" si="81"/>
        <v>291.75253717427626</v>
      </c>
      <c r="AK223" s="8">
        <f t="shared" si="74"/>
        <v>0.19311744053360957</v>
      </c>
      <c r="AL223" s="8">
        <f t="shared" si="75"/>
        <v>394.40422577998248</v>
      </c>
      <c r="AM223" s="8">
        <f t="shared" si="76"/>
        <v>2.2106178434998665</v>
      </c>
      <c r="AN223" s="8">
        <f t="shared" si="77"/>
        <v>7.5688413378751367</v>
      </c>
      <c r="AO223" s="22">
        <f t="shared" si="78"/>
        <v>6.5494803143958478E-3</v>
      </c>
      <c r="AP223" s="22">
        <f t="shared" si="79"/>
        <v>0.17900526728345378</v>
      </c>
      <c r="AQ223" s="19">
        <f t="shared" si="82"/>
        <v>0.17900526728345378</v>
      </c>
      <c r="AX223">
        <v>0.13327478033851622</v>
      </c>
      <c r="AY223">
        <v>40.844827586206897</v>
      </c>
      <c r="AZ223">
        <v>1.701867816091954</v>
      </c>
      <c r="BA223">
        <v>1.3785129310344828</v>
      </c>
      <c r="BB223">
        <v>8.2241379310344804</v>
      </c>
      <c r="BC223">
        <v>0.34267241379310337</v>
      </c>
      <c r="BD223">
        <v>1.0358405172413794</v>
      </c>
      <c r="BE223">
        <v>0.10358405172413794</v>
      </c>
      <c r="BF223">
        <v>0</v>
      </c>
      <c r="BG223">
        <v>18.484999999999999</v>
      </c>
      <c r="BH223">
        <v>1.131032079685214</v>
      </c>
      <c r="BI223">
        <v>2.1277772760058706</v>
      </c>
      <c r="BJ223">
        <v>1.4677407649888496</v>
      </c>
      <c r="BK223">
        <v>0.25308355893946471</v>
      </c>
      <c r="BL223">
        <v>7.0300988594295755E-4</v>
      </c>
      <c r="BP223" s="50">
        <f t="shared" si="83"/>
        <v>1.1313707996209876</v>
      </c>
      <c r="BQ223" s="50">
        <f t="shared" si="84"/>
        <v>4.1433620689655178E-2</v>
      </c>
      <c r="BR223" s="50">
        <f t="shared" si="85"/>
        <v>0.26181264611323102</v>
      </c>
      <c r="BS223" s="50">
        <f t="shared" si="86"/>
        <v>0.27734027931507804</v>
      </c>
      <c r="BT223" s="50">
        <f t="shared" si="87"/>
        <v>7.2725735031453067E-4</v>
      </c>
      <c r="BU223" s="50">
        <f t="shared" si="87"/>
        <v>7.7038966476410565E-4</v>
      </c>
    </row>
    <row r="224" spans="1:73" x14ac:dyDescent="0.25">
      <c r="A224" s="21">
        <v>43742.402777777781</v>
      </c>
      <c r="B224" s="17">
        <v>362806</v>
      </c>
      <c r="C224" s="17">
        <v>13.56</v>
      </c>
      <c r="D224" s="17">
        <v>20.28</v>
      </c>
      <c r="E224" s="17">
        <v>474.5</v>
      </c>
      <c r="F224" s="17">
        <v>71.88</v>
      </c>
      <c r="G224" s="17">
        <v>-111.4</v>
      </c>
      <c r="H224" s="17">
        <v>-16.96</v>
      </c>
      <c r="I224" s="17">
        <v>22.43</v>
      </c>
      <c r="J224" s="17">
        <v>295.60000000000002</v>
      </c>
      <c r="K224" s="17">
        <v>402.7</v>
      </c>
      <c r="L224" s="17">
        <v>-94.5</v>
      </c>
      <c r="M224" s="17">
        <v>0.151</v>
      </c>
      <c r="N224" s="17">
        <v>363.1</v>
      </c>
      <c r="O224" s="17">
        <v>54.93</v>
      </c>
      <c r="P224" s="17">
        <v>308.2</v>
      </c>
      <c r="Q224" s="17">
        <v>321.3</v>
      </c>
      <c r="R224" s="17">
        <v>415.8</v>
      </c>
      <c r="S224" s="17">
        <v>17.73</v>
      </c>
      <c r="T224" s="17">
        <v>66.73</v>
      </c>
      <c r="U224" s="17">
        <v>0.88</v>
      </c>
      <c r="V224" s="17">
        <v>228.5</v>
      </c>
      <c r="W224" s="17">
        <v>18.75</v>
      </c>
      <c r="X224" s="17">
        <v>0.46500000000000002</v>
      </c>
      <c r="Y224" s="17">
        <v>4.648746</v>
      </c>
      <c r="Z224" s="7">
        <f t="shared" si="66"/>
        <v>18.240000000000002</v>
      </c>
      <c r="AA224" s="7">
        <f t="shared" si="80"/>
        <v>291.39</v>
      </c>
      <c r="AB224" s="2">
        <f t="shared" si="67"/>
        <v>384.34500000000003</v>
      </c>
      <c r="AC224" s="42">
        <f t="shared" si="68"/>
        <v>2.1726717743255755</v>
      </c>
      <c r="AD224" s="42">
        <f t="shared" si="69"/>
        <v>1.4498238750074566</v>
      </c>
      <c r="AE224" s="42">
        <f t="shared" si="70"/>
        <v>0.80570610287124345</v>
      </c>
      <c r="AF224" s="42">
        <f t="shared" si="71"/>
        <v>329.35046880443588</v>
      </c>
      <c r="AG224" s="42">
        <f t="shared" si="72"/>
        <v>316.17645005225842</v>
      </c>
      <c r="AH224" s="6">
        <f t="shared" si="73"/>
        <v>308.44799999999998</v>
      </c>
      <c r="AI224" s="4">
        <v>18.780036539530201</v>
      </c>
      <c r="AJ224" s="4">
        <f t="shared" si="81"/>
        <v>291.93003653953019</v>
      </c>
      <c r="AK224" s="8">
        <f t="shared" si="74"/>
        <v>0.19263114050607577</v>
      </c>
      <c r="AL224" s="8">
        <f t="shared" si="75"/>
        <v>395.451896692079</v>
      </c>
      <c r="AM224" s="8">
        <f t="shared" si="76"/>
        <v>2.0894736179239022</v>
      </c>
      <c r="AN224" s="8">
        <f t="shared" si="77"/>
        <v>32.870061933103464</v>
      </c>
      <c r="AO224" s="22">
        <f t="shared" si="78"/>
        <v>5.9835510676382736E-3</v>
      </c>
      <c r="AP224" s="22">
        <f t="shared" si="79"/>
        <v>0.16353773227053148</v>
      </c>
      <c r="AQ224" s="19">
        <f t="shared" si="82"/>
        <v>0.16353773227053148</v>
      </c>
      <c r="AX224">
        <v>0.13149495792983304</v>
      </c>
      <c r="AY224">
        <v>40.905172413793103</v>
      </c>
      <c r="AZ224">
        <v>1.704382183908046</v>
      </c>
      <c r="BA224">
        <v>1.3805495689655174</v>
      </c>
      <c r="BB224">
        <v>8.1465517241379306</v>
      </c>
      <c r="BC224">
        <v>0.33943965517241376</v>
      </c>
      <c r="BD224">
        <v>1.0411099137931037</v>
      </c>
      <c r="BE224">
        <v>0.10411099137931037</v>
      </c>
      <c r="BF224">
        <v>0</v>
      </c>
      <c r="BG224">
        <v>18.240000000000002</v>
      </c>
      <c r="BH224">
        <v>1.0104652082466885</v>
      </c>
      <c r="BI224">
        <v>2.095342043614203</v>
      </c>
      <c r="BJ224">
        <v>1.3982217457037578</v>
      </c>
      <c r="BK224">
        <v>0.25474519269924606</v>
      </c>
      <c r="BL224">
        <v>7.0762553527568351E-4</v>
      </c>
      <c r="BP224" s="50">
        <f t="shared" si="83"/>
        <v>1.010767820981187</v>
      </c>
      <c r="BQ224" s="50">
        <f t="shared" si="84"/>
        <v>4.1644396551724146E-2</v>
      </c>
      <c r="BR224" s="50">
        <f t="shared" si="85"/>
        <v>0.26273113730293673</v>
      </c>
      <c r="BS224" s="50">
        <f t="shared" si="86"/>
        <v>0.27839566966534551</v>
      </c>
      <c r="BT224" s="50">
        <f t="shared" si="87"/>
        <v>7.2980871473037978E-4</v>
      </c>
      <c r="BU224" s="50">
        <f t="shared" si="87"/>
        <v>7.7332130462595976E-4</v>
      </c>
    </row>
    <row r="225" spans="1:73" x14ac:dyDescent="0.25">
      <c r="A225" s="21">
        <v>43742.40347222222</v>
      </c>
      <c r="B225" s="17">
        <v>362807</v>
      </c>
      <c r="C225" s="17">
        <v>13.56</v>
      </c>
      <c r="D225" s="17">
        <v>20.29</v>
      </c>
      <c r="E225" s="17">
        <v>474.3</v>
      </c>
      <c r="F225" s="17">
        <v>71.59</v>
      </c>
      <c r="G225" s="17">
        <v>-112.2</v>
      </c>
      <c r="H225" s="17">
        <v>-16.34</v>
      </c>
      <c r="I225" s="17">
        <v>22.44</v>
      </c>
      <c r="J225" s="17">
        <v>295.60000000000002</v>
      </c>
      <c r="K225" s="17">
        <v>402.7</v>
      </c>
      <c r="L225" s="17">
        <v>-95.9</v>
      </c>
      <c r="M225" s="17">
        <v>0.151</v>
      </c>
      <c r="N225" s="17">
        <v>362.1</v>
      </c>
      <c r="O225" s="17">
        <v>55.25</v>
      </c>
      <c r="P225" s="17">
        <v>306.8</v>
      </c>
      <c r="Q225" s="17">
        <v>320.7</v>
      </c>
      <c r="R225" s="17">
        <v>416.5</v>
      </c>
      <c r="S225" s="17">
        <v>17.75</v>
      </c>
      <c r="T225" s="17">
        <v>68.38</v>
      </c>
      <c r="U225" s="17">
        <v>0.5</v>
      </c>
      <c r="V225" s="17">
        <v>323.5</v>
      </c>
      <c r="W225" s="17">
        <v>19.149999999999999</v>
      </c>
      <c r="X225" s="17">
        <v>0.46500000000000002</v>
      </c>
      <c r="Y225" s="17">
        <v>4.6460129999999999</v>
      </c>
      <c r="Z225" s="7">
        <f t="shared" si="66"/>
        <v>18.45</v>
      </c>
      <c r="AA225" s="7">
        <f t="shared" si="80"/>
        <v>291.59999999999997</v>
      </c>
      <c r="AB225" s="2">
        <f t="shared" si="67"/>
        <v>384.18300000000005</v>
      </c>
      <c r="AC225" s="42">
        <f t="shared" si="68"/>
        <v>2.0933777570149346</v>
      </c>
      <c r="AD225" s="42">
        <f t="shared" si="69"/>
        <v>1.4314517102468123</v>
      </c>
      <c r="AE225" s="42">
        <f t="shared" si="70"/>
        <v>0.80415524690647977</v>
      </c>
      <c r="AF225" s="42">
        <f t="shared" si="71"/>
        <v>329.66514891605027</v>
      </c>
      <c r="AG225" s="42">
        <f t="shared" si="72"/>
        <v>316.47854295940823</v>
      </c>
      <c r="AH225" s="6">
        <f t="shared" si="73"/>
        <v>307.87199999999996</v>
      </c>
      <c r="AI225" s="4">
        <v>18.241156832522801</v>
      </c>
      <c r="AJ225" s="4">
        <f t="shared" si="81"/>
        <v>291.39115683252277</v>
      </c>
      <c r="AK225" s="8">
        <f t="shared" si="74"/>
        <v>0.19304791905021623</v>
      </c>
      <c r="AL225" s="8">
        <f t="shared" si="75"/>
        <v>392.37960935733872</v>
      </c>
      <c r="AM225" s="8">
        <f t="shared" si="76"/>
        <v>1.5750000000000002</v>
      </c>
      <c r="AN225" s="8">
        <f t="shared" si="77"/>
        <v>-9.5816723130619845</v>
      </c>
      <c r="AO225" s="22">
        <f t="shared" si="78"/>
        <v>6.9968168144385421E-3</v>
      </c>
      <c r="AP225" s="22">
        <f t="shared" si="79"/>
        <v>0.19123151820900891</v>
      </c>
      <c r="AQ225" s="19">
        <f t="shared" si="82"/>
        <v>0.19123151820900891</v>
      </c>
      <c r="AX225">
        <v>0.13301927735292321</v>
      </c>
      <c r="AY225">
        <v>40.887931034482762</v>
      </c>
      <c r="AZ225">
        <v>1.7036637931034484</v>
      </c>
      <c r="BA225">
        <v>1.3799676724137933</v>
      </c>
      <c r="BB225">
        <v>8.2586206896551744</v>
      </c>
      <c r="BC225">
        <v>0.34410919540229895</v>
      </c>
      <c r="BD225">
        <v>1.0358584770114942</v>
      </c>
      <c r="BE225">
        <v>0.10358584770114942</v>
      </c>
      <c r="BF225">
        <v>0</v>
      </c>
      <c r="BG225">
        <v>18.45</v>
      </c>
      <c r="BH225">
        <v>0.57412795923107307</v>
      </c>
      <c r="BI225">
        <v>2.1231169367508138</v>
      </c>
      <c r="BJ225">
        <v>1.4517873613502064</v>
      </c>
      <c r="BK225">
        <v>0.25358790756575561</v>
      </c>
      <c r="BL225">
        <v>7.0441085434932115E-4</v>
      </c>
      <c r="BP225" s="50">
        <f t="shared" si="83"/>
        <v>0.57429989828476535</v>
      </c>
      <c r="BQ225" s="50">
        <f t="shared" si="84"/>
        <v>4.1434339080459771E-2</v>
      </c>
      <c r="BR225" s="50">
        <f t="shared" si="85"/>
        <v>0.25822214487085804</v>
      </c>
      <c r="BS225" s="50">
        <f t="shared" si="86"/>
        <v>0.27439862068656795</v>
      </c>
      <c r="BT225" s="50">
        <f t="shared" si="87"/>
        <v>7.1728373575238348E-4</v>
      </c>
      <c r="BU225" s="50">
        <f t="shared" si="87"/>
        <v>7.6221839079602212E-4</v>
      </c>
    </row>
    <row r="226" spans="1:73" x14ac:dyDescent="0.25">
      <c r="A226" s="21">
        <v>43742.40347222222</v>
      </c>
      <c r="B226" s="17">
        <v>362808</v>
      </c>
      <c r="C226" s="17">
        <v>13.56</v>
      </c>
      <c r="D226" s="17">
        <v>20.29</v>
      </c>
      <c r="E226" s="17">
        <v>475.4</v>
      </c>
      <c r="F226" s="17">
        <v>71.959999999999994</v>
      </c>
      <c r="G226" s="17">
        <v>-112.1</v>
      </c>
      <c r="H226" s="17">
        <v>-17.96</v>
      </c>
      <c r="I226" s="17">
        <v>22.46</v>
      </c>
      <c r="J226" s="17">
        <v>295.60000000000002</v>
      </c>
      <c r="K226" s="17">
        <v>403.5</v>
      </c>
      <c r="L226" s="17">
        <v>-94.1</v>
      </c>
      <c r="M226" s="17">
        <v>0.151</v>
      </c>
      <c r="N226" s="17">
        <v>363.4</v>
      </c>
      <c r="O226" s="17">
        <v>54</v>
      </c>
      <c r="P226" s="17">
        <v>309.39999999999998</v>
      </c>
      <c r="Q226" s="17">
        <v>320.89999999999998</v>
      </c>
      <c r="R226" s="17">
        <v>415</v>
      </c>
      <c r="S226" s="17">
        <v>17.77</v>
      </c>
      <c r="T226" s="17">
        <v>65.45</v>
      </c>
      <c r="U226" s="17">
        <v>1.47</v>
      </c>
      <c r="V226" s="17">
        <v>327</v>
      </c>
      <c r="W226" s="17">
        <v>18.95</v>
      </c>
      <c r="X226" s="17">
        <v>0.46600000000000003</v>
      </c>
      <c r="Y226" s="17">
        <v>4.656428</v>
      </c>
      <c r="Z226" s="7">
        <f t="shared" si="66"/>
        <v>18.36</v>
      </c>
      <c r="AA226" s="7">
        <f t="shared" si="80"/>
        <v>291.51</v>
      </c>
      <c r="AB226" s="2">
        <f t="shared" si="67"/>
        <v>385.07400000000001</v>
      </c>
      <c r="AC226" s="42">
        <f t="shared" si="68"/>
        <v>2.0722296507830182</v>
      </c>
      <c r="AD226" s="42">
        <f t="shared" si="69"/>
        <v>1.3562743064374854</v>
      </c>
      <c r="AE226" s="42">
        <f t="shared" si="70"/>
        <v>0.79801067310215956</v>
      </c>
      <c r="AF226" s="42">
        <f t="shared" si="71"/>
        <v>326.74247064069226</v>
      </c>
      <c r="AG226" s="42">
        <f t="shared" si="72"/>
        <v>313.67277181506455</v>
      </c>
      <c r="AH226" s="6">
        <f t="shared" si="73"/>
        <v>308.06399999999996</v>
      </c>
      <c r="AI226" s="4">
        <v>18.0841495524969</v>
      </c>
      <c r="AJ226" s="4">
        <f t="shared" si="81"/>
        <v>291.23414955249689</v>
      </c>
      <c r="AK226" s="8">
        <f t="shared" si="74"/>
        <v>0.19286922614050417</v>
      </c>
      <c r="AL226" s="8">
        <f t="shared" si="75"/>
        <v>391.51858646816407</v>
      </c>
      <c r="AM226" s="8">
        <f t="shared" si="76"/>
        <v>2.7005624414184539</v>
      </c>
      <c r="AN226" s="8">
        <f t="shared" si="77"/>
        <v>-21.700433057822043</v>
      </c>
      <c r="AO226" s="22">
        <f t="shared" si="78"/>
        <v>7.3149816448463507E-3</v>
      </c>
      <c r="AP226" s="22">
        <f t="shared" si="79"/>
        <v>0.19992735020993282</v>
      </c>
      <c r="AQ226" s="19">
        <f t="shared" si="82"/>
        <v>0.19992735020993282</v>
      </c>
      <c r="AX226">
        <v>0.13236417451089552</v>
      </c>
      <c r="AY226">
        <v>40.982758620689651</v>
      </c>
      <c r="AZ226">
        <v>1.7076149425287355</v>
      </c>
      <c r="BA226">
        <v>1.3831681034482759</v>
      </c>
      <c r="BB226">
        <v>8.1120689655172438</v>
      </c>
      <c r="BC226">
        <v>0.33800287356321851</v>
      </c>
      <c r="BD226">
        <v>1.0451652298850573</v>
      </c>
      <c r="BE226">
        <v>0.10451652298850574</v>
      </c>
      <c r="BF226">
        <v>0</v>
      </c>
      <c r="BG226">
        <v>18.36</v>
      </c>
      <c r="BH226">
        <v>1.6879362001393547</v>
      </c>
      <c r="BI226">
        <v>2.1111742036470877</v>
      </c>
      <c r="BJ226">
        <v>1.381763516287019</v>
      </c>
      <c r="BK226">
        <v>0.2583383437304006</v>
      </c>
      <c r="BL226">
        <v>7.1760651036222392E-4</v>
      </c>
      <c r="BP226" s="50">
        <f t="shared" si="83"/>
        <v>1.6884417009572101</v>
      </c>
      <c r="BQ226" s="50">
        <f t="shared" si="84"/>
        <v>4.1806609195402293E-2</v>
      </c>
      <c r="BR226" s="50">
        <f t="shared" si="85"/>
        <v>0.27116783662131516</v>
      </c>
      <c r="BS226" s="50">
        <f t="shared" si="86"/>
        <v>0.28617914872344663</v>
      </c>
      <c r="BT226" s="50">
        <f t="shared" si="87"/>
        <v>7.5324399061476438E-4</v>
      </c>
      <c r="BU226" s="50">
        <f t="shared" si="87"/>
        <v>7.9494207978735184E-4</v>
      </c>
    </row>
    <row r="227" spans="1:73" x14ac:dyDescent="0.25">
      <c r="A227" s="21">
        <v>43742.40347222222</v>
      </c>
      <c r="B227" s="17">
        <v>362809</v>
      </c>
      <c r="C227" s="17">
        <v>13.56</v>
      </c>
      <c r="D227" s="17">
        <v>20.3</v>
      </c>
      <c r="E227" s="17">
        <v>475.6</v>
      </c>
      <c r="F227" s="17">
        <v>71.97</v>
      </c>
      <c r="G227" s="17">
        <v>-111.4</v>
      </c>
      <c r="H227" s="17">
        <v>-18.399999999999999</v>
      </c>
      <c r="I227" s="17">
        <v>22.47</v>
      </c>
      <c r="J227" s="17">
        <v>295.60000000000002</v>
      </c>
      <c r="K227" s="17">
        <v>403.7</v>
      </c>
      <c r="L227" s="17">
        <v>-93</v>
      </c>
      <c r="M227" s="17">
        <v>0.151</v>
      </c>
      <c r="N227" s="17">
        <v>364.2</v>
      </c>
      <c r="O227" s="17">
        <v>53.58</v>
      </c>
      <c r="P227" s="17">
        <v>310.60000000000002</v>
      </c>
      <c r="Q227" s="17">
        <v>321.60000000000002</v>
      </c>
      <c r="R227" s="17">
        <v>414.6</v>
      </c>
      <c r="S227" s="17">
        <v>17.78</v>
      </c>
      <c r="T227" s="17">
        <v>65.7</v>
      </c>
      <c r="U227" s="17">
        <v>1.25</v>
      </c>
      <c r="V227" s="17">
        <v>323.5</v>
      </c>
      <c r="W227" s="17">
        <v>18.7</v>
      </c>
      <c r="X227" s="17">
        <v>0.46600000000000003</v>
      </c>
      <c r="Y227" s="17">
        <v>4.6631239999999998</v>
      </c>
      <c r="Z227" s="7">
        <f t="shared" si="66"/>
        <v>18.240000000000002</v>
      </c>
      <c r="AA227" s="7">
        <f t="shared" si="80"/>
        <v>291.39</v>
      </c>
      <c r="AB227" s="2">
        <f t="shared" si="67"/>
        <v>385.23600000000005</v>
      </c>
      <c r="AC227" s="42">
        <f t="shared" si="68"/>
        <v>2.1060072090400306</v>
      </c>
      <c r="AD227" s="42">
        <f t="shared" si="69"/>
        <v>1.3836467363393001</v>
      </c>
      <c r="AE227" s="42">
        <f t="shared" si="70"/>
        <v>0.80034121048173867</v>
      </c>
      <c r="AF227" s="42">
        <f t="shared" si="71"/>
        <v>327.15744852412269</v>
      </c>
      <c r="AG227" s="42">
        <f t="shared" si="72"/>
        <v>314.07115058315776</v>
      </c>
      <c r="AH227" s="6">
        <f t="shared" si="73"/>
        <v>308.73599999999999</v>
      </c>
      <c r="AI227" s="4">
        <v>18.316629912821099</v>
      </c>
      <c r="AJ227" s="4">
        <f t="shared" si="81"/>
        <v>291.46662991282108</v>
      </c>
      <c r="AK227" s="8">
        <f t="shared" si="74"/>
        <v>0.19263114050607577</v>
      </c>
      <c r="AL227" s="8">
        <f t="shared" si="75"/>
        <v>392.85156217735585</v>
      </c>
      <c r="AM227" s="8">
        <f t="shared" si="76"/>
        <v>2.4902936573825989</v>
      </c>
      <c r="AN227" s="8">
        <f t="shared" si="77"/>
        <v>5.558906618222478</v>
      </c>
      <c r="AO227" s="22">
        <f t="shared" si="78"/>
        <v>6.686960910342655E-3</v>
      </c>
      <c r="AP227" s="22">
        <f t="shared" si="79"/>
        <v>0.18276277927561208</v>
      </c>
      <c r="AQ227" s="19">
        <f t="shared" si="82"/>
        <v>0.18276277927561208</v>
      </c>
      <c r="AX227">
        <v>0.13149495792983304</v>
      </c>
      <c r="AY227">
        <v>41</v>
      </c>
      <c r="AZ227">
        <v>1.7083333333333333</v>
      </c>
      <c r="BA227">
        <v>1.38375</v>
      </c>
      <c r="BB227">
        <v>8.0172413793103452</v>
      </c>
      <c r="BC227">
        <v>0.33405172413793105</v>
      </c>
      <c r="BD227">
        <v>1.049698275862069</v>
      </c>
      <c r="BE227">
        <v>0.1049698275862069</v>
      </c>
      <c r="BF227">
        <v>0</v>
      </c>
      <c r="BG227">
        <v>18.240000000000002</v>
      </c>
      <c r="BH227">
        <v>1.4353198980776827</v>
      </c>
      <c r="BI227">
        <v>2.095342043614203</v>
      </c>
      <c r="BJ227">
        <v>1.3766397226545315</v>
      </c>
      <c r="BK227">
        <v>0.25791947790445213</v>
      </c>
      <c r="BL227">
        <v>7.1644299417903366E-4</v>
      </c>
      <c r="BP227" s="50">
        <f t="shared" si="83"/>
        <v>1.4357497457119135</v>
      </c>
      <c r="BQ227" s="50">
        <f t="shared" si="84"/>
        <v>4.1987931034482763E-2</v>
      </c>
      <c r="BR227" s="50">
        <f t="shared" si="85"/>
        <v>0.26905254439867465</v>
      </c>
      <c r="BS227" s="50">
        <f t="shared" si="86"/>
        <v>0.28436201251089022</v>
      </c>
      <c r="BT227" s="50">
        <f t="shared" si="87"/>
        <v>7.4736817888520742E-4</v>
      </c>
      <c r="BU227" s="50">
        <f t="shared" si="87"/>
        <v>7.8989447919691725E-4</v>
      </c>
    </row>
    <row r="228" spans="1:73" x14ac:dyDescent="0.25">
      <c r="A228" s="21">
        <v>43742.40347222222</v>
      </c>
      <c r="B228" s="17">
        <v>362810</v>
      </c>
      <c r="C228" s="17">
        <v>13.56</v>
      </c>
      <c r="D228" s="17">
        <v>20.309999999999999</v>
      </c>
      <c r="E228" s="17">
        <v>476</v>
      </c>
      <c r="F228" s="17">
        <v>71.930000000000007</v>
      </c>
      <c r="G228" s="17">
        <v>-111.7</v>
      </c>
      <c r="H228" s="17">
        <v>-19.12</v>
      </c>
      <c r="I228" s="17">
        <v>22.47</v>
      </c>
      <c r="J228" s="17">
        <v>295.60000000000002</v>
      </c>
      <c r="K228" s="17">
        <v>404.1</v>
      </c>
      <c r="L228" s="17">
        <v>-92.6</v>
      </c>
      <c r="M228" s="17">
        <v>0.151</v>
      </c>
      <c r="N228" s="17">
        <v>364.3</v>
      </c>
      <c r="O228" s="17">
        <v>52.81</v>
      </c>
      <c r="P228" s="17">
        <v>311.5</v>
      </c>
      <c r="Q228" s="17">
        <v>321.3</v>
      </c>
      <c r="R228" s="17">
        <v>413.9</v>
      </c>
      <c r="S228" s="17">
        <v>17.78</v>
      </c>
      <c r="T228" s="17">
        <v>64.400000000000006</v>
      </c>
      <c r="U228" s="17">
        <v>1.78</v>
      </c>
      <c r="V228" s="17">
        <v>187</v>
      </c>
      <c r="W228" s="17">
        <v>18.649999999999999</v>
      </c>
      <c r="X228" s="17">
        <v>0.46700000000000003</v>
      </c>
      <c r="Y228" s="17">
        <v>4.6692070000000001</v>
      </c>
      <c r="Z228" s="7">
        <f t="shared" si="66"/>
        <v>18.215</v>
      </c>
      <c r="AA228" s="7">
        <f t="shared" si="80"/>
        <v>291.36499999999995</v>
      </c>
      <c r="AB228" s="2">
        <f t="shared" si="67"/>
        <v>385.56</v>
      </c>
      <c r="AC228" s="42">
        <f t="shared" si="68"/>
        <v>2.0644704620889689</v>
      </c>
      <c r="AD228" s="42">
        <f t="shared" si="69"/>
        <v>1.329518977585296</v>
      </c>
      <c r="AE228" s="42">
        <f t="shared" si="70"/>
        <v>0.79579685912292797</v>
      </c>
      <c r="AF228" s="42">
        <f t="shared" si="71"/>
        <v>325.18821991817339</v>
      </c>
      <c r="AG228" s="42">
        <f t="shared" si="72"/>
        <v>312.18069112144644</v>
      </c>
      <c r="AH228" s="6">
        <f t="shared" si="73"/>
        <v>308.44799999999998</v>
      </c>
      <c r="AI228" s="4">
        <v>18.018826926043701</v>
      </c>
      <c r="AJ228" s="4">
        <f t="shared" si="81"/>
        <v>291.16882692604366</v>
      </c>
      <c r="AK228" s="8">
        <f t="shared" si="74"/>
        <v>0.1925815640070381</v>
      </c>
      <c r="AL228" s="8">
        <f t="shared" si="75"/>
        <v>391.1863988214613</v>
      </c>
      <c r="AM228" s="8">
        <f t="shared" si="76"/>
        <v>2.9717040565978303</v>
      </c>
      <c r="AN228" s="8">
        <f t="shared" si="77"/>
        <v>-16.981867152021113</v>
      </c>
      <c r="AO228" s="22">
        <f t="shared" si="78"/>
        <v>7.2354249993358622E-3</v>
      </c>
      <c r="AP228" s="22">
        <f t="shared" si="79"/>
        <v>0.19775297027287464</v>
      </c>
      <c r="AQ228" s="19">
        <f t="shared" si="82"/>
        <v>0.19775297027287464</v>
      </c>
      <c r="AX228">
        <v>0.13131448127421691</v>
      </c>
      <c r="AY228">
        <v>41.03448275862069</v>
      </c>
      <c r="AZ228">
        <v>1.7097701149425288</v>
      </c>
      <c r="BA228">
        <v>1.3849137931034485</v>
      </c>
      <c r="BB228">
        <v>7.9827586206896521</v>
      </c>
      <c r="BC228">
        <v>0.33261494252873552</v>
      </c>
      <c r="BD228">
        <v>1.0522988505747131</v>
      </c>
      <c r="BE228">
        <v>0.10522988505747131</v>
      </c>
      <c r="BF228">
        <v>0</v>
      </c>
      <c r="BG228">
        <v>18.215</v>
      </c>
      <c r="BH228">
        <v>2.04389553486262</v>
      </c>
      <c r="BI228">
        <v>2.0920567889814357</v>
      </c>
      <c r="BJ228">
        <v>1.3472845721040445</v>
      </c>
      <c r="BK228">
        <v>0.26078505360235932</v>
      </c>
      <c r="BL228">
        <v>7.2440292667322033E-4</v>
      </c>
      <c r="BP228" s="50">
        <f t="shared" si="83"/>
        <v>2.0445076378937648</v>
      </c>
      <c r="BQ228" s="50">
        <f t="shared" si="84"/>
        <v>4.2091954022988522E-2</v>
      </c>
      <c r="BR228" s="50">
        <f t="shared" si="85"/>
        <v>0.27615268008333038</v>
      </c>
      <c r="BS228" s="50">
        <f t="shared" si="86"/>
        <v>0.29084567030191477</v>
      </c>
      <c r="BT228" s="50">
        <f t="shared" si="87"/>
        <v>7.6709077800925099E-4</v>
      </c>
      <c r="BU228" s="50">
        <f t="shared" si="87"/>
        <v>8.0790463972754093E-4</v>
      </c>
    </row>
    <row r="229" spans="1:73" x14ac:dyDescent="0.25">
      <c r="A229" s="21">
        <v>43742.40347222222</v>
      </c>
      <c r="B229" s="17">
        <v>362811</v>
      </c>
      <c r="C229" s="17">
        <v>13.56</v>
      </c>
      <c r="D229" s="17">
        <v>20.309999999999999</v>
      </c>
      <c r="E229" s="17">
        <v>476.2</v>
      </c>
      <c r="F229" s="17">
        <v>71.91</v>
      </c>
      <c r="G229" s="17">
        <v>-111.1</v>
      </c>
      <c r="H229" s="17">
        <v>-18.32</v>
      </c>
      <c r="I229" s="17">
        <v>22.46</v>
      </c>
      <c r="J229" s="17">
        <v>295.60000000000002</v>
      </c>
      <c r="K229" s="17">
        <v>404.3</v>
      </c>
      <c r="L229" s="17">
        <v>-92.8</v>
      </c>
      <c r="M229" s="17">
        <v>0.151</v>
      </c>
      <c r="N229" s="17">
        <v>365.1</v>
      </c>
      <c r="O229" s="17">
        <v>53.6</v>
      </c>
      <c r="P229" s="17">
        <v>311.5</v>
      </c>
      <c r="Q229" s="17">
        <v>321.89999999999998</v>
      </c>
      <c r="R229" s="17">
        <v>414.7</v>
      </c>
      <c r="S229" s="17">
        <v>17.8</v>
      </c>
      <c r="T229" s="17">
        <v>67.28</v>
      </c>
      <c r="U229" s="17">
        <v>0.86</v>
      </c>
      <c r="V229" s="17">
        <v>203.5</v>
      </c>
      <c r="W229" s="17">
        <v>18.3</v>
      </c>
      <c r="X229" s="17">
        <v>0.46700000000000003</v>
      </c>
      <c r="Y229" s="17">
        <v>4.6723559999999997</v>
      </c>
      <c r="Z229" s="7">
        <f t="shared" si="66"/>
        <v>18.05</v>
      </c>
      <c r="AA229" s="7">
        <f t="shared" si="80"/>
        <v>291.2</v>
      </c>
      <c r="AB229" s="2">
        <f t="shared" si="67"/>
        <v>385.72200000000004</v>
      </c>
      <c r="AC229" s="42">
        <f t="shared" si="68"/>
        <v>2.0810991109123376</v>
      </c>
      <c r="AD229" s="42">
        <f t="shared" si="69"/>
        <v>1.4001634818218207</v>
      </c>
      <c r="AE229" s="42">
        <f t="shared" si="70"/>
        <v>0.80177524218317964</v>
      </c>
      <c r="AF229" s="42">
        <f t="shared" si="71"/>
        <v>326.88965976107522</v>
      </c>
      <c r="AG229" s="42">
        <f t="shared" si="72"/>
        <v>313.81407337063223</v>
      </c>
      <c r="AH229" s="6">
        <f t="shared" si="73"/>
        <v>309.02399999999994</v>
      </c>
      <c r="AI229" s="4">
        <v>18.1271700229799</v>
      </c>
      <c r="AJ229" s="4">
        <f t="shared" si="81"/>
        <v>291.27717002297987</v>
      </c>
      <c r="AK229" s="8">
        <f t="shared" si="74"/>
        <v>0.19225457243221419</v>
      </c>
      <c r="AL229" s="8">
        <f t="shared" si="75"/>
        <v>391.83123768976873</v>
      </c>
      <c r="AM229" s="8">
        <f t="shared" si="76"/>
        <v>2.06559313515513</v>
      </c>
      <c r="AN229" s="8">
        <f t="shared" si="77"/>
        <v>4.6433764645653373</v>
      </c>
      <c r="AO229" s="22">
        <f t="shared" si="78"/>
        <v>6.7482702829963579E-3</v>
      </c>
      <c r="AP229" s="22">
        <f t="shared" si="79"/>
        <v>0.18443843903975157</v>
      </c>
      <c r="AQ229" s="19">
        <f t="shared" si="82"/>
        <v>0.18443843903975157</v>
      </c>
      <c r="AX229">
        <v>0.13012859163434512</v>
      </c>
      <c r="AY229">
        <v>41.051724137931032</v>
      </c>
      <c r="AZ229">
        <v>1.7104885057471264</v>
      </c>
      <c r="BA229">
        <v>1.3854956896551724</v>
      </c>
      <c r="BB229">
        <v>8.0000000000000018</v>
      </c>
      <c r="BC229">
        <v>0.33333333333333343</v>
      </c>
      <c r="BD229">
        <v>1.052162356321839</v>
      </c>
      <c r="BE229">
        <v>0.10521623563218391</v>
      </c>
      <c r="BF229">
        <v>0</v>
      </c>
      <c r="BG229">
        <v>18.05</v>
      </c>
      <c r="BH229">
        <v>0.98750008987744564</v>
      </c>
      <c r="BI229">
        <v>2.0704869608058805</v>
      </c>
      <c r="BJ229">
        <v>1.3930236272301963</v>
      </c>
      <c r="BK229">
        <v>0.25561793066814353</v>
      </c>
      <c r="BL229">
        <v>7.1004980741150986E-4</v>
      </c>
      <c r="BP229" s="50">
        <f t="shared" si="83"/>
        <v>0.98779582504979635</v>
      </c>
      <c r="BQ229" s="50">
        <f t="shared" si="84"/>
        <v>4.2086494252873557E-2</v>
      </c>
      <c r="BR229" s="50">
        <f t="shared" si="85"/>
        <v>0.26351278260601729</v>
      </c>
      <c r="BS229" s="50">
        <f t="shared" si="86"/>
        <v>0.27930698870747456</v>
      </c>
      <c r="BT229" s="50">
        <f t="shared" si="87"/>
        <v>7.319799516833813E-4</v>
      </c>
      <c r="BU229" s="50">
        <f t="shared" si="87"/>
        <v>7.7585274640965159E-4</v>
      </c>
    </row>
    <row r="230" spans="1:73" x14ac:dyDescent="0.25">
      <c r="A230" s="21">
        <v>43742.40347222222</v>
      </c>
      <c r="B230" s="17">
        <v>362812</v>
      </c>
      <c r="C230" s="17">
        <v>13.56</v>
      </c>
      <c r="D230" s="17">
        <v>20.32</v>
      </c>
      <c r="E230" s="17">
        <v>475.5</v>
      </c>
      <c r="F230" s="17">
        <v>71.44</v>
      </c>
      <c r="G230" s="17">
        <v>-112.1</v>
      </c>
      <c r="H230" s="17">
        <v>-17.78</v>
      </c>
      <c r="I230" s="17">
        <v>22.47</v>
      </c>
      <c r="J230" s="17">
        <v>295.60000000000002</v>
      </c>
      <c r="K230" s="17">
        <v>404</v>
      </c>
      <c r="L230" s="17">
        <v>-94.3</v>
      </c>
      <c r="M230" s="17">
        <v>0.15</v>
      </c>
      <c r="N230" s="17">
        <v>363.4</v>
      </c>
      <c r="O230" s="17">
        <v>53.66</v>
      </c>
      <c r="P230" s="17">
        <v>309.8</v>
      </c>
      <c r="Q230" s="17">
        <v>321</v>
      </c>
      <c r="R230" s="17">
        <v>415.3</v>
      </c>
      <c r="S230" s="17">
        <v>17.8</v>
      </c>
      <c r="T230" s="17">
        <v>67.489999999999995</v>
      </c>
      <c r="U230" s="17">
        <v>0.97499999999999998</v>
      </c>
      <c r="V230" s="17">
        <v>171.5</v>
      </c>
      <c r="W230" s="17">
        <v>18.95</v>
      </c>
      <c r="X230" s="17">
        <v>0.46600000000000003</v>
      </c>
      <c r="Y230" s="17">
        <v>4.6634719999999996</v>
      </c>
      <c r="Z230" s="7">
        <f t="shared" si="66"/>
        <v>18.375</v>
      </c>
      <c r="AA230" s="7">
        <f t="shared" si="80"/>
        <v>291.52499999999998</v>
      </c>
      <c r="AB230" s="2">
        <f t="shared" si="67"/>
        <v>385.15500000000003</v>
      </c>
      <c r="AC230" s="42">
        <f t="shared" si="68"/>
        <v>2.0425713015856446</v>
      </c>
      <c r="AD230" s="42">
        <f t="shared" si="69"/>
        <v>1.3785313714401513</v>
      </c>
      <c r="AE230" s="42">
        <f t="shared" si="70"/>
        <v>0.79986443793280726</v>
      </c>
      <c r="AF230" s="42">
        <f t="shared" si="71"/>
        <v>327.56890082822366</v>
      </c>
      <c r="AG230" s="42">
        <f t="shared" si="72"/>
        <v>314.46614479509469</v>
      </c>
      <c r="AH230" s="6">
        <f t="shared" si="73"/>
        <v>308.15999999999997</v>
      </c>
      <c r="AI230" s="4">
        <v>17.8707276655336</v>
      </c>
      <c r="AJ230" s="4">
        <f t="shared" si="81"/>
        <v>291.02072766553357</v>
      </c>
      <c r="AK230" s="8">
        <f t="shared" si="74"/>
        <v>0.19289900063118495</v>
      </c>
      <c r="AL230" s="8">
        <f t="shared" si="75"/>
        <v>390.31572033545535</v>
      </c>
      <c r="AM230" s="8">
        <f t="shared" si="76"/>
        <v>2.1993678068936084</v>
      </c>
      <c r="AN230" s="8">
        <f t="shared" si="77"/>
        <v>-32.307510255625765</v>
      </c>
      <c r="AO230" s="22">
        <f t="shared" si="78"/>
        <v>7.5861814222970602E-3</v>
      </c>
      <c r="AP230" s="22">
        <f t="shared" si="79"/>
        <v>0.2073395701601283</v>
      </c>
      <c r="AQ230" s="19">
        <f t="shared" si="82"/>
        <v>0.2073395701601283</v>
      </c>
      <c r="AX230">
        <v>0.13247316809429555</v>
      </c>
      <c r="AY230">
        <v>40.991379310344826</v>
      </c>
      <c r="AZ230">
        <v>1.7079741379310345</v>
      </c>
      <c r="BA230">
        <v>1.3834590517241381</v>
      </c>
      <c r="BB230">
        <v>8.1293103448275872</v>
      </c>
      <c r="BC230">
        <v>0.33872126436781613</v>
      </c>
      <c r="BD230">
        <v>1.0447377873563219</v>
      </c>
      <c r="BE230">
        <v>0.1044737787356322</v>
      </c>
      <c r="BF230">
        <v>0</v>
      </c>
      <c r="BG230">
        <v>18.375</v>
      </c>
      <c r="BH230">
        <v>1.1195495205005925</v>
      </c>
      <c r="BI230">
        <v>2.1131605665044515</v>
      </c>
      <c r="BJ230">
        <v>1.4261720663338542</v>
      </c>
      <c r="BK230">
        <v>0.25571244521198022</v>
      </c>
      <c r="BL230">
        <v>7.1031234781105616E-4</v>
      </c>
      <c r="BP230" s="50">
        <f t="shared" si="83"/>
        <v>1.1198848016552925</v>
      </c>
      <c r="BQ230" s="50">
        <f t="shared" si="84"/>
        <v>4.1789511494252876E-2</v>
      </c>
      <c r="BR230" s="50">
        <f t="shared" si="85"/>
        <v>0.26448260069107771</v>
      </c>
      <c r="BS230" s="50">
        <f t="shared" si="86"/>
        <v>0.28012014760858089</v>
      </c>
      <c r="BT230" s="50">
        <f t="shared" si="87"/>
        <v>7.3467389080854924E-4</v>
      </c>
      <c r="BU230" s="50">
        <f t="shared" si="87"/>
        <v>7.7811152113494699E-4</v>
      </c>
    </row>
    <row r="231" spans="1:73" x14ac:dyDescent="0.25">
      <c r="A231" s="21">
        <v>43742.404166666667</v>
      </c>
      <c r="B231" s="17">
        <v>362813</v>
      </c>
      <c r="C231" s="17">
        <v>13.56</v>
      </c>
      <c r="D231" s="17">
        <v>20.329999999999998</v>
      </c>
      <c r="E231" s="17">
        <v>476.2</v>
      </c>
      <c r="F231" s="17">
        <v>71.569999999999993</v>
      </c>
      <c r="G231" s="17">
        <v>-112.1</v>
      </c>
      <c r="H231" s="17">
        <v>-17.399999999999999</v>
      </c>
      <c r="I231" s="17">
        <v>22.48</v>
      </c>
      <c r="J231" s="17">
        <v>295.60000000000002</v>
      </c>
      <c r="K231" s="17">
        <v>404.6</v>
      </c>
      <c r="L231" s="17">
        <v>-94.7</v>
      </c>
      <c r="M231" s="17">
        <v>0.15</v>
      </c>
      <c r="N231" s="17">
        <v>364.1</v>
      </c>
      <c r="O231" s="17">
        <v>54.17</v>
      </c>
      <c r="P231" s="17">
        <v>309.89999999999998</v>
      </c>
      <c r="Q231" s="17">
        <v>321</v>
      </c>
      <c r="R231" s="17">
        <v>415.7</v>
      </c>
      <c r="S231" s="17">
        <v>17.8</v>
      </c>
      <c r="T231" s="17">
        <v>68.010000000000005</v>
      </c>
      <c r="U231" s="17">
        <v>0.36499999999999999</v>
      </c>
      <c r="V231" s="17">
        <v>67</v>
      </c>
      <c r="W231" s="17">
        <v>19.100000000000001</v>
      </c>
      <c r="X231" s="17">
        <v>0.46700000000000003</v>
      </c>
      <c r="Y231" s="17">
        <v>4.669397</v>
      </c>
      <c r="Z231" s="7">
        <f t="shared" si="66"/>
        <v>18.450000000000003</v>
      </c>
      <c r="AA231" s="7">
        <f t="shared" si="80"/>
        <v>291.59999999999997</v>
      </c>
      <c r="AB231" s="2">
        <f t="shared" si="67"/>
        <v>385.72200000000004</v>
      </c>
      <c r="AC231" s="42">
        <f t="shared" si="68"/>
        <v>2.1107239952205084</v>
      </c>
      <c r="AD231" s="42">
        <f t="shared" si="69"/>
        <v>1.435503389149468</v>
      </c>
      <c r="AE231" s="42">
        <f t="shared" si="70"/>
        <v>0.80448034028324988</v>
      </c>
      <c r="AF231" s="42">
        <f t="shared" si="71"/>
        <v>329.79842163531293</v>
      </c>
      <c r="AG231" s="42">
        <f t="shared" si="72"/>
        <v>316.60648476990042</v>
      </c>
      <c r="AH231" s="6">
        <f t="shared" si="73"/>
        <v>308.15999999999997</v>
      </c>
      <c r="AI231" s="4">
        <v>18.363945472979498</v>
      </c>
      <c r="AJ231" s="4">
        <f t="shared" si="81"/>
        <v>291.51394547297946</v>
      </c>
      <c r="AK231" s="8">
        <f t="shared" si="74"/>
        <v>0.19304791905021623</v>
      </c>
      <c r="AL231" s="8">
        <f t="shared" si="75"/>
        <v>393.07010954340865</v>
      </c>
      <c r="AM231" s="8">
        <f t="shared" si="76"/>
        <v>1.3456805898875113</v>
      </c>
      <c r="AN231" s="8">
        <f t="shared" si="77"/>
        <v>-3.3733095416888386</v>
      </c>
      <c r="AO231" s="22">
        <f t="shared" si="78"/>
        <v>6.8820679524982534E-3</v>
      </c>
      <c r="AP231" s="22">
        <f t="shared" si="79"/>
        <v>0.18809529217028875</v>
      </c>
      <c r="AQ231" s="19">
        <f t="shared" si="82"/>
        <v>0.18809529217028875</v>
      </c>
      <c r="AX231">
        <v>0.13301927735292327</v>
      </c>
      <c r="AY231">
        <v>41.051724137931032</v>
      </c>
      <c r="AZ231">
        <v>1.7104885057471264</v>
      </c>
      <c r="BA231">
        <v>1.3854956896551724</v>
      </c>
      <c r="BB231">
        <v>8.1637931034482758</v>
      </c>
      <c r="BC231">
        <v>0.34015804597701149</v>
      </c>
      <c r="BD231">
        <v>1.045337643678161</v>
      </c>
      <c r="BE231">
        <v>0.1045337643678161</v>
      </c>
      <c r="BF231">
        <v>0</v>
      </c>
      <c r="BG231">
        <v>18.450000000000003</v>
      </c>
      <c r="BH231">
        <v>0.41911341023868331</v>
      </c>
      <c r="BI231">
        <v>2.1231169367508147</v>
      </c>
      <c r="BJ231">
        <v>1.4439318286842291</v>
      </c>
      <c r="BK231">
        <v>0.25598683110188697</v>
      </c>
      <c r="BL231">
        <v>7.1107453083857494E-4</v>
      </c>
      <c r="BP231" s="50">
        <f t="shared" si="83"/>
        <v>0.41923892574787869</v>
      </c>
      <c r="BQ231" s="50">
        <f t="shared" si="84"/>
        <v>4.1813505747126438E-2</v>
      </c>
      <c r="BR231" s="50">
        <f t="shared" si="85"/>
        <v>0.25944276040417691</v>
      </c>
      <c r="BS231" s="50">
        <f t="shared" si="86"/>
        <v>0.27596290120934325</v>
      </c>
      <c r="BT231" s="50">
        <f t="shared" si="87"/>
        <v>7.2067433445604687E-4</v>
      </c>
      <c r="BU231" s="50">
        <f t="shared" si="87"/>
        <v>7.665636144703979E-4</v>
      </c>
    </row>
    <row r="232" spans="1:73" x14ac:dyDescent="0.25">
      <c r="A232" s="21">
        <v>43742.404166666667</v>
      </c>
      <c r="B232" s="17">
        <v>362814</v>
      </c>
      <c r="C232" s="17">
        <v>13.56</v>
      </c>
      <c r="D232" s="17">
        <v>20.329999999999998</v>
      </c>
      <c r="E232" s="17">
        <v>477.2</v>
      </c>
      <c r="F232" s="17">
        <v>71.75</v>
      </c>
      <c r="G232" s="17">
        <v>-112.6</v>
      </c>
      <c r="H232" s="17">
        <v>-17.7</v>
      </c>
      <c r="I232" s="17">
        <v>22.5</v>
      </c>
      <c r="J232" s="17">
        <v>295.60000000000002</v>
      </c>
      <c r="K232" s="17">
        <v>405.5</v>
      </c>
      <c r="L232" s="17">
        <v>-94.9</v>
      </c>
      <c r="M232" s="17">
        <v>0.15</v>
      </c>
      <c r="N232" s="17">
        <v>364.6</v>
      </c>
      <c r="O232" s="17">
        <v>54.05</v>
      </c>
      <c r="P232" s="17">
        <v>310.60000000000002</v>
      </c>
      <c r="Q232" s="17">
        <v>320.60000000000002</v>
      </c>
      <c r="R232" s="17">
        <v>415.5</v>
      </c>
      <c r="S232" s="17">
        <v>17.8</v>
      </c>
      <c r="T232" s="17">
        <v>69.010000000000005</v>
      </c>
      <c r="U232" s="17">
        <v>0.87</v>
      </c>
      <c r="V232" s="17">
        <v>34.5</v>
      </c>
      <c r="W232" s="17">
        <v>19.149999999999999</v>
      </c>
      <c r="X232" s="17">
        <v>0.46800000000000003</v>
      </c>
      <c r="Y232" s="17">
        <v>4.6760739999999998</v>
      </c>
      <c r="Z232" s="7">
        <f t="shared" si="66"/>
        <v>18.475000000000001</v>
      </c>
      <c r="AA232" s="7">
        <f t="shared" si="80"/>
        <v>291.625</v>
      </c>
      <c r="AB232" s="2">
        <f t="shared" si="67"/>
        <v>386.53200000000004</v>
      </c>
      <c r="AC232" s="42">
        <f t="shared" si="68"/>
        <v>2.082432527833066</v>
      </c>
      <c r="AD232" s="42">
        <f t="shared" si="69"/>
        <v>1.4370866874575989</v>
      </c>
      <c r="AE232" s="42">
        <f t="shared" si="70"/>
        <v>0.80459730131632712</v>
      </c>
      <c r="AF232" s="42">
        <f t="shared" si="71"/>
        <v>329.95950064563522</v>
      </c>
      <c r="AG232" s="42">
        <f t="shared" si="72"/>
        <v>316.76112061980979</v>
      </c>
      <c r="AH232" s="6">
        <f t="shared" si="73"/>
        <v>307.77600000000001</v>
      </c>
      <c r="AI232" s="4">
        <v>18.1648123918261</v>
      </c>
      <c r="AJ232" s="4">
        <f t="shared" si="81"/>
        <v>291.31481239182608</v>
      </c>
      <c r="AK232" s="8">
        <f t="shared" si="74"/>
        <v>0.1930975755497715</v>
      </c>
      <c r="AL232" s="8">
        <f t="shared" si="75"/>
        <v>391.9442326600028</v>
      </c>
      <c r="AM232" s="8">
        <f t="shared" si="76"/>
        <v>2.077567688427985</v>
      </c>
      <c r="AN232" s="8">
        <f t="shared" si="77"/>
        <v>-18.772413458466026</v>
      </c>
      <c r="AO232" s="22">
        <f t="shared" si="78"/>
        <v>7.2655770835441157E-3</v>
      </c>
      <c r="AP232" s="22">
        <f t="shared" si="79"/>
        <v>0.19857706342740905</v>
      </c>
      <c r="AQ232" s="19">
        <f t="shared" si="82"/>
        <v>0.19857706342740905</v>
      </c>
      <c r="AX232">
        <v>0.13320173709539371</v>
      </c>
      <c r="AY232">
        <v>41.137931034482762</v>
      </c>
      <c r="AZ232">
        <v>1.7140804597701151</v>
      </c>
      <c r="BA232">
        <v>1.3884051724137934</v>
      </c>
      <c r="BB232">
        <v>8.1810344827586192</v>
      </c>
      <c r="BC232">
        <v>0.34087643678160912</v>
      </c>
      <c r="BD232">
        <v>1.0475287356321843</v>
      </c>
      <c r="BE232">
        <v>0.10475287356321844</v>
      </c>
      <c r="BF232">
        <v>0</v>
      </c>
      <c r="BG232">
        <v>18.475000000000001</v>
      </c>
      <c r="BH232">
        <v>0.99898264906206713</v>
      </c>
      <c r="BI232">
        <v>2.1264448378497498</v>
      </c>
      <c r="BJ232">
        <v>1.4674595826001124</v>
      </c>
      <c r="BK232">
        <v>0.25566624279391609</v>
      </c>
      <c r="BL232">
        <v>7.1018400776087798E-4</v>
      </c>
      <c r="BP232" s="50">
        <f t="shared" si="83"/>
        <v>0.99928182301549173</v>
      </c>
      <c r="BQ232" s="50">
        <f t="shared" si="84"/>
        <v>4.1901149425287373E-2</v>
      </c>
      <c r="BR232" s="50">
        <f t="shared" si="85"/>
        <v>0.26353346192795801</v>
      </c>
      <c r="BS232" s="50">
        <f t="shared" si="86"/>
        <v>0.27938623263132517</v>
      </c>
      <c r="BT232" s="50">
        <f t="shared" si="87"/>
        <v>7.3203739424432777E-4</v>
      </c>
      <c r="BU232" s="50">
        <f t="shared" si="87"/>
        <v>7.7607286842034772E-4</v>
      </c>
    </row>
    <row r="233" spans="1:73" x14ac:dyDescent="0.25">
      <c r="A233" s="21">
        <v>43742.404166666667</v>
      </c>
      <c r="B233" s="17">
        <v>362815</v>
      </c>
      <c r="C233" s="17">
        <v>13.56</v>
      </c>
      <c r="D233" s="17">
        <v>20.34</v>
      </c>
      <c r="E233" s="17">
        <v>477</v>
      </c>
      <c r="F233" s="17">
        <v>71.75</v>
      </c>
      <c r="G233" s="17">
        <v>-113.8</v>
      </c>
      <c r="H233" s="17">
        <v>-20.02</v>
      </c>
      <c r="I233" s="17">
        <v>22.51</v>
      </c>
      <c r="J233" s="17">
        <v>295.7</v>
      </c>
      <c r="K233" s="17">
        <v>405.3</v>
      </c>
      <c r="L233" s="17">
        <v>-93.8</v>
      </c>
      <c r="M233" s="17">
        <v>0.15</v>
      </c>
      <c r="N233" s="17">
        <v>363.2</v>
      </c>
      <c r="O233" s="17">
        <v>51.73</v>
      </c>
      <c r="P233" s="17">
        <v>311.5</v>
      </c>
      <c r="Q233" s="17">
        <v>319.39999999999998</v>
      </c>
      <c r="R233" s="17">
        <v>413.3</v>
      </c>
      <c r="S233" s="17">
        <v>17.8</v>
      </c>
      <c r="T233" s="17">
        <v>63.82</v>
      </c>
      <c r="U233" s="17">
        <v>0.47499999999999998</v>
      </c>
      <c r="V233" s="17">
        <v>229</v>
      </c>
      <c r="W233" s="17">
        <v>19.149999999999999</v>
      </c>
      <c r="X233" s="17">
        <v>0.46800000000000003</v>
      </c>
      <c r="Y233" s="17">
        <v>4.6767079999999996</v>
      </c>
      <c r="Z233" s="7">
        <f t="shared" si="66"/>
        <v>18.475000000000001</v>
      </c>
      <c r="AA233" s="7">
        <f t="shared" si="80"/>
        <v>291.625</v>
      </c>
      <c r="AB233" s="2">
        <f t="shared" si="67"/>
        <v>386.37</v>
      </c>
      <c r="AC233" s="42">
        <f t="shared" si="68"/>
        <v>2.1572647146811819</v>
      </c>
      <c r="AD233" s="42">
        <f t="shared" si="69"/>
        <v>1.3767663409095303</v>
      </c>
      <c r="AE233" s="42">
        <f t="shared" si="70"/>
        <v>0.79967868759531624</v>
      </c>
      <c r="AF233" s="42">
        <f t="shared" si="71"/>
        <v>327.94241293654346</v>
      </c>
      <c r="AG233" s="42">
        <f t="shared" si="72"/>
        <v>314.82471641908171</v>
      </c>
      <c r="AH233" s="6">
        <f t="shared" si="73"/>
        <v>306.62399999999997</v>
      </c>
      <c r="AI233" s="4">
        <v>18.690208341387699</v>
      </c>
      <c r="AJ233" s="4">
        <f t="shared" si="81"/>
        <v>291.84020834138767</v>
      </c>
      <c r="AK233" s="8">
        <f t="shared" si="74"/>
        <v>0.1930975755497715</v>
      </c>
      <c r="AL233" s="8">
        <f t="shared" si="75"/>
        <v>394.89954934678747</v>
      </c>
      <c r="AM233" s="8">
        <f t="shared" si="76"/>
        <v>1.5351201093074116</v>
      </c>
      <c r="AN233" s="8">
        <f t="shared" si="77"/>
        <v>9.6236971089242225</v>
      </c>
      <c r="AO233" s="22">
        <f t="shared" si="78"/>
        <v>6.5265349142936344E-3</v>
      </c>
      <c r="AP233" s="22">
        <f t="shared" si="79"/>
        <v>0.17837814157560267</v>
      </c>
      <c r="AQ233" s="19">
        <f t="shared" si="82"/>
        <v>0.17837814157560267</v>
      </c>
      <c r="AX233">
        <v>0.13320173709539371</v>
      </c>
      <c r="AY233">
        <v>41.120689655172413</v>
      </c>
      <c r="AZ233">
        <v>1.7133620689655171</v>
      </c>
      <c r="BA233">
        <v>1.387823275862069</v>
      </c>
      <c r="BB233">
        <v>8.0948275862069003</v>
      </c>
      <c r="BC233">
        <v>0.33728448275862083</v>
      </c>
      <c r="BD233">
        <v>1.0505387931034482</v>
      </c>
      <c r="BE233">
        <v>0.10505387931034482</v>
      </c>
      <c r="BF233">
        <v>0</v>
      </c>
      <c r="BG233">
        <v>18.475000000000001</v>
      </c>
      <c r="BH233">
        <v>0.54542156126951935</v>
      </c>
      <c r="BI233">
        <v>2.1264448378497498</v>
      </c>
      <c r="BJ233">
        <v>1.3570970955157102</v>
      </c>
      <c r="BK233">
        <v>0.25921945632796084</v>
      </c>
      <c r="BL233">
        <v>7.2005404535544675E-4</v>
      </c>
      <c r="BP233" s="50">
        <f t="shared" si="83"/>
        <v>0.54558490337052701</v>
      </c>
      <c r="BQ233" s="50">
        <f t="shared" si="84"/>
        <v>4.2021551724137927E-2</v>
      </c>
      <c r="BR233" s="50">
        <f t="shared" si="85"/>
        <v>0.26372623847264903</v>
      </c>
      <c r="BS233" s="50">
        <f t="shared" si="86"/>
        <v>0.28017615295334491</v>
      </c>
      <c r="BT233" s="50">
        <f t="shared" si="87"/>
        <v>7.3257288464624733E-4</v>
      </c>
      <c r="BU233" s="50">
        <f t="shared" si="87"/>
        <v>7.7826709153706918E-4</v>
      </c>
    </row>
    <row r="234" spans="1:73" x14ac:dyDescent="0.25">
      <c r="A234" s="21">
        <v>43742.404166666667</v>
      </c>
      <c r="B234" s="17">
        <v>362816</v>
      </c>
      <c r="C234" s="17">
        <v>13.56</v>
      </c>
      <c r="D234" s="17">
        <v>20.350000000000001</v>
      </c>
      <c r="E234" s="17">
        <v>478</v>
      </c>
      <c r="F234" s="17">
        <v>71.83</v>
      </c>
      <c r="G234" s="17">
        <v>-113</v>
      </c>
      <c r="H234" s="17">
        <v>-19.37</v>
      </c>
      <c r="I234" s="17">
        <v>22.53</v>
      </c>
      <c r="J234" s="17">
        <v>295.7</v>
      </c>
      <c r="K234" s="17">
        <v>406.1</v>
      </c>
      <c r="L234" s="17">
        <v>-93.6</v>
      </c>
      <c r="M234" s="17">
        <v>0.15</v>
      </c>
      <c r="N234" s="17">
        <v>365</v>
      </c>
      <c r="O234" s="17">
        <v>52.46</v>
      </c>
      <c r="P234" s="17">
        <v>312.5</v>
      </c>
      <c r="Q234" s="17">
        <v>320.39999999999998</v>
      </c>
      <c r="R234" s="17">
        <v>414</v>
      </c>
      <c r="S234" s="17">
        <v>17.8</v>
      </c>
      <c r="T234" s="17">
        <v>64.73</v>
      </c>
      <c r="U234" s="17">
        <v>1.29</v>
      </c>
      <c r="V234" s="17">
        <v>353</v>
      </c>
      <c r="W234" s="17">
        <v>18.95</v>
      </c>
      <c r="X234" s="17">
        <v>0.46800000000000003</v>
      </c>
      <c r="Y234" s="17">
        <v>4.6826150000000002</v>
      </c>
      <c r="Z234" s="7">
        <f t="shared" si="66"/>
        <v>18.375</v>
      </c>
      <c r="AA234" s="7">
        <f t="shared" si="80"/>
        <v>291.52499999999998</v>
      </c>
      <c r="AB234" s="2">
        <f t="shared" si="67"/>
        <v>387.18</v>
      </c>
      <c r="AC234" s="42">
        <f t="shared" si="68"/>
        <v>2.1407293228374815</v>
      </c>
      <c r="AD234" s="42">
        <f t="shared" si="69"/>
        <v>1.3856940906727018</v>
      </c>
      <c r="AE234" s="42">
        <f t="shared" si="70"/>
        <v>0.80045742987782509</v>
      </c>
      <c r="AF234" s="42">
        <f t="shared" si="71"/>
        <v>327.81174912903265</v>
      </c>
      <c r="AG234" s="42">
        <f t="shared" si="72"/>
        <v>314.69927916387132</v>
      </c>
      <c r="AH234" s="6">
        <f t="shared" si="73"/>
        <v>307.58399999999995</v>
      </c>
      <c r="AI234" s="4">
        <v>18.568920416382099</v>
      </c>
      <c r="AJ234" s="4">
        <f t="shared" si="81"/>
        <v>291.71892041638205</v>
      </c>
      <c r="AK234" s="8">
        <f t="shared" si="74"/>
        <v>0.19289900063118495</v>
      </c>
      <c r="AL234" s="8">
        <f t="shared" si="75"/>
        <v>394.23896865707229</v>
      </c>
      <c r="AM234" s="8">
        <f t="shared" si="76"/>
        <v>2.5298245986629193</v>
      </c>
      <c r="AN234" s="8">
        <f t="shared" si="77"/>
        <v>14.290730549984232</v>
      </c>
      <c r="AO234" s="22">
        <f t="shared" si="78"/>
        <v>6.4759360692236111E-3</v>
      </c>
      <c r="AP234" s="22">
        <f t="shared" si="79"/>
        <v>0.1769952135643397</v>
      </c>
      <c r="AQ234" s="19">
        <f t="shared" si="82"/>
        <v>0.1769952135643397</v>
      </c>
      <c r="AX234">
        <v>0.13247316809429555</v>
      </c>
      <c r="AY234">
        <v>41.206896551724142</v>
      </c>
      <c r="AZ234">
        <v>1.7169540229885059</v>
      </c>
      <c r="BA234">
        <v>1.3907327586206899</v>
      </c>
      <c r="BB234">
        <v>8.0689655172413808</v>
      </c>
      <c r="BC234">
        <v>0.3362068965517242</v>
      </c>
      <c r="BD234">
        <v>1.0545258620689657</v>
      </c>
      <c r="BE234">
        <v>0.10545258620689657</v>
      </c>
      <c r="BF234">
        <v>0</v>
      </c>
      <c r="BG234">
        <v>18.375</v>
      </c>
      <c r="BH234">
        <v>1.4812501348161686</v>
      </c>
      <c r="BI234">
        <v>2.1131605665044515</v>
      </c>
      <c r="BJ234">
        <v>1.3678488346983315</v>
      </c>
      <c r="BK234">
        <v>0.26092728501858187</v>
      </c>
      <c r="BL234">
        <v>7.2479801394050513E-4</v>
      </c>
      <c r="BP234" s="50">
        <f t="shared" si="83"/>
        <v>1.4816937375746946</v>
      </c>
      <c r="BQ234" s="50">
        <f t="shared" si="84"/>
        <v>4.2181034482758631E-2</v>
      </c>
      <c r="BR234" s="50">
        <f t="shared" si="85"/>
        <v>0.27246154298967434</v>
      </c>
      <c r="BS234" s="50">
        <f t="shared" si="86"/>
        <v>0.28783672130951832</v>
      </c>
      <c r="BT234" s="50">
        <f t="shared" si="87"/>
        <v>7.5683761941576207E-4</v>
      </c>
      <c r="BU234" s="50">
        <f t="shared" si="87"/>
        <v>7.9954644808199538E-4</v>
      </c>
    </row>
    <row r="235" spans="1:73" x14ac:dyDescent="0.25">
      <c r="A235" s="21">
        <v>43742.404166666667</v>
      </c>
      <c r="B235" s="17">
        <v>362817</v>
      </c>
      <c r="C235" s="17">
        <v>13.56</v>
      </c>
      <c r="D235" s="17">
        <v>20.350000000000001</v>
      </c>
      <c r="E235" s="17">
        <v>478.2</v>
      </c>
      <c r="F235" s="17">
        <v>71.760000000000005</v>
      </c>
      <c r="G235" s="17">
        <v>-113.2</v>
      </c>
      <c r="H235" s="17">
        <v>-18.559999999999999</v>
      </c>
      <c r="I235" s="17">
        <v>22.55</v>
      </c>
      <c r="J235" s="17">
        <v>295.7</v>
      </c>
      <c r="K235" s="17">
        <v>406.5</v>
      </c>
      <c r="L235" s="17">
        <v>-94.6</v>
      </c>
      <c r="M235" s="17">
        <v>0.15</v>
      </c>
      <c r="N235" s="17">
        <v>365.1</v>
      </c>
      <c r="O235" s="17">
        <v>53.19</v>
      </c>
      <c r="P235" s="17">
        <v>311.89999999999998</v>
      </c>
      <c r="Q235" s="17">
        <v>320.3</v>
      </c>
      <c r="R235" s="17">
        <v>414.9</v>
      </c>
      <c r="S235" s="17">
        <v>17.82</v>
      </c>
      <c r="T235" s="17">
        <v>67.44</v>
      </c>
      <c r="U235" s="17">
        <v>1.1200000000000001</v>
      </c>
      <c r="V235" s="17">
        <v>100.5</v>
      </c>
      <c r="W235" s="17">
        <v>19</v>
      </c>
      <c r="X235" s="17">
        <v>0.46899999999999997</v>
      </c>
      <c r="Y235" s="17">
        <v>4.6877880000000003</v>
      </c>
      <c r="Z235" s="7">
        <f t="shared" si="66"/>
        <v>18.41</v>
      </c>
      <c r="AA235" s="7">
        <f t="shared" si="80"/>
        <v>291.56</v>
      </c>
      <c r="AB235" s="2">
        <f t="shared" si="67"/>
        <v>387.34200000000004</v>
      </c>
      <c r="AC235" s="42">
        <f t="shared" si="68"/>
        <v>2.1563348853064692</v>
      </c>
      <c r="AD235" s="42">
        <f t="shared" si="69"/>
        <v>1.454232246650683</v>
      </c>
      <c r="AE235" s="42">
        <f t="shared" si="70"/>
        <v>0.8059887509320387</v>
      </c>
      <c r="AF235" s="42">
        <f t="shared" si="71"/>
        <v>330.23553642617475</v>
      </c>
      <c r="AG235" s="42">
        <f t="shared" si="72"/>
        <v>317.02611496912772</v>
      </c>
      <c r="AH235" s="6">
        <f t="shared" si="73"/>
        <v>307.488</v>
      </c>
      <c r="AI235" s="4">
        <v>18.6793666575347</v>
      </c>
      <c r="AJ235" s="4">
        <f t="shared" si="81"/>
        <v>291.82936665753471</v>
      </c>
      <c r="AK235" s="8">
        <f t="shared" si="74"/>
        <v>0.19296848635924302</v>
      </c>
      <c r="AL235" s="8">
        <f t="shared" si="75"/>
        <v>394.85229484686363</v>
      </c>
      <c r="AM235" s="8">
        <f t="shared" si="76"/>
        <v>2.3572441536675832</v>
      </c>
      <c r="AN235" s="8">
        <f t="shared" si="77"/>
        <v>18.496471568559766</v>
      </c>
      <c r="AO235" s="22">
        <f t="shared" si="78"/>
        <v>6.3683998330393531E-3</v>
      </c>
      <c r="AP235" s="22">
        <f t="shared" si="79"/>
        <v>0.17405611736482765</v>
      </c>
      <c r="AQ235" s="19">
        <f t="shared" si="82"/>
        <v>0.17405611736482765</v>
      </c>
      <c r="AX235">
        <v>0.13272778221199663</v>
      </c>
      <c r="AY235">
        <v>41.224137931034484</v>
      </c>
      <c r="AZ235">
        <v>1.7176724137931034</v>
      </c>
      <c r="BA235">
        <v>1.3913146551724138</v>
      </c>
      <c r="BB235">
        <v>8.1551724137931014</v>
      </c>
      <c r="BC235">
        <v>0.33979885057471254</v>
      </c>
      <c r="BD235">
        <v>1.0515158045977013</v>
      </c>
      <c r="BE235">
        <v>0.10515158045977013</v>
      </c>
      <c r="BF235">
        <v>0</v>
      </c>
      <c r="BG235">
        <v>18.41</v>
      </c>
      <c r="BH235">
        <v>1.2860466286776038</v>
      </c>
      <c r="BI235">
        <v>2.1178017755854217</v>
      </c>
      <c r="BJ235">
        <v>1.4282455174548085</v>
      </c>
      <c r="BK235">
        <v>0.25743582803403708</v>
      </c>
      <c r="BL235">
        <v>7.1509952231676966E-4</v>
      </c>
      <c r="BP235" s="50">
        <f t="shared" si="83"/>
        <v>1.2864317721578744</v>
      </c>
      <c r="BQ235" s="50">
        <f t="shared" si="84"/>
        <v>4.2060632183908056E-2</v>
      </c>
      <c r="BR235" s="50">
        <f t="shared" si="85"/>
        <v>0.26744385513441887</v>
      </c>
      <c r="BS235" s="50">
        <f t="shared" si="86"/>
        <v>0.2830043379249042</v>
      </c>
      <c r="BT235" s="50">
        <f t="shared" si="87"/>
        <v>7.4289959759560797E-4</v>
      </c>
      <c r="BU235" s="50">
        <f t="shared" si="87"/>
        <v>7.8612316090251159E-4</v>
      </c>
    </row>
    <row r="236" spans="1:73" x14ac:dyDescent="0.25">
      <c r="A236" s="21">
        <v>43742.404166666667</v>
      </c>
      <c r="B236" s="17">
        <v>362818</v>
      </c>
      <c r="C236" s="17">
        <v>13.56</v>
      </c>
      <c r="D236" s="17">
        <v>20.36</v>
      </c>
      <c r="E236" s="17">
        <v>478</v>
      </c>
      <c r="F236" s="17">
        <v>71.67</v>
      </c>
      <c r="G236" s="17">
        <v>-113.2</v>
      </c>
      <c r="H236" s="17">
        <v>-17.989999999999998</v>
      </c>
      <c r="I236" s="17">
        <v>22.57</v>
      </c>
      <c r="J236" s="17">
        <v>295.7</v>
      </c>
      <c r="K236" s="17">
        <v>406.3</v>
      </c>
      <c r="L236" s="17">
        <v>-95.3</v>
      </c>
      <c r="M236" s="17">
        <v>0.15</v>
      </c>
      <c r="N236" s="17">
        <v>364.8</v>
      </c>
      <c r="O236" s="17">
        <v>53.68</v>
      </c>
      <c r="P236" s="17">
        <v>311.10000000000002</v>
      </c>
      <c r="Q236" s="17">
        <v>320.39999999999998</v>
      </c>
      <c r="R236" s="17">
        <v>415.6</v>
      </c>
      <c r="S236" s="17">
        <v>17.82</v>
      </c>
      <c r="T236" s="17">
        <v>66.95</v>
      </c>
      <c r="U236" s="17">
        <v>0.44</v>
      </c>
      <c r="V236" s="17">
        <v>187.5</v>
      </c>
      <c r="W236" s="17">
        <v>19.100000000000001</v>
      </c>
      <c r="X236" s="17">
        <v>0.46800000000000003</v>
      </c>
      <c r="Y236" s="17">
        <v>4.683916</v>
      </c>
      <c r="Z236" s="7">
        <f t="shared" si="66"/>
        <v>18.46</v>
      </c>
      <c r="AA236" s="7">
        <f t="shared" si="80"/>
        <v>291.60999999999996</v>
      </c>
      <c r="AB236" s="2">
        <f t="shared" si="67"/>
        <v>387.18</v>
      </c>
      <c r="AC236" s="42">
        <f t="shared" si="68"/>
        <v>2.1979020917840177</v>
      </c>
      <c r="AD236" s="42">
        <f t="shared" si="69"/>
        <v>1.4714954504494</v>
      </c>
      <c r="AE236" s="42">
        <f t="shared" si="70"/>
        <v>0.80733025466022212</v>
      </c>
      <c r="AF236" s="42">
        <f t="shared" si="71"/>
        <v>331.0121525165718</v>
      </c>
      <c r="AG236" s="42">
        <f t="shared" si="72"/>
        <v>317.7716664159089</v>
      </c>
      <c r="AH236" s="6">
        <f t="shared" si="73"/>
        <v>307.58399999999995</v>
      </c>
      <c r="AI236" s="4">
        <v>18.966952104748401</v>
      </c>
      <c r="AJ236" s="4">
        <f t="shared" si="81"/>
        <v>292.11695210474841</v>
      </c>
      <c r="AK236" s="8">
        <f t="shared" si="74"/>
        <v>0.19306778062834631</v>
      </c>
      <c r="AL236" s="8">
        <f t="shared" si="75"/>
        <v>396.45915551276306</v>
      </c>
      <c r="AM236" s="8">
        <f t="shared" si="76"/>
        <v>1.4774809643443803</v>
      </c>
      <c r="AN236" s="8">
        <f t="shared" si="77"/>
        <v>21.818722024402458</v>
      </c>
      <c r="AO236" s="22">
        <f t="shared" si="78"/>
        <v>6.2553874505489994E-3</v>
      </c>
      <c r="AP236" s="22">
        <f t="shared" si="79"/>
        <v>0.17096735142265659</v>
      </c>
      <c r="AQ236" s="19">
        <f t="shared" si="82"/>
        <v>0.17096735142265659</v>
      </c>
      <c r="AX236">
        <v>0.13309223582374047</v>
      </c>
      <c r="AY236">
        <v>41.206896551724142</v>
      </c>
      <c r="AZ236">
        <v>1.7169540229885059</v>
      </c>
      <c r="BA236">
        <v>1.3907327586206899</v>
      </c>
      <c r="BB236">
        <v>8.2068965517241423</v>
      </c>
      <c r="BC236">
        <v>0.34195402298850591</v>
      </c>
      <c r="BD236">
        <v>1.048778735632184</v>
      </c>
      <c r="BE236">
        <v>0.10487787356321841</v>
      </c>
      <c r="BF236">
        <v>0</v>
      </c>
      <c r="BG236">
        <v>18.46</v>
      </c>
      <c r="BH236">
        <v>0.50523260412334425</v>
      </c>
      <c r="BI236">
        <v>2.1244475498095214</v>
      </c>
      <c r="BJ236">
        <v>1.4223176345974746</v>
      </c>
      <c r="BK236">
        <v>0.2572693369452056</v>
      </c>
      <c r="BL236">
        <v>7.1463704707001559E-4</v>
      </c>
      <c r="BP236" s="50">
        <f t="shared" si="83"/>
        <v>0.5053839104905935</v>
      </c>
      <c r="BQ236" s="50">
        <f t="shared" si="84"/>
        <v>4.1951149425287361E-2</v>
      </c>
      <c r="BR236" s="50">
        <f t="shared" si="85"/>
        <v>0.26142722689008718</v>
      </c>
      <c r="BS236" s="50">
        <f t="shared" si="86"/>
        <v>0.27789536751683269</v>
      </c>
      <c r="BT236" s="50">
        <f t="shared" si="87"/>
        <v>7.2618674136135325E-4</v>
      </c>
      <c r="BU236" s="50">
        <f t="shared" si="87"/>
        <v>7.7193157643564629E-4</v>
      </c>
    </row>
    <row r="237" spans="1:73" x14ac:dyDescent="0.25">
      <c r="A237" s="21">
        <v>43742.404861111114</v>
      </c>
      <c r="B237" s="17">
        <v>362819</v>
      </c>
      <c r="C237" s="17">
        <v>13.56</v>
      </c>
      <c r="D237" s="17">
        <v>20.37</v>
      </c>
      <c r="E237" s="17">
        <v>478.2</v>
      </c>
      <c r="F237" s="17">
        <v>71.7</v>
      </c>
      <c r="G237" s="17">
        <v>-113.5</v>
      </c>
      <c r="H237" s="17">
        <v>-17.45</v>
      </c>
      <c r="I237" s="17">
        <v>22.6</v>
      </c>
      <c r="J237" s="17">
        <v>295.7</v>
      </c>
      <c r="K237" s="17">
        <v>406.5</v>
      </c>
      <c r="L237" s="17">
        <v>-96</v>
      </c>
      <c r="M237" s="17">
        <v>0.15</v>
      </c>
      <c r="N237" s="17">
        <v>364.8</v>
      </c>
      <c r="O237" s="17">
        <v>54.26</v>
      </c>
      <c r="P237" s="17">
        <v>310.5</v>
      </c>
      <c r="Q237" s="17">
        <v>320.3</v>
      </c>
      <c r="R237" s="17">
        <v>416.3</v>
      </c>
      <c r="S237" s="17">
        <v>17.84</v>
      </c>
      <c r="T237" s="17">
        <v>67.239999999999995</v>
      </c>
      <c r="U237" s="17">
        <v>0.69</v>
      </c>
      <c r="V237" s="17">
        <v>325</v>
      </c>
      <c r="W237" s="17">
        <v>19.149999999999999</v>
      </c>
      <c r="X237" s="17">
        <v>0.46800000000000003</v>
      </c>
      <c r="Y237" s="17">
        <v>4.6835149999999999</v>
      </c>
      <c r="Z237" s="7">
        <f t="shared" si="66"/>
        <v>18.494999999999997</v>
      </c>
      <c r="AA237" s="7">
        <f t="shared" si="80"/>
        <v>291.64499999999998</v>
      </c>
      <c r="AB237" s="2">
        <f t="shared" si="67"/>
        <v>387.34200000000004</v>
      </c>
      <c r="AC237" s="42">
        <f t="shared" si="68"/>
        <v>2.1774580907864514</v>
      </c>
      <c r="AD237" s="42">
        <f t="shared" si="69"/>
        <v>1.4641228202448098</v>
      </c>
      <c r="AE237" s="42">
        <f t="shared" si="70"/>
        <v>0.80673673339790608</v>
      </c>
      <c r="AF237" s="42">
        <f t="shared" si="71"/>
        <v>330.92763230825881</v>
      </c>
      <c r="AG237" s="42">
        <f t="shared" si="72"/>
        <v>317.69052701592847</v>
      </c>
      <c r="AH237" s="6">
        <f t="shared" si="73"/>
        <v>307.488</v>
      </c>
      <c r="AI237" s="4">
        <v>18.830257770533201</v>
      </c>
      <c r="AJ237" s="4">
        <f t="shared" si="81"/>
        <v>291.98025777053317</v>
      </c>
      <c r="AK237" s="8">
        <f t="shared" si="74"/>
        <v>0.19313730687981262</v>
      </c>
      <c r="AL237" s="8">
        <f t="shared" si="75"/>
        <v>395.68321709813534</v>
      </c>
      <c r="AM237" s="8">
        <f t="shared" si="76"/>
        <v>1.85020606960414</v>
      </c>
      <c r="AN237" s="8">
        <f t="shared" si="77"/>
        <v>18.069221370801241</v>
      </c>
      <c r="AO237" s="22">
        <f t="shared" si="78"/>
        <v>6.3592669149919985E-3</v>
      </c>
      <c r="AP237" s="22">
        <f t="shared" si="79"/>
        <v>0.17380650360042696</v>
      </c>
      <c r="AQ237" s="19">
        <f t="shared" si="82"/>
        <v>0.17380650360042696</v>
      </c>
      <c r="AX237">
        <v>0.13334785751264791</v>
      </c>
      <c r="AY237">
        <v>41.224137931034484</v>
      </c>
      <c r="AZ237">
        <v>1.7176724137931034</v>
      </c>
      <c r="BA237">
        <v>1.3913146551724138</v>
      </c>
      <c r="BB237">
        <v>8.2758620689655178</v>
      </c>
      <c r="BC237">
        <v>0.34482758620689657</v>
      </c>
      <c r="BD237">
        <v>1.0464870689655172</v>
      </c>
      <c r="BE237">
        <v>0.10464870689655173</v>
      </c>
      <c r="BF237">
        <v>0</v>
      </c>
      <c r="BG237">
        <v>18.494999999999997</v>
      </c>
      <c r="BH237">
        <v>0.79229658373888079</v>
      </c>
      <c r="BI237">
        <v>2.1291104447945535</v>
      </c>
      <c r="BJ237">
        <v>1.4316138630798576</v>
      </c>
      <c r="BK237">
        <v>0.25690458457294912</v>
      </c>
      <c r="BL237">
        <v>7.1362384603596972E-4</v>
      </c>
      <c r="BP237" s="50">
        <f t="shared" si="83"/>
        <v>0.79253385963297618</v>
      </c>
      <c r="BQ237" s="50">
        <f t="shared" si="84"/>
        <v>4.1859482758620691E-2</v>
      </c>
      <c r="BR237" s="50">
        <f t="shared" si="85"/>
        <v>0.26326756452024297</v>
      </c>
      <c r="BS237" s="50">
        <f t="shared" si="86"/>
        <v>0.27935688104696876</v>
      </c>
      <c r="BT237" s="50">
        <f t="shared" si="87"/>
        <v>7.3129879033400822E-4</v>
      </c>
      <c r="BU237" s="50">
        <f t="shared" si="87"/>
        <v>7.759913362415799E-4</v>
      </c>
    </row>
    <row r="238" spans="1:73" x14ac:dyDescent="0.25">
      <c r="A238" s="21">
        <v>43742.404861111114</v>
      </c>
      <c r="B238" s="17">
        <v>362820</v>
      </c>
      <c r="C238" s="17">
        <v>13.56</v>
      </c>
      <c r="D238" s="17">
        <v>20.37</v>
      </c>
      <c r="E238" s="17">
        <v>480.1</v>
      </c>
      <c r="F238" s="17">
        <v>72.25</v>
      </c>
      <c r="G238" s="17">
        <v>-112.6</v>
      </c>
      <c r="H238" s="17">
        <v>-18</v>
      </c>
      <c r="I238" s="17">
        <v>22.61</v>
      </c>
      <c r="J238" s="17">
        <v>295.8</v>
      </c>
      <c r="K238" s="17">
        <v>407.8</v>
      </c>
      <c r="L238" s="17">
        <v>-94.6</v>
      </c>
      <c r="M238" s="17">
        <v>0.15</v>
      </c>
      <c r="N238" s="17">
        <v>367.5</v>
      </c>
      <c r="O238" s="17">
        <v>54.25</v>
      </c>
      <c r="P238" s="17">
        <v>313.3</v>
      </c>
      <c r="Q238" s="17">
        <v>321.3</v>
      </c>
      <c r="R238" s="17">
        <v>415.9</v>
      </c>
      <c r="S238" s="17">
        <v>17.86</v>
      </c>
      <c r="T238" s="17">
        <v>65.45</v>
      </c>
      <c r="U238" s="17">
        <v>2.19</v>
      </c>
      <c r="V238" s="17">
        <v>353.5</v>
      </c>
      <c r="W238" s="17">
        <v>18.649999999999999</v>
      </c>
      <c r="X238" s="17">
        <v>0.47</v>
      </c>
      <c r="Y238" s="17">
        <v>4.7046549999999998</v>
      </c>
      <c r="Z238" s="7">
        <f t="shared" si="66"/>
        <v>18.254999999999999</v>
      </c>
      <c r="AA238" s="7">
        <f t="shared" si="80"/>
        <v>291.40499999999997</v>
      </c>
      <c r="AB238" s="2">
        <f t="shared" si="67"/>
        <v>388.88100000000003</v>
      </c>
      <c r="AC238" s="42">
        <f t="shared" si="68"/>
        <v>2.2166660232184183</v>
      </c>
      <c r="AD238" s="42">
        <f t="shared" si="69"/>
        <v>1.4508079121964548</v>
      </c>
      <c r="AE238" s="42">
        <f t="shared" si="70"/>
        <v>0.80577834911401569</v>
      </c>
      <c r="AF238" s="42">
        <f t="shared" si="71"/>
        <v>329.44782882240872</v>
      </c>
      <c r="AG238" s="42">
        <f t="shared" si="72"/>
        <v>316.26991566951239</v>
      </c>
      <c r="AH238" s="6">
        <f t="shared" si="73"/>
        <v>308.44799999999998</v>
      </c>
      <c r="AI238" s="4">
        <v>19.0792265130118</v>
      </c>
      <c r="AJ238" s="4">
        <f t="shared" si="81"/>
        <v>292.22922651301178</v>
      </c>
      <c r="AK238" s="8">
        <f t="shared" si="74"/>
        <v>0.19266089048911295</v>
      </c>
      <c r="AL238" s="8">
        <f t="shared" si="75"/>
        <v>397.12810861178264</v>
      </c>
      <c r="AM238" s="8">
        <f t="shared" si="76"/>
        <v>3.2962308019918751</v>
      </c>
      <c r="AN238" s="8">
        <f t="shared" si="77"/>
        <v>79.141573086829553</v>
      </c>
      <c r="AO238" s="22">
        <f t="shared" si="78"/>
        <v>5.0013782724856182E-3</v>
      </c>
      <c r="AP238" s="22">
        <f t="shared" si="79"/>
        <v>0.13669375453868057</v>
      </c>
      <c r="AQ238" s="19">
        <f t="shared" si="82"/>
        <v>0.13669375453868057</v>
      </c>
      <c r="AX238">
        <v>0.13160334477878916</v>
      </c>
      <c r="AY238">
        <v>41.387931034482762</v>
      </c>
      <c r="AZ238">
        <v>1.7244971264367817</v>
      </c>
      <c r="BA238">
        <v>1.3968426724137932</v>
      </c>
      <c r="BB238">
        <v>8.1551724137931014</v>
      </c>
      <c r="BC238">
        <v>0.33979885057471254</v>
      </c>
      <c r="BD238">
        <v>1.0570438218390807</v>
      </c>
      <c r="BE238">
        <v>0.10570438218390808</v>
      </c>
      <c r="BF238">
        <v>0</v>
      </c>
      <c r="BG238">
        <v>18.254999999999999</v>
      </c>
      <c r="BH238">
        <v>2.5146804614320999</v>
      </c>
      <c r="BI238">
        <v>2.0973153631285206</v>
      </c>
      <c r="BJ238">
        <v>1.3726929051676169</v>
      </c>
      <c r="BK238">
        <v>0.2608732542223739</v>
      </c>
      <c r="BL238">
        <v>7.2464792839548302E-4</v>
      </c>
      <c r="BP238" s="50">
        <f t="shared" si="83"/>
        <v>2.5154335544872723</v>
      </c>
      <c r="BQ238" s="50">
        <f t="shared" si="84"/>
        <v>4.2281752873563228E-2</v>
      </c>
      <c r="BR238" s="50">
        <f t="shared" si="85"/>
        <v>0.27916757341263532</v>
      </c>
      <c r="BS238" s="50">
        <f t="shared" si="86"/>
        <v>0.29347527445260069</v>
      </c>
      <c r="BT238" s="50">
        <f t="shared" si="87"/>
        <v>7.7546548170176477E-4</v>
      </c>
      <c r="BU238" s="50">
        <f t="shared" si="87"/>
        <v>8.152090957016686E-4</v>
      </c>
    </row>
    <row r="239" spans="1:73" x14ac:dyDescent="0.25">
      <c r="A239" s="21">
        <v>43742.404861111114</v>
      </c>
      <c r="B239" s="17">
        <v>362821</v>
      </c>
      <c r="C239" s="17">
        <v>13.55</v>
      </c>
      <c r="D239" s="17">
        <v>20.38</v>
      </c>
      <c r="E239" s="17">
        <v>481.1</v>
      </c>
      <c r="F239" s="17">
        <v>72.45</v>
      </c>
      <c r="G239" s="17">
        <v>-112.5</v>
      </c>
      <c r="H239" s="17">
        <v>-18.489999999999998</v>
      </c>
      <c r="I239" s="17">
        <v>22.61</v>
      </c>
      <c r="J239" s="17">
        <v>295.8</v>
      </c>
      <c r="K239" s="17">
        <v>408.6</v>
      </c>
      <c r="L239" s="17">
        <v>-94</v>
      </c>
      <c r="M239" s="17">
        <v>0.151</v>
      </c>
      <c r="N239" s="17">
        <v>368.6</v>
      </c>
      <c r="O239" s="17">
        <v>53.95</v>
      </c>
      <c r="P239" s="17">
        <v>314.60000000000002</v>
      </c>
      <c r="Q239" s="17">
        <v>321.3</v>
      </c>
      <c r="R239" s="17">
        <v>415.4</v>
      </c>
      <c r="S239" s="17">
        <v>17.86</v>
      </c>
      <c r="T239" s="17">
        <v>66.23</v>
      </c>
      <c r="U239" s="17">
        <v>1.9450000000000001</v>
      </c>
      <c r="V239" s="17">
        <v>328.5</v>
      </c>
      <c r="W239" s="17">
        <v>18.600000000000001</v>
      </c>
      <c r="X239" s="17">
        <v>0.47199999999999998</v>
      </c>
      <c r="Y239" s="17">
        <v>4.7200449999999998</v>
      </c>
      <c r="Z239" s="7">
        <f t="shared" si="66"/>
        <v>18.23</v>
      </c>
      <c r="AA239" s="7">
        <f t="shared" si="80"/>
        <v>291.38</v>
      </c>
      <c r="AB239" s="2">
        <f t="shared" si="67"/>
        <v>389.69100000000003</v>
      </c>
      <c r="AC239" s="42">
        <f t="shared" si="68"/>
        <v>2.1575727598394279</v>
      </c>
      <c r="AD239" s="42">
        <f t="shared" si="69"/>
        <v>1.4289604388416532</v>
      </c>
      <c r="AE239" s="42">
        <f t="shared" si="70"/>
        <v>0.80404173789369093</v>
      </c>
      <c r="AF239" s="42">
        <f t="shared" si="71"/>
        <v>328.62500699746266</v>
      </c>
      <c r="AG239" s="42">
        <f t="shared" si="72"/>
        <v>315.48000671756415</v>
      </c>
      <c r="AH239" s="6">
        <f t="shared" si="73"/>
        <v>308.44799999999998</v>
      </c>
      <c r="AI239" s="4">
        <v>18.675646634063298</v>
      </c>
      <c r="AJ239" s="4">
        <f t="shared" si="81"/>
        <v>291.82564663406328</v>
      </c>
      <c r="AK239" s="8">
        <f t="shared" si="74"/>
        <v>0.19261130888558631</v>
      </c>
      <c r="AL239" s="8">
        <f t="shared" si="75"/>
        <v>394.86811876829131</v>
      </c>
      <c r="AM239" s="8">
        <f t="shared" si="76"/>
        <v>3.106385560422273</v>
      </c>
      <c r="AN239" s="8">
        <f t="shared" si="77"/>
        <v>40.326123339027539</v>
      </c>
      <c r="AO239" s="22">
        <f t="shared" si="78"/>
        <v>5.9490195169944618E-3</v>
      </c>
      <c r="AP239" s="22">
        <f t="shared" si="79"/>
        <v>0.16259394296878779</v>
      </c>
      <c r="AQ239" s="19">
        <f t="shared" si="82"/>
        <v>0.16259394296878779</v>
      </c>
      <c r="AX239">
        <v>0.13142274206152829</v>
      </c>
      <c r="AY239">
        <v>41.474137931034484</v>
      </c>
      <c r="AZ239">
        <v>1.7280890804597702</v>
      </c>
      <c r="BA239">
        <v>1.3997521551724139</v>
      </c>
      <c r="BB239">
        <v>8.1120689655172384</v>
      </c>
      <c r="BC239">
        <v>0.33800287356321829</v>
      </c>
      <c r="BD239">
        <v>1.0617492816091956</v>
      </c>
      <c r="BE239">
        <v>0.10617492816091956</v>
      </c>
      <c r="BF239">
        <v>0</v>
      </c>
      <c r="BG239">
        <v>18.23</v>
      </c>
      <c r="BH239">
        <v>2.2333577614088744</v>
      </c>
      <c r="BI239">
        <v>2.0940274002875432</v>
      </c>
      <c r="BJ239">
        <v>1.3868743472104399</v>
      </c>
      <c r="BK239">
        <v>0.26012257055818194</v>
      </c>
      <c r="BL239">
        <v>7.2256269599494988E-4</v>
      </c>
      <c r="BP239" s="50">
        <f t="shared" si="83"/>
        <v>2.2340266043277373</v>
      </c>
      <c r="BQ239" s="50">
        <f t="shared" si="84"/>
        <v>4.2469971264367821E-2</v>
      </c>
      <c r="BR239" s="50">
        <f t="shared" si="85"/>
        <v>0.27664680399014469</v>
      </c>
      <c r="BS239" s="50">
        <f t="shared" si="86"/>
        <v>0.29128519234633987</v>
      </c>
      <c r="BT239" s="50">
        <f t="shared" si="87"/>
        <v>7.6846334441706859E-4</v>
      </c>
      <c r="BU239" s="50">
        <f t="shared" si="87"/>
        <v>8.0912553429538859E-4</v>
      </c>
    </row>
    <row r="240" spans="1:73" x14ac:dyDescent="0.25">
      <c r="A240" s="21">
        <v>43742.404861111114</v>
      </c>
      <c r="B240" s="17">
        <v>362822</v>
      </c>
      <c r="C240" s="17">
        <v>13.56</v>
      </c>
      <c r="D240" s="17">
        <v>20.39</v>
      </c>
      <c r="E240" s="17">
        <v>482</v>
      </c>
      <c r="F240" s="17">
        <v>72.56</v>
      </c>
      <c r="G240" s="17">
        <v>-112.1</v>
      </c>
      <c r="H240" s="17">
        <v>-18.579999999999998</v>
      </c>
      <c r="I240" s="17">
        <v>22.6</v>
      </c>
      <c r="J240" s="17">
        <v>295.7</v>
      </c>
      <c r="K240" s="17">
        <v>409.5</v>
      </c>
      <c r="L240" s="17">
        <v>-93.5</v>
      </c>
      <c r="M240" s="17">
        <v>0.151</v>
      </c>
      <c r="N240" s="17">
        <v>369.9</v>
      </c>
      <c r="O240" s="17">
        <v>53.98</v>
      </c>
      <c r="P240" s="17">
        <v>316</v>
      </c>
      <c r="Q240" s="17">
        <v>321.7</v>
      </c>
      <c r="R240" s="17">
        <v>415.2</v>
      </c>
      <c r="S240" s="17">
        <v>17.86</v>
      </c>
      <c r="T240" s="17">
        <v>65.599999999999994</v>
      </c>
      <c r="U240" s="17">
        <v>1.17</v>
      </c>
      <c r="V240" s="17">
        <v>340.5</v>
      </c>
      <c r="W240" s="17">
        <v>18.45</v>
      </c>
      <c r="X240" s="17">
        <v>0.47299999999999998</v>
      </c>
      <c r="Y240" s="17">
        <v>4.7339460000000004</v>
      </c>
      <c r="Z240" s="7">
        <f t="shared" si="66"/>
        <v>18.155000000000001</v>
      </c>
      <c r="AA240" s="7">
        <f t="shared" si="80"/>
        <v>291.30499999999995</v>
      </c>
      <c r="AB240" s="2">
        <f t="shared" si="67"/>
        <v>390.42</v>
      </c>
      <c r="AC240" s="42">
        <f t="shared" si="68"/>
        <v>2.1071671635935605</v>
      </c>
      <c r="AD240" s="42">
        <f t="shared" si="69"/>
        <v>1.3823016593173756</v>
      </c>
      <c r="AE240" s="42">
        <f t="shared" si="70"/>
        <v>0.80026329186168876</v>
      </c>
      <c r="AF240" s="42">
        <f t="shared" si="71"/>
        <v>326.74406747072453</v>
      </c>
      <c r="AG240" s="42">
        <f t="shared" si="72"/>
        <v>313.67430477189555</v>
      </c>
      <c r="AH240" s="6">
        <f t="shared" si="73"/>
        <v>308.83199999999999</v>
      </c>
      <c r="AI240" s="4">
        <v>18.319137100415102</v>
      </c>
      <c r="AJ240" s="4">
        <f t="shared" si="81"/>
        <v>291.46913710041508</v>
      </c>
      <c r="AK240" s="8">
        <f t="shared" si="74"/>
        <v>0.19246261511610088</v>
      </c>
      <c r="AL240" s="8">
        <f t="shared" si="75"/>
        <v>392.88410398546853</v>
      </c>
      <c r="AM240" s="8">
        <f t="shared" si="76"/>
        <v>2.4092867201725907</v>
      </c>
      <c r="AN240" s="8">
        <f t="shared" si="77"/>
        <v>11.519555686937908</v>
      </c>
      <c r="AO240" s="22">
        <f t="shared" si="78"/>
        <v>6.6708252532578895E-3</v>
      </c>
      <c r="AP240" s="22">
        <f t="shared" si="79"/>
        <v>0.18232177213144157</v>
      </c>
      <c r="AQ240" s="19">
        <f t="shared" si="82"/>
        <v>0.18232177213144157</v>
      </c>
      <c r="AX240">
        <v>0.13088219350774843</v>
      </c>
      <c r="AY240">
        <v>41.551724137931039</v>
      </c>
      <c r="AZ240">
        <v>1.7313218390804599</v>
      </c>
      <c r="BA240">
        <v>1.4023706896551726</v>
      </c>
      <c r="BB240">
        <v>8.0603448275862064</v>
      </c>
      <c r="BC240">
        <v>0.33584770114942525</v>
      </c>
      <c r="BD240">
        <v>1.0665229885057474</v>
      </c>
      <c r="BE240">
        <v>0.10665229885057476</v>
      </c>
      <c r="BF240">
        <v>0</v>
      </c>
      <c r="BG240">
        <v>18.155000000000001</v>
      </c>
      <c r="BH240">
        <v>1.343459424600711</v>
      </c>
      <c r="BI240">
        <v>2.0841905665522029</v>
      </c>
      <c r="BJ240">
        <v>1.3672290116582451</v>
      </c>
      <c r="BK240">
        <v>0.26095661812090271</v>
      </c>
      <c r="BL240">
        <v>7.2487949478028532E-4</v>
      </c>
      <c r="BP240" s="50">
        <f t="shared" si="83"/>
        <v>1.3438617619863509</v>
      </c>
      <c r="BQ240" s="50">
        <f t="shared" si="84"/>
        <v>4.2660919540229901E-2</v>
      </c>
      <c r="BR240" s="50">
        <f t="shared" si="85"/>
        <v>0.27159983418083511</v>
      </c>
      <c r="BS240" s="50">
        <f t="shared" si="86"/>
        <v>0.28722921174476224</v>
      </c>
      <c r="BT240" s="50">
        <f t="shared" si="87"/>
        <v>7.5444398383565307E-4</v>
      </c>
      <c r="BU240" s="50">
        <f t="shared" si="87"/>
        <v>7.9785892151322839E-4</v>
      </c>
    </row>
    <row r="241" spans="1:73" x14ac:dyDescent="0.25">
      <c r="A241" s="21">
        <v>43742.404861111114</v>
      </c>
      <c r="B241" s="17">
        <v>362823</v>
      </c>
      <c r="C241" s="17">
        <v>13.56</v>
      </c>
      <c r="D241" s="17">
        <v>20.39</v>
      </c>
      <c r="E241" s="17">
        <v>482.3</v>
      </c>
      <c r="F241" s="17">
        <v>72.23</v>
      </c>
      <c r="G241" s="17">
        <v>-113.1</v>
      </c>
      <c r="H241" s="17">
        <v>-18.68</v>
      </c>
      <c r="I241" s="17">
        <v>22.6</v>
      </c>
      <c r="J241" s="17">
        <v>295.7</v>
      </c>
      <c r="K241" s="17">
        <v>410</v>
      </c>
      <c r="L241" s="17">
        <v>-94.5</v>
      </c>
      <c r="M241" s="17">
        <v>0.15</v>
      </c>
      <c r="N241" s="17">
        <v>369.1</v>
      </c>
      <c r="O241" s="17">
        <v>53.55</v>
      </c>
      <c r="P241" s="17">
        <v>315.60000000000002</v>
      </c>
      <c r="Q241" s="17">
        <v>320.60000000000002</v>
      </c>
      <c r="R241" s="17">
        <v>415.1</v>
      </c>
      <c r="S241" s="17">
        <v>17.87</v>
      </c>
      <c r="T241" s="17">
        <v>66.099999999999994</v>
      </c>
      <c r="U241" s="17">
        <v>1.5049999999999999</v>
      </c>
      <c r="V241" s="17">
        <v>337.5</v>
      </c>
      <c r="W241" s="17">
        <v>18.899999999999999</v>
      </c>
      <c r="X241" s="17">
        <v>0.47399999999999998</v>
      </c>
      <c r="Y241" s="17">
        <v>4.736148</v>
      </c>
      <c r="Z241" s="7">
        <f t="shared" si="66"/>
        <v>18.384999999999998</v>
      </c>
      <c r="AA241" s="7">
        <f t="shared" si="80"/>
        <v>291.53499999999997</v>
      </c>
      <c r="AB241" s="2">
        <f t="shared" si="67"/>
        <v>390.66300000000001</v>
      </c>
      <c r="AC241" s="42">
        <f t="shared" si="68"/>
        <v>2.0767703836983178</v>
      </c>
      <c r="AD241" s="42">
        <f t="shared" si="69"/>
        <v>1.3727452236245878</v>
      </c>
      <c r="AE241" s="42">
        <f t="shared" si="70"/>
        <v>0.79937955820425555</v>
      </c>
      <c r="AF241" s="42">
        <f t="shared" si="71"/>
        <v>327.41524841068855</v>
      </c>
      <c r="AG241" s="42">
        <f t="shared" si="72"/>
        <v>314.31863847426098</v>
      </c>
      <c r="AH241" s="6">
        <f t="shared" si="73"/>
        <v>307.77600000000001</v>
      </c>
      <c r="AI241" s="4">
        <v>18.118355811214201</v>
      </c>
      <c r="AJ241" s="4">
        <f t="shared" si="81"/>
        <v>291.26835581121418</v>
      </c>
      <c r="AK241" s="8">
        <f t="shared" si="74"/>
        <v>0.1929188519939429</v>
      </c>
      <c r="AL241" s="8">
        <f t="shared" si="75"/>
        <v>391.70478043148387</v>
      </c>
      <c r="AM241" s="8">
        <f t="shared" si="76"/>
        <v>2.732522872731352</v>
      </c>
      <c r="AN241" s="8">
        <f t="shared" si="77"/>
        <v>-21.224448472219915</v>
      </c>
      <c r="AO241" s="22">
        <f t="shared" si="78"/>
        <v>7.4199331166668325E-3</v>
      </c>
      <c r="AP241" s="22">
        <f t="shared" si="79"/>
        <v>0.20279580165389297</v>
      </c>
      <c r="AQ241" s="19">
        <f t="shared" si="82"/>
        <v>0.20279580165389297</v>
      </c>
      <c r="AX241">
        <v>0.13254587272103316</v>
      </c>
      <c r="AY241">
        <v>41.577586206896555</v>
      </c>
      <c r="AZ241">
        <v>1.7323994252873565</v>
      </c>
      <c r="BA241">
        <v>1.4032435344827587</v>
      </c>
      <c r="BB241">
        <v>8.1465517241379306</v>
      </c>
      <c r="BC241">
        <v>0.33943965517241376</v>
      </c>
      <c r="BD241">
        <v>1.063803879310345</v>
      </c>
      <c r="BE241">
        <v>0.10638038793103451</v>
      </c>
      <c r="BF241">
        <v>0</v>
      </c>
      <c r="BG241">
        <v>18.384999999999998</v>
      </c>
      <c r="BH241">
        <v>1.7281251572855298</v>
      </c>
      <c r="BI241">
        <v>2.1144857169734994</v>
      </c>
      <c r="BJ241">
        <v>1.3976750589194831</v>
      </c>
      <c r="BK241">
        <v>0.26152628672611344</v>
      </c>
      <c r="BL241">
        <v>7.2646190757253738E-4</v>
      </c>
      <c r="BP241" s="50">
        <f t="shared" si="83"/>
        <v>1.7286426938371435</v>
      </c>
      <c r="BQ241" s="50">
        <f t="shared" si="84"/>
        <v>4.25521551724138E-2</v>
      </c>
      <c r="BR241" s="50">
        <f t="shared" si="85"/>
        <v>0.27477464861828199</v>
      </c>
      <c r="BS241" s="50">
        <f t="shared" si="86"/>
        <v>0.29001909830247047</v>
      </c>
      <c r="BT241" s="50">
        <f t="shared" si="87"/>
        <v>7.6326291282856112E-4</v>
      </c>
      <c r="BU241" s="50">
        <f t="shared" si="87"/>
        <v>8.056086063957514E-4</v>
      </c>
    </row>
    <row r="242" spans="1:73" x14ac:dyDescent="0.25">
      <c r="A242" s="21">
        <v>43742.404861111114</v>
      </c>
      <c r="B242" s="17">
        <v>362824</v>
      </c>
      <c r="C242" s="17">
        <v>13.56</v>
      </c>
      <c r="D242" s="17">
        <v>20.399999999999999</v>
      </c>
      <c r="E242" s="17">
        <v>484</v>
      </c>
      <c r="F242" s="17">
        <v>72.599999999999994</v>
      </c>
      <c r="G242" s="17">
        <v>-112.5</v>
      </c>
      <c r="H242" s="17">
        <v>-18.170000000000002</v>
      </c>
      <c r="I242" s="17">
        <v>22.59</v>
      </c>
      <c r="J242" s="17">
        <v>295.7</v>
      </c>
      <c r="K242" s="17">
        <v>411.4</v>
      </c>
      <c r="L242" s="17">
        <v>-94.3</v>
      </c>
      <c r="M242" s="17">
        <v>0.15</v>
      </c>
      <c r="N242" s="17">
        <v>371.5</v>
      </c>
      <c r="O242" s="17">
        <v>54.43</v>
      </c>
      <c r="P242" s="17">
        <v>317.10000000000002</v>
      </c>
      <c r="Q242" s="17">
        <v>321.3</v>
      </c>
      <c r="R242" s="17">
        <v>415.6</v>
      </c>
      <c r="S242" s="17">
        <v>17.87</v>
      </c>
      <c r="T242" s="17">
        <v>65.62</v>
      </c>
      <c r="U242" s="17">
        <v>1.67</v>
      </c>
      <c r="V242" s="17">
        <v>178.5</v>
      </c>
      <c r="W242" s="17">
        <v>18.350000000000001</v>
      </c>
      <c r="X242" s="17">
        <v>0.47499999999999998</v>
      </c>
      <c r="Y242" s="17">
        <v>4.7529209999999997</v>
      </c>
      <c r="Z242" s="7">
        <f t="shared" si="66"/>
        <v>18.11</v>
      </c>
      <c r="AA242" s="7">
        <f t="shared" si="80"/>
        <v>291.26</v>
      </c>
      <c r="AB242" s="2">
        <f t="shared" si="67"/>
        <v>392.04</v>
      </c>
      <c r="AC242" s="42">
        <f t="shared" si="68"/>
        <v>2.0724414527054127</v>
      </c>
      <c r="AD242" s="42">
        <f t="shared" si="69"/>
        <v>1.3599360812652919</v>
      </c>
      <c r="AE242" s="42">
        <f t="shared" si="70"/>
        <v>0.79841636686038597</v>
      </c>
      <c r="AF242" s="42">
        <f t="shared" si="71"/>
        <v>325.78859042859563</v>
      </c>
      <c r="AG242" s="42">
        <f t="shared" si="72"/>
        <v>312.7570468114518</v>
      </c>
      <c r="AH242" s="6">
        <f t="shared" si="73"/>
        <v>308.44799999999998</v>
      </c>
      <c r="AI242" s="4">
        <v>18.069190324798701</v>
      </c>
      <c r="AJ242" s="4">
        <f t="shared" si="81"/>
        <v>291.21919032479866</v>
      </c>
      <c r="AK242" s="8">
        <f t="shared" si="74"/>
        <v>0.19237343559790171</v>
      </c>
      <c r="AL242" s="8">
        <f t="shared" si="75"/>
        <v>391.4930471054497</v>
      </c>
      <c r="AM242" s="8">
        <f t="shared" si="76"/>
        <v>2.8784175339932876</v>
      </c>
      <c r="AN242" s="8">
        <f t="shared" si="77"/>
        <v>-3.4218220020316505</v>
      </c>
      <c r="AO242" s="22">
        <f t="shared" si="78"/>
        <v>7.0683040277790751E-3</v>
      </c>
      <c r="AP242" s="22">
        <f t="shared" si="79"/>
        <v>0.1931853507448888</v>
      </c>
      <c r="AQ242" s="19">
        <f t="shared" si="82"/>
        <v>0.1931853507448888</v>
      </c>
      <c r="AX242">
        <v>0.13055876965147359</v>
      </c>
      <c r="AY242">
        <v>41.724137931034484</v>
      </c>
      <c r="AZ242">
        <v>1.7385057471264369</v>
      </c>
      <c r="BA242">
        <v>1.408189655172414</v>
      </c>
      <c r="BB242">
        <v>8.1293103448275872</v>
      </c>
      <c r="BC242">
        <v>0.33872126436781613</v>
      </c>
      <c r="BD242">
        <v>1.0694683908045979</v>
      </c>
      <c r="BE242">
        <v>0.10694683908045979</v>
      </c>
      <c r="BF242">
        <v>0</v>
      </c>
      <c r="BG242">
        <v>18.11</v>
      </c>
      <c r="BH242">
        <v>1.9175873838317841</v>
      </c>
      <c r="BI242">
        <v>2.0783079019644637</v>
      </c>
      <c r="BJ242">
        <v>1.3637856452690813</v>
      </c>
      <c r="BK242">
        <v>0.26159030305559217</v>
      </c>
      <c r="BL242">
        <v>7.2663973070997815E-4</v>
      </c>
      <c r="BP242" s="50">
        <f t="shared" si="83"/>
        <v>1.9181616602711162</v>
      </c>
      <c r="BQ242" s="50">
        <f t="shared" si="84"/>
        <v>4.2778735632183915E-2</v>
      </c>
      <c r="BR242" s="50">
        <f t="shared" si="85"/>
        <v>0.27622805774310533</v>
      </c>
      <c r="BS242" s="50">
        <f t="shared" si="86"/>
        <v>0.29125550182127136</v>
      </c>
      <c r="BT242" s="50">
        <f t="shared" si="87"/>
        <v>7.6730016039751488E-4</v>
      </c>
      <c r="BU242" s="50">
        <f t="shared" si="87"/>
        <v>8.0904306061464271E-4</v>
      </c>
    </row>
    <row r="243" spans="1:73" x14ac:dyDescent="0.25">
      <c r="A243" s="21">
        <v>43742.405555555553</v>
      </c>
      <c r="B243" s="17">
        <v>362825</v>
      </c>
      <c r="C243" s="17">
        <v>13.55</v>
      </c>
      <c r="D243" s="17">
        <v>20.41</v>
      </c>
      <c r="E243" s="17">
        <v>483.8</v>
      </c>
      <c r="F243" s="17">
        <v>72.319999999999993</v>
      </c>
      <c r="G243" s="17">
        <v>-113.2</v>
      </c>
      <c r="H243" s="17">
        <v>-17.63</v>
      </c>
      <c r="I243" s="17">
        <v>22.59</v>
      </c>
      <c r="J243" s="17">
        <v>295.7</v>
      </c>
      <c r="K243" s="17">
        <v>411.5</v>
      </c>
      <c r="L243" s="17">
        <v>-95.5</v>
      </c>
      <c r="M243" s="17">
        <v>0.14899999999999999</v>
      </c>
      <c r="N243" s="17">
        <v>370.7</v>
      </c>
      <c r="O243" s="17">
        <v>54.69</v>
      </c>
      <c r="P243" s="17">
        <v>316</v>
      </c>
      <c r="Q243" s="17">
        <v>320.5</v>
      </c>
      <c r="R243" s="17">
        <v>416.1</v>
      </c>
      <c r="S243" s="17">
        <v>17.86</v>
      </c>
      <c r="T243" s="17">
        <v>67.319999999999993</v>
      </c>
      <c r="U243" s="17">
        <v>0.95</v>
      </c>
      <c r="V243" s="17">
        <v>327.5</v>
      </c>
      <c r="W243" s="17">
        <v>18.600000000000001</v>
      </c>
      <c r="X243" s="17">
        <v>0.47499999999999998</v>
      </c>
      <c r="Y243" s="17">
        <v>4.7521069999999996</v>
      </c>
      <c r="Z243" s="7">
        <f t="shared" si="66"/>
        <v>18.23</v>
      </c>
      <c r="AA243" s="7">
        <f t="shared" si="80"/>
        <v>291.38</v>
      </c>
      <c r="AB243" s="2">
        <f t="shared" si="67"/>
        <v>391.87800000000004</v>
      </c>
      <c r="AC243" s="42">
        <f t="shared" si="68"/>
        <v>2.0618367096640395</v>
      </c>
      <c r="AD243" s="42">
        <f t="shared" si="69"/>
        <v>1.3880284729458312</v>
      </c>
      <c r="AE243" s="42">
        <f t="shared" si="70"/>
        <v>0.80070708594253648</v>
      </c>
      <c r="AF243" s="42">
        <f t="shared" si="71"/>
        <v>327.26208021252614</v>
      </c>
      <c r="AG243" s="42">
        <f t="shared" si="72"/>
        <v>314.1715970040251</v>
      </c>
      <c r="AH243" s="6">
        <f t="shared" si="73"/>
        <v>307.68</v>
      </c>
      <c r="AI243" s="4">
        <v>18.0008353529979</v>
      </c>
      <c r="AJ243" s="4">
        <f t="shared" si="81"/>
        <v>291.15083535299789</v>
      </c>
      <c r="AK243" s="8">
        <f t="shared" si="74"/>
        <v>0.19261130888558631</v>
      </c>
      <c r="AL243" s="8">
        <f t="shared" si="75"/>
        <v>391.08190961255258</v>
      </c>
      <c r="AM243" s="8">
        <f t="shared" si="76"/>
        <v>2.1709876784542099</v>
      </c>
      <c r="AN243" s="8">
        <f t="shared" si="77"/>
        <v>-14.492571895634907</v>
      </c>
      <c r="AO243" s="22">
        <f t="shared" si="78"/>
        <v>7.307036240988051E-3</v>
      </c>
      <c r="AP243" s="22">
        <f t="shared" si="79"/>
        <v>0.19971019265344642</v>
      </c>
      <c r="AQ243" s="19">
        <f t="shared" si="82"/>
        <v>0.19971019265344642</v>
      </c>
      <c r="AX243">
        <v>0.13142274206152829</v>
      </c>
      <c r="AY243">
        <v>41.706896551724142</v>
      </c>
      <c r="AZ243">
        <v>1.7377873563218393</v>
      </c>
      <c r="BA243">
        <v>1.4076077586206899</v>
      </c>
      <c r="BB243">
        <v>8.2413793103448292</v>
      </c>
      <c r="BC243">
        <v>0.34339080459770122</v>
      </c>
      <c r="BD243">
        <v>1.0642169540229887</v>
      </c>
      <c r="BE243">
        <v>0.10642169540229887</v>
      </c>
      <c r="BF243">
        <v>0</v>
      </c>
      <c r="BG243">
        <v>18.23</v>
      </c>
      <c r="BH243">
        <v>1.0908431225390387</v>
      </c>
      <c r="BI243">
        <v>2.0940274002875432</v>
      </c>
      <c r="BJ243">
        <v>1.4096992458735738</v>
      </c>
      <c r="BK243">
        <v>0.25923691163763857</v>
      </c>
      <c r="BL243">
        <v>7.2010253232677372E-4</v>
      </c>
      <c r="BP243" s="50">
        <f t="shared" si="83"/>
        <v>1.091169806741054</v>
      </c>
      <c r="BQ243" s="50">
        <f t="shared" si="84"/>
        <v>4.2568678160919547E-2</v>
      </c>
      <c r="BR243" s="50">
        <f t="shared" si="85"/>
        <v>0.26796052689338545</v>
      </c>
      <c r="BS243" s="50">
        <f t="shared" si="86"/>
        <v>0.28387406883009964</v>
      </c>
      <c r="BT243" s="50">
        <f t="shared" si="87"/>
        <v>7.4433479692607074E-4</v>
      </c>
      <c r="BU243" s="50">
        <f t="shared" si="87"/>
        <v>7.885390800836102E-4</v>
      </c>
    </row>
    <row r="244" spans="1:73" x14ac:dyDescent="0.25">
      <c r="A244" s="21">
        <v>43742.405555555553</v>
      </c>
      <c r="B244" s="17">
        <v>362826</v>
      </c>
      <c r="C244" s="17">
        <v>13.56</v>
      </c>
      <c r="D244" s="17">
        <v>20.41</v>
      </c>
      <c r="E244" s="17">
        <v>484.7</v>
      </c>
      <c r="F244" s="17">
        <v>72.56</v>
      </c>
      <c r="G244" s="17">
        <v>-112.3</v>
      </c>
      <c r="H244" s="17">
        <v>-16.77</v>
      </c>
      <c r="I244" s="17">
        <v>22.59</v>
      </c>
      <c r="J244" s="17">
        <v>295.7</v>
      </c>
      <c r="K244" s="17">
        <v>412.2</v>
      </c>
      <c r="L244" s="17">
        <v>-95.6</v>
      </c>
      <c r="M244" s="17">
        <v>0.15</v>
      </c>
      <c r="N244" s="17">
        <v>372.4</v>
      </c>
      <c r="O244" s="17">
        <v>55.79</v>
      </c>
      <c r="P244" s="17">
        <v>316.60000000000002</v>
      </c>
      <c r="Q244" s="17">
        <v>321.39999999999998</v>
      </c>
      <c r="R244" s="17">
        <v>416.9</v>
      </c>
      <c r="S244" s="17">
        <v>17.86</v>
      </c>
      <c r="T244" s="17">
        <v>66.41</v>
      </c>
      <c r="U244" s="17">
        <v>1.89</v>
      </c>
      <c r="V244" s="17">
        <v>185</v>
      </c>
      <c r="W244" s="17">
        <v>18.5</v>
      </c>
      <c r="X244" s="17">
        <v>0.47599999999999998</v>
      </c>
      <c r="Y244" s="17">
        <v>4.761819</v>
      </c>
      <c r="Z244" s="7">
        <f t="shared" si="66"/>
        <v>18.18</v>
      </c>
      <c r="AA244" s="7">
        <f t="shared" si="80"/>
        <v>291.33</v>
      </c>
      <c r="AB244" s="2">
        <f t="shared" si="67"/>
        <v>392.60700000000003</v>
      </c>
      <c r="AC244" s="42">
        <f t="shared" si="68"/>
        <v>2.1280875931101813</v>
      </c>
      <c r="AD244" s="42">
        <f t="shared" si="69"/>
        <v>1.4132629705844713</v>
      </c>
      <c r="AE244" s="42">
        <f t="shared" si="70"/>
        <v>0.80279239222667864</v>
      </c>
      <c r="AF244" s="42">
        <f t="shared" si="71"/>
        <v>327.88922288470684</v>
      </c>
      <c r="AG244" s="42">
        <f t="shared" si="72"/>
        <v>314.77365396931856</v>
      </c>
      <c r="AH244" s="6">
        <f t="shared" si="73"/>
        <v>308.54399999999998</v>
      </c>
      <c r="AI244" s="4">
        <v>18.467670138325701</v>
      </c>
      <c r="AJ244" s="4">
        <f t="shared" si="81"/>
        <v>291.61767013832571</v>
      </c>
      <c r="AK244" s="8">
        <f t="shared" si="74"/>
        <v>0.19251217119981018</v>
      </c>
      <c r="AL244" s="8">
        <f t="shared" si="75"/>
        <v>393.71167111114522</v>
      </c>
      <c r="AM244" s="8">
        <f t="shared" si="76"/>
        <v>3.0621499799977139</v>
      </c>
      <c r="AN244" s="8">
        <f t="shared" si="77"/>
        <v>25.660299725363096</v>
      </c>
      <c r="AO244" s="22">
        <f t="shared" si="78"/>
        <v>6.3751373383816867E-3</v>
      </c>
      <c r="AP244" s="22">
        <f t="shared" si="79"/>
        <v>0.17424026158493885</v>
      </c>
      <c r="AQ244" s="19">
        <f t="shared" si="82"/>
        <v>0.17424026158493885</v>
      </c>
      <c r="AX244">
        <v>0.13106216662180867</v>
      </c>
      <c r="AY244">
        <v>41.78448275862069</v>
      </c>
      <c r="AZ244">
        <v>1.7410201149425288</v>
      </c>
      <c r="BA244">
        <v>1.4102262931034484</v>
      </c>
      <c r="BB244">
        <v>8.2327586206896548</v>
      </c>
      <c r="BC244">
        <v>0.34303160919540227</v>
      </c>
      <c r="BD244">
        <v>1.0671946839080462</v>
      </c>
      <c r="BE244">
        <v>0.10671946839080462</v>
      </c>
      <c r="BF244">
        <v>0</v>
      </c>
      <c r="BG244">
        <v>18.18</v>
      </c>
      <c r="BH244">
        <v>2.1702036858934561</v>
      </c>
      <c r="BI244">
        <v>2.0874650072462955</v>
      </c>
      <c r="BJ244">
        <v>1.386285511312265</v>
      </c>
      <c r="BK244">
        <v>0.26053791823515116</v>
      </c>
      <c r="BL244">
        <v>7.2371643954208655E-4</v>
      </c>
      <c r="BP244" s="50">
        <f t="shared" si="83"/>
        <v>2.1708536155164131</v>
      </c>
      <c r="BQ244" s="50">
        <f t="shared" si="84"/>
        <v>4.2687787356321845E-2</v>
      </c>
      <c r="BR244" s="50">
        <f t="shared" si="85"/>
        <v>0.27671509913751169</v>
      </c>
      <c r="BS244" s="50">
        <f t="shared" si="86"/>
        <v>0.29147463186915185</v>
      </c>
      <c r="BT244" s="50">
        <f t="shared" si="87"/>
        <v>7.686530531597547E-4</v>
      </c>
      <c r="BU244" s="50">
        <f t="shared" si="87"/>
        <v>8.0965175519208843E-4</v>
      </c>
    </row>
    <row r="245" spans="1:73" x14ac:dyDescent="0.25">
      <c r="A245" s="21">
        <v>43742.405555555553</v>
      </c>
      <c r="B245" s="17">
        <v>362827</v>
      </c>
      <c r="C245" s="17">
        <v>13.55</v>
      </c>
      <c r="D245" s="17">
        <v>20.420000000000002</v>
      </c>
      <c r="E245" s="17">
        <v>486.1</v>
      </c>
      <c r="F245" s="17">
        <v>72.819999999999993</v>
      </c>
      <c r="G245" s="17">
        <v>-112.2</v>
      </c>
      <c r="H245" s="17">
        <v>-17.54</v>
      </c>
      <c r="I245" s="17">
        <v>22.57</v>
      </c>
      <c r="J245" s="17">
        <v>295.7</v>
      </c>
      <c r="K245" s="17">
        <v>413.2</v>
      </c>
      <c r="L245" s="17">
        <v>-94.6</v>
      </c>
      <c r="M245" s="17">
        <v>0.15</v>
      </c>
      <c r="N245" s="17">
        <v>373.9</v>
      </c>
      <c r="O245" s="17">
        <v>55.28</v>
      </c>
      <c r="P245" s="17">
        <v>318.60000000000002</v>
      </c>
      <c r="Q245" s="17">
        <v>321.5</v>
      </c>
      <c r="R245" s="17">
        <v>416.1</v>
      </c>
      <c r="S245" s="17">
        <v>17.86</v>
      </c>
      <c r="T245" s="17">
        <v>64.349999999999994</v>
      </c>
      <c r="U245" s="17">
        <v>1.165</v>
      </c>
      <c r="V245" s="17">
        <v>22</v>
      </c>
      <c r="W245" s="17">
        <v>18.75</v>
      </c>
      <c r="X245" s="17">
        <v>0.47799999999999998</v>
      </c>
      <c r="Y245" s="17">
        <v>4.7786080000000002</v>
      </c>
      <c r="Z245" s="7">
        <f t="shared" si="66"/>
        <v>18.305</v>
      </c>
      <c r="AA245" s="7">
        <f t="shared" si="80"/>
        <v>291.45499999999998</v>
      </c>
      <c r="AB245" s="2">
        <f t="shared" si="67"/>
        <v>393.74100000000004</v>
      </c>
      <c r="AC245" s="42">
        <f t="shared" si="68"/>
        <v>2.0993913946907998</v>
      </c>
      <c r="AD245" s="42">
        <f t="shared" si="69"/>
        <v>1.3509583624835295</v>
      </c>
      <c r="AE245" s="42">
        <f t="shared" si="70"/>
        <v>0.79758416272905297</v>
      </c>
      <c r="AF245" s="42">
        <f t="shared" si="71"/>
        <v>326.32144947489678</v>
      </c>
      <c r="AG245" s="42">
        <f t="shared" si="72"/>
        <v>313.26859149590092</v>
      </c>
      <c r="AH245" s="6">
        <f t="shared" si="73"/>
        <v>308.64</v>
      </c>
      <c r="AI245" s="4">
        <v>18.274179512548301</v>
      </c>
      <c r="AJ245" s="4">
        <f t="shared" si="81"/>
        <v>291.42417951254828</v>
      </c>
      <c r="AK245" s="8">
        <f t="shared" si="74"/>
        <v>0.19276007922109328</v>
      </c>
      <c r="AL245" s="8">
        <f t="shared" si="75"/>
        <v>392.59877025022928</v>
      </c>
      <c r="AM245" s="8">
        <f t="shared" si="76"/>
        <v>2.4041331597896156</v>
      </c>
      <c r="AN245" s="8">
        <f t="shared" si="77"/>
        <v>-2.1584326728871135</v>
      </c>
      <c r="AO245" s="22">
        <f t="shared" si="78"/>
        <v>7.0575321743207341E-3</v>
      </c>
      <c r="AP245" s="22">
        <f t="shared" si="79"/>
        <v>0.19289094288122818</v>
      </c>
      <c r="AQ245" s="19">
        <f t="shared" si="82"/>
        <v>0.19289094288122818</v>
      </c>
      <c r="AX245">
        <v>0.13196518118809195</v>
      </c>
      <c r="AY245">
        <v>41.905172413793103</v>
      </c>
      <c r="AZ245">
        <v>1.7460488505747127</v>
      </c>
      <c r="BA245">
        <v>1.4142995689655173</v>
      </c>
      <c r="BB245">
        <v>8.155172413793105</v>
      </c>
      <c r="BC245">
        <v>0.33979885057471271</v>
      </c>
      <c r="BD245">
        <v>1.0745007183908046</v>
      </c>
      <c r="BE245">
        <v>0.10745007183908047</v>
      </c>
      <c r="BF245">
        <v>0</v>
      </c>
      <c r="BG245">
        <v>18.305</v>
      </c>
      <c r="BH245">
        <v>1.3377181450084004</v>
      </c>
      <c r="BI245">
        <v>2.1039048477224767</v>
      </c>
      <c r="BJ245">
        <v>1.3538627695094134</v>
      </c>
      <c r="BK245">
        <v>0.26487777789633427</v>
      </c>
      <c r="BL245">
        <v>7.3577160526759524E-4</v>
      </c>
      <c r="BP245" s="50">
        <f t="shared" si="83"/>
        <v>1.3381187630035034</v>
      </c>
      <c r="BQ245" s="50">
        <f t="shared" si="84"/>
        <v>4.2980028735632184E-2</v>
      </c>
      <c r="BR245" s="50">
        <f t="shared" si="85"/>
        <v>0.27558652619462842</v>
      </c>
      <c r="BS245" s="50">
        <f t="shared" si="86"/>
        <v>0.29139142979265786</v>
      </c>
      <c r="BT245" s="50">
        <f t="shared" si="87"/>
        <v>7.6551812831841218E-4</v>
      </c>
      <c r="BU245" s="50">
        <f t="shared" si="87"/>
        <v>8.0942063831293846E-4</v>
      </c>
    </row>
    <row r="246" spans="1:73" x14ac:dyDescent="0.25">
      <c r="A246" s="21">
        <v>43742.405555555553</v>
      </c>
      <c r="B246" s="17">
        <v>362828</v>
      </c>
      <c r="C246" s="17">
        <v>13.55</v>
      </c>
      <c r="D246" s="17">
        <v>20.43</v>
      </c>
      <c r="E246" s="17">
        <v>485.7</v>
      </c>
      <c r="F246" s="17">
        <v>72.510000000000005</v>
      </c>
      <c r="G246" s="17">
        <v>-112.9</v>
      </c>
      <c r="H246" s="17">
        <v>-17.86</v>
      </c>
      <c r="I246" s="17">
        <v>22.57</v>
      </c>
      <c r="J246" s="17">
        <v>295.7</v>
      </c>
      <c r="K246" s="17">
        <v>413.2</v>
      </c>
      <c r="L246" s="17">
        <v>-95</v>
      </c>
      <c r="M246" s="17">
        <v>0.14899999999999999</v>
      </c>
      <c r="N246" s="17">
        <v>372.8</v>
      </c>
      <c r="O246" s="17">
        <v>54.65</v>
      </c>
      <c r="P246" s="17">
        <v>318.10000000000002</v>
      </c>
      <c r="Q246" s="17">
        <v>320.7</v>
      </c>
      <c r="R246" s="17">
        <v>415.7</v>
      </c>
      <c r="S246" s="17">
        <v>17.86</v>
      </c>
      <c r="T246" s="17">
        <v>66.099999999999994</v>
      </c>
      <c r="U246" s="17">
        <v>1.7549999999999999</v>
      </c>
      <c r="V246" s="17">
        <v>344</v>
      </c>
      <c r="W246" s="17">
        <v>19</v>
      </c>
      <c r="X246" s="17">
        <v>0.47699999999999998</v>
      </c>
      <c r="Y246" s="17">
        <v>4.7739979999999997</v>
      </c>
      <c r="Z246" s="7">
        <f t="shared" si="66"/>
        <v>18.43</v>
      </c>
      <c r="AA246" s="7">
        <f t="shared" si="80"/>
        <v>291.58</v>
      </c>
      <c r="AB246" s="2">
        <f t="shared" si="67"/>
        <v>393.41700000000003</v>
      </c>
      <c r="AC246" s="42">
        <f t="shared" si="68"/>
        <v>2.0446796255242514</v>
      </c>
      <c r="AD246" s="42">
        <f t="shared" si="69"/>
        <v>1.3515332324715299</v>
      </c>
      <c r="AE246" s="42">
        <f t="shared" si="70"/>
        <v>0.79758378022415277</v>
      </c>
      <c r="AF246" s="42">
        <f t="shared" si="71"/>
        <v>326.88146741874249</v>
      </c>
      <c r="AG246" s="42">
        <f t="shared" si="72"/>
        <v>313.80620872199279</v>
      </c>
      <c r="AH246" s="6">
        <f t="shared" si="73"/>
        <v>307.87199999999996</v>
      </c>
      <c r="AI246" s="4">
        <v>17.889656346570501</v>
      </c>
      <c r="AJ246" s="4">
        <f t="shared" si="81"/>
        <v>291.0396563465705</v>
      </c>
      <c r="AK246" s="8">
        <f t="shared" si="74"/>
        <v>0.19300819998051361</v>
      </c>
      <c r="AL246" s="8">
        <f t="shared" si="75"/>
        <v>390.40808641993448</v>
      </c>
      <c r="AM246" s="8">
        <f t="shared" si="76"/>
        <v>2.9507615542432433</v>
      </c>
      <c r="AN246" s="8">
        <f t="shared" si="77"/>
        <v>-46.445608366173488</v>
      </c>
      <c r="AO246" s="22">
        <f t="shared" si="78"/>
        <v>8.0843690136067695E-3</v>
      </c>
      <c r="AP246" s="22">
        <f t="shared" si="79"/>
        <v>0.22095564329247738</v>
      </c>
      <c r="AQ246" s="19">
        <f t="shared" si="82"/>
        <v>0.22095564329247738</v>
      </c>
      <c r="AX246">
        <v>0.13287346205920872</v>
      </c>
      <c r="AY246">
        <v>41.870689655172413</v>
      </c>
      <c r="AZ246">
        <v>1.7446120689655171</v>
      </c>
      <c r="BA246">
        <v>1.4131357758620691</v>
      </c>
      <c r="BB246">
        <v>8.1896551724137936</v>
      </c>
      <c r="BC246">
        <v>0.34123563218390807</v>
      </c>
      <c r="BD246">
        <v>1.071900143678161</v>
      </c>
      <c r="BE246">
        <v>0.10719001436781611</v>
      </c>
      <c r="BF246">
        <v>0</v>
      </c>
      <c r="BG246">
        <v>18.43</v>
      </c>
      <c r="BH246">
        <v>2.0151891369010664</v>
      </c>
      <c r="BI246">
        <v>2.1204578986316798</v>
      </c>
      <c r="BJ246">
        <v>1.4016226709955402</v>
      </c>
      <c r="BK246">
        <v>0.2636099034554184</v>
      </c>
      <c r="BL246">
        <v>7.3224973182060664E-4</v>
      </c>
      <c r="BP246" s="50">
        <f t="shared" si="83"/>
        <v>2.0157926429795263</v>
      </c>
      <c r="BQ246" s="50">
        <f t="shared" si="84"/>
        <v>4.2876005747126439E-2</v>
      </c>
      <c r="BR246" s="50">
        <f t="shared" si="85"/>
        <v>0.27885211592390624</v>
      </c>
      <c r="BS246" s="50">
        <f t="shared" si="86"/>
        <v>0.29392435463356359</v>
      </c>
      <c r="BT246" s="50">
        <f t="shared" si="87"/>
        <v>7.7458921089973952E-4</v>
      </c>
      <c r="BU246" s="50">
        <f t="shared" si="87"/>
        <v>8.1645654064878769E-4</v>
      </c>
    </row>
    <row r="247" spans="1:73" x14ac:dyDescent="0.25">
      <c r="A247" s="21">
        <v>43742.405555555553</v>
      </c>
      <c r="B247" s="17">
        <v>362829</v>
      </c>
      <c r="C247" s="17">
        <v>13.56</v>
      </c>
      <c r="D247" s="17">
        <v>20.440000000000001</v>
      </c>
      <c r="E247" s="17">
        <v>486.7</v>
      </c>
      <c r="F247" s="17">
        <v>72.78</v>
      </c>
      <c r="G247" s="17">
        <v>-112.3</v>
      </c>
      <c r="H247" s="17">
        <v>-17.93</v>
      </c>
      <c r="I247" s="17">
        <v>22.57</v>
      </c>
      <c r="J247" s="17">
        <v>295.7</v>
      </c>
      <c r="K247" s="17">
        <v>413.9</v>
      </c>
      <c r="L247" s="17">
        <v>-94.4</v>
      </c>
      <c r="M247" s="17">
        <v>0.15</v>
      </c>
      <c r="N247" s="17">
        <v>374.4</v>
      </c>
      <c r="O247" s="17">
        <v>54.85</v>
      </c>
      <c r="P247" s="17">
        <v>319.60000000000002</v>
      </c>
      <c r="Q247" s="17">
        <v>321.3</v>
      </c>
      <c r="R247" s="17">
        <v>415.7</v>
      </c>
      <c r="S247" s="17">
        <v>17.86</v>
      </c>
      <c r="T247" s="17">
        <v>64.38</v>
      </c>
      <c r="U247" s="17">
        <v>1.83</v>
      </c>
      <c r="V247" s="17">
        <v>331</v>
      </c>
      <c r="W247" s="17">
        <v>18.55</v>
      </c>
      <c r="X247" s="17">
        <v>0.47899999999999998</v>
      </c>
      <c r="Y247" s="17">
        <v>4.7854760000000001</v>
      </c>
      <c r="Z247" s="7">
        <f t="shared" si="66"/>
        <v>18.204999999999998</v>
      </c>
      <c r="AA247" s="7">
        <f t="shared" si="80"/>
        <v>291.35499999999996</v>
      </c>
      <c r="AB247" s="2">
        <f t="shared" si="67"/>
        <v>394.22700000000003</v>
      </c>
      <c r="AC247" s="42">
        <f t="shared" si="68"/>
        <v>2.1094019865596954</v>
      </c>
      <c r="AD247" s="42">
        <f t="shared" si="69"/>
        <v>1.3580329989471318</v>
      </c>
      <c r="AE247" s="42">
        <f t="shared" si="70"/>
        <v>0.79821927206467302</v>
      </c>
      <c r="AF247" s="42">
        <f t="shared" si="71"/>
        <v>326.13331883833644</v>
      </c>
      <c r="AG247" s="42">
        <f t="shared" si="72"/>
        <v>313.08798608480299</v>
      </c>
      <c r="AH247" s="6">
        <f t="shared" si="73"/>
        <v>308.44799999999998</v>
      </c>
      <c r="AI247" s="4">
        <v>18.338237133900101</v>
      </c>
      <c r="AJ247" s="4">
        <f t="shared" si="81"/>
        <v>291.4882371339001</v>
      </c>
      <c r="AK247" s="8">
        <f t="shared" si="74"/>
        <v>0.19256173578939526</v>
      </c>
      <c r="AL247" s="8">
        <f t="shared" si="75"/>
        <v>392.98042822864051</v>
      </c>
      <c r="AM247" s="8">
        <f t="shared" si="76"/>
        <v>3.0131524189791663</v>
      </c>
      <c r="AN247" s="8">
        <f t="shared" si="77"/>
        <v>11.694640269962713</v>
      </c>
      <c r="AO247" s="22">
        <f t="shared" si="78"/>
        <v>6.7421287375060718E-3</v>
      </c>
      <c r="AP247" s="22">
        <f t="shared" si="79"/>
        <v>0.18427058312764114</v>
      </c>
      <c r="AQ247" s="19">
        <f t="shared" si="82"/>
        <v>0.18427058312764114</v>
      </c>
      <c r="AX247">
        <v>0.13124234940782337</v>
      </c>
      <c r="AY247">
        <v>41.956896551724135</v>
      </c>
      <c r="AZ247">
        <v>1.7482040229885056</v>
      </c>
      <c r="BA247">
        <v>1.4160452586206898</v>
      </c>
      <c r="BB247">
        <v>8.1379310344827562</v>
      </c>
      <c r="BC247">
        <v>0.33908045977011486</v>
      </c>
      <c r="BD247">
        <v>1.0769647988505748</v>
      </c>
      <c r="BE247">
        <v>0.10769647988505748</v>
      </c>
      <c r="BF247">
        <v>0</v>
      </c>
      <c r="BG247">
        <v>18.204999999999998</v>
      </c>
      <c r="BH247">
        <v>2.1013083307857277</v>
      </c>
      <c r="BI247">
        <v>2.0907439500765874</v>
      </c>
      <c r="BJ247">
        <v>1.346020955059307</v>
      </c>
      <c r="BK247">
        <v>0.26569087398547464</v>
      </c>
      <c r="BL247">
        <v>7.3803020551520737E-4</v>
      </c>
      <c r="BP247" s="50">
        <f t="shared" si="83"/>
        <v>2.1019376277222412</v>
      </c>
      <c r="BQ247" s="50">
        <f t="shared" si="84"/>
        <v>4.3078591954022992E-2</v>
      </c>
      <c r="BR247" s="50">
        <f t="shared" si="85"/>
        <v>0.28172838123443328</v>
      </c>
      <c r="BS247" s="50">
        <f t="shared" si="86"/>
        <v>0.29670272306245871</v>
      </c>
      <c r="BT247" s="50">
        <f t="shared" si="87"/>
        <v>7.8257883676231463E-4</v>
      </c>
      <c r="BU247" s="50">
        <f t="shared" si="87"/>
        <v>8.2417423072905186E-4</v>
      </c>
    </row>
    <row r="248" spans="1:73" x14ac:dyDescent="0.25">
      <c r="A248" s="21">
        <v>43742.405555555553</v>
      </c>
      <c r="B248" s="17">
        <v>362830</v>
      </c>
      <c r="C248" s="17">
        <v>13.55</v>
      </c>
      <c r="D248" s="17">
        <v>20.440000000000001</v>
      </c>
      <c r="E248" s="17">
        <v>487.5</v>
      </c>
      <c r="F248" s="17">
        <v>72.819999999999993</v>
      </c>
      <c r="G248" s="17">
        <v>-112.1</v>
      </c>
      <c r="H248" s="17">
        <v>-17.8</v>
      </c>
      <c r="I248" s="17">
        <v>22.56</v>
      </c>
      <c r="J248" s="17">
        <v>295.7</v>
      </c>
      <c r="K248" s="17">
        <v>414.6</v>
      </c>
      <c r="L248" s="17">
        <v>-94.3</v>
      </c>
      <c r="M248" s="17">
        <v>0.14899999999999999</v>
      </c>
      <c r="N248" s="17">
        <v>375.4</v>
      </c>
      <c r="O248" s="17">
        <v>55.02</v>
      </c>
      <c r="P248" s="17">
        <v>320.39999999999998</v>
      </c>
      <c r="Q248" s="17">
        <v>321.5</v>
      </c>
      <c r="R248" s="17">
        <v>415.7</v>
      </c>
      <c r="S248" s="17">
        <v>17.84</v>
      </c>
      <c r="T248" s="17">
        <v>63.82</v>
      </c>
      <c r="U248" s="17">
        <v>1.2250000000000001</v>
      </c>
      <c r="V248" s="17">
        <v>348</v>
      </c>
      <c r="W248" s="17">
        <v>18.600000000000001</v>
      </c>
      <c r="X248" s="17">
        <v>0.48</v>
      </c>
      <c r="Y248" s="17">
        <v>4.7952000000000004</v>
      </c>
      <c r="Z248" s="7">
        <f t="shared" si="66"/>
        <v>18.22</v>
      </c>
      <c r="AA248" s="7">
        <f t="shared" si="80"/>
        <v>291.37</v>
      </c>
      <c r="AB248" s="2">
        <f t="shared" si="67"/>
        <v>394.875</v>
      </c>
      <c r="AC248" s="42">
        <f t="shared" si="68"/>
        <v>2.0976062667221447</v>
      </c>
      <c r="AD248" s="42">
        <f t="shared" si="69"/>
        <v>1.3386923194220728</v>
      </c>
      <c r="AE248" s="42">
        <f t="shared" si="70"/>
        <v>0.79657777653560269</v>
      </c>
      <c r="AF248" s="42">
        <f t="shared" si="71"/>
        <v>325.52967210449674</v>
      </c>
      <c r="AG248" s="42">
        <f t="shared" si="72"/>
        <v>312.50848522031686</v>
      </c>
      <c r="AH248" s="6">
        <f t="shared" si="73"/>
        <v>308.64</v>
      </c>
      <c r="AI248" s="4">
        <v>18.255869855186699</v>
      </c>
      <c r="AJ248" s="4">
        <f t="shared" si="81"/>
        <v>291.40586985518667</v>
      </c>
      <c r="AK248" s="8">
        <f t="shared" si="74"/>
        <v>0.19259147862627057</v>
      </c>
      <c r="AL248" s="8">
        <f t="shared" si="75"/>
        <v>392.51507524973965</v>
      </c>
      <c r="AM248" s="8">
        <f t="shared" si="76"/>
        <v>2.4652649451935185</v>
      </c>
      <c r="AN248" s="8">
        <f t="shared" si="77"/>
        <v>2.5759279313999621</v>
      </c>
      <c r="AO248" s="22">
        <f t="shared" si="78"/>
        <v>6.9779690277518508E-3</v>
      </c>
      <c r="AP248" s="22">
        <f t="shared" si="79"/>
        <v>0.19071638526233273</v>
      </c>
      <c r="AQ248" s="19">
        <f t="shared" si="82"/>
        <v>0.19071638526233273</v>
      </c>
      <c r="AX248">
        <v>0.13135055980339094</v>
      </c>
      <c r="AY248">
        <v>42.025862068965516</v>
      </c>
      <c r="AZ248">
        <v>1.7510775862068966</v>
      </c>
      <c r="BA248">
        <v>1.4183728448275863</v>
      </c>
      <c r="BB248">
        <v>8.1206896551724128</v>
      </c>
      <c r="BC248">
        <v>0.33836206896551718</v>
      </c>
      <c r="BD248">
        <v>1.0800107758620692</v>
      </c>
      <c r="BE248">
        <v>0.10800107758620692</v>
      </c>
      <c r="BF248">
        <v>0</v>
      </c>
      <c r="BG248">
        <v>18.22</v>
      </c>
      <c r="BH248">
        <v>1.4066135001161291</v>
      </c>
      <c r="BI248">
        <v>2.0927134789816315</v>
      </c>
      <c r="BJ248">
        <v>1.3355697422860771</v>
      </c>
      <c r="BK248">
        <v>0.26617082358340821</v>
      </c>
      <c r="BL248">
        <v>7.3936339884280063E-4</v>
      </c>
      <c r="BP248" s="50">
        <f t="shared" si="83"/>
        <v>1.4070347507976753</v>
      </c>
      <c r="BQ248" s="50">
        <f t="shared" si="84"/>
        <v>4.3200431034482768E-2</v>
      </c>
      <c r="BR248" s="50">
        <f t="shared" si="85"/>
        <v>0.27746130181884565</v>
      </c>
      <c r="BS248" s="50">
        <f t="shared" si="86"/>
        <v>0.29323857944038206</v>
      </c>
      <c r="BT248" s="50">
        <f t="shared" si="87"/>
        <v>7.7072583838568237E-4</v>
      </c>
      <c r="BU248" s="50">
        <f t="shared" si="87"/>
        <v>8.1455160955661683E-4</v>
      </c>
    </row>
    <row r="249" spans="1:73" x14ac:dyDescent="0.25">
      <c r="A249" s="21">
        <v>43742.40625</v>
      </c>
      <c r="B249" s="17">
        <v>362831</v>
      </c>
      <c r="C249" s="17">
        <v>13.56</v>
      </c>
      <c r="D249" s="17">
        <v>20.45</v>
      </c>
      <c r="E249" s="17">
        <v>487.6</v>
      </c>
      <c r="F249" s="17">
        <v>72.69</v>
      </c>
      <c r="G249" s="17">
        <v>-112.2</v>
      </c>
      <c r="H249" s="17">
        <v>-17.75</v>
      </c>
      <c r="I249" s="17">
        <v>22.55</v>
      </c>
      <c r="J249" s="17">
        <v>295.7</v>
      </c>
      <c r="K249" s="17">
        <v>414.9</v>
      </c>
      <c r="L249" s="17">
        <v>-94.5</v>
      </c>
      <c r="M249" s="17">
        <v>0.14899999999999999</v>
      </c>
      <c r="N249" s="17">
        <v>375.4</v>
      </c>
      <c r="O249" s="17">
        <v>54.94</v>
      </c>
      <c r="P249" s="17">
        <v>320.39999999999998</v>
      </c>
      <c r="Q249" s="17">
        <v>321.3</v>
      </c>
      <c r="R249" s="17">
        <v>415.8</v>
      </c>
      <c r="S249" s="17">
        <v>17.84</v>
      </c>
      <c r="T249" s="17">
        <v>64.64</v>
      </c>
      <c r="U249" s="17">
        <v>0.63500000000000001</v>
      </c>
      <c r="V249" s="17">
        <v>315</v>
      </c>
      <c r="W249" s="17">
        <v>19</v>
      </c>
      <c r="X249" s="17">
        <v>0.48</v>
      </c>
      <c r="Y249" s="17">
        <v>4.7978930000000002</v>
      </c>
      <c r="Z249" s="7">
        <f t="shared" si="66"/>
        <v>18.420000000000002</v>
      </c>
      <c r="AA249" s="7">
        <f t="shared" si="80"/>
        <v>291.57</v>
      </c>
      <c r="AB249" s="2">
        <f t="shared" si="67"/>
        <v>394.95600000000002</v>
      </c>
      <c r="AC249" s="42">
        <f t="shared" si="68"/>
        <v>2.0944306399907213</v>
      </c>
      <c r="AD249" s="42">
        <f t="shared" si="69"/>
        <v>1.3538399656900024</v>
      </c>
      <c r="AE249" s="42">
        <f t="shared" si="70"/>
        <v>0.79778221345292599</v>
      </c>
      <c r="AF249" s="42">
        <f t="shared" si="71"/>
        <v>326.91794159401724</v>
      </c>
      <c r="AG249" s="42">
        <f t="shared" si="72"/>
        <v>313.84122393025655</v>
      </c>
      <c r="AH249" s="6">
        <f t="shared" si="73"/>
        <v>308.44799999999998</v>
      </c>
      <c r="AI249" s="4">
        <v>18.246643849524499</v>
      </c>
      <c r="AJ249" s="4">
        <f t="shared" si="81"/>
        <v>291.39664384952448</v>
      </c>
      <c r="AK249" s="8">
        <f t="shared" si="74"/>
        <v>0.19298834248884764</v>
      </c>
      <c r="AL249" s="8">
        <f t="shared" si="75"/>
        <v>392.41753954816852</v>
      </c>
      <c r="AM249" s="8">
        <f t="shared" si="76"/>
        <v>1.7749348579595814</v>
      </c>
      <c r="AN249" s="8">
        <f t="shared" si="77"/>
        <v>-8.9631808189612485</v>
      </c>
      <c r="AO249" s="22">
        <f t="shared" si="78"/>
        <v>7.2387321033879487E-3</v>
      </c>
      <c r="AP249" s="22">
        <f t="shared" si="79"/>
        <v>0.19784335745114842</v>
      </c>
      <c r="AQ249" s="19">
        <f t="shared" si="82"/>
        <v>0.19784335745114842</v>
      </c>
      <c r="AX249">
        <v>0.13280060521109255</v>
      </c>
      <c r="AY249">
        <v>42.03448275862069</v>
      </c>
      <c r="AZ249">
        <v>1.7514367816091954</v>
      </c>
      <c r="BA249">
        <v>1.4186637931034483</v>
      </c>
      <c r="BB249">
        <v>8.1465517241379306</v>
      </c>
      <c r="BC249">
        <v>0.33943965517241376</v>
      </c>
      <c r="BD249">
        <v>1.0792241379310346</v>
      </c>
      <c r="BE249">
        <v>0.10792241379310347</v>
      </c>
      <c r="BF249">
        <v>0</v>
      </c>
      <c r="BG249">
        <v>18.420000000000002</v>
      </c>
      <c r="BH249">
        <v>0.72914250822346283</v>
      </c>
      <c r="BI249">
        <v>2.1191294728937411</v>
      </c>
      <c r="BJ249">
        <v>1.3698052912785141</v>
      </c>
      <c r="BK249">
        <v>0.2654443077814862</v>
      </c>
      <c r="BL249">
        <v>7.3734529939301725E-4</v>
      </c>
      <c r="BP249" s="50">
        <f t="shared" si="83"/>
        <v>0.72936087082165202</v>
      </c>
      <c r="BQ249" s="50">
        <f t="shared" si="84"/>
        <v>4.3168965517241385E-2</v>
      </c>
      <c r="BR249" s="50">
        <f t="shared" si="85"/>
        <v>0.27153958532020189</v>
      </c>
      <c r="BS249" s="50">
        <f t="shared" si="86"/>
        <v>0.28818590374159447</v>
      </c>
      <c r="BT249" s="50">
        <f t="shared" si="87"/>
        <v>7.5427662588944966E-4</v>
      </c>
      <c r="BU249" s="50">
        <f t="shared" si="87"/>
        <v>8.0051639928220694E-4</v>
      </c>
    </row>
    <row r="250" spans="1:73" x14ac:dyDescent="0.25">
      <c r="A250" s="21">
        <v>43742.40625</v>
      </c>
      <c r="B250" s="17">
        <v>362832</v>
      </c>
      <c r="C250" s="17">
        <v>13.56</v>
      </c>
      <c r="D250" s="17">
        <v>20.46</v>
      </c>
      <c r="E250" s="17">
        <v>487</v>
      </c>
      <c r="F250" s="17">
        <v>72.55</v>
      </c>
      <c r="G250" s="17">
        <v>-113.3</v>
      </c>
      <c r="H250" s="17">
        <v>-18.420000000000002</v>
      </c>
      <c r="I250" s="17">
        <v>22.56</v>
      </c>
      <c r="J250" s="17">
        <v>295.7</v>
      </c>
      <c r="K250" s="17">
        <v>414.5</v>
      </c>
      <c r="L250" s="17">
        <v>-94.9</v>
      </c>
      <c r="M250" s="17">
        <v>0.14899999999999999</v>
      </c>
      <c r="N250" s="17">
        <v>373.7</v>
      </c>
      <c r="O250" s="17">
        <v>54.13</v>
      </c>
      <c r="P250" s="17">
        <v>319.60000000000002</v>
      </c>
      <c r="Q250" s="17">
        <v>320.2</v>
      </c>
      <c r="R250" s="17">
        <v>415.1</v>
      </c>
      <c r="S250" s="17">
        <v>17.84</v>
      </c>
      <c r="T250" s="17">
        <v>65.430000000000007</v>
      </c>
      <c r="U250" s="17">
        <v>0.94499999999999995</v>
      </c>
      <c r="V250" s="17">
        <v>325.5</v>
      </c>
      <c r="W250" s="17">
        <v>19</v>
      </c>
      <c r="X250" s="17">
        <v>0.47899999999999998</v>
      </c>
      <c r="Y250" s="17">
        <v>4.7898449999999997</v>
      </c>
      <c r="Z250" s="7">
        <f t="shared" si="66"/>
        <v>18.420000000000002</v>
      </c>
      <c r="AA250" s="7">
        <f t="shared" si="80"/>
        <v>291.57</v>
      </c>
      <c r="AB250" s="2">
        <f t="shared" si="67"/>
        <v>394.47</v>
      </c>
      <c r="AC250" s="42">
        <f t="shared" si="68"/>
        <v>2.0413952628301635</v>
      </c>
      <c r="AD250" s="42">
        <f t="shared" si="69"/>
        <v>1.335684920469776</v>
      </c>
      <c r="AE250" s="42">
        <f t="shared" si="70"/>
        <v>0.79624349349110735</v>
      </c>
      <c r="AF250" s="42">
        <f t="shared" si="71"/>
        <v>326.28739963140549</v>
      </c>
      <c r="AG250" s="42">
        <f t="shared" si="72"/>
        <v>313.23590364614927</v>
      </c>
      <c r="AH250" s="6">
        <f t="shared" si="73"/>
        <v>307.392</v>
      </c>
      <c r="AI250" s="4">
        <v>17.865091394131401</v>
      </c>
      <c r="AJ250" s="4">
        <f t="shared" si="81"/>
        <v>291.01509139413139</v>
      </c>
      <c r="AK250" s="8">
        <f t="shared" si="74"/>
        <v>0.19298834248884764</v>
      </c>
      <c r="AL250" s="8">
        <f t="shared" si="75"/>
        <v>390.27254687306947</v>
      </c>
      <c r="AM250" s="8">
        <f t="shared" si="76"/>
        <v>2.1652670158666343</v>
      </c>
      <c r="AN250" s="8">
        <f t="shared" si="77"/>
        <v>-35.00043202127101</v>
      </c>
      <c r="AO250" s="22">
        <f t="shared" si="78"/>
        <v>7.841456919179415E-3</v>
      </c>
      <c r="AP250" s="22">
        <f t="shared" si="79"/>
        <v>0.21431656014357825</v>
      </c>
      <c r="AQ250" s="19">
        <f t="shared" si="82"/>
        <v>0.21431656014357825</v>
      </c>
      <c r="AX250">
        <v>0.13280060521109255</v>
      </c>
      <c r="AY250">
        <v>41.982758620689658</v>
      </c>
      <c r="AZ250">
        <v>1.7492816091954024</v>
      </c>
      <c r="BA250">
        <v>1.4169181034482761</v>
      </c>
      <c r="BB250">
        <v>8.1810344827586245</v>
      </c>
      <c r="BC250">
        <v>0.34087643678160934</v>
      </c>
      <c r="BD250">
        <v>1.0760416666666668</v>
      </c>
      <c r="BE250">
        <v>0.10760416666666668</v>
      </c>
      <c r="BF250">
        <v>0</v>
      </c>
      <c r="BG250">
        <v>18.420000000000002</v>
      </c>
      <c r="BH250">
        <v>1.0851018429467281</v>
      </c>
      <c r="BI250">
        <v>2.1191294728937411</v>
      </c>
      <c r="BJ250">
        <v>1.3865464141143748</v>
      </c>
      <c r="BK250">
        <v>0.26458211847926932</v>
      </c>
      <c r="BL250">
        <v>7.3495032910908141E-4</v>
      </c>
      <c r="BP250" s="50">
        <f t="shared" si="83"/>
        <v>1.0854268077582065</v>
      </c>
      <c r="BQ250" s="50">
        <f t="shared" si="84"/>
        <v>4.3041666666666673E-2</v>
      </c>
      <c r="BR250" s="50">
        <f t="shared" si="85"/>
        <v>0.27338653201632529</v>
      </c>
      <c r="BS250" s="50">
        <f t="shared" si="86"/>
        <v>0.28954895074682646</v>
      </c>
      <c r="BT250" s="50">
        <f t="shared" si="87"/>
        <v>7.5940703337868136E-4</v>
      </c>
      <c r="BU250" s="50">
        <f t="shared" si="87"/>
        <v>8.0430264096340682E-4</v>
      </c>
    </row>
    <row r="251" spans="1:73" x14ac:dyDescent="0.25">
      <c r="A251" s="21">
        <v>43742.40625</v>
      </c>
      <c r="B251" s="17">
        <v>362833</v>
      </c>
      <c r="C251" s="17">
        <v>13.56</v>
      </c>
      <c r="D251" s="17">
        <v>20.46</v>
      </c>
      <c r="E251" s="17">
        <v>487</v>
      </c>
      <c r="F251" s="17">
        <v>72.61</v>
      </c>
      <c r="G251" s="17">
        <v>-112.8</v>
      </c>
      <c r="H251" s="17">
        <v>-17.690000000000001</v>
      </c>
      <c r="I251" s="17">
        <v>22.57</v>
      </c>
      <c r="J251" s="17">
        <v>295.7</v>
      </c>
      <c r="K251" s="17">
        <v>414.4</v>
      </c>
      <c r="L251" s="17">
        <v>-95.1</v>
      </c>
      <c r="M251" s="17">
        <v>0.14899999999999999</v>
      </c>
      <c r="N251" s="17">
        <v>374.2</v>
      </c>
      <c r="O251" s="17">
        <v>54.92</v>
      </c>
      <c r="P251" s="17">
        <v>319.3</v>
      </c>
      <c r="Q251" s="17">
        <v>320.8</v>
      </c>
      <c r="R251" s="17">
        <v>415.9</v>
      </c>
      <c r="S251" s="17">
        <v>17.829999999999998</v>
      </c>
      <c r="T251" s="17">
        <v>66.08</v>
      </c>
      <c r="U251" s="17">
        <v>0.9</v>
      </c>
      <c r="V251" s="17">
        <v>40</v>
      </c>
      <c r="W251" s="17">
        <v>18.899999999999999</v>
      </c>
      <c r="X251" s="17">
        <v>0.47899999999999998</v>
      </c>
      <c r="Y251" s="17">
        <v>4.7894629999999996</v>
      </c>
      <c r="Z251" s="7">
        <f t="shared" si="66"/>
        <v>18.364999999999998</v>
      </c>
      <c r="AA251" s="7">
        <f t="shared" si="80"/>
        <v>291.51499999999999</v>
      </c>
      <c r="AB251" s="2">
        <f t="shared" si="67"/>
        <v>394.47</v>
      </c>
      <c r="AC251" s="42">
        <f t="shared" si="68"/>
        <v>2.1085047490143181</v>
      </c>
      <c r="AD251" s="42">
        <f t="shared" si="69"/>
        <v>1.3932999381486613</v>
      </c>
      <c r="AE251" s="42">
        <f t="shared" si="70"/>
        <v>0.80108816863404309</v>
      </c>
      <c r="AF251" s="42">
        <f t="shared" si="71"/>
        <v>328.02504388832057</v>
      </c>
      <c r="AG251" s="42">
        <f t="shared" si="72"/>
        <v>314.90404213278771</v>
      </c>
      <c r="AH251" s="6">
        <f t="shared" si="73"/>
        <v>307.96800000000002</v>
      </c>
      <c r="AI251" s="4">
        <v>18.342609298274201</v>
      </c>
      <c r="AJ251" s="4">
        <f t="shared" si="81"/>
        <v>291.4926092982742</v>
      </c>
      <c r="AK251" s="8">
        <f t="shared" si="74"/>
        <v>0.19287915063027805</v>
      </c>
      <c r="AL251" s="8">
        <f t="shared" si="75"/>
        <v>392.96955639731914</v>
      </c>
      <c r="AM251" s="8">
        <f t="shared" si="76"/>
        <v>2.1130842387373012</v>
      </c>
      <c r="AN251" s="8">
        <f t="shared" si="77"/>
        <v>-1.3782404754780135</v>
      </c>
      <c r="AO251" s="22">
        <f t="shared" si="78"/>
        <v>7.0327813537500892E-3</v>
      </c>
      <c r="AP251" s="22">
        <f t="shared" si="79"/>
        <v>0.19221447283489571</v>
      </c>
      <c r="AQ251" s="19">
        <f t="shared" si="82"/>
        <v>0.19221447283489571</v>
      </c>
      <c r="AX251">
        <v>0.13240049725989905</v>
      </c>
      <c r="AY251">
        <v>41.982758620689658</v>
      </c>
      <c r="AZ251">
        <v>1.7492816091954024</v>
      </c>
      <c r="BA251">
        <v>1.4169181034482761</v>
      </c>
      <c r="BB251">
        <v>8.1982758620689626</v>
      </c>
      <c r="BC251">
        <v>0.3415948275862068</v>
      </c>
      <c r="BD251">
        <v>1.0753232758620692</v>
      </c>
      <c r="BE251">
        <v>0.10753232758620693</v>
      </c>
      <c r="BF251">
        <v>0</v>
      </c>
      <c r="BG251">
        <v>18.364999999999998</v>
      </c>
      <c r="BH251">
        <v>1.0334303266159315</v>
      </c>
      <c r="BI251">
        <v>2.1118361429430292</v>
      </c>
      <c r="BJ251">
        <v>1.3955013232567537</v>
      </c>
      <c r="BK251">
        <v>0.26351078156451541</v>
      </c>
      <c r="BL251">
        <v>7.3197439323476499E-4</v>
      </c>
      <c r="BP251" s="50">
        <f t="shared" si="83"/>
        <v>1.0337398169125778</v>
      </c>
      <c r="BQ251" s="50">
        <f t="shared" si="84"/>
        <v>4.3012931034482768E-2</v>
      </c>
      <c r="BR251" s="50">
        <f t="shared" si="85"/>
        <v>0.27190929037689215</v>
      </c>
      <c r="BS251" s="50">
        <f t="shared" si="86"/>
        <v>0.28810377974383811</v>
      </c>
      <c r="BT251" s="50">
        <f t="shared" si="87"/>
        <v>7.5530358438025602E-4</v>
      </c>
      <c r="BU251" s="50">
        <f t="shared" si="87"/>
        <v>8.0028827706621699E-4</v>
      </c>
    </row>
    <row r="252" spans="1:73" x14ac:dyDescent="0.25">
      <c r="A252" s="21">
        <v>43742.40625</v>
      </c>
      <c r="B252" s="17">
        <v>362834</v>
      </c>
      <c r="C252" s="17">
        <v>13.55</v>
      </c>
      <c r="D252" s="17">
        <v>20.47</v>
      </c>
      <c r="E252" s="17">
        <v>488.2</v>
      </c>
      <c r="F252" s="17">
        <v>72.86</v>
      </c>
      <c r="G252" s="17">
        <v>-112.6</v>
      </c>
      <c r="H252" s="17">
        <v>-18.16</v>
      </c>
      <c r="I252" s="17">
        <v>22.57</v>
      </c>
      <c r="J252" s="17">
        <v>295.7</v>
      </c>
      <c r="K252" s="17">
        <v>415.3</v>
      </c>
      <c r="L252" s="17">
        <v>-94.5</v>
      </c>
      <c r="M252" s="17">
        <v>0.14899999999999999</v>
      </c>
      <c r="N252" s="17">
        <v>375.6</v>
      </c>
      <c r="O252" s="17">
        <v>54.7</v>
      </c>
      <c r="P252" s="17">
        <v>320.89999999999998</v>
      </c>
      <c r="Q252" s="17">
        <v>321</v>
      </c>
      <c r="R252" s="17">
        <v>415.5</v>
      </c>
      <c r="S252" s="17">
        <v>17.82</v>
      </c>
      <c r="T252" s="17">
        <v>65.13</v>
      </c>
      <c r="U252" s="17">
        <v>1.24</v>
      </c>
      <c r="V252" s="17">
        <v>336</v>
      </c>
      <c r="W252" s="17">
        <v>18.899999999999999</v>
      </c>
      <c r="X252" s="17">
        <v>0.48</v>
      </c>
      <c r="Y252" s="17">
        <v>4.800802</v>
      </c>
      <c r="Z252" s="7">
        <f t="shared" si="66"/>
        <v>18.36</v>
      </c>
      <c r="AA252" s="7">
        <f t="shared" si="80"/>
        <v>291.51</v>
      </c>
      <c r="AB252" s="2">
        <f t="shared" si="67"/>
        <v>395.44200000000001</v>
      </c>
      <c r="AC252" s="42">
        <f t="shared" si="68"/>
        <v>2.043316355370929</v>
      </c>
      <c r="AD252" s="42">
        <f t="shared" si="69"/>
        <v>1.330811942253086</v>
      </c>
      <c r="AE252" s="42">
        <f t="shared" si="70"/>
        <v>0.79585085847159887</v>
      </c>
      <c r="AF252" s="42">
        <f t="shared" si="71"/>
        <v>325.85814265824564</v>
      </c>
      <c r="AG252" s="42">
        <f t="shared" si="72"/>
        <v>312.82381695191583</v>
      </c>
      <c r="AH252" s="6">
        <f t="shared" si="73"/>
        <v>308.15999999999997</v>
      </c>
      <c r="AI252" s="4">
        <v>17.875174470706099</v>
      </c>
      <c r="AJ252" s="4">
        <f t="shared" si="81"/>
        <v>291.02517447070608</v>
      </c>
      <c r="AK252" s="8">
        <f t="shared" si="74"/>
        <v>0.19286922614050417</v>
      </c>
      <c r="AL252" s="8">
        <f t="shared" si="75"/>
        <v>390.34450582914246</v>
      </c>
      <c r="AM252" s="8">
        <f t="shared" si="76"/>
        <v>2.4803124803137204</v>
      </c>
      <c r="AN252" s="8">
        <f t="shared" si="77"/>
        <v>-35.029372966830337</v>
      </c>
      <c r="AO252" s="22">
        <f t="shared" si="78"/>
        <v>7.8798504549789077E-3</v>
      </c>
      <c r="AP252" s="22">
        <f t="shared" si="79"/>
        <v>0.21536590219941112</v>
      </c>
      <c r="AQ252" s="19">
        <f t="shared" si="82"/>
        <v>0.21536590219941112</v>
      </c>
      <c r="AX252">
        <v>0.13236417451089552</v>
      </c>
      <c r="AY252">
        <v>42.086206896551722</v>
      </c>
      <c r="AZ252">
        <v>1.7535919540229885</v>
      </c>
      <c r="BA252">
        <v>1.4204094827586209</v>
      </c>
      <c r="BB252">
        <v>8.1465517241379306</v>
      </c>
      <c r="BC252">
        <v>0.33943965517241376</v>
      </c>
      <c r="BD252">
        <v>1.0809698275862072</v>
      </c>
      <c r="BE252">
        <v>0.10809698275862073</v>
      </c>
      <c r="BF252">
        <v>0</v>
      </c>
      <c r="BG252">
        <v>18.36</v>
      </c>
      <c r="BH252">
        <v>1.4238373388930612</v>
      </c>
      <c r="BI252">
        <v>2.1111742036470877</v>
      </c>
      <c r="BJ252">
        <v>1.3750077588353482</v>
      </c>
      <c r="BK252">
        <v>0.26586441380954973</v>
      </c>
      <c r="BL252">
        <v>7.3851226058208258E-4</v>
      </c>
      <c r="BP252" s="50">
        <f t="shared" si="83"/>
        <v>1.4242637477462181</v>
      </c>
      <c r="BQ252" s="50">
        <f t="shared" si="84"/>
        <v>4.3238793103448289E-2</v>
      </c>
      <c r="BR252" s="50">
        <f t="shared" si="85"/>
        <v>0.27721324408291903</v>
      </c>
      <c r="BS252" s="50">
        <f t="shared" si="86"/>
        <v>0.29303381656291</v>
      </c>
      <c r="BT252" s="50">
        <f t="shared" si="87"/>
        <v>7.700367891192195E-4</v>
      </c>
      <c r="BU252" s="50">
        <f t="shared" si="87"/>
        <v>8.1398282378586113E-4</v>
      </c>
    </row>
    <row r="253" spans="1:73" x14ac:dyDescent="0.25">
      <c r="A253" s="21">
        <v>43742.40625</v>
      </c>
      <c r="B253" s="17">
        <v>362835</v>
      </c>
      <c r="C253" s="17">
        <v>13.55</v>
      </c>
      <c r="D253" s="17">
        <v>20.48</v>
      </c>
      <c r="E253" s="17">
        <v>487.9</v>
      </c>
      <c r="F253" s="17">
        <v>72.66</v>
      </c>
      <c r="G253" s="17">
        <v>-113</v>
      </c>
      <c r="H253" s="17">
        <v>-18.54</v>
      </c>
      <c r="I253" s="17">
        <v>22.58</v>
      </c>
      <c r="J253" s="17">
        <v>295.7</v>
      </c>
      <c r="K253" s="17">
        <v>415.3</v>
      </c>
      <c r="L253" s="17">
        <v>-94.4</v>
      </c>
      <c r="M253" s="17">
        <v>0.14899999999999999</v>
      </c>
      <c r="N253" s="17">
        <v>374.9</v>
      </c>
      <c r="O253" s="17">
        <v>54.12</v>
      </c>
      <c r="P253" s="17">
        <v>320.8</v>
      </c>
      <c r="Q253" s="17">
        <v>320.7</v>
      </c>
      <c r="R253" s="17">
        <v>415.1</v>
      </c>
      <c r="S253" s="17">
        <v>17.82</v>
      </c>
      <c r="T253" s="17">
        <v>67.34</v>
      </c>
      <c r="U253" s="17">
        <v>0.63</v>
      </c>
      <c r="V253" s="17">
        <v>329</v>
      </c>
      <c r="W253" s="17">
        <v>18.850000000000001</v>
      </c>
      <c r="X253" s="17">
        <v>0.48</v>
      </c>
      <c r="Y253" s="17">
        <v>4.7993959999999998</v>
      </c>
      <c r="Z253" s="7">
        <f t="shared" si="66"/>
        <v>18.335000000000001</v>
      </c>
      <c r="AA253" s="7">
        <f t="shared" si="80"/>
        <v>291.48499999999996</v>
      </c>
      <c r="AB253" s="2">
        <f t="shared" si="67"/>
        <v>395.19900000000001</v>
      </c>
      <c r="AC253" s="42">
        <f t="shared" si="68"/>
        <v>2.0316121574822685</v>
      </c>
      <c r="AD253" s="42">
        <f t="shared" si="69"/>
        <v>1.3680876268485596</v>
      </c>
      <c r="AE253" s="42">
        <f t="shared" si="70"/>
        <v>0.79901074308221831</v>
      </c>
      <c r="AF253" s="42">
        <f t="shared" si="71"/>
        <v>327.03973330808623</v>
      </c>
      <c r="AG253" s="42">
        <f t="shared" si="72"/>
        <v>313.95814397576277</v>
      </c>
      <c r="AH253" s="6">
        <f t="shared" si="73"/>
        <v>307.87199999999996</v>
      </c>
      <c r="AI253" s="4">
        <v>17.788123557458398</v>
      </c>
      <c r="AJ253" s="4">
        <f t="shared" si="81"/>
        <v>290.93812355745837</v>
      </c>
      <c r="AK253" s="8">
        <f t="shared" si="74"/>
        <v>0.1928196087981966</v>
      </c>
      <c r="AL253" s="8">
        <f t="shared" si="75"/>
        <v>389.86185543063016</v>
      </c>
      <c r="AM253" s="8">
        <f t="shared" si="76"/>
        <v>1.7679331152506874</v>
      </c>
      <c r="AN253" s="8">
        <f t="shared" si="77"/>
        <v>-28.164077535326726</v>
      </c>
      <c r="AO253" s="22">
        <f t="shared" si="78"/>
        <v>7.7234320134611486E-3</v>
      </c>
      <c r="AP253" s="22">
        <f t="shared" si="79"/>
        <v>0.21109079584167401</v>
      </c>
      <c r="AQ253" s="19">
        <f t="shared" si="82"/>
        <v>0.21109079584167401</v>
      </c>
      <c r="AX253">
        <v>0.1321826873849116</v>
      </c>
      <c r="AY253">
        <v>42.060344827586206</v>
      </c>
      <c r="AZ253">
        <v>1.7525143678160919</v>
      </c>
      <c r="BA253">
        <v>1.4195366379310346</v>
      </c>
      <c r="BB253">
        <v>8.1379310344827616</v>
      </c>
      <c r="BC253">
        <v>0.33908045977011508</v>
      </c>
      <c r="BD253">
        <v>1.0804561781609194</v>
      </c>
      <c r="BE253">
        <v>0.10804561781609195</v>
      </c>
      <c r="BF253">
        <v>0</v>
      </c>
      <c r="BG253">
        <v>18.335000000000001</v>
      </c>
      <c r="BH253">
        <v>0.72340122863115208</v>
      </c>
      <c r="BI253">
        <v>2.1078672303264034</v>
      </c>
      <c r="BJ253">
        <v>1.4194377929018001</v>
      </c>
      <c r="BK253">
        <v>0.26361611130445484</v>
      </c>
      <c r="BL253">
        <v>7.3226697584570781E-4</v>
      </c>
      <c r="BP253" s="50">
        <f t="shared" si="83"/>
        <v>0.72361787183880433</v>
      </c>
      <c r="BQ253" s="50">
        <f t="shared" si="84"/>
        <v>4.3218247126436779E-2</v>
      </c>
      <c r="BR253" s="50">
        <f t="shared" si="85"/>
        <v>0.26964154369415466</v>
      </c>
      <c r="BS253" s="50">
        <f t="shared" si="86"/>
        <v>0.28628533950134882</v>
      </c>
      <c r="BT253" s="50">
        <f t="shared" si="87"/>
        <v>7.4900428803931858E-4</v>
      </c>
      <c r="BU253" s="50">
        <f t="shared" si="87"/>
        <v>7.9523705417041334E-4</v>
      </c>
    </row>
    <row r="254" spans="1:73" x14ac:dyDescent="0.25">
      <c r="A254" s="21">
        <v>43742.40625</v>
      </c>
      <c r="B254" s="17">
        <v>362836</v>
      </c>
      <c r="C254" s="17">
        <v>13.56</v>
      </c>
      <c r="D254" s="17">
        <v>20.48</v>
      </c>
      <c r="E254" s="17">
        <v>488.1</v>
      </c>
      <c r="F254" s="17">
        <v>72.58</v>
      </c>
      <c r="G254" s="17">
        <v>-112.7</v>
      </c>
      <c r="H254" s="17">
        <v>-17.84</v>
      </c>
      <c r="I254" s="17">
        <v>22.58</v>
      </c>
      <c r="J254" s="17">
        <v>295.7</v>
      </c>
      <c r="K254" s="17">
        <v>415.5</v>
      </c>
      <c r="L254" s="17">
        <v>-94.8</v>
      </c>
      <c r="M254" s="17">
        <v>0.14899999999999999</v>
      </c>
      <c r="N254" s="17">
        <v>375.4</v>
      </c>
      <c r="O254" s="17">
        <v>54.74</v>
      </c>
      <c r="P254" s="17">
        <v>320.7</v>
      </c>
      <c r="Q254" s="17">
        <v>321</v>
      </c>
      <c r="R254" s="17">
        <v>415.9</v>
      </c>
      <c r="S254" s="17">
        <v>17.82</v>
      </c>
      <c r="T254" s="17">
        <v>67</v>
      </c>
      <c r="U254" s="17">
        <v>0.20499999999999999</v>
      </c>
      <c r="V254" s="17">
        <v>84</v>
      </c>
      <c r="W254" s="17">
        <v>19.25</v>
      </c>
      <c r="X254" s="17">
        <v>0.48</v>
      </c>
      <c r="Y254" s="17">
        <v>4.7987440000000001</v>
      </c>
      <c r="Z254" s="7">
        <f t="shared" si="66"/>
        <v>18.535</v>
      </c>
      <c r="AA254" s="7">
        <f t="shared" si="80"/>
        <v>291.685</v>
      </c>
      <c r="AB254" s="2">
        <f t="shared" si="67"/>
        <v>395.36100000000005</v>
      </c>
      <c r="AC254" s="42">
        <f t="shared" si="68"/>
        <v>2.0719305418107243</v>
      </c>
      <c r="AD254" s="42">
        <f t="shared" si="69"/>
        <v>1.3881934630131851</v>
      </c>
      <c r="AE254" s="42">
        <f t="shared" si="70"/>
        <v>0.80060091195419369</v>
      </c>
      <c r="AF254" s="42">
        <f t="shared" si="71"/>
        <v>328.59089339647613</v>
      </c>
      <c r="AG254" s="42">
        <f t="shared" si="72"/>
        <v>315.44725766061708</v>
      </c>
      <c r="AH254" s="6">
        <f t="shared" si="73"/>
        <v>308.15999999999997</v>
      </c>
      <c r="AI254" s="4">
        <v>18.093535828140499</v>
      </c>
      <c r="AJ254" s="4">
        <f t="shared" si="81"/>
        <v>291.24353582814047</v>
      </c>
      <c r="AK254" s="8">
        <f t="shared" si="74"/>
        <v>0.19321678588920865</v>
      </c>
      <c r="AL254" s="8">
        <f t="shared" si="75"/>
        <v>391.52837394829169</v>
      </c>
      <c r="AM254" s="8">
        <f t="shared" si="76"/>
        <v>1.0084920673956737</v>
      </c>
      <c r="AN254" s="8">
        <f t="shared" si="77"/>
        <v>-12.969058050429304</v>
      </c>
      <c r="AO254" s="22">
        <f t="shared" si="78"/>
        <v>7.3521275590062423E-3</v>
      </c>
      <c r="AP254" s="22">
        <f t="shared" si="79"/>
        <v>0.20094259324808111</v>
      </c>
      <c r="AQ254" s="19">
        <f t="shared" si="82"/>
        <v>0.20094259324808111</v>
      </c>
      <c r="AX254">
        <v>0.13364050577184092</v>
      </c>
      <c r="AY254">
        <v>42.077586206896555</v>
      </c>
      <c r="AZ254">
        <v>1.7532327586206897</v>
      </c>
      <c r="BA254">
        <v>1.4201185344827587</v>
      </c>
      <c r="BB254">
        <v>8.1810344827586192</v>
      </c>
      <c r="BC254">
        <v>0.34087643678160912</v>
      </c>
      <c r="BD254">
        <v>1.0792420977011496</v>
      </c>
      <c r="BE254">
        <v>0.10792420977011496</v>
      </c>
      <c r="BF254">
        <v>0</v>
      </c>
      <c r="BG254">
        <v>18.535</v>
      </c>
      <c r="BH254">
        <v>0.23539246328473995</v>
      </c>
      <c r="BI254">
        <v>2.1344504330645511</v>
      </c>
      <c r="BJ254">
        <v>1.4300817901532492</v>
      </c>
      <c r="BK254">
        <v>0.26476720906687545</v>
      </c>
      <c r="BL254">
        <v>7.3546446963020963E-4</v>
      </c>
      <c r="BP254" s="50">
        <f t="shared" si="83"/>
        <v>0.23546295829675379</v>
      </c>
      <c r="BQ254" s="50">
        <f t="shared" si="84"/>
        <v>4.3169683908045986E-2</v>
      </c>
      <c r="BR254" s="50">
        <f t="shared" si="85"/>
        <v>0.26679750756269033</v>
      </c>
      <c r="BS254" s="50">
        <f t="shared" si="86"/>
        <v>0.28412700559540394</v>
      </c>
      <c r="BT254" s="50">
        <f t="shared" si="87"/>
        <v>7.4110418767413982E-4</v>
      </c>
      <c r="BU254" s="50">
        <f t="shared" si="87"/>
        <v>7.8924168220945547E-4</v>
      </c>
    </row>
    <row r="255" spans="1:73" x14ac:dyDescent="0.25">
      <c r="A255" s="21">
        <v>43742.406944444447</v>
      </c>
      <c r="B255" s="17">
        <v>362837</v>
      </c>
      <c r="C255" s="17">
        <v>13.56</v>
      </c>
      <c r="D255" s="17">
        <v>20.49</v>
      </c>
      <c r="E255" s="17">
        <v>488.3</v>
      </c>
      <c r="F255" s="17">
        <v>72.680000000000007</v>
      </c>
      <c r="G255" s="17">
        <v>-112.8</v>
      </c>
      <c r="H255" s="17">
        <v>-18.149999999999999</v>
      </c>
      <c r="I255" s="17">
        <v>22.6</v>
      </c>
      <c r="J255" s="17">
        <v>295.7</v>
      </c>
      <c r="K255" s="17">
        <v>415.6</v>
      </c>
      <c r="L255" s="17">
        <v>-94.6</v>
      </c>
      <c r="M255" s="17">
        <v>0.14899999999999999</v>
      </c>
      <c r="N255" s="17">
        <v>375.6</v>
      </c>
      <c r="O255" s="17">
        <v>54.53</v>
      </c>
      <c r="P255" s="17">
        <v>321</v>
      </c>
      <c r="Q255" s="17">
        <v>321</v>
      </c>
      <c r="R255" s="17">
        <v>415.6</v>
      </c>
      <c r="S255" s="17">
        <v>17.82</v>
      </c>
      <c r="T255" s="17">
        <v>66.91</v>
      </c>
      <c r="U255" s="17">
        <v>0.89</v>
      </c>
      <c r="V255" s="17">
        <v>290.5</v>
      </c>
      <c r="W255" s="17">
        <v>19.05</v>
      </c>
      <c r="X255" s="17">
        <v>0.48</v>
      </c>
      <c r="Y255" s="17">
        <v>4.7994479999999999</v>
      </c>
      <c r="Z255" s="7">
        <f t="shared" si="66"/>
        <v>18.435000000000002</v>
      </c>
      <c r="AA255" s="7">
        <f t="shared" si="80"/>
        <v>291.58499999999998</v>
      </c>
      <c r="AB255" s="2">
        <f t="shared" si="67"/>
        <v>395.52300000000002</v>
      </c>
      <c r="AC255" s="42">
        <f t="shared" si="68"/>
        <v>2.0131868925106975</v>
      </c>
      <c r="AD255" s="42">
        <f t="shared" si="69"/>
        <v>1.3470233497789075</v>
      </c>
      <c r="AE255" s="42">
        <f t="shared" si="70"/>
        <v>0.7972006957742831</v>
      </c>
      <c r="AF255" s="42">
        <f t="shared" si="71"/>
        <v>326.74687541591101</v>
      </c>
      <c r="AG255" s="42">
        <f t="shared" si="72"/>
        <v>313.67700039927456</v>
      </c>
      <c r="AH255" s="6">
        <f t="shared" si="73"/>
        <v>308.15999999999997</v>
      </c>
      <c r="AI255" s="4">
        <v>17.659086623436</v>
      </c>
      <c r="AJ255" s="4">
        <f t="shared" si="81"/>
        <v>290.80908662343597</v>
      </c>
      <c r="AK255" s="8">
        <f t="shared" si="74"/>
        <v>0.19301812923713413</v>
      </c>
      <c r="AL255" s="8">
        <f t="shared" si="75"/>
        <v>389.11039941385803</v>
      </c>
      <c r="AM255" s="8">
        <f t="shared" si="76"/>
        <v>2.1013120900998978</v>
      </c>
      <c r="AN255" s="8">
        <f t="shared" si="77"/>
        <v>-47.494605312956971</v>
      </c>
      <c r="AO255" s="22">
        <f t="shared" si="78"/>
        <v>8.1916250836097972E-3</v>
      </c>
      <c r="AP255" s="22">
        <f t="shared" si="79"/>
        <v>0.22388708220931236</v>
      </c>
      <c r="AQ255" s="19">
        <f t="shared" si="82"/>
        <v>0.22388708220931236</v>
      </c>
      <c r="AX255">
        <v>0.13290990318058826</v>
      </c>
      <c r="AY255">
        <v>42.094827586206897</v>
      </c>
      <c r="AZ255">
        <v>1.7539511494252873</v>
      </c>
      <c r="BA255">
        <v>1.4207004310344828</v>
      </c>
      <c r="BB255">
        <v>8.155172413793105</v>
      </c>
      <c r="BC255">
        <v>0.33979885057471271</v>
      </c>
      <c r="BD255">
        <v>1.0809015804597701</v>
      </c>
      <c r="BE255">
        <v>0.10809015804597702</v>
      </c>
      <c r="BF255">
        <v>0</v>
      </c>
      <c r="BG255">
        <v>18.435000000000002</v>
      </c>
      <c r="BH255">
        <v>1.02194776743131</v>
      </c>
      <c r="BI255">
        <v>2.1211223847675553</v>
      </c>
      <c r="BJ255">
        <v>1.4192429876479713</v>
      </c>
      <c r="BK255">
        <v>0.26446519660746926</v>
      </c>
      <c r="BL255">
        <v>7.3462554613185906E-4</v>
      </c>
      <c r="BP255" s="50">
        <f t="shared" si="83"/>
        <v>1.0222538189468824</v>
      </c>
      <c r="BQ255" s="50">
        <f t="shared" si="84"/>
        <v>4.3236063218390804E-2</v>
      </c>
      <c r="BR255" s="50">
        <f t="shared" si="85"/>
        <v>0.27278763739193257</v>
      </c>
      <c r="BS255" s="50">
        <f t="shared" si="86"/>
        <v>0.28910401455315321</v>
      </c>
      <c r="BT255" s="50">
        <f t="shared" si="87"/>
        <v>7.5774343719981266E-4</v>
      </c>
      <c r="BU255" s="50">
        <f t="shared" si="87"/>
        <v>8.0306670709209219E-4</v>
      </c>
    </row>
    <row r="256" spans="1:73" x14ac:dyDescent="0.25">
      <c r="A256" s="21">
        <v>43742.406944444447</v>
      </c>
      <c r="B256" s="17">
        <v>362838</v>
      </c>
      <c r="C256" s="17">
        <v>13.55</v>
      </c>
      <c r="D256" s="17">
        <v>20.5</v>
      </c>
      <c r="E256" s="17">
        <v>489.1</v>
      </c>
      <c r="F256" s="17">
        <v>72.86</v>
      </c>
      <c r="G256" s="17">
        <v>-112.3</v>
      </c>
      <c r="H256" s="17">
        <v>-19.27</v>
      </c>
      <c r="I256" s="17">
        <v>22.6</v>
      </c>
      <c r="J256" s="17">
        <v>295.8</v>
      </c>
      <c r="K256" s="17">
        <v>416.3</v>
      </c>
      <c r="L256" s="17">
        <v>-93</v>
      </c>
      <c r="M256" s="17">
        <v>0.14899999999999999</v>
      </c>
      <c r="N256" s="17">
        <v>376.9</v>
      </c>
      <c r="O256" s="17">
        <v>53.59</v>
      </c>
      <c r="P256" s="17">
        <v>323.3</v>
      </c>
      <c r="Q256" s="17">
        <v>321.5</v>
      </c>
      <c r="R256" s="17">
        <v>414.5</v>
      </c>
      <c r="S256" s="17">
        <v>17.82</v>
      </c>
      <c r="T256" s="17">
        <v>64.36</v>
      </c>
      <c r="U256" s="17">
        <v>2.375</v>
      </c>
      <c r="V256" s="17">
        <v>343.5</v>
      </c>
      <c r="W256" s="17">
        <v>18.7</v>
      </c>
      <c r="X256" s="17">
        <v>0.48099999999999998</v>
      </c>
      <c r="Y256" s="17">
        <v>4.8085880000000003</v>
      </c>
      <c r="Z256" s="7">
        <f t="shared" si="66"/>
        <v>18.259999999999998</v>
      </c>
      <c r="AA256" s="7">
        <f t="shared" si="80"/>
        <v>291.40999999999997</v>
      </c>
      <c r="AB256" s="2">
        <f t="shared" si="67"/>
        <v>396.17100000000005</v>
      </c>
      <c r="AC256" s="42">
        <f t="shared" si="68"/>
        <v>2.0803761924183064</v>
      </c>
      <c r="AD256" s="42">
        <f t="shared" si="69"/>
        <v>1.3389301174404222</v>
      </c>
      <c r="AE256" s="42">
        <f t="shared" si="70"/>
        <v>0.79658237235402218</v>
      </c>
      <c r="AF256" s="42">
        <f t="shared" si="71"/>
        <v>325.71034617804133</v>
      </c>
      <c r="AG256" s="42">
        <f t="shared" si="72"/>
        <v>312.68193233091966</v>
      </c>
      <c r="AH256" s="6">
        <f t="shared" si="73"/>
        <v>308.64</v>
      </c>
      <c r="AI256" s="4">
        <v>18.135894549593498</v>
      </c>
      <c r="AJ256" s="4">
        <f t="shared" si="81"/>
        <v>291.28589454959348</v>
      </c>
      <c r="AK256" s="8">
        <f t="shared" si="74"/>
        <v>0.19267080783076282</v>
      </c>
      <c r="AL256" s="8">
        <f t="shared" si="75"/>
        <v>391.83277228991562</v>
      </c>
      <c r="AM256" s="8">
        <f t="shared" si="76"/>
        <v>3.4326329180382804</v>
      </c>
      <c r="AN256" s="8">
        <f t="shared" si="77"/>
        <v>-12.4096262758937</v>
      </c>
      <c r="AO256" s="22">
        <f t="shared" si="78"/>
        <v>7.3617694814269111E-3</v>
      </c>
      <c r="AP256" s="22">
        <f t="shared" si="79"/>
        <v>0.20120611872142966</v>
      </c>
      <c r="AQ256" s="19">
        <f t="shared" si="82"/>
        <v>0.20120611872142966</v>
      </c>
      <c r="AX256">
        <v>0.13163949054711341</v>
      </c>
      <c r="AY256">
        <v>42.163793103448278</v>
      </c>
      <c r="AZ256">
        <v>1.7568247126436782</v>
      </c>
      <c r="BA256">
        <v>1.4230280172413794</v>
      </c>
      <c r="BB256">
        <v>8.0172413793103452</v>
      </c>
      <c r="BC256">
        <v>0.33405172413793105</v>
      </c>
      <c r="BD256">
        <v>1.0889762931034483</v>
      </c>
      <c r="BE256">
        <v>0.10889762931034484</v>
      </c>
      <c r="BF256">
        <v>0</v>
      </c>
      <c r="BG256">
        <v>18.259999999999998</v>
      </c>
      <c r="BH256">
        <v>2.7271078063475969</v>
      </c>
      <c r="BI256">
        <v>2.0979734976746074</v>
      </c>
      <c r="BJ256">
        <v>1.3502557431033773</v>
      </c>
      <c r="BK256">
        <v>0.26906570818645298</v>
      </c>
      <c r="BL256">
        <v>7.4740474496236937E-4</v>
      </c>
      <c r="BP256" s="50">
        <f t="shared" si="83"/>
        <v>2.7279245168526356</v>
      </c>
      <c r="BQ256" s="50">
        <f t="shared" si="84"/>
        <v>4.3559051724137932E-2</v>
      </c>
      <c r="BR256" s="50">
        <f t="shared" si="85"/>
        <v>0.28923863091867219</v>
      </c>
      <c r="BS256" s="50">
        <f t="shared" si="86"/>
        <v>0.30377375131246398</v>
      </c>
      <c r="BT256" s="50">
        <f t="shared" si="87"/>
        <v>8.0344064144075619E-4</v>
      </c>
      <c r="BU256" s="50">
        <f t="shared" si="87"/>
        <v>8.4381597586795549E-4</v>
      </c>
    </row>
    <row r="257" spans="1:73" x14ac:dyDescent="0.25">
      <c r="A257" s="21">
        <v>43742.406944444447</v>
      </c>
      <c r="B257" s="17">
        <v>362839</v>
      </c>
      <c r="C257" s="17">
        <v>13.56</v>
      </c>
      <c r="D257" s="17">
        <v>20.5</v>
      </c>
      <c r="E257" s="17">
        <v>490.5</v>
      </c>
      <c r="F257" s="17">
        <v>73.13</v>
      </c>
      <c r="G257" s="17">
        <v>-111.6</v>
      </c>
      <c r="H257" s="17">
        <v>-18.579999999999998</v>
      </c>
      <c r="I257" s="17">
        <v>22.6</v>
      </c>
      <c r="J257" s="17">
        <v>295.7</v>
      </c>
      <c r="K257" s="17">
        <v>417.4</v>
      </c>
      <c r="L257" s="17">
        <v>-93</v>
      </c>
      <c r="M257" s="17">
        <v>0.14899999999999999</v>
      </c>
      <c r="N257" s="17">
        <v>378.9</v>
      </c>
      <c r="O257" s="17">
        <v>54.55</v>
      </c>
      <c r="P257" s="17">
        <v>324.3</v>
      </c>
      <c r="Q257" s="17">
        <v>322.2</v>
      </c>
      <c r="R257" s="17">
        <v>415.2</v>
      </c>
      <c r="S257" s="17">
        <v>17.82</v>
      </c>
      <c r="T257" s="17">
        <v>64.48</v>
      </c>
      <c r="U257" s="17">
        <v>1.82</v>
      </c>
      <c r="V257" s="17">
        <v>178.5</v>
      </c>
      <c r="W257" s="17">
        <v>18.3</v>
      </c>
      <c r="X257" s="17">
        <v>0.48299999999999998</v>
      </c>
      <c r="Y257" s="17">
        <v>4.8268430000000002</v>
      </c>
      <c r="Z257" s="7">
        <f t="shared" si="66"/>
        <v>18.060000000000002</v>
      </c>
      <c r="AA257" s="7">
        <f t="shared" si="80"/>
        <v>291.20999999999998</v>
      </c>
      <c r="AB257" s="2">
        <f t="shared" si="67"/>
        <v>397.30500000000001</v>
      </c>
      <c r="AC257" s="42">
        <f t="shared" si="68"/>
        <v>2.0759709018832693</v>
      </c>
      <c r="AD257" s="42">
        <f t="shared" si="69"/>
        <v>1.3385860375343321</v>
      </c>
      <c r="AE257" s="42">
        <f t="shared" si="70"/>
        <v>0.79663130326396725</v>
      </c>
      <c r="AF257" s="42">
        <f t="shared" si="71"/>
        <v>324.83705469678205</v>
      </c>
      <c r="AG257" s="42">
        <f t="shared" si="72"/>
        <v>311.84357250891077</v>
      </c>
      <c r="AH257" s="6">
        <f t="shared" si="73"/>
        <v>309.31199999999995</v>
      </c>
      <c r="AI257" s="4">
        <v>18.091175162143099</v>
      </c>
      <c r="AJ257" s="4">
        <f t="shared" si="81"/>
        <v>291.24117516214307</v>
      </c>
      <c r="AK257" s="8">
        <f t="shared" si="74"/>
        <v>0.19227437955872412</v>
      </c>
      <c r="AL257" s="8">
        <f t="shared" si="75"/>
        <v>391.62743355269191</v>
      </c>
      <c r="AM257" s="8">
        <f t="shared" si="76"/>
        <v>3.0049084844633787</v>
      </c>
      <c r="AN257" s="8">
        <f t="shared" si="77"/>
        <v>2.7288549738197978</v>
      </c>
      <c r="AO257" s="22">
        <f t="shared" si="78"/>
        <v>7.0647731555254717E-3</v>
      </c>
      <c r="AP257" s="22">
        <f t="shared" si="79"/>
        <v>0.19308884770935625</v>
      </c>
      <c r="AQ257" s="19">
        <f t="shared" si="82"/>
        <v>0.19308884770935625</v>
      </c>
      <c r="AX257">
        <v>0.13020020443522104</v>
      </c>
      <c r="AY257">
        <v>42.28448275862069</v>
      </c>
      <c r="AZ257">
        <v>1.7618534482758621</v>
      </c>
      <c r="BA257">
        <v>1.4271012931034484</v>
      </c>
      <c r="BB257">
        <v>8.0172413793103452</v>
      </c>
      <c r="BC257">
        <v>0.33405172413793105</v>
      </c>
      <c r="BD257">
        <v>1.0930495689655173</v>
      </c>
      <c r="BE257">
        <v>0.10930495689655173</v>
      </c>
      <c r="BF257">
        <v>0</v>
      </c>
      <c r="BG257">
        <v>18.060000000000002</v>
      </c>
      <c r="BH257">
        <v>2.0898257716011059</v>
      </c>
      <c r="BI257">
        <v>2.0717886590729746</v>
      </c>
      <c r="BJ257">
        <v>1.3358893273702541</v>
      </c>
      <c r="BK257">
        <v>0.26766665607965434</v>
      </c>
      <c r="BL257">
        <v>7.4351848911015101E-4</v>
      </c>
      <c r="BP257" s="50">
        <f t="shared" si="83"/>
        <v>2.0904516297565459</v>
      </c>
      <c r="BQ257" s="50">
        <f t="shared" si="84"/>
        <v>4.3721982758620694E-2</v>
      </c>
      <c r="BR257" s="50">
        <f t="shared" si="85"/>
        <v>0.28382045952694429</v>
      </c>
      <c r="BS257" s="50">
        <f t="shared" si="86"/>
        <v>0.29897812763453274</v>
      </c>
      <c r="BT257" s="50">
        <f t="shared" si="87"/>
        <v>7.8839016535262301E-4</v>
      </c>
      <c r="BU257" s="50">
        <f t="shared" si="87"/>
        <v>8.3049479898481308E-4</v>
      </c>
    </row>
    <row r="258" spans="1:73" x14ac:dyDescent="0.25">
      <c r="A258" s="21">
        <v>43742.406944444447</v>
      </c>
      <c r="B258" s="17">
        <v>362840</v>
      </c>
      <c r="C258" s="17">
        <v>13.56</v>
      </c>
      <c r="D258" s="17">
        <v>20.51</v>
      </c>
      <c r="E258" s="17">
        <v>491</v>
      </c>
      <c r="F258" s="17">
        <v>72.94</v>
      </c>
      <c r="G258" s="17">
        <v>-112.2</v>
      </c>
      <c r="H258" s="17">
        <v>-18.29</v>
      </c>
      <c r="I258" s="17">
        <v>22.59</v>
      </c>
      <c r="J258" s="17">
        <v>295.7</v>
      </c>
      <c r="K258" s="17">
        <v>418.1</v>
      </c>
      <c r="L258" s="17">
        <v>-93.9</v>
      </c>
      <c r="M258" s="17">
        <v>0.14899999999999999</v>
      </c>
      <c r="N258" s="17">
        <v>378.8</v>
      </c>
      <c r="O258" s="17">
        <v>54.65</v>
      </c>
      <c r="P258" s="17">
        <v>324.2</v>
      </c>
      <c r="Q258" s="17">
        <v>321.5</v>
      </c>
      <c r="R258" s="17">
        <v>415.4</v>
      </c>
      <c r="S258" s="17">
        <v>17.8</v>
      </c>
      <c r="T258" s="17">
        <v>67.55</v>
      </c>
      <c r="U258" s="17">
        <v>1.125</v>
      </c>
      <c r="V258" s="17">
        <v>240.5</v>
      </c>
      <c r="W258" s="17">
        <v>18.5</v>
      </c>
      <c r="X258" s="17">
        <v>0.48299999999999998</v>
      </c>
      <c r="Y258" s="17">
        <v>4.8334830000000002</v>
      </c>
      <c r="Z258" s="7">
        <f t="shared" si="66"/>
        <v>18.149999999999999</v>
      </c>
      <c r="AA258" s="7">
        <f t="shared" si="80"/>
        <v>291.29999999999995</v>
      </c>
      <c r="AB258" s="2">
        <f t="shared" si="67"/>
        <v>397.71000000000004</v>
      </c>
      <c r="AC258" s="42">
        <f t="shared" si="68"/>
        <v>2.0233946173119284</v>
      </c>
      <c r="AD258" s="42">
        <f t="shared" si="69"/>
        <v>1.3668030639942075</v>
      </c>
      <c r="AE258" s="42">
        <f t="shared" si="70"/>
        <v>0.79897595138955413</v>
      </c>
      <c r="AF258" s="42">
        <f t="shared" si="71"/>
        <v>326.19605542003603</v>
      </c>
      <c r="AG258" s="42">
        <f t="shared" si="72"/>
        <v>313.1482132032346</v>
      </c>
      <c r="AH258" s="6">
        <f t="shared" si="73"/>
        <v>308.64</v>
      </c>
      <c r="AI258" s="4">
        <v>17.715902334352101</v>
      </c>
      <c r="AJ258" s="4">
        <f t="shared" si="81"/>
        <v>290.86590233435209</v>
      </c>
      <c r="AK258" s="8">
        <f t="shared" si="74"/>
        <v>0.19245270491999994</v>
      </c>
      <c r="AL258" s="8">
        <f t="shared" si="75"/>
        <v>389.50335418672933</v>
      </c>
      <c r="AM258" s="8">
        <f t="shared" si="76"/>
        <v>2.3624999999999998</v>
      </c>
      <c r="AN258" s="8">
        <f t="shared" si="77"/>
        <v>-29.874438563261705</v>
      </c>
      <c r="AO258" s="22">
        <f t="shared" si="78"/>
        <v>7.8444252490149653E-3</v>
      </c>
      <c r="AP258" s="22">
        <f t="shared" si="79"/>
        <v>0.21439768821024791</v>
      </c>
      <c r="AQ258" s="19">
        <f t="shared" si="82"/>
        <v>0.21439768821024791</v>
      </c>
      <c r="AX258">
        <v>0.1308462240283553</v>
      </c>
      <c r="AY258">
        <v>42.327586206896555</v>
      </c>
      <c r="AZ258">
        <v>1.7636494252873565</v>
      </c>
      <c r="BA258">
        <v>1.4285560344827588</v>
      </c>
      <c r="BB258">
        <v>8.094827586206895</v>
      </c>
      <c r="BC258">
        <v>0.33728448275862061</v>
      </c>
      <c r="BD258">
        <v>1.0912715517241383</v>
      </c>
      <c r="BE258">
        <v>0.10912715517241384</v>
      </c>
      <c r="BF258">
        <v>0</v>
      </c>
      <c r="BG258">
        <v>18.149999999999999</v>
      </c>
      <c r="BH258">
        <v>1.2917879082699144</v>
      </c>
      <c r="BI258">
        <v>2.0835362182085597</v>
      </c>
      <c r="BJ258">
        <v>1.4074287153998821</v>
      </c>
      <c r="BK258">
        <v>0.26418770847672174</v>
      </c>
      <c r="BL258">
        <v>7.3385474576867147E-4</v>
      </c>
      <c r="BP258" s="50">
        <f t="shared" si="83"/>
        <v>1.2921747711407221</v>
      </c>
      <c r="BQ258" s="50">
        <f t="shared" si="84"/>
        <v>4.3650862068965533E-2</v>
      </c>
      <c r="BR258" s="50">
        <f t="shared" si="85"/>
        <v>0.27458840763476189</v>
      </c>
      <c r="BS258" s="50">
        <f t="shared" si="86"/>
        <v>0.29063913524571189</v>
      </c>
      <c r="BT258" s="50">
        <f t="shared" si="87"/>
        <v>7.6274557676322746E-4</v>
      </c>
      <c r="BU258" s="50">
        <f t="shared" si="87"/>
        <v>8.0733093123808858E-4</v>
      </c>
    </row>
    <row r="259" spans="1:73" x14ac:dyDescent="0.25">
      <c r="A259" s="21">
        <v>43742.406944444447</v>
      </c>
      <c r="B259" s="17">
        <v>362841</v>
      </c>
      <c r="C259" s="17">
        <v>13.56</v>
      </c>
      <c r="D259" s="17">
        <v>20.52</v>
      </c>
      <c r="E259" s="17">
        <v>492.7</v>
      </c>
      <c r="F259" s="17">
        <v>73.16</v>
      </c>
      <c r="G259" s="17">
        <v>-112.1</v>
      </c>
      <c r="H259" s="17">
        <v>-18.690000000000001</v>
      </c>
      <c r="I259" s="17">
        <v>22.58</v>
      </c>
      <c r="J259" s="17">
        <v>295.7</v>
      </c>
      <c r="K259" s="17">
        <v>419.5</v>
      </c>
      <c r="L259" s="17">
        <v>-93.4</v>
      </c>
      <c r="M259" s="17">
        <v>0.14799999999999999</v>
      </c>
      <c r="N259" s="17">
        <v>380.6</v>
      </c>
      <c r="O259" s="17">
        <v>54.47</v>
      </c>
      <c r="P259" s="17">
        <v>326.10000000000002</v>
      </c>
      <c r="Q259" s="17">
        <v>321.60000000000002</v>
      </c>
      <c r="R259" s="17">
        <v>415</v>
      </c>
      <c r="S259" s="17">
        <v>17.8</v>
      </c>
      <c r="T259" s="17">
        <v>68.58</v>
      </c>
      <c r="U259" s="17">
        <v>0.57499999999999996</v>
      </c>
      <c r="V259" s="17">
        <v>59</v>
      </c>
      <c r="W259" s="17">
        <v>18.899999999999999</v>
      </c>
      <c r="X259" s="17">
        <v>0.48399999999999999</v>
      </c>
      <c r="Y259" s="17">
        <v>4.8445280000000004</v>
      </c>
      <c r="Z259" s="7">
        <f t="shared" si="66"/>
        <v>18.350000000000001</v>
      </c>
      <c r="AA259" s="7">
        <f t="shared" si="80"/>
        <v>291.5</v>
      </c>
      <c r="AB259" s="2">
        <f t="shared" si="67"/>
        <v>399.08699999999999</v>
      </c>
      <c r="AC259" s="42">
        <f t="shared" si="68"/>
        <v>2.0388992589882231</v>
      </c>
      <c r="AD259" s="42">
        <f t="shared" si="69"/>
        <v>1.3982771118141233</v>
      </c>
      <c r="AE259" s="42">
        <f t="shared" si="70"/>
        <v>0.80150265911847562</v>
      </c>
      <c r="AF259" s="42">
        <f t="shared" si="71"/>
        <v>328.12722283882982</v>
      </c>
      <c r="AG259" s="42">
        <f t="shared" si="72"/>
        <v>315.00213392527661</v>
      </c>
      <c r="AH259" s="6">
        <f t="shared" si="73"/>
        <v>308.73599999999999</v>
      </c>
      <c r="AI259" s="4">
        <v>17.842340605445301</v>
      </c>
      <c r="AJ259" s="4">
        <f t="shared" si="81"/>
        <v>290.99234060544529</v>
      </c>
      <c r="AK259" s="8">
        <f t="shared" si="74"/>
        <v>0.19284937818228629</v>
      </c>
      <c r="AL259" s="8">
        <f t="shared" si="75"/>
        <v>390.16257956374818</v>
      </c>
      <c r="AM259" s="8">
        <f t="shared" si="76"/>
        <v>1.6889993339252682</v>
      </c>
      <c r="AN259" s="8">
        <f t="shared" si="77"/>
        <v>-24.977121727954664</v>
      </c>
      <c r="AO259" s="22">
        <f t="shared" si="78"/>
        <v>7.7520367469041422E-3</v>
      </c>
      <c r="AP259" s="22">
        <f t="shared" si="79"/>
        <v>0.21187259801676878</v>
      </c>
      <c r="AQ259" s="19">
        <f t="shared" si="82"/>
        <v>0.21187259801676878</v>
      </c>
      <c r="AX259">
        <v>0.13229155434141279</v>
      </c>
      <c r="AY259">
        <v>42.474137931034484</v>
      </c>
      <c r="AZ259">
        <v>1.7697557471264369</v>
      </c>
      <c r="BA259">
        <v>1.4335021551724141</v>
      </c>
      <c r="BB259">
        <v>8.051724137931032</v>
      </c>
      <c r="BC259">
        <v>0.33548850574712635</v>
      </c>
      <c r="BD259">
        <v>1.0980136494252877</v>
      </c>
      <c r="BE259">
        <v>0.10980136494252878</v>
      </c>
      <c r="BF259">
        <v>0</v>
      </c>
      <c r="BG259">
        <v>18.350000000000001</v>
      </c>
      <c r="BH259">
        <v>0.66024715311573401</v>
      </c>
      <c r="BI259">
        <v>2.1098508698136298</v>
      </c>
      <c r="BJ259">
        <v>1.4469357265181872</v>
      </c>
      <c r="BK259">
        <v>0.26705553945453986</v>
      </c>
      <c r="BL259">
        <v>7.4182094292927743E-4</v>
      </c>
      <c r="BP259" s="50">
        <f t="shared" si="83"/>
        <v>0.66044488302748006</v>
      </c>
      <c r="BQ259" s="50">
        <f t="shared" si="84"/>
        <v>4.3920545977011505E-2</v>
      </c>
      <c r="BR259" s="50">
        <f t="shared" si="85"/>
        <v>0.2726503141747359</v>
      </c>
      <c r="BS259" s="50">
        <f t="shared" si="86"/>
        <v>0.28965111207952227</v>
      </c>
      <c r="BT259" s="50">
        <f t="shared" si="87"/>
        <v>7.5736198381871076E-4</v>
      </c>
      <c r="BU259" s="50">
        <f t="shared" si="87"/>
        <v>8.0458642244311742E-4</v>
      </c>
    </row>
    <row r="260" spans="1:73" x14ac:dyDescent="0.25">
      <c r="A260" s="21">
        <v>43742.406944444447</v>
      </c>
      <c r="B260" s="17">
        <v>362842</v>
      </c>
      <c r="C260" s="17">
        <v>13.55</v>
      </c>
      <c r="D260" s="17">
        <v>20.52</v>
      </c>
      <c r="E260" s="17">
        <v>493.2</v>
      </c>
      <c r="F260" s="17">
        <v>73.040000000000006</v>
      </c>
      <c r="G260" s="17">
        <v>-112</v>
      </c>
      <c r="H260" s="17">
        <v>-18.54</v>
      </c>
      <c r="I260" s="17">
        <v>22.58</v>
      </c>
      <c r="J260" s="17">
        <v>295.7</v>
      </c>
      <c r="K260" s="17">
        <v>420.1</v>
      </c>
      <c r="L260" s="17">
        <v>-93.4</v>
      </c>
      <c r="M260" s="17">
        <v>0.14799999999999999</v>
      </c>
      <c r="N260" s="17">
        <v>381.2</v>
      </c>
      <c r="O260" s="17">
        <v>54.5</v>
      </c>
      <c r="P260" s="17">
        <v>326.7</v>
      </c>
      <c r="Q260" s="17">
        <v>321.7</v>
      </c>
      <c r="R260" s="17">
        <v>415.1</v>
      </c>
      <c r="S260" s="17">
        <v>17.8</v>
      </c>
      <c r="T260" s="17">
        <v>67.599999999999994</v>
      </c>
      <c r="U260" s="17">
        <v>1.095</v>
      </c>
      <c r="V260" s="17">
        <v>303</v>
      </c>
      <c r="W260" s="17">
        <v>18.75</v>
      </c>
      <c r="X260" s="17">
        <v>0.48499999999999999</v>
      </c>
      <c r="Y260" s="17">
        <v>4.8497579999999996</v>
      </c>
      <c r="Z260" s="7">
        <f t="shared" si="66"/>
        <v>18.274999999999999</v>
      </c>
      <c r="AA260" s="7">
        <f t="shared" si="80"/>
        <v>291.42499999999995</v>
      </c>
      <c r="AB260" s="2">
        <f t="shared" si="67"/>
        <v>399.49200000000002</v>
      </c>
      <c r="AC260" s="42">
        <f t="shared" si="68"/>
        <v>2.0984011824076352</v>
      </c>
      <c r="AD260" s="42">
        <f t="shared" si="69"/>
        <v>1.4185191993075614</v>
      </c>
      <c r="AE260" s="42">
        <f t="shared" si="70"/>
        <v>0.80318122877252873</v>
      </c>
      <c r="AF260" s="42">
        <f t="shared" si="71"/>
        <v>328.47614066856676</v>
      </c>
      <c r="AG260" s="42">
        <f t="shared" si="72"/>
        <v>315.33709504182406</v>
      </c>
      <c r="AH260" s="6">
        <f t="shared" si="73"/>
        <v>308.83199999999999</v>
      </c>
      <c r="AI260" s="4">
        <v>18.2651655520005</v>
      </c>
      <c r="AJ260" s="4">
        <f t="shared" si="81"/>
        <v>291.41516555200047</v>
      </c>
      <c r="AK260" s="8">
        <f t="shared" si="74"/>
        <v>0.19270056189770651</v>
      </c>
      <c r="AL260" s="8">
        <f t="shared" si="75"/>
        <v>392.55493608878123</v>
      </c>
      <c r="AM260" s="8">
        <f t="shared" si="76"/>
        <v>2.3307871524444268</v>
      </c>
      <c r="AN260" s="8">
        <f t="shared" si="77"/>
        <v>-0.66771800706491735</v>
      </c>
      <c r="AO260" s="22">
        <f t="shared" si="78"/>
        <v>7.1592550717254214E-3</v>
      </c>
      <c r="AP260" s="22">
        <f t="shared" si="79"/>
        <v>0.19567115345743985</v>
      </c>
      <c r="AQ260" s="19">
        <f t="shared" si="82"/>
        <v>0.19567115345743985</v>
      </c>
      <c r="AX260">
        <v>0.13174797833006296</v>
      </c>
      <c r="AY260">
        <v>42.517241379310342</v>
      </c>
      <c r="AZ260">
        <v>1.7715517241379308</v>
      </c>
      <c r="BA260">
        <v>1.4349568965517241</v>
      </c>
      <c r="BB260">
        <v>8.0517241379310374</v>
      </c>
      <c r="BC260">
        <v>0.33548850574712658</v>
      </c>
      <c r="BD260">
        <v>1.0994683908045975</v>
      </c>
      <c r="BE260">
        <v>0.10994683908045975</v>
      </c>
      <c r="BF260">
        <v>0</v>
      </c>
      <c r="BG260">
        <v>18.274999999999999</v>
      </c>
      <c r="BH260">
        <v>1.2573402307160499</v>
      </c>
      <c r="BI260">
        <v>2.0999489860256153</v>
      </c>
      <c r="BJ260">
        <v>1.4195655145533157</v>
      </c>
      <c r="BK260">
        <v>0.26670825528817133</v>
      </c>
      <c r="BL260">
        <v>7.4085626468936485E-4</v>
      </c>
      <c r="BP260" s="50">
        <f t="shared" si="83"/>
        <v>1.2577167772436362</v>
      </c>
      <c r="BQ260" s="50">
        <f t="shared" si="84"/>
        <v>4.39787356321839E-2</v>
      </c>
      <c r="BR260" s="50">
        <f t="shared" si="85"/>
        <v>0.27691161076481668</v>
      </c>
      <c r="BS260" s="50">
        <f t="shared" si="86"/>
        <v>0.29316799547006528</v>
      </c>
      <c r="BT260" s="50">
        <f t="shared" si="87"/>
        <v>7.6919891879115743E-4</v>
      </c>
      <c r="BU260" s="50">
        <f t="shared" si="87"/>
        <v>8.1435554297240359E-4</v>
      </c>
    </row>
    <row r="261" spans="1:73" x14ac:dyDescent="0.25">
      <c r="A261" s="21">
        <v>43742.407638888886</v>
      </c>
      <c r="B261" s="17">
        <v>362843</v>
      </c>
      <c r="C261" s="17">
        <v>13.56</v>
      </c>
      <c r="D261" s="17">
        <v>20.53</v>
      </c>
      <c r="E261" s="17">
        <v>493.3</v>
      </c>
      <c r="F261" s="17">
        <v>72.88</v>
      </c>
      <c r="G261" s="17">
        <v>-111.5</v>
      </c>
      <c r="H261" s="17">
        <v>-18.09</v>
      </c>
      <c r="I261" s="17">
        <v>22.58</v>
      </c>
      <c r="J261" s="17">
        <v>295.7</v>
      </c>
      <c r="K261" s="17">
        <v>420.4</v>
      </c>
      <c r="L261" s="17">
        <v>-93.4</v>
      </c>
      <c r="M261" s="17">
        <v>0.14799999999999999</v>
      </c>
      <c r="N261" s="17">
        <v>381.8</v>
      </c>
      <c r="O261" s="17">
        <v>54.79</v>
      </c>
      <c r="P261" s="17">
        <v>327</v>
      </c>
      <c r="Q261" s="17">
        <v>322.10000000000002</v>
      </c>
      <c r="R261" s="17">
        <v>415.6</v>
      </c>
      <c r="S261" s="17">
        <v>17.8</v>
      </c>
      <c r="T261" s="17">
        <v>66.38</v>
      </c>
      <c r="U261" s="17">
        <v>0.78500000000000003</v>
      </c>
      <c r="V261" s="17">
        <v>331.5</v>
      </c>
      <c r="W261" s="17">
        <v>18.600000000000001</v>
      </c>
      <c r="X261" s="17">
        <v>0.48499999999999999</v>
      </c>
      <c r="Y261" s="17">
        <v>4.8541420000000004</v>
      </c>
      <c r="Z261" s="7">
        <f t="shared" si="66"/>
        <v>18.200000000000003</v>
      </c>
      <c r="AA261" s="7">
        <f t="shared" si="80"/>
        <v>291.34999999999997</v>
      </c>
      <c r="AB261" s="2">
        <f t="shared" si="67"/>
        <v>399.57300000000004</v>
      </c>
      <c r="AC261" s="42">
        <f t="shared" si="68"/>
        <v>2.0967364147121379</v>
      </c>
      <c r="AD261" s="42">
        <f t="shared" si="69"/>
        <v>1.3918136320859171</v>
      </c>
      <c r="AE261" s="42">
        <f t="shared" si="70"/>
        <v>0.80103076081146518</v>
      </c>
      <c r="AF261" s="42">
        <f t="shared" si="71"/>
        <v>327.25956032723536</v>
      </c>
      <c r="AG261" s="42">
        <f t="shared" si="72"/>
        <v>314.16917791414596</v>
      </c>
      <c r="AH261" s="6">
        <f t="shared" si="73"/>
        <v>309.21600000000001</v>
      </c>
      <c r="AI261" s="4">
        <v>18.2483724062783</v>
      </c>
      <c r="AJ261" s="4">
        <f t="shared" si="81"/>
        <v>291.39837240627827</v>
      </c>
      <c r="AK261" s="8">
        <f t="shared" si="74"/>
        <v>0.19255182219097314</v>
      </c>
      <c r="AL261" s="8">
        <f t="shared" si="75"/>
        <v>392.47745650105435</v>
      </c>
      <c r="AM261" s="8">
        <f t="shared" si="76"/>
        <v>1.9734693435673127</v>
      </c>
      <c r="AN261" s="8">
        <f t="shared" si="77"/>
        <v>2.7807923549920872</v>
      </c>
      <c r="AO261" s="22">
        <f t="shared" si="78"/>
        <v>7.093507292868644E-3</v>
      </c>
      <c r="AP261" s="22">
        <f t="shared" si="79"/>
        <v>0.19387418665051898</v>
      </c>
      <c r="AQ261" s="19">
        <f t="shared" si="82"/>
        <v>0.19387418665051898</v>
      </c>
      <c r="AX261">
        <v>0.13120629606747064</v>
      </c>
      <c r="AY261">
        <v>42.525862068965516</v>
      </c>
      <c r="AZ261">
        <v>1.7719109195402298</v>
      </c>
      <c r="BA261">
        <v>1.4352478448275863</v>
      </c>
      <c r="BB261">
        <v>8.0603448275862064</v>
      </c>
      <c r="BC261">
        <v>0.33584770114942525</v>
      </c>
      <c r="BD261">
        <v>1.0994001436781611</v>
      </c>
      <c r="BE261">
        <v>0.10994001436781611</v>
      </c>
      <c r="BF261">
        <v>0</v>
      </c>
      <c r="BG261">
        <v>18.200000000000003</v>
      </c>
      <c r="BH261">
        <v>0.9013808959927847</v>
      </c>
      <c r="BI261">
        <v>2.0900878010879698</v>
      </c>
      <c r="BJ261">
        <v>1.3874002823621943</v>
      </c>
      <c r="BK261">
        <v>0.26759757368411335</v>
      </c>
      <c r="BL261">
        <v>7.4332659356698147E-4</v>
      </c>
      <c r="BP261" s="50">
        <f t="shared" si="83"/>
        <v>0.90165084030708165</v>
      </c>
      <c r="BQ261" s="50">
        <f t="shared" si="84"/>
        <v>4.3976005747126443E-2</v>
      </c>
      <c r="BR261" s="50">
        <f t="shared" si="85"/>
        <v>0.27515204618443939</v>
      </c>
      <c r="BS261" s="50">
        <f t="shared" si="86"/>
        <v>0.29181512021873995</v>
      </c>
      <c r="BT261" s="50">
        <f t="shared" si="87"/>
        <v>7.6431123940122047E-4</v>
      </c>
      <c r="BU261" s="50">
        <f t="shared" si="87"/>
        <v>8.1059755616316655E-4</v>
      </c>
    </row>
    <row r="262" spans="1:73" x14ac:dyDescent="0.25">
      <c r="A262" s="21">
        <v>43742.407638888886</v>
      </c>
      <c r="B262" s="17">
        <v>362844</v>
      </c>
      <c r="C262" s="17">
        <v>13.56</v>
      </c>
      <c r="D262" s="17">
        <v>20.54</v>
      </c>
      <c r="E262" s="17">
        <v>494.2</v>
      </c>
      <c r="F262" s="17">
        <v>73.150000000000006</v>
      </c>
      <c r="G262" s="17">
        <v>-111.1</v>
      </c>
      <c r="H262" s="17">
        <v>-17.989999999999998</v>
      </c>
      <c r="I262" s="17">
        <v>22.57</v>
      </c>
      <c r="J262" s="17">
        <v>295.7</v>
      </c>
      <c r="K262" s="17">
        <v>421</v>
      </c>
      <c r="L262" s="17">
        <v>-93.2</v>
      </c>
      <c r="M262" s="17">
        <v>0.14799999999999999</v>
      </c>
      <c r="N262" s="17">
        <v>383</v>
      </c>
      <c r="O262" s="17">
        <v>55.17</v>
      </c>
      <c r="P262" s="17">
        <v>327.9</v>
      </c>
      <c r="Q262" s="17">
        <v>322.39999999999998</v>
      </c>
      <c r="R262" s="17">
        <v>415.6</v>
      </c>
      <c r="S262" s="17">
        <v>17.79</v>
      </c>
      <c r="T262" s="17">
        <v>64.55</v>
      </c>
      <c r="U262" s="17">
        <v>1.53</v>
      </c>
      <c r="V262" s="17">
        <v>327</v>
      </c>
      <c r="W262" s="17">
        <v>18.7</v>
      </c>
      <c r="X262" s="17">
        <v>0.48699999999999999</v>
      </c>
      <c r="Y262" s="17">
        <v>4.8688359999999999</v>
      </c>
      <c r="Z262" s="7">
        <f t="shared" ref="Z262:Z325" si="88">AVERAGE(S262,W262)</f>
        <v>18.244999999999997</v>
      </c>
      <c r="AA262" s="7">
        <f t="shared" si="80"/>
        <v>291.39499999999998</v>
      </c>
      <c r="AB262" s="2">
        <f t="shared" ref="AB262:AB325" si="89">E262*$U$1864</f>
        <v>400.30200000000002</v>
      </c>
      <c r="AC262" s="42">
        <f t="shared" ref="AC262:AC325" si="90">0.61121*EXP((18.678 - (AI262/234.5))*(AI262/(257.15+Z262)))</f>
        <v>2.1082487892111277</v>
      </c>
      <c r="AD262" s="42">
        <f t="shared" ref="AD262:AD325" si="91">T262*AC262/100</f>
        <v>1.3608745934357827</v>
      </c>
      <c r="AE262" s="42">
        <f t="shared" ref="AE262:AE325" si="92">1.72*(AD262/AA262)^(0.143)</f>
        <v>0.79844222540289567</v>
      </c>
      <c r="AF262" s="42">
        <f t="shared" ref="AF262:AF325" si="93">AE262*$U$1871*AA262^4</f>
        <v>326.40359796567594</v>
      </c>
      <c r="AG262" s="42">
        <f t="shared" ref="AG262:AG325" si="94">$U$1868*AF262</f>
        <v>313.34745404704887</v>
      </c>
      <c r="AH262" s="6">
        <f t="shared" ref="AH262:AH325" si="95">$U$1868*($U$1869*Q262+$U$1870*R262)</f>
        <v>309.50399999999996</v>
      </c>
      <c r="AI262" s="4">
        <v>18.332781391555098</v>
      </c>
      <c r="AJ262" s="4">
        <f t="shared" si="81"/>
        <v>291.48278139155508</v>
      </c>
      <c r="AK262" s="8">
        <f t="shared" ref="AK262:AK325" si="96">(4*$U$1871*AA262^3) / $U$1875</f>
        <v>0.19264105682677529</v>
      </c>
      <c r="AL262" s="8">
        <f t="shared" ref="AL262:AL325" si="97">$U$1868*$U$1871*AA262^4   +    $U$1875*AK262*(AJ262-AA262)</f>
        <v>392.94109747976489</v>
      </c>
      <c r="AM262" s="8">
        <f t="shared" ref="AM262:AM325" si="98">1.4*0.135*SQRT(U262/$U$1881)</f>
        <v>2.7551247703144046</v>
      </c>
      <c r="AN262" s="8">
        <f t="shared" ref="AN262:AN325" si="99">AM262*$U$1875*(AJ262-AA262)</f>
        <v>7.0450522303493699</v>
      </c>
      <c r="AO262" s="22">
        <f t="shared" ref="AO262:AO325" si="100">(AB262+AH262-AL262-AN262)/$U$1861</f>
        <v>7.009549651790699E-3</v>
      </c>
      <c r="AP262" s="22">
        <f t="shared" ref="AP262:AP325" si="101">AO262*10*$U$1878*$U$1879</f>
        <v>0.19157952214887722</v>
      </c>
      <c r="AQ262" s="19">
        <f t="shared" si="82"/>
        <v>0.19157952214887722</v>
      </c>
      <c r="AX262">
        <v>0.13153107847171724</v>
      </c>
      <c r="AY262">
        <v>42.603448275862071</v>
      </c>
      <c r="AZ262">
        <v>1.7751436781609196</v>
      </c>
      <c r="BA262">
        <v>1.437866379310345</v>
      </c>
      <c r="BB262">
        <v>8.0344827586206939</v>
      </c>
      <c r="BC262">
        <v>0.3347701149425289</v>
      </c>
      <c r="BD262">
        <v>1.1030962643678162</v>
      </c>
      <c r="BE262">
        <v>0.11030962643678162</v>
      </c>
      <c r="BF262">
        <v>0</v>
      </c>
      <c r="BG262">
        <v>18.244999999999997</v>
      </c>
      <c r="BH262">
        <v>1.7568315552470837</v>
      </c>
      <c r="BI262">
        <v>2.0959996361403639</v>
      </c>
      <c r="BJ262">
        <v>1.3529677651286047</v>
      </c>
      <c r="BK262">
        <v>0.2706378505166489</v>
      </c>
      <c r="BL262">
        <v>7.5177180699069143E-4</v>
      </c>
      <c r="BP262" s="50">
        <f t="shared" si="83"/>
        <v>1.757357688751382</v>
      </c>
      <c r="BQ262" s="50">
        <f t="shared" si="84"/>
        <v>4.4123850574712645E-2</v>
      </c>
      <c r="BR262" s="50">
        <f t="shared" si="85"/>
        <v>0.28460995868792438</v>
      </c>
      <c r="BS262" s="50">
        <f t="shared" si="86"/>
        <v>0.30033516768179025</v>
      </c>
      <c r="BT262" s="50">
        <f t="shared" si="87"/>
        <v>7.905832185775677E-4</v>
      </c>
      <c r="BU262" s="50">
        <f t="shared" si="87"/>
        <v>8.3426435467163964E-4</v>
      </c>
    </row>
    <row r="263" spans="1:73" x14ac:dyDescent="0.25">
      <c r="A263" s="21">
        <v>43742.407638888886</v>
      </c>
      <c r="B263" s="17">
        <v>362845</v>
      </c>
      <c r="C263" s="17">
        <v>13.56</v>
      </c>
      <c r="D263" s="17">
        <v>20.54</v>
      </c>
      <c r="E263" s="17">
        <v>494.3</v>
      </c>
      <c r="F263" s="17">
        <v>73.09</v>
      </c>
      <c r="G263" s="17">
        <v>-111.4</v>
      </c>
      <c r="H263" s="17">
        <v>-18.190000000000001</v>
      </c>
      <c r="I263" s="17">
        <v>22.55</v>
      </c>
      <c r="J263" s="17">
        <v>295.7</v>
      </c>
      <c r="K263" s="17">
        <v>421.2</v>
      </c>
      <c r="L263" s="17">
        <v>-93.2</v>
      </c>
      <c r="M263" s="17">
        <v>0.14799999999999999</v>
      </c>
      <c r="N263" s="17">
        <v>382.9</v>
      </c>
      <c r="O263" s="17">
        <v>54.9</v>
      </c>
      <c r="P263" s="17">
        <v>328</v>
      </c>
      <c r="Q263" s="17">
        <v>322.10000000000002</v>
      </c>
      <c r="R263" s="17">
        <v>415.3</v>
      </c>
      <c r="S263" s="17">
        <v>17.78</v>
      </c>
      <c r="T263" s="17">
        <v>64.59</v>
      </c>
      <c r="U263" s="17">
        <v>0.95</v>
      </c>
      <c r="V263" s="17">
        <v>188.5</v>
      </c>
      <c r="W263" s="17">
        <v>18.75</v>
      </c>
      <c r="X263" s="17">
        <v>0.48699999999999999</v>
      </c>
      <c r="Y263" s="17">
        <v>4.8734690000000001</v>
      </c>
      <c r="Z263" s="7">
        <f t="shared" si="88"/>
        <v>18.265000000000001</v>
      </c>
      <c r="AA263" s="7">
        <f t="shared" ref="AA263:AA326" si="102">CONVERT(Z263,"C","K")</f>
        <v>291.41499999999996</v>
      </c>
      <c r="AB263" s="2">
        <f t="shared" si="89"/>
        <v>400.38300000000004</v>
      </c>
      <c r="AC263" s="42">
        <f t="shared" si="90"/>
        <v>2.0191932400088768</v>
      </c>
      <c r="AD263" s="42">
        <f t="shared" si="91"/>
        <v>1.3041969137217335</v>
      </c>
      <c r="AE263" s="42">
        <f t="shared" si="92"/>
        <v>0.79359206715027653</v>
      </c>
      <c r="AF263" s="42">
        <f t="shared" si="93"/>
        <v>324.50992687808451</v>
      </c>
      <c r="AG263" s="42">
        <f t="shared" si="94"/>
        <v>311.52952980296112</v>
      </c>
      <c r="AH263" s="6">
        <f t="shared" si="95"/>
        <v>309.21600000000001</v>
      </c>
      <c r="AI263" s="4">
        <v>17.6924338434841</v>
      </c>
      <c r="AJ263" s="4">
        <f t="shared" ref="AJ263:AJ326" si="103">CONVERT(AI263,"C","K")</f>
        <v>290.84243384348406</v>
      </c>
      <c r="AK263" s="8">
        <f t="shared" si="96"/>
        <v>0.19268072551274112</v>
      </c>
      <c r="AL263" s="8">
        <f t="shared" si="97"/>
        <v>389.3425615742438</v>
      </c>
      <c r="AM263" s="8">
        <f t="shared" si="98"/>
        <v>2.1709876784542099</v>
      </c>
      <c r="AN263" s="8">
        <f t="shared" si="99"/>
        <v>-36.209582485197942</v>
      </c>
      <c r="AO263" s="22">
        <f t="shared" si="100"/>
        <v>8.0649005233644488E-3</v>
      </c>
      <c r="AP263" s="22">
        <f t="shared" si="101"/>
        <v>0.22042354576227</v>
      </c>
      <c r="AQ263" s="19">
        <f t="shared" ref="AQ263:AQ326" si="104">MAX(AP263,0)</f>
        <v>0.22042354576227</v>
      </c>
      <c r="AX263">
        <v>0.13167564472738791</v>
      </c>
      <c r="AY263">
        <v>42.612068965517246</v>
      </c>
      <c r="AZ263">
        <v>1.7755028735632186</v>
      </c>
      <c r="BA263">
        <v>1.4381573275862072</v>
      </c>
      <c r="BB263">
        <v>8.0344827586206886</v>
      </c>
      <c r="BC263">
        <v>0.33477011494252867</v>
      </c>
      <c r="BD263">
        <v>1.1033872126436786</v>
      </c>
      <c r="BE263">
        <v>0.11033872126436786</v>
      </c>
      <c r="BF263">
        <v>0</v>
      </c>
      <c r="BG263">
        <v>18.265000000000001</v>
      </c>
      <c r="BH263">
        <v>1.0908431225390387</v>
      </c>
      <c r="BI263">
        <v>2.0986318129781072</v>
      </c>
      <c r="BJ263">
        <v>1.3555062880025597</v>
      </c>
      <c r="BK263">
        <v>0.27031798524701067</v>
      </c>
      <c r="BL263">
        <v>7.5088329235280737E-4</v>
      </c>
      <c r="BP263" s="50">
        <f t="shared" ref="BP263:BP326" si="105">U263*(LN((2-0.08)/0.015)/LN(($AW$13-0.08)/0.015))</f>
        <v>1.091169806741054</v>
      </c>
      <c r="BQ263" s="50">
        <f t="shared" ref="BQ263:BQ326" si="106">0.04*BD263</f>
        <v>4.4135488505747146E-2</v>
      </c>
      <c r="BR263" s="50">
        <f t="shared" ref="BR263:BR326" si="107">(0.408*AX263*(BD263-BE263) + $BF$6*($BN$7/(BG263+273))*BP263*(BI263-BJ263))  /  (AX263 + $BF$6*(1 + $BN$8*BP263))</f>
        <v>0.27940418772737385</v>
      </c>
      <c r="BS263" s="50">
        <f t="shared" ref="BS263:BS326" si="108">(0.408*AX263*(BD263-BQ263) + $BF$6*($BN$7/(BG263+273))*BP263*(BI263-BJ263))  /  (AX263 + $BF$6*(1 + $BN$8*BP263))</f>
        <v>0.29591579532646733</v>
      </c>
      <c r="BT263" s="50">
        <f t="shared" ref="BT263:BU326" si="109">BR263/60/6</f>
        <v>7.761227436871497E-4</v>
      </c>
      <c r="BU263" s="50">
        <f t="shared" si="109"/>
        <v>8.2198832035129817E-4</v>
      </c>
    </row>
    <row r="264" spans="1:73" x14ac:dyDescent="0.25">
      <c r="A264" s="21">
        <v>43742.407638888886</v>
      </c>
      <c r="B264" s="17">
        <v>362846</v>
      </c>
      <c r="C264" s="17">
        <v>13.56</v>
      </c>
      <c r="D264" s="17">
        <v>20.55</v>
      </c>
      <c r="E264" s="17">
        <v>494.5</v>
      </c>
      <c r="F264" s="17">
        <v>72.95</v>
      </c>
      <c r="G264" s="17">
        <v>-111.5</v>
      </c>
      <c r="H264" s="17">
        <v>-17.78</v>
      </c>
      <c r="I264" s="17">
        <v>22.54</v>
      </c>
      <c r="J264" s="17">
        <v>295.7</v>
      </c>
      <c r="K264" s="17">
        <v>421.5</v>
      </c>
      <c r="L264" s="17">
        <v>-93.7</v>
      </c>
      <c r="M264" s="17">
        <v>0.14799999999999999</v>
      </c>
      <c r="N264" s="17">
        <v>382.9</v>
      </c>
      <c r="O264" s="17">
        <v>55.17</v>
      </c>
      <c r="P264" s="17">
        <v>327.8</v>
      </c>
      <c r="Q264" s="17">
        <v>321.89999999999998</v>
      </c>
      <c r="R264" s="17">
        <v>415.6</v>
      </c>
      <c r="S264" s="17">
        <v>17.78</v>
      </c>
      <c r="T264" s="17">
        <v>66.790000000000006</v>
      </c>
      <c r="U264" s="17">
        <v>2.375</v>
      </c>
      <c r="V264" s="17">
        <v>342</v>
      </c>
      <c r="W264" s="17">
        <v>18.649999999999999</v>
      </c>
      <c r="X264" s="17">
        <v>0.48699999999999999</v>
      </c>
      <c r="Y264" s="17">
        <v>4.8743930000000004</v>
      </c>
      <c r="Z264" s="7">
        <f t="shared" si="88"/>
        <v>18.215</v>
      </c>
      <c r="AA264" s="7">
        <f t="shared" si="102"/>
        <v>291.36499999999995</v>
      </c>
      <c r="AB264" s="2">
        <f t="shared" si="89"/>
        <v>400.54500000000002</v>
      </c>
      <c r="AC264" s="42">
        <f t="shared" si="90"/>
        <v>2.011318359543075</v>
      </c>
      <c r="AD264" s="42">
        <f t="shared" si="91"/>
        <v>1.3433595323388199</v>
      </c>
      <c r="AE264" s="42">
        <f t="shared" si="92"/>
        <v>0.79697627790806114</v>
      </c>
      <c r="AF264" s="42">
        <f t="shared" si="93"/>
        <v>325.6701684090209</v>
      </c>
      <c r="AG264" s="42">
        <f t="shared" si="94"/>
        <v>312.64336167266003</v>
      </c>
      <c r="AH264" s="6">
        <f t="shared" si="95"/>
        <v>309.02399999999994</v>
      </c>
      <c r="AI264" s="4">
        <v>17.6311311524898</v>
      </c>
      <c r="AJ264" s="4">
        <f t="shared" si="103"/>
        <v>290.78113115248976</v>
      </c>
      <c r="AK264" s="8">
        <f t="shared" si="96"/>
        <v>0.1925815640070381</v>
      </c>
      <c r="AL264" s="8">
        <f t="shared" si="97"/>
        <v>389.01146392939745</v>
      </c>
      <c r="AM264" s="8">
        <f t="shared" si="98"/>
        <v>3.4326329180382804</v>
      </c>
      <c r="AN264" s="8">
        <f t="shared" si="99"/>
        <v>-58.382562312987353</v>
      </c>
      <c r="AO264" s="22">
        <f t="shared" si="100"/>
        <v>8.5733674978828132E-3</v>
      </c>
      <c r="AP264" s="22">
        <f t="shared" si="101"/>
        <v>0.23432056694705156</v>
      </c>
      <c r="AQ264" s="19">
        <f t="shared" si="104"/>
        <v>0.23432056694705156</v>
      </c>
      <c r="AX264">
        <v>0.13131448127421691</v>
      </c>
      <c r="AY264">
        <v>42.629310344827587</v>
      </c>
      <c r="AZ264">
        <v>1.7762212643678161</v>
      </c>
      <c r="BA264">
        <v>1.4387392241379311</v>
      </c>
      <c r="BB264">
        <v>8.0775862068965552</v>
      </c>
      <c r="BC264">
        <v>0.33656609195402315</v>
      </c>
      <c r="BD264">
        <v>1.1021731321839079</v>
      </c>
      <c r="BE264">
        <v>0.11021731321839079</v>
      </c>
      <c r="BF264">
        <v>0</v>
      </c>
      <c r="BG264">
        <v>18.215</v>
      </c>
      <c r="BH264">
        <v>2.7271078063475969</v>
      </c>
      <c r="BI264">
        <v>2.0920567889814357</v>
      </c>
      <c r="BJ264">
        <v>1.3972847293607009</v>
      </c>
      <c r="BK264">
        <v>0.26667066473756201</v>
      </c>
      <c r="BL264">
        <v>7.4075184649322783E-4</v>
      </c>
      <c r="BP264" s="50">
        <f t="shared" si="105"/>
        <v>2.7279245168526356</v>
      </c>
      <c r="BQ264" s="50">
        <f t="shared" si="106"/>
        <v>4.4086925287356318E-2</v>
      </c>
      <c r="BR264" s="50">
        <f t="shared" si="107"/>
        <v>0.28668965360610349</v>
      </c>
      <c r="BS264" s="50">
        <f t="shared" si="108"/>
        <v>0.30138437930087775</v>
      </c>
      <c r="BT264" s="50">
        <f t="shared" si="109"/>
        <v>7.9636014890584292E-4</v>
      </c>
      <c r="BU264" s="50">
        <f t="shared" si="109"/>
        <v>8.3717883139132704E-4</v>
      </c>
    </row>
    <row r="265" spans="1:73" x14ac:dyDescent="0.25">
      <c r="A265" s="21">
        <v>43742.407638888886</v>
      </c>
      <c r="B265" s="17">
        <v>362847</v>
      </c>
      <c r="C265" s="17">
        <v>13.55</v>
      </c>
      <c r="D265" s="17">
        <v>20.56</v>
      </c>
      <c r="E265" s="17">
        <v>495.5</v>
      </c>
      <c r="F265" s="17">
        <v>73.33</v>
      </c>
      <c r="G265" s="17">
        <v>-111</v>
      </c>
      <c r="H265" s="17">
        <v>-18.02</v>
      </c>
      <c r="I265" s="17">
        <v>22.53</v>
      </c>
      <c r="J265" s="17">
        <v>295.7</v>
      </c>
      <c r="K265" s="17">
        <v>422.1</v>
      </c>
      <c r="L265" s="17">
        <v>-93</v>
      </c>
      <c r="M265" s="17">
        <v>0.14799999999999999</v>
      </c>
      <c r="N265" s="17">
        <v>384.5</v>
      </c>
      <c r="O265" s="17">
        <v>55.31</v>
      </c>
      <c r="P265" s="17">
        <v>329.2</v>
      </c>
      <c r="Q265" s="17">
        <v>322.39999999999998</v>
      </c>
      <c r="R265" s="17">
        <v>415.3</v>
      </c>
      <c r="S265" s="17">
        <v>17.77</v>
      </c>
      <c r="T265" s="17">
        <v>65.16</v>
      </c>
      <c r="U265" s="17">
        <v>1.665</v>
      </c>
      <c r="V265" s="17">
        <v>181</v>
      </c>
      <c r="W265" s="17">
        <v>18.600000000000001</v>
      </c>
      <c r="X265" s="17">
        <v>0.48799999999999999</v>
      </c>
      <c r="Y265" s="17">
        <v>4.884989</v>
      </c>
      <c r="Z265" s="7">
        <f t="shared" si="88"/>
        <v>18.185000000000002</v>
      </c>
      <c r="AA265" s="7">
        <f t="shared" si="102"/>
        <v>291.33499999999998</v>
      </c>
      <c r="AB265" s="2">
        <f t="shared" si="89"/>
        <v>401.35500000000002</v>
      </c>
      <c r="AC265" s="42">
        <f t="shared" si="90"/>
        <v>2.0477512473672541</v>
      </c>
      <c r="AD265" s="42">
        <f t="shared" si="91"/>
        <v>1.3343147127845025</v>
      </c>
      <c r="AE265" s="42">
        <f t="shared" si="92"/>
        <v>0.79621843647720525</v>
      </c>
      <c r="AF265" s="42">
        <f t="shared" si="93"/>
        <v>325.22650949652359</v>
      </c>
      <c r="AG265" s="42">
        <f t="shared" si="94"/>
        <v>312.21744911666264</v>
      </c>
      <c r="AH265" s="6">
        <f t="shared" si="95"/>
        <v>309.50399999999996</v>
      </c>
      <c r="AI265" s="4">
        <v>17.895996870441898</v>
      </c>
      <c r="AJ265" s="4">
        <f t="shared" si="103"/>
        <v>291.04599687044185</v>
      </c>
      <c r="AK265" s="8">
        <f t="shared" si="96"/>
        <v>0.19252208343723379</v>
      </c>
      <c r="AL265" s="8">
        <f t="shared" si="97"/>
        <v>390.50459195388657</v>
      </c>
      <c r="AM265" s="8">
        <f t="shared" si="98"/>
        <v>2.8741052955659088</v>
      </c>
      <c r="AN265" s="8">
        <f t="shared" si="99"/>
        <v>-24.196118633108469</v>
      </c>
      <c r="AO265" s="22">
        <f t="shared" si="100"/>
        <v>7.7953172530710662E-3</v>
      </c>
      <c r="AP265" s="22">
        <f t="shared" si="101"/>
        <v>0.21305550691986819</v>
      </c>
      <c r="AQ265" s="19">
        <f t="shared" si="104"/>
        <v>0.21305550691986819</v>
      </c>
      <c r="AX265">
        <v>0.13109818639899359</v>
      </c>
      <c r="AY265">
        <v>42.71551724137931</v>
      </c>
      <c r="AZ265">
        <v>1.7798132183908046</v>
      </c>
      <c r="BA265">
        <v>1.4416487068965518</v>
      </c>
      <c r="BB265">
        <v>8.0086206896551762</v>
      </c>
      <c r="BC265">
        <v>0.33369252873563232</v>
      </c>
      <c r="BD265">
        <v>1.1079561781609195</v>
      </c>
      <c r="BE265">
        <v>0.11079561781609196</v>
      </c>
      <c r="BF265">
        <v>0</v>
      </c>
      <c r="BG265">
        <v>18.185000000000002</v>
      </c>
      <c r="BH265">
        <v>1.9118461042394734</v>
      </c>
      <c r="BI265">
        <v>2.088120435473706</v>
      </c>
      <c r="BJ265">
        <v>1.3606192757546669</v>
      </c>
      <c r="BK265">
        <v>0.2704397990458608</v>
      </c>
      <c r="BL265">
        <v>7.5122166401628005E-4</v>
      </c>
      <c r="BP265" s="50">
        <f t="shared" si="105"/>
        <v>1.9124186612882688</v>
      </c>
      <c r="BQ265" s="50">
        <f t="shared" si="106"/>
        <v>4.4318247126436783E-2</v>
      </c>
      <c r="BR265" s="50">
        <f t="shared" si="107"/>
        <v>0.28549753819580864</v>
      </c>
      <c r="BS265" s="50">
        <f t="shared" si="108"/>
        <v>0.3010993816063679</v>
      </c>
      <c r="BT265" s="50">
        <f t="shared" si="109"/>
        <v>7.9304871721057964E-4</v>
      </c>
      <c r="BU265" s="50">
        <f t="shared" si="109"/>
        <v>8.3638717112879968E-4</v>
      </c>
    </row>
    <row r="266" spans="1:73" x14ac:dyDescent="0.25">
      <c r="A266" s="21">
        <v>43742.407638888886</v>
      </c>
      <c r="B266" s="17">
        <v>362848</v>
      </c>
      <c r="C266" s="17">
        <v>13.56</v>
      </c>
      <c r="D266" s="17">
        <v>20.56</v>
      </c>
      <c r="E266" s="17">
        <v>495.4</v>
      </c>
      <c r="F266" s="17">
        <v>73.27</v>
      </c>
      <c r="G266" s="17">
        <v>-111.4</v>
      </c>
      <c r="H266" s="17">
        <v>-18.13</v>
      </c>
      <c r="I266" s="17">
        <v>22.51</v>
      </c>
      <c r="J266" s="17">
        <v>295.7</v>
      </c>
      <c r="K266" s="17">
        <v>422.2</v>
      </c>
      <c r="L266" s="17">
        <v>-93.3</v>
      </c>
      <c r="M266" s="17">
        <v>0.14799999999999999</v>
      </c>
      <c r="N266" s="17">
        <v>384</v>
      </c>
      <c r="O266" s="17">
        <v>55.14</v>
      </c>
      <c r="P266" s="17">
        <v>328.9</v>
      </c>
      <c r="Q266" s="17">
        <v>321.89999999999998</v>
      </c>
      <c r="R266" s="17">
        <v>415.2</v>
      </c>
      <c r="S266" s="17">
        <v>17.760000000000002</v>
      </c>
      <c r="T266" s="17">
        <v>66.48</v>
      </c>
      <c r="U266" s="17">
        <v>1.37</v>
      </c>
      <c r="V266" s="17">
        <v>323</v>
      </c>
      <c r="W266" s="17">
        <v>18.649999999999999</v>
      </c>
      <c r="X266" s="17">
        <v>0.48799999999999999</v>
      </c>
      <c r="Y266" s="17">
        <v>4.884029</v>
      </c>
      <c r="Z266" s="7">
        <f t="shared" si="88"/>
        <v>18.204999999999998</v>
      </c>
      <c r="AA266" s="7">
        <f t="shared" si="102"/>
        <v>291.35499999999996</v>
      </c>
      <c r="AB266" s="2">
        <f t="shared" si="89"/>
        <v>401.274</v>
      </c>
      <c r="AC266" s="42">
        <f t="shared" si="90"/>
        <v>2.0086412518476329</v>
      </c>
      <c r="AD266" s="42">
        <f t="shared" si="91"/>
        <v>1.3353447042283064</v>
      </c>
      <c r="AE266" s="42">
        <f t="shared" si="92"/>
        <v>0.79629848132353043</v>
      </c>
      <c r="AF266" s="42">
        <f t="shared" si="93"/>
        <v>325.34852964428143</v>
      </c>
      <c r="AG266" s="42">
        <f t="shared" si="94"/>
        <v>312.33458845851015</v>
      </c>
      <c r="AH266" s="6">
        <f t="shared" si="95"/>
        <v>309.02399999999994</v>
      </c>
      <c r="AI266" s="4">
        <v>17.6106937394052</v>
      </c>
      <c r="AJ266" s="4">
        <f t="shared" si="103"/>
        <v>290.76069373940516</v>
      </c>
      <c r="AK266" s="8">
        <f t="shared" si="96"/>
        <v>0.19256173578939526</v>
      </c>
      <c r="AL266" s="8">
        <f t="shared" si="97"/>
        <v>388.89940206790709</v>
      </c>
      <c r="AM266" s="8">
        <f t="shared" si="98"/>
        <v>2.6070888937663788</v>
      </c>
      <c r="AN266" s="8">
        <f t="shared" si="99"/>
        <v>-45.134291495977848</v>
      </c>
      <c r="AO266" s="22">
        <f t="shared" si="100"/>
        <v>8.2926593794956909E-3</v>
      </c>
      <c r="AP266" s="22">
        <f t="shared" si="101"/>
        <v>0.22664847246803221</v>
      </c>
      <c r="AQ266" s="19">
        <f t="shared" si="104"/>
        <v>0.22664847246803221</v>
      </c>
      <c r="AX266">
        <v>0.13124234940782337</v>
      </c>
      <c r="AY266">
        <v>42.706896551724135</v>
      </c>
      <c r="AZ266">
        <v>1.7794540229885056</v>
      </c>
      <c r="BA266">
        <v>1.4413577586206896</v>
      </c>
      <c r="BB266">
        <v>8.043103448275863</v>
      </c>
      <c r="BC266">
        <v>0.33512931034482762</v>
      </c>
      <c r="BD266">
        <v>1.106228448275862</v>
      </c>
      <c r="BE266">
        <v>0.11062284482758621</v>
      </c>
      <c r="BF266">
        <v>0</v>
      </c>
      <c r="BG266">
        <v>18.204999999999998</v>
      </c>
      <c r="BH266">
        <v>1.5731106082931403</v>
      </c>
      <c r="BI266">
        <v>2.0907439500765874</v>
      </c>
      <c r="BJ266">
        <v>1.3899265780109156</v>
      </c>
      <c r="BK266">
        <v>0.26859837760654304</v>
      </c>
      <c r="BL266">
        <v>7.4610660446261957E-4</v>
      </c>
      <c r="BP266" s="50">
        <f t="shared" si="105"/>
        <v>1.5735817213002572</v>
      </c>
      <c r="BQ266" s="50">
        <f t="shared" si="106"/>
        <v>4.424913793103448E-2</v>
      </c>
      <c r="BR266" s="50">
        <f t="shared" si="107"/>
        <v>0.28119372558929606</v>
      </c>
      <c r="BS266" s="50">
        <f t="shared" si="108"/>
        <v>0.29715619779006952</v>
      </c>
      <c r="BT266" s="50">
        <f t="shared" si="109"/>
        <v>7.8109368219248909E-4</v>
      </c>
      <c r="BU266" s="50">
        <f t="shared" si="109"/>
        <v>8.2543388275019313E-4</v>
      </c>
    </row>
    <row r="267" spans="1:73" x14ac:dyDescent="0.25">
      <c r="A267" s="21">
        <v>43742.408333333333</v>
      </c>
      <c r="B267" s="17">
        <v>362849</v>
      </c>
      <c r="C267" s="17">
        <v>13.56</v>
      </c>
      <c r="D267" s="17">
        <v>20.57</v>
      </c>
      <c r="E267" s="17">
        <v>495.6</v>
      </c>
      <c r="F267" s="17">
        <v>73.069999999999993</v>
      </c>
      <c r="G267" s="17">
        <v>-111.5</v>
      </c>
      <c r="H267" s="17">
        <v>-17.78</v>
      </c>
      <c r="I267" s="17">
        <v>22.51</v>
      </c>
      <c r="J267" s="17">
        <v>295.7</v>
      </c>
      <c r="K267" s="17">
        <v>422.5</v>
      </c>
      <c r="L267" s="17">
        <v>-93.7</v>
      </c>
      <c r="M267" s="17">
        <v>0.14699999999999999</v>
      </c>
      <c r="N267" s="17">
        <v>384.1</v>
      </c>
      <c r="O267" s="17">
        <v>55.29</v>
      </c>
      <c r="P267" s="17">
        <v>328.8</v>
      </c>
      <c r="Q267" s="17">
        <v>321.8</v>
      </c>
      <c r="R267" s="17">
        <v>415.5</v>
      </c>
      <c r="S267" s="17">
        <v>17.75</v>
      </c>
      <c r="T267" s="17">
        <v>65.22</v>
      </c>
      <c r="U267" s="17">
        <v>0.47</v>
      </c>
      <c r="V267" s="17">
        <v>138</v>
      </c>
      <c r="W267" s="17">
        <v>18.899999999999999</v>
      </c>
      <c r="X267" s="17">
        <v>0.48899999999999999</v>
      </c>
      <c r="Y267" s="17">
        <v>4.8852869999999999</v>
      </c>
      <c r="Z267" s="7">
        <f t="shared" si="88"/>
        <v>18.324999999999999</v>
      </c>
      <c r="AA267" s="7">
        <f t="shared" si="102"/>
        <v>291.47499999999997</v>
      </c>
      <c r="AB267" s="2">
        <f t="shared" si="89"/>
        <v>401.43600000000004</v>
      </c>
      <c r="AC267" s="42">
        <f t="shared" si="90"/>
        <v>2.0271320258340344</v>
      </c>
      <c r="AD267" s="42">
        <f t="shared" si="91"/>
        <v>1.3220955072489573</v>
      </c>
      <c r="AE267" s="42">
        <f t="shared" si="92"/>
        <v>0.7951170092519888</v>
      </c>
      <c r="AF267" s="42">
        <f t="shared" si="93"/>
        <v>325.40134734455631</v>
      </c>
      <c r="AG267" s="42">
        <f t="shared" si="94"/>
        <v>312.38529345077404</v>
      </c>
      <c r="AH267" s="6">
        <f t="shared" si="95"/>
        <v>308.928</v>
      </c>
      <c r="AI267" s="4">
        <v>17.754649086846801</v>
      </c>
      <c r="AJ267" s="4">
        <f t="shared" si="103"/>
        <v>290.9046490868468</v>
      </c>
      <c r="AK267" s="8">
        <f t="shared" si="96"/>
        <v>0.1927997642442269</v>
      </c>
      <c r="AL267" s="8">
        <f t="shared" si="97"/>
        <v>389.67641405832399</v>
      </c>
      <c r="AM267" s="8">
        <f t="shared" si="98"/>
        <v>1.5270191550861434</v>
      </c>
      <c r="AN267" s="8">
        <f t="shared" si="99"/>
        <v>-25.370388095702602</v>
      </c>
      <c r="AO267" s="22">
        <f t="shared" si="100"/>
        <v>7.8294226439766974E-3</v>
      </c>
      <c r="AP267" s="22">
        <f t="shared" si="101"/>
        <v>0.21398764875735873</v>
      </c>
      <c r="AQ267" s="19">
        <f t="shared" si="104"/>
        <v>0.21398764875735873</v>
      </c>
      <c r="AX267">
        <v>0.13211015159405132</v>
      </c>
      <c r="AY267">
        <v>42.724137931034484</v>
      </c>
      <c r="AZ267">
        <v>1.7801724137931034</v>
      </c>
      <c r="BA267">
        <v>1.441939655172414</v>
      </c>
      <c r="BB267">
        <v>8.0775862068965516</v>
      </c>
      <c r="BC267">
        <v>0.33656609195402298</v>
      </c>
      <c r="BD267">
        <v>1.105373563218391</v>
      </c>
      <c r="BE267">
        <v>0.1105373563218391</v>
      </c>
      <c r="BF267">
        <v>0</v>
      </c>
      <c r="BG267">
        <v>18.324999999999999</v>
      </c>
      <c r="BH267">
        <v>0.53968028167720861</v>
      </c>
      <c r="BI267">
        <v>2.1065457110179984</v>
      </c>
      <c r="BJ267">
        <v>1.3738891127259385</v>
      </c>
      <c r="BK267">
        <v>0.27039148797113199</v>
      </c>
      <c r="BL267">
        <v>7.5108746658647779E-4</v>
      </c>
      <c r="BP267" s="50">
        <f t="shared" si="105"/>
        <v>0.53984190438767943</v>
      </c>
      <c r="BQ267" s="50">
        <f t="shared" si="106"/>
        <v>4.4214942528735639E-2</v>
      </c>
      <c r="BR267" s="50">
        <f t="shared" si="107"/>
        <v>0.27506914225278217</v>
      </c>
      <c r="BS267" s="50">
        <f t="shared" si="108"/>
        <v>0.2923339289637113</v>
      </c>
      <c r="BT267" s="50">
        <f t="shared" si="109"/>
        <v>7.6408095070217268E-4</v>
      </c>
      <c r="BU267" s="50">
        <f t="shared" si="109"/>
        <v>8.1203869156586475E-4</v>
      </c>
    </row>
    <row r="268" spans="1:73" x14ac:dyDescent="0.25">
      <c r="A268" s="21">
        <v>43742.408333333333</v>
      </c>
      <c r="B268" s="17">
        <v>362850</v>
      </c>
      <c r="C268" s="17">
        <v>13.56</v>
      </c>
      <c r="D268" s="17">
        <v>20.58</v>
      </c>
      <c r="E268" s="17">
        <v>495.9</v>
      </c>
      <c r="F268" s="17">
        <v>73.11</v>
      </c>
      <c r="G268" s="17">
        <v>-111.8</v>
      </c>
      <c r="H268" s="17">
        <v>-16.989999999999998</v>
      </c>
      <c r="I268" s="17">
        <v>22.51</v>
      </c>
      <c r="J268" s="17">
        <v>295.7</v>
      </c>
      <c r="K268" s="17">
        <v>422.8</v>
      </c>
      <c r="L268" s="17">
        <v>-94.8</v>
      </c>
      <c r="M268" s="17">
        <v>0.14699999999999999</v>
      </c>
      <c r="N268" s="17">
        <v>384.1</v>
      </c>
      <c r="O268" s="17">
        <v>56.12</v>
      </c>
      <c r="P268" s="17">
        <v>327.9</v>
      </c>
      <c r="Q268" s="17">
        <v>321.5</v>
      </c>
      <c r="R268" s="17">
        <v>416.3</v>
      </c>
      <c r="S268" s="17">
        <v>17.739999999999998</v>
      </c>
      <c r="T268" s="17">
        <v>68.97</v>
      </c>
      <c r="U268" s="17">
        <v>1.1599999999999999</v>
      </c>
      <c r="V268" s="17">
        <v>65.5</v>
      </c>
      <c r="W268" s="17">
        <v>18.75</v>
      </c>
      <c r="X268" s="17">
        <v>0.48799999999999999</v>
      </c>
      <c r="Y268" s="17">
        <v>4.8842109999999996</v>
      </c>
      <c r="Z268" s="7">
        <f t="shared" si="88"/>
        <v>18.244999999999997</v>
      </c>
      <c r="AA268" s="7">
        <f t="shared" si="102"/>
        <v>291.39499999999998</v>
      </c>
      <c r="AB268" s="2">
        <f t="shared" si="89"/>
        <v>401.67900000000003</v>
      </c>
      <c r="AC268" s="42">
        <f t="shared" si="90"/>
        <v>2.0276121566336966</v>
      </c>
      <c r="AD268" s="42">
        <f t="shared" si="91"/>
        <v>1.3984441044302605</v>
      </c>
      <c r="AE268" s="42">
        <f t="shared" si="92"/>
        <v>0.80155764073099622</v>
      </c>
      <c r="AF268" s="42">
        <f t="shared" si="93"/>
        <v>327.67718137584228</v>
      </c>
      <c r="AG268" s="42">
        <f t="shared" si="94"/>
        <v>314.57009412080856</v>
      </c>
      <c r="AH268" s="6">
        <f t="shared" si="95"/>
        <v>308.64</v>
      </c>
      <c r="AI268" s="4">
        <v>17.752992292799998</v>
      </c>
      <c r="AJ268" s="4">
        <f t="shared" si="103"/>
        <v>290.90299229279998</v>
      </c>
      <c r="AK268" s="8">
        <f t="shared" si="96"/>
        <v>0.19264105682677529</v>
      </c>
      <c r="AL268" s="8">
        <f t="shared" si="97"/>
        <v>389.68753326884723</v>
      </c>
      <c r="AM268" s="8">
        <f t="shared" si="98"/>
        <v>2.3989685283471309</v>
      </c>
      <c r="AN268" s="8">
        <f t="shared" si="99"/>
        <v>-34.38245958372007</v>
      </c>
      <c r="AO268" s="22">
        <f t="shared" si="100"/>
        <v>8.0320474664644283E-3</v>
      </c>
      <c r="AP268" s="22">
        <f t="shared" si="101"/>
        <v>0.21952563173716172</v>
      </c>
      <c r="AQ268" s="19">
        <f t="shared" si="104"/>
        <v>0.21952563173716172</v>
      </c>
      <c r="AX268">
        <v>0.13153107847171724</v>
      </c>
      <c r="AY268">
        <v>42.75</v>
      </c>
      <c r="AZ268">
        <v>1.78125</v>
      </c>
      <c r="BA268">
        <v>1.4428125000000001</v>
      </c>
      <c r="BB268">
        <v>8.1724137931034502</v>
      </c>
      <c r="BC268">
        <v>0.34051724137931044</v>
      </c>
      <c r="BD268">
        <v>1.1022952586206896</v>
      </c>
      <c r="BE268">
        <v>0.11022952586206897</v>
      </c>
      <c r="BF268">
        <v>0</v>
      </c>
      <c r="BG268">
        <v>18.244999999999997</v>
      </c>
      <c r="BH268">
        <v>1.3319768654160895</v>
      </c>
      <c r="BI268">
        <v>2.0959996361403639</v>
      </c>
      <c r="BJ268">
        <v>1.4456109490460092</v>
      </c>
      <c r="BK268">
        <v>0.2656103832415192</v>
      </c>
      <c r="BL268">
        <v>7.3780662011533108E-4</v>
      </c>
      <c r="BP268" s="50">
        <f t="shared" si="105"/>
        <v>1.3323757640206555</v>
      </c>
      <c r="BQ268" s="50">
        <f t="shared" si="106"/>
        <v>4.4091810344827585E-2</v>
      </c>
      <c r="BR268" s="50">
        <f t="shared" si="107"/>
        <v>0.27632675136136164</v>
      </c>
      <c r="BS268" s="50">
        <f t="shared" si="108"/>
        <v>0.29252591515578219</v>
      </c>
      <c r="BT268" s="50">
        <f t="shared" si="109"/>
        <v>7.6757430933711574E-4</v>
      </c>
      <c r="BU268" s="50">
        <f t="shared" si="109"/>
        <v>8.1257198654383946E-4</v>
      </c>
    </row>
    <row r="269" spans="1:73" x14ac:dyDescent="0.25">
      <c r="A269" s="21">
        <v>43742.408333333333</v>
      </c>
      <c r="B269" s="17">
        <v>362851</v>
      </c>
      <c r="C269" s="17">
        <v>13.55</v>
      </c>
      <c r="D269" s="17">
        <v>20.58</v>
      </c>
      <c r="E269" s="17">
        <v>496.5</v>
      </c>
      <c r="F269" s="17">
        <v>73.37</v>
      </c>
      <c r="G269" s="17">
        <v>-111.3</v>
      </c>
      <c r="H269" s="17">
        <v>-17.03</v>
      </c>
      <c r="I269" s="17">
        <v>22.52</v>
      </c>
      <c r="J269" s="17">
        <v>295.7</v>
      </c>
      <c r="K269" s="17">
        <v>423.1</v>
      </c>
      <c r="L269" s="17">
        <v>-94.2</v>
      </c>
      <c r="M269" s="17">
        <v>0.14799999999999999</v>
      </c>
      <c r="N269" s="17">
        <v>385.2</v>
      </c>
      <c r="O269" s="17">
        <v>56.34</v>
      </c>
      <c r="P269" s="17">
        <v>328.9</v>
      </c>
      <c r="Q269" s="17">
        <v>322</v>
      </c>
      <c r="R269" s="17">
        <v>416.3</v>
      </c>
      <c r="S269" s="17">
        <v>17.73</v>
      </c>
      <c r="T269" s="17">
        <v>65.760000000000005</v>
      </c>
      <c r="U269" s="17">
        <v>1.1950000000000001</v>
      </c>
      <c r="V269" s="17">
        <v>269.5</v>
      </c>
      <c r="W269" s="17">
        <v>18.850000000000001</v>
      </c>
      <c r="X269" s="17">
        <v>0.48899999999999999</v>
      </c>
      <c r="Y269" s="17">
        <v>4.8898279999999996</v>
      </c>
      <c r="Z269" s="7">
        <f t="shared" si="88"/>
        <v>18.29</v>
      </c>
      <c r="AA269" s="7">
        <f t="shared" si="102"/>
        <v>291.44</v>
      </c>
      <c r="AB269" s="2">
        <f t="shared" si="89"/>
        <v>402.16500000000002</v>
      </c>
      <c r="AC269" s="42">
        <f t="shared" si="90"/>
        <v>2.1096240416117591</v>
      </c>
      <c r="AD269" s="42">
        <f t="shared" si="91"/>
        <v>1.3872887697638929</v>
      </c>
      <c r="AE269" s="42">
        <f t="shared" si="92"/>
        <v>0.80062247936203634</v>
      </c>
      <c r="AF269" s="42">
        <f t="shared" si="93"/>
        <v>327.49710977262811</v>
      </c>
      <c r="AG269" s="42">
        <f t="shared" si="94"/>
        <v>314.39722538172299</v>
      </c>
      <c r="AH269" s="6">
        <f t="shared" si="95"/>
        <v>309.12</v>
      </c>
      <c r="AI269" s="4">
        <v>18.345487328038399</v>
      </c>
      <c r="AJ269" s="4">
        <f t="shared" si="103"/>
        <v>291.49548732803839</v>
      </c>
      <c r="AK269" s="8">
        <f t="shared" si="96"/>
        <v>0.19273031902776419</v>
      </c>
      <c r="AL269" s="8">
        <f t="shared" si="97"/>
        <v>393.00249804376642</v>
      </c>
      <c r="AM269" s="8">
        <f t="shared" si="98"/>
        <v>2.4348909113140982</v>
      </c>
      <c r="AN269" s="8">
        <f t="shared" si="99"/>
        <v>3.9356258580754186</v>
      </c>
      <c r="AO269" s="22">
        <f t="shared" si="100"/>
        <v>7.1119717921033134E-3</v>
      </c>
      <c r="AP269" s="22">
        <f t="shared" si="101"/>
        <v>0.19437884388469562</v>
      </c>
      <c r="AQ269" s="19">
        <f t="shared" si="104"/>
        <v>0.19437884388469562</v>
      </c>
      <c r="AX269">
        <v>0.13185654186292917</v>
      </c>
      <c r="AY269">
        <v>42.801724137931039</v>
      </c>
      <c r="AZ269">
        <v>1.7834051724137934</v>
      </c>
      <c r="BA269">
        <v>1.4445581896551727</v>
      </c>
      <c r="BB269">
        <v>8.1293103448275872</v>
      </c>
      <c r="BC269">
        <v>0.33872126436781613</v>
      </c>
      <c r="BD269">
        <v>1.1058369252873566</v>
      </c>
      <c r="BE269">
        <v>0.11058369252873566</v>
      </c>
      <c r="BF269">
        <v>0</v>
      </c>
      <c r="BG269">
        <v>18.29</v>
      </c>
      <c r="BH269">
        <v>1.3721658225622646</v>
      </c>
      <c r="BI269">
        <v>2.1019261023293674</v>
      </c>
      <c r="BJ269">
        <v>1.3822266048917922</v>
      </c>
      <c r="BK269">
        <v>0.26995962017597519</v>
      </c>
      <c r="BL269">
        <v>7.4988783382215322E-4</v>
      </c>
      <c r="BP269" s="50">
        <f t="shared" si="105"/>
        <v>1.3725767569005893</v>
      </c>
      <c r="BQ269" s="50">
        <f t="shared" si="106"/>
        <v>4.4233477011494264E-2</v>
      </c>
      <c r="BR269" s="50">
        <f t="shared" si="107"/>
        <v>0.28113178302195341</v>
      </c>
      <c r="BS269" s="50">
        <f t="shared" si="108"/>
        <v>0.29735172050532266</v>
      </c>
      <c r="BT269" s="50">
        <f t="shared" si="109"/>
        <v>7.8092161950542608E-4</v>
      </c>
      <c r="BU269" s="50">
        <f t="shared" si="109"/>
        <v>8.2597700140367403E-4</v>
      </c>
    </row>
    <row r="270" spans="1:73" x14ac:dyDescent="0.25">
      <c r="A270" s="21">
        <v>43742.408333333333</v>
      </c>
      <c r="B270" s="17">
        <v>362852</v>
      </c>
      <c r="C270" s="17">
        <v>13.56</v>
      </c>
      <c r="D270" s="17">
        <v>20.59</v>
      </c>
      <c r="E270" s="17">
        <v>496.1</v>
      </c>
      <c r="F270" s="17">
        <v>73.3</v>
      </c>
      <c r="G270" s="17">
        <v>-111.9</v>
      </c>
      <c r="H270" s="17">
        <v>-16.989999999999998</v>
      </c>
      <c r="I270" s="17">
        <v>22.52</v>
      </c>
      <c r="J270" s="17">
        <v>295.7</v>
      </c>
      <c r="K270" s="17">
        <v>422.8</v>
      </c>
      <c r="L270" s="17">
        <v>-94.9</v>
      </c>
      <c r="M270" s="17">
        <v>0.14799999999999999</v>
      </c>
      <c r="N270" s="17">
        <v>384.2</v>
      </c>
      <c r="O270" s="17">
        <v>56.31</v>
      </c>
      <c r="P270" s="17">
        <v>327.9</v>
      </c>
      <c r="Q270" s="17">
        <v>321.39999999999998</v>
      </c>
      <c r="R270" s="17">
        <v>416.3</v>
      </c>
      <c r="S270" s="17">
        <v>17.72</v>
      </c>
      <c r="T270" s="17">
        <v>65.83</v>
      </c>
      <c r="U270" s="17">
        <v>0.83</v>
      </c>
      <c r="V270" s="17">
        <v>200</v>
      </c>
      <c r="W270" s="17">
        <v>19.350000000000001</v>
      </c>
      <c r="X270" s="17">
        <v>0.48899999999999999</v>
      </c>
      <c r="Y270" s="17">
        <v>4.8877009999999999</v>
      </c>
      <c r="Z270" s="7">
        <f t="shared" si="88"/>
        <v>18.535</v>
      </c>
      <c r="AA270" s="7">
        <f t="shared" si="102"/>
        <v>291.685</v>
      </c>
      <c r="AB270" s="2">
        <f t="shared" si="89"/>
        <v>401.84100000000007</v>
      </c>
      <c r="AC270" s="42">
        <f t="shared" si="90"/>
        <v>2.0767632215235854</v>
      </c>
      <c r="AD270" s="42">
        <f t="shared" si="91"/>
        <v>1.3671332287289764</v>
      </c>
      <c r="AE270" s="42">
        <f t="shared" si="92"/>
        <v>0.79885265180969423</v>
      </c>
      <c r="AF270" s="42">
        <f t="shared" si="93"/>
        <v>327.87335441520224</v>
      </c>
      <c r="AG270" s="42">
        <f t="shared" si="94"/>
        <v>314.75842023859417</v>
      </c>
      <c r="AH270" s="6">
        <f t="shared" si="95"/>
        <v>308.54399999999998</v>
      </c>
      <c r="AI270" s="4">
        <v>18.128209198902901</v>
      </c>
      <c r="AJ270" s="4">
        <f t="shared" si="103"/>
        <v>291.27820919890286</v>
      </c>
      <c r="AK270" s="8">
        <f t="shared" si="96"/>
        <v>0.19321678588920865</v>
      </c>
      <c r="AL270" s="8">
        <f t="shared" si="97"/>
        <v>391.7235297207198</v>
      </c>
      <c r="AM270" s="8">
        <f t="shared" si="98"/>
        <v>2.029245549459207</v>
      </c>
      <c r="AN270" s="8">
        <f t="shared" si="99"/>
        <v>-24.046186452881837</v>
      </c>
      <c r="AO270" s="22">
        <f t="shared" si="100"/>
        <v>7.7536230608376703E-3</v>
      </c>
      <c r="AP270" s="22">
        <f t="shared" si="101"/>
        <v>0.21191595390701284</v>
      </c>
      <c r="AQ270" s="19">
        <f t="shared" si="104"/>
        <v>0.21191595390701284</v>
      </c>
      <c r="AX270">
        <v>0.13364050577184092</v>
      </c>
      <c r="AY270">
        <v>42.767241379310349</v>
      </c>
      <c r="AZ270">
        <v>1.7819683908045978</v>
      </c>
      <c r="BA270">
        <v>1.4433943965517244</v>
      </c>
      <c r="BB270">
        <v>8.1810344827586245</v>
      </c>
      <c r="BC270">
        <v>0.34087643678160934</v>
      </c>
      <c r="BD270">
        <v>1.1025179597701151</v>
      </c>
      <c r="BE270">
        <v>0.11025179597701151</v>
      </c>
      <c r="BF270">
        <v>0</v>
      </c>
      <c r="BG270">
        <v>18.535</v>
      </c>
      <c r="BH270">
        <v>0.95305241232358129</v>
      </c>
      <c r="BI270">
        <v>2.1344504330645511</v>
      </c>
      <c r="BJ270">
        <v>1.4051087200863939</v>
      </c>
      <c r="BK270">
        <v>0.27069430386301313</v>
      </c>
      <c r="BL270">
        <v>7.5192862184170304E-4</v>
      </c>
      <c r="BP270" s="50">
        <f t="shared" si="105"/>
        <v>0.95333783115271042</v>
      </c>
      <c r="BQ270" s="50">
        <f t="shared" si="106"/>
        <v>4.4100718390804608E-2</v>
      </c>
      <c r="BR270" s="50">
        <f t="shared" si="107"/>
        <v>0.27865215330435567</v>
      </c>
      <c r="BS270" s="50">
        <f t="shared" si="108"/>
        <v>0.29541484824211683</v>
      </c>
      <c r="BT270" s="50">
        <f t="shared" si="109"/>
        <v>7.7403375917876579E-4</v>
      </c>
      <c r="BU270" s="50">
        <f t="shared" si="109"/>
        <v>8.2059680067254675E-4</v>
      </c>
    </row>
    <row r="271" spans="1:73" x14ac:dyDescent="0.25">
      <c r="A271" s="21">
        <v>43742.408333333333</v>
      </c>
      <c r="B271" s="17">
        <v>362853</v>
      </c>
      <c r="C271" s="17">
        <v>13.55</v>
      </c>
      <c r="D271" s="17">
        <v>20.6</v>
      </c>
      <c r="E271" s="17">
        <v>496.2</v>
      </c>
      <c r="F271" s="17">
        <v>73.34</v>
      </c>
      <c r="G271" s="17">
        <v>-112.3</v>
      </c>
      <c r="H271" s="17">
        <v>-17.48</v>
      </c>
      <c r="I271" s="17">
        <v>22.54</v>
      </c>
      <c r="J271" s="17">
        <v>295.7</v>
      </c>
      <c r="K271" s="17">
        <v>422.9</v>
      </c>
      <c r="L271" s="17">
        <v>-94.8</v>
      </c>
      <c r="M271" s="17">
        <v>0.14799999999999999</v>
      </c>
      <c r="N271" s="17">
        <v>384</v>
      </c>
      <c r="O271" s="17">
        <v>55.86</v>
      </c>
      <c r="P271" s="17">
        <v>328.1</v>
      </c>
      <c r="Q271" s="17">
        <v>321.10000000000002</v>
      </c>
      <c r="R271" s="17">
        <v>415.9</v>
      </c>
      <c r="S271" s="17">
        <v>17.72</v>
      </c>
      <c r="T271" s="17">
        <v>66.33</v>
      </c>
      <c r="U271" s="17">
        <v>0.41</v>
      </c>
      <c r="V271" s="17">
        <v>178.5</v>
      </c>
      <c r="W271" s="17">
        <v>19.3</v>
      </c>
      <c r="X271" s="17">
        <v>0.48799999999999999</v>
      </c>
      <c r="Y271" s="17">
        <v>4.8839069999999998</v>
      </c>
      <c r="Z271" s="7">
        <f t="shared" si="88"/>
        <v>18.509999999999998</v>
      </c>
      <c r="AA271" s="7">
        <f t="shared" si="102"/>
        <v>291.65999999999997</v>
      </c>
      <c r="AB271" s="2">
        <f t="shared" si="89"/>
        <v>401.92200000000003</v>
      </c>
      <c r="AC271" s="42">
        <f t="shared" si="90"/>
        <v>2.0611289077612174</v>
      </c>
      <c r="AD271" s="42">
        <f t="shared" si="91"/>
        <v>1.3671468045180155</v>
      </c>
      <c r="AE271" s="42">
        <f t="shared" si="92"/>
        <v>0.79886357770984862</v>
      </c>
      <c r="AF271" s="42">
        <f t="shared" si="93"/>
        <v>327.76544499337632</v>
      </c>
      <c r="AG271" s="42">
        <f t="shared" si="94"/>
        <v>314.65482719364127</v>
      </c>
      <c r="AH271" s="6">
        <f t="shared" si="95"/>
        <v>308.25600000000003</v>
      </c>
      <c r="AI271" s="4">
        <v>18.0141047879242</v>
      </c>
      <c r="AJ271" s="4">
        <f t="shared" si="103"/>
        <v>291.1641047879242</v>
      </c>
      <c r="AK271" s="8">
        <f t="shared" si="96"/>
        <v>0.19316710895365366</v>
      </c>
      <c r="AL271" s="8">
        <f t="shared" si="97"/>
        <v>391.08766726164271</v>
      </c>
      <c r="AM271" s="8">
        <f t="shared" si="98"/>
        <v>1.426223159256643</v>
      </c>
      <c r="AN271" s="8">
        <f t="shared" si="99"/>
        <v>-20.602403285464813</v>
      </c>
      <c r="AO271" s="22">
        <f t="shared" si="100"/>
        <v>7.6854116909672544E-3</v>
      </c>
      <c r="AP271" s="22">
        <f t="shared" si="101"/>
        <v>0.21005165415965943</v>
      </c>
      <c r="AQ271" s="19">
        <f t="shared" si="104"/>
        <v>0.21005165415965943</v>
      </c>
      <c r="AX271">
        <v>0.13345753692210854</v>
      </c>
      <c r="AY271">
        <v>42.775862068965516</v>
      </c>
      <c r="AZ271">
        <v>1.7823275862068966</v>
      </c>
      <c r="BA271">
        <v>1.4436853448275864</v>
      </c>
      <c r="BB271">
        <v>8.1724137931034448</v>
      </c>
      <c r="BC271">
        <v>0.34051724137931022</v>
      </c>
      <c r="BD271">
        <v>1.1031681034482761</v>
      </c>
      <c r="BE271">
        <v>0.11031681034482761</v>
      </c>
      <c r="BF271">
        <v>0</v>
      </c>
      <c r="BG271">
        <v>18.509999999999998</v>
      </c>
      <c r="BH271">
        <v>0.4707849265694799</v>
      </c>
      <c r="BI271">
        <v>2.1311115686560775</v>
      </c>
      <c r="BJ271">
        <v>1.4135663034895762</v>
      </c>
      <c r="BK271">
        <v>0.27042770032908797</v>
      </c>
      <c r="BL271">
        <v>7.5118805646968892E-4</v>
      </c>
      <c r="BP271" s="50">
        <f t="shared" si="105"/>
        <v>0.47092591659350758</v>
      </c>
      <c r="BQ271" s="50">
        <f t="shared" si="106"/>
        <v>4.4126724137931048E-2</v>
      </c>
      <c r="BR271" s="50">
        <f t="shared" si="107"/>
        <v>0.27450374403788774</v>
      </c>
      <c r="BS271" s="50">
        <f t="shared" si="108"/>
        <v>0.29188883126966086</v>
      </c>
      <c r="BT271" s="50">
        <f t="shared" si="109"/>
        <v>7.6251040010524374E-4</v>
      </c>
      <c r="BU271" s="50">
        <f t="shared" si="109"/>
        <v>8.1080230908239131E-4</v>
      </c>
    </row>
    <row r="272" spans="1:73" x14ac:dyDescent="0.25">
      <c r="A272" s="21">
        <v>43742.408333333333</v>
      </c>
      <c r="B272" s="17">
        <v>362854</v>
      </c>
      <c r="C272" s="17">
        <v>13.56</v>
      </c>
      <c r="D272" s="17">
        <v>20.6</v>
      </c>
      <c r="E272" s="17">
        <v>496.4</v>
      </c>
      <c r="F272" s="17">
        <v>73.3</v>
      </c>
      <c r="G272" s="17">
        <v>-112.5</v>
      </c>
      <c r="H272" s="17">
        <v>-16.989999999999998</v>
      </c>
      <c r="I272" s="17">
        <v>22.56</v>
      </c>
      <c r="J272" s="17">
        <v>295.7</v>
      </c>
      <c r="K272" s="17">
        <v>423.1</v>
      </c>
      <c r="L272" s="17">
        <v>-95.5</v>
      </c>
      <c r="M272" s="17">
        <v>0.14799999999999999</v>
      </c>
      <c r="N272" s="17">
        <v>383.9</v>
      </c>
      <c r="O272" s="17">
        <v>56.31</v>
      </c>
      <c r="P272" s="17">
        <v>327.60000000000002</v>
      </c>
      <c r="Q272" s="17">
        <v>321</v>
      </c>
      <c r="R272" s="17">
        <v>416.5</v>
      </c>
      <c r="S272" s="17">
        <v>17.72</v>
      </c>
      <c r="T272" s="17">
        <v>68.27</v>
      </c>
      <c r="U272" s="17">
        <v>0.62</v>
      </c>
      <c r="V272" s="17">
        <v>141</v>
      </c>
      <c r="W272" s="17">
        <v>19.399999999999999</v>
      </c>
      <c r="X272" s="17">
        <v>0.48799999999999999</v>
      </c>
      <c r="Y272" s="17">
        <v>4.8811499999999999</v>
      </c>
      <c r="Z272" s="7">
        <f t="shared" si="88"/>
        <v>18.559999999999999</v>
      </c>
      <c r="AA272" s="7">
        <f t="shared" si="102"/>
        <v>291.70999999999998</v>
      </c>
      <c r="AB272" s="2">
        <f t="shared" si="89"/>
        <v>402.084</v>
      </c>
      <c r="AC272" s="42">
        <f t="shared" si="90"/>
        <v>2.0970778056428756</v>
      </c>
      <c r="AD272" s="42">
        <f t="shared" si="91"/>
        <v>1.4316750179123912</v>
      </c>
      <c r="AE272" s="42">
        <f t="shared" si="92"/>
        <v>0.80412981412448581</v>
      </c>
      <c r="AF272" s="42">
        <f t="shared" si="93"/>
        <v>330.15242561891364</v>
      </c>
      <c r="AG272" s="42">
        <f t="shared" si="94"/>
        <v>316.94632859415708</v>
      </c>
      <c r="AH272" s="6">
        <f t="shared" si="95"/>
        <v>308.15999999999997</v>
      </c>
      <c r="AI272" s="4">
        <v>18.274754637515102</v>
      </c>
      <c r="AJ272" s="4">
        <f t="shared" si="103"/>
        <v>291.42475463751509</v>
      </c>
      <c r="AK272" s="8">
        <f t="shared" si="96"/>
        <v>0.19326647134100425</v>
      </c>
      <c r="AL272" s="8">
        <f t="shared" si="97"/>
        <v>392.5423229125185</v>
      </c>
      <c r="AM272" s="8">
        <f t="shared" si="98"/>
        <v>1.7538457742914568</v>
      </c>
      <c r="AN272" s="8">
        <f t="shared" si="99"/>
        <v>-14.573050763852173</v>
      </c>
      <c r="AO272" s="22">
        <f t="shared" si="100"/>
        <v>7.5175822360314375E-3</v>
      </c>
      <c r="AP272" s="22">
        <f t="shared" si="101"/>
        <v>0.20546467091874659</v>
      </c>
      <c r="AQ272" s="19">
        <f t="shared" si="104"/>
        <v>0.20546467091874659</v>
      </c>
      <c r="AX272">
        <v>0.13382368708516709</v>
      </c>
      <c r="AY272">
        <v>42.793103448275865</v>
      </c>
      <c r="AZ272">
        <v>1.7830459770114944</v>
      </c>
      <c r="BA272">
        <v>1.4442672413793105</v>
      </c>
      <c r="BB272">
        <v>8.2327586206896548</v>
      </c>
      <c r="BC272">
        <v>0.34303160919540227</v>
      </c>
      <c r="BD272">
        <v>1.1012356321839083</v>
      </c>
      <c r="BE272">
        <v>0.11012356321839084</v>
      </c>
      <c r="BF272">
        <v>0</v>
      </c>
      <c r="BG272">
        <v>18.559999999999999</v>
      </c>
      <c r="BH272">
        <v>0.71191866944653059</v>
      </c>
      <c r="BI272">
        <v>2.1377938745406326</v>
      </c>
      <c r="BJ272">
        <v>1.45947187814889</v>
      </c>
      <c r="BK272">
        <v>0.26906134659357511</v>
      </c>
      <c r="BL272">
        <v>7.4739262942659758E-4</v>
      </c>
      <c r="BP272" s="50">
        <f t="shared" si="105"/>
        <v>0.71213187387310906</v>
      </c>
      <c r="BQ272" s="50">
        <f t="shared" si="106"/>
        <v>4.4049425287356329E-2</v>
      </c>
      <c r="BR272" s="50">
        <f t="shared" si="107"/>
        <v>0.27507169013143906</v>
      </c>
      <c r="BS272" s="50">
        <f t="shared" si="108"/>
        <v>0.29212778959268865</v>
      </c>
      <c r="BT272" s="50">
        <f t="shared" si="109"/>
        <v>7.6408802814288636E-4</v>
      </c>
      <c r="BU272" s="50">
        <f t="shared" si="109"/>
        <v>8.1146608220191297E-4</v>
      </c>
    </row>
    <row r="273" spans="1:73" x14ac:dyDescent="0.25">
      <c r="A273" s="21">
        <v>43742.40902777778</v>
      </c>
      <c r="B273" s="17">
        <v>362855</v>
      </c>
      <c r="C273" s="17">
        <v>13.56</v>
      </c>
      <c r="D273" s="17">
        <v>20.61</v>
      </c>
      <c r="E273" s="17">
        <v>496.5</v>
      </c>
      <c r="F273" s="17">
        <v>73.540000000000006</v>
      </c>
      <c r="G273" s="17">
        <v>-112.5</v>
      </c>
      <c r="H273" s="17">
        <v>-18.02</v>
      </c>
      <c r="I273" s="17">
        <v>22.58</v>
      </c>
      <c r="J273" s="17">
        <v>295.7</v>
      </c>
      <c r="K273" s="17">
        <v>422.9</v>
      </c>
      <c r="L273" s="17">
        <v>-94.5</v>
      </c>
      <c r="M273" s="17">
        <v>0.14799999999999999</v>
      </c>
      <c r="N273" s="17">
        <v>384</v>
      </c>
      <c r="O273" s="17">
        <v>55.52</v>
      </c>
      <c r="P273" s="17">
        <v>328.5</v>
      </c>
      <c r="Q273" s="17">
        <v>321.2</v>
      </c>
      <c r="R273" s="17">
        <v>415.6</v>
      </c>
      <c r="S273" s="17">
        <v>17.72</v>
      </c>
      <c r="T273" s="17">
        <v>67.209999999999994</v>
      </c>
      <c r="U273" s="17">
        <v>0.9</v>
      </c>
      <c r="V273" s="17">
        <v>316.5</v>
      </c>
      <c r="W273" s="17">
        <v>18.850000000000001</v>
      </c>
      <c r="X273" s="17">
        <v>0.48799999999999999</v>
      </c>
      <c r="Y273" s="17">
        <v>4.8829729999999998</v>
      </c>
      <c r="Z273" s="7">
        <f t="shared" si="88"/>
        <v>18.285</v>
      </c>
      <c r="AA273" s="7">
        <f t="shared" si="102"/>
        <v>291.435</v>
      </c>
      <c r="AB273" s="2">
        <f t="shared" si="89"/>
        <v>402.16500000000002</v>
      </c>
      <c r="AC273" s="42">
        <f t="shared" si="90"/>
        <v>2.1604057373217196</v>
      </c>
      <c r="AD273" s="42">
        <f t="shared" si="91"/>
        <v>1.4520086960539276</v>
      </c>
      <c r="AE273" s="42">
        <f t="shared" si="92"/>
        <v>0.80586182096448122</v>
      </c>
      <c r="AF273" s="42">
        <f t="shared" si="93"/>
        <v>329.61765781166326</v>
      </c>
      <c r="AG273" s="42">
        <f t="shared" si="94"/>
        <v>316.43295149919675</v>
      </c>
      <c r="AH273" s="6">
        <f t="shared" si="95"/>
        <v>308.35199999999998</v>
      </c>
      <c r="AI273" s="4">
        <v>18.6989092272375</v>
      </c>
      <c r="AJ273" s="4">
        <f t="shared" si="103"/>
        <v>291.84890922723747</v>
      </c>
      <c r="AK273" s="8">
        <f t="shared" si="96"/>
        <v>0.19272039964405596</v>
      </c>
      <c r="AL273" s="8">
        <f t="shared" si="97"/>
        <v>394.9876952954769</v>
      </c>
      <c r="AM273" s="8">
        <f t="shared" si="98"/>
        <v>2.1130842387373012</v>
      </c>
      <c r="AN273" s="8">
        <f t="shared" si="99"/>
        <v>25.477828124324123</v>
      </c>
      <c r="AO273" s="22">
        <f t="shared" si="100"/>
        <v>6.5622981379721002E-3</v>
      </c>
      <c r="AP273" s="22">
        <f t="shared" si="101"/>
        <v>0.17935559400024934</v>
      </c>
      <c r="AQ273" s="19">
        <f t="shared" si="104"/>
        <v>0.17935559400024934</v>
      </c>
      <c r="AX273">
        <v>0.13182034559936734</v>
      </c>
      <c r="AY273">
        <v>42.801724137931039</v>
      </c>
      <c r="AZ273">
        <v>1.7834051724137934</v>
      </c>
      <c r="BA273">
        <v>1.4445581896551727</v>
      </c>
      <c r="BB273">
        <v>8.1379310344827616</v>
      </c>
      <c r="BC273">
        <v>0.33908045977011508</v>
      </c>
      <c r="BD273">
        <v>1.1054777298850575</v>
      </c>
      <c r="BE273">
        <v>0.11054777298850577</v>
      </c>
      <c r="BF273">
        <v>0</v>
      </c>
      <c r="BG273">
        <v>18.285</v>
      </c>
      <c r="BH273">
        <v>1.0334303266159315</v>
      </c>
      <c r="BI273">
        <v>2.1012668826076637</v>
      </c>
      <c r="BJ273">
        <v>1.4122614718006108</v>
      </c>
      <c r="BK273">
        <v>0.26868976640673498</v>
      </c>
      <c r="BL273">
        <v>7.4636046224093049E-4</v>
      </c>
      <c r="BP273" s="50">
        <f t="shared" si="105"/>
        <v>1.0337398169125778</v>
      </c>
      <c r="BQ273" s="50">
        <f t="shared" si="106"/>
        <v>4.4219109195402305E-2</v>
      </c>
      <c r="BR273" s="50">
        <f t="shared" si="107"/>
        <v>0.27727598398881043</v>
      </c>
      <c r="BS273" s="50">
        <f t="shared" si="108"/>
        <v>0.29389645552166854</v>
      </c>
      <c r="BT273" s="50">
        <f t="shared" si="109"/>
        <v>7.7021106663558445E-4</v>
      </c>
      <c r="BU273" s="50">
        <f t="shared" si="109"/>
        <v>8.16379043115746E-4</v>
      </c>
    </row>
    <row r="274" spans="1:73" x14ac:dyDescent="0.25">
      <c r="A274" s="21">
        <v>43742.40902777778</v>
      </c>
      <c r="B274" s="17">
        <v>362856</v>
      </c>
      <c r="C274" s="17">
        <v>13.56</v>
      </c>
      <c r="D274" s="17">
        <v>20.62</v>
      </c>
      <c r="E274" s="17">
        <v>498.1</v>
      </c>
      <c r="F274" s="17">
        <v>73.849999999999994</v>
      </c>
      <c r="G274" s="17">
        <v>-111.7</v>
      </c>
      <c r="H274" s="17">
        <v>-17.739999999999998</v>
      </c>
      <c r="I274" s="17">
        <v>22.58</v>
      </c>
      <c r="J274" s="17">
        <v>295.7</v>
      </c>
      <c r="K274" s="17">
        <v>424.3</v>
      </c>
      <c r="L274" s="17">
        <v>-93.9</v>
      </c>
      <c r="M274" s="17">
        <v>0.14799999999999999</v>
      </c>
      <c r="N274" s="17">
        <v>386.5</v>
      </c>
      <c r="O274" s="17">
        <v>56.12</v>
      </c>
      <c r="P274" s="17">
        <v>330.4</v>
      </c>
      <c r="Q274" s="17">
        <v>322</v>
      </c>
      <c r="R274" s="17">
        <v>416</v>
      </c>
      <c r="S274" s="17">
        <v>17.72</v>
      </c>
      <c r="T274" s="17">
        <v>65.48</v>
      </c>
      <c r="U274" s="17">
        <v>2.105</v>
      </c>
      <c r="V274" s="17">
        <v>163</v>
      </c>
      <c r="W274" s="17">
        <v>18.649999999999999</v>
      </c>
      <c r="X274" s="17">
        <v>0.49</v>
      </c>
      <c r="Y274" s="17">
        <v>4.9033059999999997</v>
      </c>
      <c r="Z274" s="7">
        <f t="shared" si="88"/>
        <v>18.184999999999999</v>
      </c>
      <c r="AA274" s="7">
        <f t="shared" si="102"/>
        <v>291.33499999999998</v>
      </c>
      <c r="AB274" s="2">
        <f t="shared" si="89"/>
        <v>403.46100000000007</v>
      </c>
      <c r="AC274" s="42">
        <f t="shared" si="90"/>
        <v>2.1871503758097313</v>
      </c>
      <c r="AD274" s="42">
        <f t="shared" si="91"/>
        <v>1.4321460660802119</v>
      </c>
      <c r="AE274" s="42">
        <f t="shared" si="92"/>
        <v>0.80431558157145933</v>
      </c>
      <c r="AF274" s="42">
        <f t="shared" si="93"/>
        <v>328.53390118107484</v>
      </c>
      <c r="AG274" s="42">
        <f t="shared" si="94"/>
        <v>315.39254513383185</v>
      </c>
      <c r="AH274" s="6">
        <f t="shared" si="95"/>
        <v>309.12</v>
      </c>
      <c r="AI274" s="4">
        <v>18.875027092576399</v>
      </c>
      <c r="AJ274" s="4">
        <f t="shared" si="103"/>
        <v>292.02502709257635</v>
      </c>
      <c r="AK274" s="8">
        <f t="shared" si="96"/>
        <v>0.19252208343723379</v>
      </c>
      <c r="AL274" s="8">
        <f t="shared" si="97"/>
        <v>395.9951582011285</v>
      </c>
      <c r="AM274" s="8">
        <f t="shared" si="98"/>
        <v>3.2316298132676025</v>
      </c>
      <c r="AN274" s="8">
        <f t="shared" si="99"/>
        <v>64.957340181796056</v>
      </c>
      <c r="AO274" s="22">
        <f t="shared" si="100"/>
        <v>5.6929937647322137E-3</v>
      </c>
      <c r="AP274" s="22">
        <f t="shared" si="101"/>
        <v>0.15559644759279345</v>
      </c>
      <c r="AQ274" s="19">
        <f t="shared" si="104"/>
        <v>0.15559644759279345</v>
      </c>
      <c r="AX274">
        <v>0.13109818639899357</v>
      </c>
      <c r="AY274">
        <v>42.939655172413794</v>
      </c>
      <c r="AZ274">
        <v>1.7891522988505748</v>
      </c>
      <c r="BA274">
        <v>1.4492133620689658</v>
      </c>
      <c r="BB274">
        <v>8.1034482758620694</v>
      </c>
      <c r="BC274">
        <v>0.33764367816091956</v>
      </c>
      <c r="BD274">
        <v>1.1115696839080462</v>
      </c>
      <c r="BE274">
        <v>0.11115696839080463</v>
      </c>
      <c r="BF274">
        <v>0</v>
      </c>
      <c r="BG274">
        <v>18.184999999999999</v>
      </c>
      <c r="BH274">
        <v>2.4170787083628178</v>
      </c>
      <c r="BI274">
        <v>2.0881204354737055</v>
      </c>
      <c r="BJ274">
        <v>1.3673012611481823</v>
      </c>
      <c r="BK274">
        <v>0.27065516532624312</v>
      </c>
      <c r="BL274">
        <v>7.5181990368400863E-4</v>
      </c>
      <c r="BP274" s="50">
        <f t="shared" si="105"/>
        <v>2.417802571778862</v>
      </c>
      <c r="BQ274" s="50">
        <f t="shared" si="106"/>
        <v>4.4462787356321851E-2</v>
      </c>
      <c r="BR274" s="50">
        <f t="shared" si="107"/>
        <v>0.28905725673050242</v>
      </c>
      <c r="BS274" s="50">
        <f t="shared" si="108"/>
        <v>0.30417609056583533</v>
      </c>
      <c r="BT274" s="50">
        <f t="shared" si="109"/>
        <v>8.0293682425139562E-4</v>
      </c>
      <c r="BU274" s="50">
        <f t="shared" si="109"/>
        <v>8.4493358490509817E-4</v>
      </c>
    </row>
    <row r="275" spans="1:73" x14ac:dyDescent="0.25">
      <c r="A275" s="21">
        <v>43742.40902777778</v>
      </c>
      <c r="B275" s="17">
        <v>362857</v>
      </c>
      <c r="C275" s="17">
        <v>13.56</v>
      </c>
      <c r="D275" s="17">
        <v>20.62</v>
      </c>
      <c r="E275" s="17">
        <v>498.4</v>
      </c>
      <c r="F275" s="17">
        <v>73.8</v>
      </c>
      <c r="G275" s="17">
        <v>-112.2</v>
      </c>
      <c r="H275" s="17">
        <v>-18.37</v>
      </c>
      <c r="I275" s="17">
        <v>22.58</v>
      </c>
      <c r="J275" s="17">
        <v>295.7</v>
      </c>
      <c r="K275" s="17">
        <v>424.6</v>
      </c>
      <c r="L275" s="17">
        <v>-93.9</v>
      </c>
      <c r="M275" s="17">
        <v>0.14799999999999999</v>
      </c>
      <c r="N275" s="17">
        <v>386.2</v>
      </c>
      <c r="O275" s="17">
        <v>55.43</v>
      </c>
      <c r="P275" s="17">
        <v>330.7</v>
      </c>
      <c r="Q275" s="17">
        <v>321.5</v>
      </c>
      <c r="R275" s="17">
        <v>415.3</v>
      </c>
      <c r="S275" s="17">
        <v>17.739999999999998</v>
      </c>
      <c r="T275" s="17">
        <v>65</v>
      </c>
      <c r="U275" s="17">
        <v>0.76</v>
      </c>
      <c r="V275" s="17">
        <v>206.5</v>
      </c>
      <c r="W275" s="17">
        <v>19.25</v>
      </c>
      <c r="X275" s="17">
        <v>0.49099999999999999</v>
      </c>
      <c r="Y275" s="17">
        <v>4.9078340000000003</v>
      </c>
      <c r="Z275" s="7">
        <f t="shared" si="88"/>
        <v>18.494999999999997</v>
      </c>
      <c r="AA275" s="7">
        <f t="shared" si="102"/>
        <v>291.64499999999998</v>
      </c>
      <c r="AB275" s="2">
        <f t="shared" si="89"/>
        <v>403.70400000000001</v>
      </c>
      <c r="AC275" s="42">
        <f t="shared" si="90"/>
        <v>2.1135578121801433</v>
      </c>
      <c r="AD275" s="42">
        <f t="shared" si="91"/>
        <v>1.3738125779170931</v>
      </c>
      <c r="AE275" s="42">
        <f t="shared" si="92"/>
        <v>0.79942528271380497</v>
      </c>
      <c r="AF275" s="42">
        <f t="shared" si="93"/>
        <v>327.92843695311836</v>
      </c>
      <c r="AG275" s="42">
        <f t="shared" si="94"/>
        <v>314.81129947499363</v>
      </c>
      <c r="AH275" s="6">
        <f t="shared" si="95"/>
        <v>308.64</v>
      </c>
      <c r="AI275" s="4">
        <v>18.386924336528502</v>
      </c>
      <c r="AJ275" s="4">
        <f t="shared" si="103"/>
        <v>291.5369243365285</v>
      </c>
      <c r="AK275" s="8">
        <f t="shared" si="96"/>
        <v>0.19313730687981262</v>
      </c>
      <c r="AL275" s="8">
        <f t="shared" si="97"/>
        <v>393.18898340951142</v>
      </c>
      <c r="AM275" s="8">
        <f t="shared" si="98"/>
        <v>1.9417904109352278</v>
      </c>
      <c r="AN275" s="8">
        <f t="shared" si="99"/>
        <v>-6.1132301598551573</v>
      </c>
      <c r="AO275" s="22">
        <f t="shared" si="100"/>
        <v>7.3590634157693763E-3</v>
      </c>
      <c r="AP275" s="22">
        <f t="shared" si="101"/>
        <v>0.20113215865390355</v>
      </c>
      <c r="AQ275" s="19">
        <f t="shared" si="104"/>
        <v>0.20113215865390355</v>
      </c>
      <c r="AX275">
        <v>0.13334785751264791</v>
      </c>
      <c r="AY275">
        <v>42.96551724137931</v>
      </c>
      <c r="AZ275">
        <v>1.7902298850574712</v>
      </c>
      <c r="BA275">
        <v>1.4500862068965517</v>
      </c>
      <c r="BB275">
        <v>8.086206896551726</v>
      </c>
      <c r="BC275">
        <v>0.33692528735632193</v>
      </c>
      <c r="BD275">
        <v>1.1131609195402297</v>
      </c>
      <c r="BE275">
        <v>0.11131609195402298</v>
      </c>
      <c r="BF275">
        <v>0</v>
      </c>
      <c r="BG275">
        <v>18.494999999999997</v>
      </c>
      <c r="BH275">
        <v>0.87267449803123109</v>
      </c>
      <c r="BI275">
        <v>2.1291104447945535</v>
      </c>
      <c r="BJ275">
        <v>1.3839217891164597</v>
      </c>
      <c r="BK275">
        <v>0.27341218509331827</v>
      </c>
      <c r="BL275">
        <v>7.5947829192588414E-4</v>
      </c>
      <c r="BP275" s="50">
        <f t="shared" si="105"/>
        <v>0.8729358453928433</v>
      </c>
      <c r="BQ275" s="50">
        <f t="shared" si="106"/>
        <v>4.452643678160919E-2</v>
      </c>
      <c r="BR275" s="50">
        <f t="shared" si="107"/>
        <v>0.28082634105034848</v>
      </c>
      <c r="BS275" s="50">
        <f t="shared" si="108"/>
        <v>0.29783815386158996</v>
      </c>
      <c r="BT275" s="50">
        <f t="shared" si="109"/>
        <v>7.8007316958430141E-4</v>
      </c>
      <c r="BU275" s="50">
        <f t="shared" si="109"/>
        <v>8.2732820517108325E-4</v>
      </c>
    </row>
    <row r="276" spans="1:73" x14ac:dyDescent="0.25">
      <c r="A276" s="21">
        <v>43742.40902777778</v>
      </c>
      <c r="B276" s="17">
        <v>362858</v>
      </c>
      <c r="C276" s="17">
        <v>13.56</v>
      </c>
      <c r="D276" s="17">
        <v>20.63</v>
      </c>
      <c r="E276" s="17">
        <v>498.6</v>
      </c>
      <c r="F276" s="17">
        <v>73.819999999999993</v>
      </c>
      <c r="G276" s="17">
        <v>-111.9</v>
      </c>
      <c r="H276" s="17">
        <v>-17.98</v>
      </c>
      <c r="I276" s="17">
        <v>22.59</v>
      </c>
      <c r="J276" s="17">
        <v>295.7</v>
      </c>
      <c r="K276" s="17">
        <v>424.8</v>
      </c>
      <c r="L276" s="17">
        <v>-94</v>
      </c>
      <c r="M276" s="17">
        <v>0.14799999999999999</v>
      </c>
      <c r="N276" s="17">
        <v>386.7</v>
      </c>
      <c r="O276" s="17">
        <v>55.84</v>
      </c>
      <c r="P276" s="17">
        <v>330.8</v>
      </c>
      <c r="Q276" s="17">
        <v>321.8</v>
      </c>
      <c r="R276" s="17">
        <v>415.8</v>
      </c>
      <c r="S276" s="17">
        <v>17.739999999999998</v>
      </c>
      <c r="T276" s="17">
        <v>65.12</v>
      </c>
      <c r="U276" s="17">
        <v>0.62</v>
      </c>
      <c r="V276" s="17">
        <v>165.5</v>
      </c>
      <c r="W276" s="17">
        <v>19.2</v>
      </c>
      <c r="X276" s="17">
        <v>0.49099999999999999</v>
      </c>
      <c r="Y276" s="17">
        <v>4.9079889999999997</v>
      </c>
      <c r="Z276" s="7">
        <f t="shared" si="88"/>
        <v>18.47</v>
      </c>
      <c r="AA276" s="7">
        <f t="shared" si="102"/>
        <v>291.62</v>
      </c>
      <c r="AB276" s="2">
        <f t="shared" si="89"/>
        <v>403.86600000000004</v>
      </c>
      <c r="AC276" s="42">
        <f t="shared" si="90"/>
        <v>2.0703018049108164</v>
      </c>
      <c r="AD276" s="42">
        <f t="shared" si="91"/>
        <v>1.3481805353579235</v>
      </c>
      <c r="AE276" s="42">
        <f t="shared" si="92"/>
        <v>0.79728490877800351</v>
      </c>
      <c r="AF276" s="42">
        <f t="shared" si="93"/>
        <v>326.93831886405763</v>
      </c>
      <c r="AG276" s="42">
        <f t="shared" si="94"/>
        <v>313.86078610949534</v>
      </c>
      <c r="AH276" s="6">
        <f t="shared" si="95"/>
        <v>308.928</v>
      </c>
      <c r="AI276" s="4">
        <v>18.077550904384498</v>
      </c>
      <c r="AJ276" s="4">
        <f t="shared" si="103"/>
        <v>291.22755090438449</v>
      </c>
      <c r="AK276" s="8">
        <f t="shared" si="96"/>
        <v>0.19308764356872474</v>
      </c>
      <c r="AL276" s="8">
        <f t="shared" si="97"/>
        <v>391.45463191780505</v>
      </c>
      <c r="AM276" s="8">
        <f t="shared" si="98"/>
        <v>1.7538457742914568</v>
      </c>
      <c r="AN276" s="8">
        <f t="shared" si="99"/>
        <v>-20.050038825559703</v>
      </c>
      <c r="AO276" s="22">
        <f t="shared" si="100"/>
        <v>7.7237981881285731E-3</v>
      </c>
      <c r="AP276" s="22">
        <f t="shared" si="101"/>
        <v>0.21110080384094543</v>
      </c>
      <c r="AQ276" s="19">
        <f t="shared" si="104"/>
        <v>0.21110080384094543</v>
      </c>
      <c r="AX276">
        <v>0.13316522819401611</v>
      </c>
      <c r="AY276">
        <v>42.982758620689658</v>
      </c>
      <c r="AZ276">
        <v>1.7909482758620692</v>
      </c>
      <c r="BA276">
        <v>1.450668103448276</v>
      </c>
      <c r="BB276">
        <v>8.1034482758620694</v>
      </c>
      <c r="BC276">
        <v>0.33764367816091956</v>
      </c>
      <c r="BD276">
        <v>1.1130244252873565</v>
      </c>
      <c r="BE276">
        <v>0.11130244252873565</v>
      </c>
      <c r="BF276">
        <v>0</v>
      </c>
      <c r="BG276">
        <v>18.47</v>
      </c>
      <c r="BH276">
        <v>0.71191866944653059</v>
      </c>
      <c r="BI276">
        <v>2.1257788926528756</v>
      </c>
      <c r="BJ276">
        <v>1.3843072148955526</v>
      </c>
      <c r="BK276">
        <v>0.27308440423355212</v>
      </c>
      <c r="BL276">
        <v>7.5856778953764482E-4</v>
      </c>
      <c r="BP276" s="50">
        <f t="shared" si="105"/>
        <v>0.71213187387310906</v>
      </c>
      <c r="BQ276" s="50">
        <f t="shared" si="106"/>
        <v>4.452097701149426E-2</v>
      </c>
      <c r="BR276" s="50">
        <f t="shared" si="107"/>
        <v>0.27920411831668873</v>
      </c>
      <c r="BS276" s="50">
        <f t="shared" si="108"/>
        <v>0.29641155134073682</v>
      </c>
      <c r="BT276" s="50">
        <f t="shared" si="109"/>
        <v>7.7556699532413539E-4</v>
      </c>
      <c r="BU276" s="50">
        <f t="shared" si="109"/>
        <v>8.2336542039093555E-4</v>
      </c>
    </row>
    <row r="277" spans="1:73" x14ac:dyDescent="0.25">
      <c r="A277" s="21">
        <v>43742.40902777778</v>
      </c>
      <c r="B277" s="17">
        <v>362859</v>
      </c>
      <c r="C277" s="17">
        <v>13.56</v>
      </c>
      <c r="D277" s="17">
        <v>20.63</v>
      </c>
      <c r="E277" s="17">
        <v>498.6</v>
      </c>
      <c r="F277" s="17">
        <v>73.739999999999995</v>
      </c>
      <c r="G277" s="17">
        <v>-112.2</v>
      </c>
      <c r="H277" s="17">
        <v>-17.48</v>
      </c>
      <c r="I277" s="17">
        <v>22.61</v>
      </c>
      <c r="J277" s="17">
        <v>295.8</v>
      </c>
      <c r="K277" s="17">
        <v>424.9</v>
      </c>
      <c r="L277" s="17">
        <v>-94.8</v>
      </c>
      <c r="M277" s="17">
        <v>0.14799999999999999</v>
      </c>
      <c r="N277" s="17">
        <v>386.4</v>
      </c>
      <c r="O277" s="17">
        <v>56.26</v>
      </c>
      <c r="P277" s="17">
        <v>330.1</v>
      </c>
      <c r="Q277" s="17">
        <v>321.60000000000002</v>
      </c>
      <c r="R277" s="17">
        <v>416.4</v>
      </c>
      <c r="S277" s="17">
        <v>17.75</v>
      </c>
      <c r="T277" s="17">
        <v>68.06</v>
      </c>
      <c r="U277" s="17">
        <v>0.68</v>
      </c>
      <c r="V277" s="17">
        <v>119.5</v>
      </c>
      <c r="W277" s="17">
        <v>19.3</v>
      </c>
      <c r="X277" s="17">
        <v>0.49</v>
      </c>
      <c r="Y277" s="17">
        <v>4.9040309999999998</v>
      </c>
      <c r="Z277" s="7">
        <f t="shared" si="88"/>
        <v>18.524999999999999</v>
      </c>
      <c r="AA277" s="7">
        <f t="shared" si="102"/>
        <v>291.67499999999995</v>
      </c>
      <c r="AB277" s="2">
        <f t="shared" si="89"/>
        <v>403.86600000000004</v>
      </c>
      <c r="AC277" s="42">
        <f t="shared" si="90"/>
        <v>2.0935358323110198</v>
      </c>
      <c r="AD277" s="42">
        <f t="shared" si="91"/>
        <v>1.4248604874708801</v>
      </c>
      <c r="AE277" s="42">
        <f t="shared" si="92"/>
        <v>0.8035951472455739</v>
      </c>
      <c r="AF277" s="42">
        <f t="shared" si="93"/>
        <v>329.77459110030259</v>
      </c>
      <c r="AG277" s="42">
        <f t="shared" si="94"/>
        <v>316.58360745629045</v>
      </c>
      <c r="AH277" s="6">
        <f t="shared" si="95"/>
        <v>308.73599999999999</v>
      </c>
      <c r="AI277" s="4">
        <v>18.247265545775601</v>
      </c>
      <c r="AJ277" s="4">
        <f t="shared" si="103"/>
        <v>291.39726554577555</v>
      </c>
      <c r="AK277" s="8">
        <f t="shared" si="96"/>
        <v>0.1931969140930786</v>
      </c>
      <c r="AL277" s="8">
        <f t="shared" si="97"/>
        <v>392.39604196696644</v>
      </c>
      <c r="AM277" s="8">
        <f t="shared" si="98"/>
        <v>1.83674984687627</v>
      </c>
      <c r="AN277" s="8">
        <f t="shared" si="99"/>
        <v>-14.860049504914011</v>
      </c>
      <c r="AO277" s="22">
        <f t="shared" si="100"/>
        <v>7.5807338176265135E-3</v>
      </c>
      <c r="AP277" s="22">
        <f t="shared" si="101"/>
        <v>0.20719068049510211</v>
      </c>
      <c r="AQ277" s="19">
        <f t="shared" si="104"/>
        <v>0.20719068049510211</v>
      </c>
      <c r="AX277">
        <v>0.133567292747377</v>
      </c>
      <c r="AY277">
        <v>42.982758620689658</v>
      </c>
      <c r="AZ277">
        <v>1.7909482758620692</v>
      </c>
      <c r="BA277">
        <v>1.450668103448276</v>
      </c>
      <c r="BB277">
        <v>8.1724137931034448</v>
      </c>
      <c r="BC277">
        <v>0.34051724137931022</v>
      </c>
      <c r="BD277">
        <v>1.1101508620689657</v>
      </c>
      <c r="BE277">
        <v>0.11101508620689658</v>
      </c>
      <c r="BF277">
        <v>0</v>
      </c>
      <c r="BG277">
        <v>18.524999999999999</v>
      </c>
      <c r="BH277">
        <v>0.78081402455425941</v>
      </c>
      <c r="BI277">
        <v>2.1331143383504823</v>
      </c>
      <c r="BJ277">
        <v>1.4517976186813382</v>
      </c>
      <c r="BK277">
        <v>0.27089142792246784</v>
      </c>
      <c r="BL277">
        <v>7.5247618867352176E-4</v>
      </c>
      <c r="BP277" s="50">
        <f t="shared" si="105"/>
        <v>0.78104786166728091</v>
      </c>
      <c r="BQ277" s="50">
        <f t="shared" si="106"/>
        <v>4.4406034482758629E-2</v>
      </c>
      <c r="BR277" s="50">
        <f t="shared" si="107"/>
        <v>0.27750195432431191</v>
      </c>
      <c r="BS277" s="50">
        <f t="shared" si="108"/>
        <v>0.29459522254897863</v>
      </c>
      <c r="BT277" s="50">
        <f t="shared" si="109"/>
        <v>7.7083876201197753E-4</v>
      </c>
      <c r="BU277" s="50">
        <f t="shared" si="109"/>
        <v>8.1832006263605171E-4</v>
      </c>
    </row>
    <row r="278" spans="1:73" x14ac:dyDescent="0.25">
      <c r="A278" s="21">
        <v>43742.40902777778</v>
      </c>
      <c r="B278" s="17">
        <v>362860</v>
      </c>
      <c r="C278" s="17">
        <v>13.55</v>
      </c>
      <c r="D278" s="17">
        <v>20.64</v>
      </c>
      <c r="E278" s="17">
        <v>498.8</v>
      </c>
      <c r="F278" s="17">
        <v>73.97</v>
      </c>
      <c r="G278" s="17">
        <v>-111.8</v>
      </c>
      <c r="H278" s="17">
        <v>-17.670000000000002</v>
      </c>
      <c r="I278" s="17">
        <v>22.62</v>
      </c>
      <c r="J278" s="17">
        <v>295.8</v>
      </c>
      <c r="K278" s="17">
        <v>424.9</v>
      </c>
      <c r="L278" s="17">
        <v>-94.1</v>
      </c>
      <c r="M278" s="17">
        <v>0.14799999999999999</v>
      </c>
      <c r="N278" s="17">
        <v>387</v>
      </c>
      <c r="O278" s="17">
        <v>56.3</v>
      </c>
      <c r="P278" s="17">
        <v>330.7</v>
      </c>
      <c r="Q278" s="17">
        <v>322.10000000000002</v>
      </c>
      <c r="R278" s="17">
        <v>416.2</v>
      </c>
      <c r="S278" s="17">
        <v>17.760000000000002</v>
      </c>
      <c r="T278" s="17">
        <v>69.56</v>
      </c>
      <c r="U278" s="17">
        <v>1.07</v>
      </c>
      <c r="V278" s="17">
        <v>309</v>
      </c>
      <c r="W278" s="17">
        <v>18.649999999999999</v>
      </c>
      <c r="X278" s="17">
        <v>0.49099999999999999</v>
      </c>
      <c r="Y278" s="17">
        <v>4.9074299999999997</v>
      </c>
      <c r="Z278" s="7">
        <f t="shared" si="88"/>
        <v>18.204999999999998</v>
      </c>
      <c r="AA278" s="7">
        <f t="shared" si="102"/>
        <v>291.35499999999996</v>
      </c>
      <c r="AB278" s="2">
        <f t="shared" si="89"/>
        <v>404.02800000000002</v>
      </c>
      <c r="AC278" s="42">
        <f t="shared" si="90"/>
        <v>2.193639649518818</v>
      </c>
      <c r="AD278" s="42">
        <f t="shared" si="91"/>
        <v>1.5258957402052897</v>
      </c>
      <c r="AE278" s="42">
        <f t="shared" si="92"/>
        <v>0.81163373143045181</v>
      </c>
      <c r="AF278" s="42">
        <f t="shared" si="93"/>
        <v>331.61414635840788</v>
      </c>
      <c r="AG278" s="42">
        <f t="shared" si="94"/>
        <v>318.34958050407153</v>
      </c>
      <c r="AH278" s="6">
        <f t="shared" si="95"/>
        <v>309.21600000000001</v>
      </c>
      <c r="AI278" s="4">
        <v>18.920459653540799</v>
      </c>
      <c r="AJ278" s="4">
        <f t="shared" si="103"/>
        <v>292.07045965354075</v>
      </c>
      <c r="AK278" s="8">
        <f t="shared" si="96"/>
        <v>0.19256173578939526</v>
      </c>
      <c r="AL278" s="8">
        <f t="shared" si="97"/>
        <v>396.24630261084286</v>
      </c>
      <c r="AM278" s="8">
        <f t="shared" si="98"/>
        <v>2.3040263670366277</v>
      </c>
      <c r="AN278" s="8">
        <f t="shared" si="99"/>
        <v>48.018996210777431</v>
      </c>
      <c r="AO278" s="22">
        <f t="shared" si="100"/>
        <v>6.085535059874041E-3</v>
      </c>
      <c r="AP278" s="22">
        <f t="shared" si="101"/>
        <v>0.16632507888621195</v>
      </c>
      <c r="AQ278" s="19">
        <f t="shared" si="104"/>
        <v>0.16632507888621195</v>
      </c>
      <c r="AX278">
        <v>0.13124234940782337</v>
      </c>
      <c r="AY278">
        <v>43</v>
      </c>
      <c r="AZ278">
        <v>1.7916666666666667</v>
      </c>
      <c r="BA278">
        <v>1.4512500000000002</v>
      </c>
      <c r="BB278">
        <v>8.1120689655172384</v>
      </c>
      <c r="BC278">
        <v>0.33800287356321829</v>
      </c>
      <c r="BD278">
        <v>1.1132471264367818</v>
      </c>
      <c r="BE278">
        <v>0.11132471264367819</v>
      </c>
      <c r="BF278">
        <v>0</v>
      </c>
      <c r="BG278">
        <v>18.204999999999998</v>
      </c>
      <c r="BH278">
        <v>1.2286338327544963</v>
      </c>
      <c r="BI278">
        <v>2.0907439500765874</v>
      </c>
      <c r="BJ278">
        <v>1.4543214916732743</v>
      </c>
      <c r="BK278">
        <v>0.26737038485889558</v>
      </c>
      <c r="BL278">
        <v>7.4269551349693218E-4</v>
      </c>
      <c r="BP278" s="50">
        <f t="shared" si="105"/>
        <v>1.2290017823293979</v>
      </c>
      <c r="BQ278" s="50">
        <f t="shared" si="106"/>
        <v>4.4529885057471276E-2</v>
      </c>
      <c r="BR278" s="50">
        <f t="shared" si="107"/>
        <v>0.27740920779436889</v>
      </c>
      <c r="BS278" s="50">
        <f t="shared" si="108"/>
        <v>0.29387885220563204</v>
      </c>
      <c r="BT278" s="50">
        <f t="shared" si="109"/>
        <v>7.7058113276213581E-4</v>
      </c>
      <c r="BU278" s="50">
        <f t="shared" si="109"/>
        <v>8.1633014501564455E-4</v>
      </c>
    </row>
    <row r="279" spans="1:73" x14ac:dyDescent="0.25">
      <c r="A279" s="21">
        <v>43742.409722222219</v>
      </c>
      <c r="B279" s="17">
        <v>362861</v>
      </c>
      <c r="C279" s="17">
        <v>13.55</v>
      </c>
      <c r="D279" s="17">
        <v>20.65</v>
      </c>
      <c r="E279" s="17">
        <v>500</v>
      </c>
      <c r="F279" s="17">
        <v>74.150000000000006</v>
      </c>
      <c r="G279" s="17">
        <v>-111.5</v>
      </c>
      <c r="H279" s="17">
        <v>-17.55</v>
      </c>
      <c r="I279" s="17">
        <v>22.62</v>
      </c>
      <c r="J279" s="17">
        <v>295.8</v>
      </c>
      <c r="K279" s="17">
        <v>425.8</v>
      </c>
      <c r="L279" s="17">
        <v>-93.9</v>
      </c>
      <c r="M279" s="17">
        <v>0.14799999999999999</v>
      </c>
      <c r="N279" s="17">
        <v>388.5</v>
      </c>
      <c r="O279" s="17">
        <v>56.6</v>
      </c>
      <c r="P279" s="17">
        <v>331.9</v>
      </c>
      <c r="Q279" s="17">
        <v>322.5</v>
      </c>
      <c r="R279" s="17">
        <v>416.4</v>
      </c>
      <c r="S279" s="17">
        <v>17.77</v>
      </c>
      <c r="T279" s="17">
        <v>63.47</v>
      </c>
      <c r="U279" s="17">
        <v>1.395</v>
      </c>
      <c r="V279" s="17">
        <v>351</v>
      </c>
      <c r="W279" s="17">
        <v>18.649999999999999</v>
      </c>
      <c r="X279" s="17">
        <v>0.49199999999999999</v>
      </c>
      <c r="Y279" s="17">
        <v>4.9208639999999999</v>
      </c>
      <c r="Z279" s="7">
        <f t="shared" si="88"/>
        <v>18.21</v>
      </c>
      <c r="AA279" s="7">
        <f t="shared" si="102"/>
        <v>291.35999999999996</v>
      </c>
      <c r="AB279" s="2">
        <f t="shared" si="89"/>
        <v>405</v>
      </c>
      <c r="AC279" s="42">
        <f t="shared" si="90"/>
        <v>2.2040026360586613</v>
      </c>
      <c r="AD279" s="42">
        <f t="shared" si="91"/>
        <v>1.3988804731064324</v>
      </c>
      <c r="AE279" s="42">
        <f t="shared" si="92"/>
        <v>0.80160717179289209</v>
      </c>
      <c r="AF279" s="42">
        <f t="shared" si="93"/>
        <v>327.5400166516838</v>
      </c>
      <c r="AG279" s="42">
        <f t="shared" si="94"/>
        <v>314.43841598561642</v>
      </c>
      <c r="AH279" s="6">
        <f t="shared" si="95"/>
        <v>309.59999999999997</v>
      </c>
      <c r="AI279" s="4">
        <v>18.990892411306501</v>
      </c>
      <c r="AJ279" s="4">
        <f t="shared" si="103"/>
        <v>292.14089241130648</v>
      </c>
      <c r="AK279" s="8">
        <f t="shared" si="96"/>
        <v>0.19257164972808166</v>
      </c>
      <c r="AL279" s="8">
        <f t="shared" si="97"/>
        <v>396.64048706925234</v>
      </c>
      <c r="AM279" s="8">
        <f t="shared" si="98"/>
        <v>2.6307686614371852</v>
      </c>
      <c r="AN279" s="8">
        <f t="shared" si="99"/>
        <v>59.84313637183083</v>
      </c>
      <c r="AO279" s="22">
        <f t="shared" si="100"/>
        <v>5.8397793289783166E-3</v>
      </c>
      <c r="AP279" s="22">
        <f t="shared" si="101"/>
        <v>0.15960827569211186</v>
      </c>
      <c r="AQ279" s="19">
        <f t="shared" si="104"/>
        <v>0.15960827569211186</v>
      </c>
      <c r="AX279">
        <v>0.13127841114288324</v>
      </c>
      <c r="AY279">
        <v>43.103448275862071</v>
      </c>
      <c r="AZ279">
        <v>1.795977011494253</v>
      </c>
      <c r="BA279">
        <v>1.454741379310345</v>
      </c>
      <c r="BB279">
        <v>8.094827586206895</v>
      </c>
      <c r="BC279">
        <v>0.33728448275862061</v>
      </c>
      <c r="BD279">
        <v>1.1174568965517244</v>
      </c>
      <c r="BE279">
        <v>0.11174568965517245</v>
      </c>
      <c r="BF279">
        <v>0</v>
      </c>
      <c r="BG279">
        <v>18.21</v>
      </c>
      <c r="BH279">
        <v>1.6018170062546939</v>
      </c>
      <c r="BI279">
        <v>2.0914002793604163</v>
      </c>
      <c r="BJ279">
        <v>1.3274117573100563</v>
      </c>
      <c r="BK279">
        <v>0.27456499318500366</v>
      </c>
      <c r="BL279">
        <v>7.6268053662501012E-4</v>
      </c>
      <c r="BP279" s="50">
        <f t="shared" si="105"/>
        <v>1.6022967162144954</v>
      </c>
      <c r="BQ279" s="50">
        <f t="shared" si="106"/>
        <v>4.4698275862068974E-2</v>
      </c>
      <c r="BR279" s="50">
        <f t="shared" si="107"/>
        <v>0.28764695916484262</v>
      </c>
      <c r="BS279" s="50">
        <f t="shared" si="108"/>
        <v>0.30374022619592472</v>
      </c>
      <c r="BT279" s="50">
        <f t="shared" si="109"/>
        <v>7.9901933101345166E-4</v>
      </c>
      <c r="BU279" s="50">
        <f t="shared" si="109"/>
        <v>8.4372285054423529E-4</v>
      </c>
    </row>
    <row r="280" spans="1:73" x14ac:dyDescent="0.25">
      <c r="A280" s="21">
        <v>43742.409722222219</v>
      </c>
      <c r="B280" s="17">
        <v>362862</v>
      </c>
      <c r="C280" s="17">
        <v>13.56</v>
      </c>
      <c r="D280" s="17">
        <v>20.65</v>
      </c>
      <c r="E280" s="17">
        <v>500.8</v>
      </c>
      <c r="F280" s="17">
        <v>74.180000000000007</v>
      </c>
      <c r="G280" s="17">
        <v>-111.9</v>
      </c>
      <c r="H280" s="17">
        <v>-17.87</v>
      </c>
      <c r="I280" s="17">
        <v>22.62</v>
      </c>
      <c r="J280" s="17">
        <v>295.8</v>
      </c>
      <c r="K280" s="17">
        <v>426.7</v>
      </c>
      <c r="L280" s="17">
        <v>-94</v>
      </c>
      <c r="M280" s="17">
        <v>0.14799999999999999</v>
      </c>
      <c r="N280" s="17">
        <v>389</v>
      </c>
      <c r="O280" s="17">
        <v>56.31</v>
      </c>
      <c r="P280" s="17">
        <v>332.7</v>
      </c>
      <c r="Q280" s="17">
        <v>322.10000000000002</v>
      </c>
      <c r="R280" s="17">
        <v>416</v>
      </c>
      <c r="S280" s="17">
        <v>17.78</v>
      </c>
      <c r="T280" s="17">
        <v>63.67</v>
      </c>
      <c r="U280" s="17">
        <v>0.55500000000000005</v>
      </c>
      <c r="V280" s="17">
        <v>280.5</v>
      </c>
      <c r="W280" s="17">
        <v>19.05</v>
      </c>
      <c r="X280" s="17">
        <v>0.49299999999999999</v>
      </c>
      <c r="Y280" s="17">
        <v>4.9314730000000004</v>
      </c>
      <c r="Z280" s="7">
        <f t="shared" si="88"/>
        <v>18.414999999999999</v>
      </c>
      <c r="AA280" s="7">
        <f t="shared" si="102"/>
        <v>291.565</v>
      </c>
      <c r="AB280" s="2">
        <f t="shared" si="89"/>
        <v>405.64800000000002</v>
      </c>
      <c r="AC280" s="42">
        <f t="shared" si="90"/>
        <v>2.0928076250244376</v>
      </c>
      <c r="AD280" s="42">
        <f t="shared" si="91"/>
        <v>1.3324906148530595</v>
      </c>
      <c r="AE280" s="42">
        <f t="shared" si="92"/>
        <v>0.79597286173927628</v>
      </c>
      <c r="AF280" s="42">
        <f t="shared" si="93"/>
        <v>326.15412599223293</v>
      </c>
      <c r="AG280" s="42">
        <f t="shared" si="94"/>
        <v>313.10796095254358</v>
      </c>
      <c r="AH280" s="6">
        <f t="shared" si="95"/>
        <v>309.21600000000001</v>
      </c>
      <c r="AI280" s="4">
        <v>18.234778157771402</v>
      </c>
      <c r="AJ280" s="4">
        <f t="shared" si="103"/>
        <v>291.38477815777139</v>
      </c>
      <c r="AK280" s="8">
        <f t="shared" si="96"/>
        <v>0.19297841425379059</v>
      </c>
      <c r="AL280" s="8">
        <f t="shared" si="97"/>
        <v>392.35201075666782</v>
      </c>
      <c r="AM280" s="8">
        <f t="shared" si="98"/>
        <v>1.6593654660743067</v>
      </c>
      <c r="AN280" s="8">
        <f t="shared" si="99"/>
        <v>-8.7114401427261576</v>
      </c>
      <c r="AO280" s="22">
        <f t="shared" si="100"/>
        <v>7.4937970305828418E-3</v>
      </c>
      <c r="AP280" s="22">
        <f t="shared" si="101"/>
        <v>0.2048145923087904</v>
      </c>
      <c r="AQ280" s="19">
        <f t="shared" si="104"/>
        <v>0.2048145923087904</v>
      </c>
      <c r="AX280">
        <v>0.13276418948120472</v>
      </c>
      <c r="AY280">
        <v>43.172413793103452</v>
      </c>
      <c r="AZ280">
        <v>1.7988505747126438</v>
      </c>
      <c r="BA280">
        <v>1.4570689655172415</v>
      </c>
      <c r="BB280">
        <v>8.094827586206895</v>
      </c>
      <c r="BC280">
        <v>0.33728448275862061</v>
      </c>
      <c r="BD280">
        <v>1.119784482758621</v>
      </c>
      <c r="BE280">
        <v>0.11197844827586211</v>
      </c>
      <c r="BF280">
        <v>0</v>
      </c>
      <c r="BG280">
        <v>18.414999999999999</v>
      </c>
      <c r="BH280">
        <v>0.63728203474649114</v>
      </c>
      <c r="BI280">
        <v>2.1184655332070341</v>
      </c>
      <c r="BJ280">
        <v>1.3488270049929187</v>
      </c>
      <c r="BK280">
        <v>0.27505555134423765</v>
      </c>
      <c r="BL280">
        <v>7.6404319817843791E-4</v>
      </c>
      <c r="BP280" s="50">
        <f t="shared" si="105"/>
        <v>0.63747288709608962</v>
      </c>
      <c r="BQ280" s="50">
        <f t="shared" si="106"/>
        <v>4.4791379310344839E-2</v>
      </c>
      <c r="BR280" s="50">
        <f t="shared" si="107"/>
        <v>0.2806153220754467</v>
      </c>
      <c r="BS280" s="50">
        <f t="shared" si="108"/>
        <v>0.29800626429869614</v>
      </c>
      <c r="BT280" s="50">
        <f t="shared" si="109"/>
        <v>7.7948700576512973E-4</v>
      </c>
      <c r="BU280" s="50">
        <f t="shared" si="109"/>
        <v>8.2779517860748924E-4</v>
      </c>
    </row>
    <row r="281" spans="1:73" x14ac:dyDescent="0.25">
      <c r="A281" s="21">
        <v>43742.409722222219</v>
      </c>
      <c r="B281" s="17">
        <v>362863</v>
      </c>
      <c r="C281" s="17">
        <v>13.55</v>
      </c>
      <c r="D281" s="17">
        <v>20.66</v>
      </c>
      <c r="E281" s="17">
        <v>500.5</v>
      </c>
      <c r="F281" s="17">
        <v>73.8</v>
      </c>
      <c r="G281" s="17">
        <v>-112.8</v>
      </c>
      <c r="H281" s="17">
        <v>-18.350000000000001</v>
      </c>
      <c r="I281" s="17">
        <v>22.63</v>
      </c>
      <c r="J281" s="17">
        <v>295.8</v>
      </c>
      <c r="K281" s="17">
        <v>426.7</v>
      </c>
      <c r="L281" s="17">
        <v>-94.4</v>
      </c>
      <c r="M281" s="17">
        <v>0.14699999999999999</v>
      </c>
      <c r="N281" s="17">
        <v>387.7</v>
      </c>
      <c r="O281" s="17">
        <v>55.45</v>
      </c>
      <c r="P281" s="17">
        <v>332.3</v>
      </c>
      <c r="Q281" s="17">
        <v>321.2</v>
      </c>
      <c r="R281" s="17">
        <v>415.6</v>
      </c>
      <c r="S281" s="17">
        <v>17.78</v>
      </c>
      <c r="T281" s="17">
        <v>63.2</v>
      </c>
      <c r="U281" s="17">
        <v>0.28000000000000003</v>
      </c>
      <c r="V281" s="17">
        <v>301</v>
      </c>
      <c r="W281" s="17">
        <v>19.55</v>
      </c>
      <c r="X281" s="17">
        <v>0.49299999999999999</v>
      </c>
      <c r="Y281" s="17">
        <v>4.9266399999999999</v>
      </c>
      <c r="Z281" s="7">
        <f t="shared" si="88"/>
        <v>18.664999999999999</v>
      </c>
      <c r="AA281" s="7">
        <f t="shared" si="102"/>
        <v>291.815</v>
      </c>
      <c r="AB281" s="2">
        <f t="shared" si="89"/>
        <v>405.40500000000003</v>
      </c>
      <c r="AC281" s="42">
        <f t="shared" si="90"/>
        <v>2.121698971448772</v>
      </c>
      <c r="AD281" s="42">
        <f t="shared" si="91"/>
        <v>1.3409137499556241</v>
      </c>
      <c r="AE281" s="42">
        <f t="shared" si="92"/>
        <v>0.79659280438447333</v>
      </c>
      <c r="AF281" s="42">
        <f t="shared" si="93"/>
        <v>327.52909537223974</v>
      </c>
      <c r="AG281" s="42">
        <f t="shared" si="94"/>
        <v>314.42793155735012</v>
      </c>
      <c r="AH281" s="6">
        <f t="shared" si="95"/>
        <v>308.35199999999998</v>
      </c>
      <c r="AI281" s="4">
        <v>18.455564707887099</v>
      </c>
      <c r="AJ281" s="4">
        <f t="shared" si="103"/>
        <v>291.60556470788708</v>
      </c>
      <c r="AK281" s="8">
        <f t="shared" si="96"/>
        <v>0.19347524325236756</v>
      </c>
      <c r="AL281" s="8">
        <f t="shared" si="97"/>
        <v>393.53564431120276</v>
      </c>
      <c r="AM281" s="8">
        <f t="shared" si="98"/>
        <v>1.1786220768337916</v>
      </c>
      <c r="AN281" s="8">
        <f t="shared" si="99"/>
        <v>-7.1905965672838468</v>
      </c>
      <c r="AO281" s="22">
        <f t="shared" si="100"/>
        <v>7.4075638916660082E-3</v>
      </c>
      <c r="AP281" s="22">
        <f t="shared" si="101"/>
        <v>0.20245773568207912</v>
      </c>
      <c r="AQ281" s="19">
        <f t="shared" si="104"/>
        <v>0.20245773568207912</v>
      </c>
      <c r="AX281">
        <v>0.1345953731650204</v>
      </c>
      <c r="AY281">
        <v>43.146551724137929</v>
      </c>
      <c r="AZ281">
        <v>1.797772988505747</v>
      </c>
      <c r="BA281">
        <v>1.4561961206896552</v>
      </c>
      <c r="BB281">
        <v>8.1379310344827616</v>
      </c>
      <c r="BC281">
        <v>0.33908045977011508</v>
      </c>
      <c r="BD281">
        <v>1.1171156609195401</v>
      </c>
      <c r="BE281">
        <v>0.11171156609195401</v>
      </c>
      <c r="BF281">
        <v>0</v>
      </c>
      <c r="BG281">
        <v>18.664999999999999</v>
      </c>
      <c r="BH281">
        <v>0.32151165716940094</v>
      </c>
      <c r="BI281">
        <v>2.1518864303404079</v>
      </c>
      <c r="BJ281">
        <v>1.3599922239751379</v>
      </c>
      <c r="BK281">
        <v>0.2754773945449101</v>
      </c>
      <c r="BL281">
        <v>7.6521498484697248E-4</v>
      </c>
      <c r="BP281" s="50">
        <f t="shared" si="105"/>
        <v>0.3216079430394686</v>
      </c>
      <c r="BQ281" s="50">
        <f t="shared" si="106"/>
        <v>4.4684626436781602E-2</v>
      </c>
      <c r="BR281" s="50">
        <f t="shared" si="107"/>
        <v>0.27833031422723131</v>
      </c>
      <c r="BS281" s="50">
        <f t="shared" si="108"/>
        <v>0.29619213920140791</v>
      </c>
      <c r="BT281" s="50">
        <f t="shared" si="109"/>
        <v>7.7313976174230926E-4</v>
      </c>
      <c r="BU281" s="50">
        <f t="shared" si="109"/>
        <v>8.2275594222613315E-4</v>
      </c>
    </row>
    <row r="282" spans="1:73" x14ac:dyDescent="0.25">
      <c r="A282" s="21">
        <v>43742.409722222219</v>
      </c>
      <c r="B282" s="17">
        <v>362864</v>
      </c>
      <c r="C282" s="17">
        <v>13.55</v>
      </c>
      <c r="D282" s="17">
        <v>20.67</v>
      </c>
      <c r="E282" s="17">
        <v>500.7</v>
      </c>
      <c r="F282" s="17">
        <v>73.77</v>
      </c>
      <c r="G282" s="17">
        <v>-112.5</v>
      </c>
      <c r="H282" s="17">
        <v>-18.14</v>
      </c>
      <c r="I282" s="17">
        <v>22.65</v>
      </c>
      <c r="J282" s="17">
        <v>295.8</v>
      </c>
      <c r="K282" s="17">
        <v>426.9</v>
      </c>
      <c r="L282" s="17">
        <v>-94.4</v>
      </c>
      <c r="M282" s="17">
        <v>0.14699999999999999</v>
      </c>
      <c r="N282" s="17">
        <v>388.1</v>
      </c>
      <c r="O282" s="17">
        <v>55.63</v>
      </c>
      <c r="P282" s="17">
        <v>332.5</v>
      </c>
      <c r="Q282" s="17">
        <v>321.60000000000002</v>
      </c>
      <c r="R282" s="17">
        <v>416</v>
      </c>
      <c r="S282" s="17">
        <v>17.78</v>
      </c>
      <c r="T282" s="17">
        <v>63.72</v>
      </c>
      <c r="U282" s="17">
        <v>1.0149999999999999</v>
      </c>
      <c r="V282" s="17">
        <v>163</v>
      </c>
      <c r="W282" s="17">
        <v>19.350000000000001</v>
      </c>
      <c r="X282" s="17">
        <v>0.49199999999999999</v>
      </c>
      <c r="Y282" s="17">
        <v>4.9241809999999999</v>
      </c>
      <c r="Z282" s="7">
        <f t="shared" si="88"/>
        <v>18.565000000000001</v>
      </c>
      <c r="AA282" s="7">
        <f t="shared" si="102"/>
        <v>291.71499999999997</v>
      </c>
      <c r="AB282" s="2">
        <f t="shared" si="89"/>
        <v>405.56700000000001</v>
      </c>
      <c r="AC282" s="42">
        <f t="shared" si="90"/>
        <v>2.1928616028397565</v>
      </c>
      <c r="AD282" s="42">
        <f t="shared" si="91"/>
        <v>1.3972914133294927</v>
      </c>
      <c r="AE282" s="42">
        <f t="shared" si="92"/>
        <v>0.80133734662161926</v>
      </c>
      <c r="AF282" s="42">
        <f t="shared" si="93"/>
        <v>329.02847692654456</v>
      </c>
      <c r="AG282" s="42">
        <f t="shared" si="94"/>
        <v>315.86733784948274</v>
      </c>
      <c r="AH282" s="6">
        <f t="shared" si="95"/>
        <v>308.73599999999999</v>
      </c>
      <c r="AI282" s="4">
        <v>18.9400219862802</v>
      </c>
      <c r="AJ282" s="4">
        <f t="shared" si="103"/>
        <v>292.09002198628019</v>
      </c>
      <c r="AK282" s="8">
        <f t="shared" si="96"/>
        <v>0.19327640945337646</v>
      </c>
      <c r="AL282" s="8">
        <f t="shared" si="97"/>
        <v>396.28666312498723</v>
      </c>
      <c r="AM282" s="8">
        <f t="shared" si="98"/>
        <v>2.2440295786820634</v>
      </c>
      <c r="AN282" s="8">
        <f t="shared" si="99"/>
        <v>24.514655322081222</v>
      </c>
      <c r="AO282" s="22">
        <f t="shared" si="100"/>
        <v>6.6403576394617409E-3</v>
      </c>
      <c r="AP282" s="22">
        <f t="shared" si="101"/>
        <v>0.18148905516929098</v>
      </c>
      <c r="AQ282" s="19">
        <f t="shared" si="104"/>
        <v>0.18148905516929098</v>
      </c>
      <c r="AX282">
        <v>0.13386034886084874</v>
      </c>
      <c r="AY282">
        <v>43.163793103448278</v>
      </c>
      <c r="AZ282">
        <v>1.798491379310345</v>
      </c>
      <c r="BA282">
        <v>1.4567780172413796</v>
      </c>
      <c r="BB282">
        <v>8.1379310344827562</v>
      </c>
      <c r="BC282">
        <v>0.33908045977011486</v>
      </c>
      <c r="BD282">
        <v>1.1176975574712646</v>
      </c>
      <c r="BE282">
        <v>0.11176975574712647</v>
      </c>
      <c r="BF282">
        <v>0</v>
      </c>
      <c r="BG282">
        <v>18.565000000000001</v>
      </c>
      <c r="BH282">
        <v>1.1654797572390783</v>
      </c>
      <c r="BI282">
        <v>2.1384631125515328</v>
      </c>
      <c r="BJ282">
        <v>1.3626286953178368</v>
      </c>
      <c r="BK282">
        <v>0.27616254128611861</v>
      </c>
      <c r="BL282">
        <v>7.6711817023921835E-4</v>
      </c>
      <c r="BP282" s="50">
        <f t="shared" si="105"/>
        <v>1.1658287935180736</v>
      </c>
      <c r="BQ282" s="50">
        <f t="shared" si="106"/>
        <v>4.4707902298850584E-2</v>
      </c>
      <c r="BR282" s="50">
        <f t="shared" si="107"/>
        <v>0.28592760415416518</v>
      </c>
      <c r="BS282" s="50">
        <f t="shared" si="108"/>
        <v>0.30266867002953385</v>
      </c>
      <c r="BT282" s="50">
        <f t="shared" si="109"/>
        <v>7.9424334487268112E-4</v>
      </c>
      <c r="BU282" s="50">
        <f t="shared" si="109"/>
        <v>8.4074630563759408E-4</v>
      </c>
    </row>
    <row r="283" spans="1:73" x14ac:dyDescent="0.25">
      <c r="A283" s="21">
        <v>43742.409722222219</v>
      </c>
      <c r="B283" s="17">
        <v>362865</v>
      </c>
      <c r="C283" s="17">
        <v>13.56</v>
      </c>
      <c r="D283" s="17">
        <v>20.67</v>
      </c>
      <c r="E283" s="17">
        <v>501.5</v>
      </c>
      <c r="F283" s="17">
        <v>73.97</v>
      </c>
      <c r="G283" s="17">
        <v>-112</v>
      </c>
      <c r="H283" s="17">
        <v>-17.7</v>
      </c>
      <c r="I283" s="17">
        <v>22.67</v>
      </c>
      <c r="J283" s="17">
        <v>295.8</v>
      </c>
      <c r="K283" s="17">
        <v>427.5</v>
      </c>
      <c r="L283" s="17">
        <v>-94.3</v>
      </c>
      <c r="M283" s="17">
        <v>0.14799999999999999</v>
      </c>
      <c r="N283" s="17">
        <v>389.4</v>
      </c>
      <c r="O283" s="17">
        <v>56.26</v>
      </c>
      <c r="P283" s="17">
        <v>333.2</v>
      </c>
      <c r="Q283" s="17">
        <v>322.2</v>
      </c>
      <c r="R283" s="17">
        <v>416.5</v>
      </c>
      <c r="S283" s="17">
        <v>17.8</v>
      </c>
      <c r="T283" s="17">
        <v>66.55</v>
      </c>
      <c r="U283" s="17">
        <v>1.7350000000000001</v>
      </c>
      <c r="V283" s="17">
        <v>331.5</v>
      </c>
      <c r="W283" s="17">
        <v>19.149999999999999</v>
      </c>
      <c r="X283" s="17">
        <v>0.49299999999999999</v>
      </c>
      <c r="Y283" s="17">
        <v>4.9330530000000001</v>
      </c>
      <c r="Z283" s="7">
        <f t="shared" si="88"/>
        <v>18.475000000000001</v>
      </c>
      <c r="AA283" s="7">
        <f t="shared" si="102"/>
        <v>291.625</v>
      </c>
      <c r="AB283" s="2">
        <f t="shared" si="89"/>
        <v>406.21500000000003</v>
      </c>
      <c r="AC283" s="42">
        <f t="shared" si="90"/>
        <v>2.217677410054447</v>
      </c>
      <c r="AD283" s="42">
        <f t="shared" si="91"/>
        <v>1.4758643163912344</v>
      </c>
      <c r="AE283" s="42">
        <f t="shared" si="92"/>
        <v>0.80766664402034005</v>
      </c>
      <c r="AF283" s="42">
        <f t="shared" si="93"/>
        <v>331.21821576221532</v>
      </c>
      <c r="AG283" s="42">
        <f t="shared" si="94"/>
        <v>317.96948713172668</v>
      </c>
      <c r="AH283" s="6">
        <f t="shared" si="95"/>
        <v>309.31199999999995</v>
      </c>
      <c r="AI283" s="4">
        <v>19.101325105888201</v>
      </c>
      <c r="AJ283" s="4">
        <f t="shared" si="103"/>
        <v>292.25132510588816</v>
      </c>
      <c r="AK283" s="8">
        <f t="shared" si="96"/>
        <v>0.1930975755497715</v>
      </c>
      <c r="AL283" s="8">
        <f t="shared" si="97"/>
        <v>397.21205334564598</v>
      </c>
      <c r="AM283" s="8">
        <f t="shared" si="98"/>
        <v>2.9338999216060522</v>
      </c>
      <c r="AN283" s="8">
        <f t="shared" si="99"/>
        <v>53.528564966168247</v>
      </c>
      <c r="AO283" s="22">
        <f t="shared" si="100"/>
        <v>5.9906855155495283E-3</v>
      </c>
      <c r="AP283" s="22">
        <f t="shared" si="101"/>
        <v>0.16373272541410458</v>
      </c>
      <c r="AQ283" s="19">
        <f t="shared" si="104"/>
        <v>0.16373272541410458</v>
      </c>
      <c r="AX283">
        <v>0.13320173709539371</v>
      </c>
      <c r="AY283">
        <v>43.232758620689658</v>
      </c>
      <c r="AZ283">
        <v>1.8013649425287357</v>
      </c>
      <c r="BA283">
        <v>1.4591056034482761</v>
      </c>
      <c r="BB283">
        <v>8.1293103448275872</v>
      </c>
      <c r="BC283">
        <v>0.33872126436781613</v>
      </c>
      <c r="BD283">
        <v>1.12038433908046</v>
      </c>
      <c r="BE283">
        <v>0.11203843390804601</v>
      </c>
      <c r="BF283">
        <v>0</v>
      </c>
      <c r="BG283">
        <v>18.475000000000001</v>
      </c>
      <c r="BH283">
        <v>1.9922240185318236</v>
      </c>
      <c r="BI283">
        <v>2.1264448378497498</v>
      </c>
      <c r="BJ283">
        <v>1.4151490395890085</v>
      </c>
      <c r="BK283">
        <v>0.27294838392499932</v>
      </c>
      <c r="BL283">
        <v>7.5818995534722032E-4</v>
      </c>
      <c r="BP283" s="50">
        <f t="shared" si="105"/>
        <v>1.992820647048136</v>
      </c>
      <c r="BQ283" s="50">
        <f t="shared" si="106"/>
        <v>4.4815373563218401E-2</v>
      </c>
      <c r="BR283" s="50">
        <f t="shared" si="107"/>
        <v>0.28855251687594657</v>
      </c>
      <c r="BS283" s="50">
        <f t="shared" si="108"/>
        <v>0.30434798845629191</v>
      </c>
      <c r="BT283" s="50">
        <f t="shared" si="109"/>
        <v>8.0153476909985153E-4</v>
      </c>
      <c r="BU283" s="50">
        <f t="shared" si="109"/>
        <v>8.4541107904525538E-4</v>
      </c>
    </row>
    <row r="284" spans="1:73" x14ac:dyDescent="0.25">
      <c r="A284" s="21">
        <v>43742.409722222219</v>
      </c>
      <c r="B284" s="17">
        <v>362866</v>
      </c>
      <c r="C284" s="17">
        <v>13.55</v>
      </c>
      <c r="D284" s="17">
        <v>20.68</v>
      </c>
      <c r="E284" s="17">
        <v>503.1</v>
      </c>
      <c r="F284" s="17">
        <v>74.239999999999995</v>
      </c>
      <c r="G284" s="17">
        <v>-111.8</v>
      </c>
      <c r="H284" s="17">
        <v>-17.190000000000001</v>
      </c>
      <c r="I284" s="17">
        <v>22.68</v>
      </c>
      <c r="J284" s="17">
        <v>295.8</v>
      </c>
      <c r="K284" s="17">
        <v>428.8</v>
      </c>
      <c r="L284" s="17">
        <v>-94.6</v>
      </c>
      <c r="M284" s="17">
        <v>0.14799999999999999</v>
      </c>
      <c r="N284" s="17">
        <v>391.2</v>
      </c>
      <c r="O284" s="17">
        <v>57.05</v>
      </c>
      <c r="P284" s="17">
        <v>334.2</v>
      </c>
      <c r="Q284" s="17">
        <v>322.5</v>
      </c>
      <c r="R284" s="17">
        <v>417.1</v>
      </c>
      <c r="S284" s="17">
        <v>17.8</v>
      </c>
      <c r="T284" s="17">
        <v>68.53</v>
      </c>
      <c r="U284" s="17">
        <v>0.93500000000000005</v>
      </c>
      <c r="V284" s="17">
        <v>54.5</v>
      </c>
      <c r="W284" s="17">
        <v>19.2</v>
      </c>
      <c r="X284" s="17">
        <v>0.495</v>
      </c>
      <c r="Y284" s="17">
        <v>4.9525059999999996</v>
      </c>
      <c r="Z284" s="7">
        <f t="shared" si="88"/>
        <v>18.5</v>
      </c>
      <c r="AA284" s="7">
        <f t="shared" si="102"/>
        <v>291.64999999999998</v>
      </c>
      <c r="AB284" s="2">
        <f t="shared" si="89"/>
        <v>407.51100000000002</v>
      </c>
      <c r="AC284" s="42">
        <f t="shared" si="90"/>
        <v>2.2037593588090312</v>
      </c>
      <c r="AD284" s="42">
        <f t="shared" si="91"/>
        <v>1.510236288591829</v>
      </c>
      <c r="AE284" s="42">
        <f t="shared" si="92"/>
        <v>0.81032008665409927</v>
      </c>
      <c r="AF284" s="42">
        <f t="shared" si="93"/>
        <v>332.42033783111782</v>
      </c>
      <c r="AG284" s="42">
        <f t="shared" si="94"/>
        <v>319.12352431787309</v>
      </c>
      <c r="AH284" s="6">
        <f t="shared" si="95"/>
        <v>309.59999999999997</v>
      </c>
      <c r="AI284" s="4">
        <v>19.009337219022399</v>
      </c>
      <c r="AJ284" s="4">
        <f t="shared" si="103"/>
        <v>292.1593372190224</v>
      </c>
      <c r="AK284" s="8">
        <f t="shared" si="96"/>
        <v>0.19314724056381563</v>
      </c>
      <c r="AL284" s="8">
        <f t="shared" si="97"/>
        <v>396.68975701014227</v>
      </c>
      <c r="AM284" s="8">
        <f t="shared" si="98"/>
        <v>2.1537801071604314</v>
      </c>
      <c r="AN284" s="8">
        <f t="shared" si="99"/>
        <v>31.955620782962363</v>
      </c>
      <c r="AO284" s="22">
        <f t="shared" si="100"/>
        <v>6.5264188198464849E-3</v>
      </c>
      <c r="AP284" s="22">
        <f t="shared" si="101"/>
        <v>0.17837496857308274</v>
      </c>
      <c r="AQ284" s="19">
        <f t="shared" si="104"/>
        <v>0.17837496857308274</v>
      </c>
      <c r="AX284">
        <v>0.13338440882778785</v>
      </c>
      <c r="AY284">
        <v>43.37068965517242</v>
      </c>
      <c r="AZ284">
        <v>1.8071120689655176</v>
      </c>
      <c r="BA284">
        <v>1.4637607758620694</v>
      </c>
      <c r="BB284">
        <v>8.155172413793105</v>
      </c>
      <c r="BC284">
        <v>0.33979885057471271</v>
      </c>
      <c r="BD284">
        <v>1.1239619252873567</v>
      </c>
      <c r="BE284">
        <v>0.11239619252873567</v>
      </c>
      <c r="BF284">
        <v>0</v>
      </c>
      <c r="BG284">
        <v>18.5</v>
      </c>
      <c r="BH284">
        <v>1.0736192837621068</v>
      </c>
      <c r="BI284">
        <v>2.1297773032821605</v>
      </c>
      <c r="BJ284">
        <v>1.4595363859392645</v>
      </c>
      <c r="BK284">
        <v>0.27286685393822269</v>
      </c>
      <c r="BL284">
        <v>7.5796348316172965E-4</v>
      </c>
      <c r="BP284" s="50">
        <f t="shared" si="105"/>
        <v>1.0739408097925112</v>
      </c>
      <c r="BQ284" s="50">
        <f t="shared" si="106"/>
        <v>4.4958477011494268E-2</v>
      </c>
      <c r="BR284" s="50">
        <f t="shared" si="107"/>
        <v>0.28183319292098824</v>
      </c>
      <c r="BS284" s="50">
        <f t="shared" si="108"/>
        <v>0.29875825268728123</v>
      </c>
      <c r="BT284" s="50">
        <f t="shared" si="109"/>
        <v>7.8286998033607854E-4</v>
      </c>
      <c r="BU284" s="50">
        <f t="shared" si="109"/>
        <v>8.2988403524244787E-4</v>
      </c>
    </row>
    <row r="285" spans="1:73" x14ac:dyDescent="0.25">
      <c r="A285" s="21">
        <v>43742.410416666666</v>
      </c>
      <c r="B285" s="17">
        <v>362867</v>
      </c>
      <c r="C285" s="17">
        <v>13.56</v>
      </c>
      <c r="D285" s="17">
        <v>20.68</v>
      </c>
      <c r="E285" s="17">
        <v>503.7</v>
      </c>
      <c r="F285" s="17">
        <v>74.44</v>
      </c>
      <c r="G285" s="17">
        <v>-112.3</v>
      </c>
      <c r="H285" s="17">
        <v>-17.88</v>
      </c>
      <c r="I285" s="17">
        <v>22.69</v>
      </c>
      <c r="J285" s="17">
        <v>295.8</v>
      </c>
      <c r="K285" s="17">
        <v>429.2</v>
      </c>
      <c r="L285" s="17">
        <v>-94.4</v>
      </c>
      <c r="M285" s="17">
        <v>0.14799999999999999</v>
      </c>
      <c r="N285" s="17">
        <v>391.3</v>
      </c>
      <c r="O285" s="17">
        <v>56.56</v>
      </c>
      <c r="P285" s="17">
        <v>334.8</v>
      </c>
      <c r="Q285" s="17">
        <v>322</v>
      </c>
      <c r="R285" s="17">
        <v>416.5</v>
      </c>
      <c r="S285" s="17">
        <v>17.82</v>
      </c>
      <c r="T285" s="17">
        <v>64.05</v>
      </c>
      <c r="U285" s="17">
        <v>1.5649999999999999</v>
      </c>
      <c r="V285" s="17">
        <v>327.5</v>
      </c>
      <c r="W285" s="17">
        <v>18.95</v>
      </c>
      <c r="X285" s="17">
        <v>0.496</v>
      </c>
      <c r="Y285" s="17">
        <v>4.958647</v>
      </c>
      <c r="Z285" s="7">
        <f t="shared" si="88"/>
        <v>18.384999999999998</v>
      </c>
      <c r="AA285" s="7">
        <f t="shared" si="102"/>
        <v>291.53499999999997</v>
      </c>
      <c r="AB285" s="2">
        <f t="shared" si="89"/>
        <v>407.99700000000001</v>
      </c>
      <c r="AC285" s="42">
        <f t="shared" si="90"/>
        <v>2.1269801801830464</v>
      </c>
      <c r="AD285" s="42">
        <f t="shared" si="91"/>
        <v>1.3623308054072409</v>
      </c>
      <c r="AE285" s="42">
        <f t="shared" si="92"/>
        <v>0.79850949595459164</v>
      </c>
      <c r="AF285" s="42">
        <f t="shared" si="93"/>
        <v>327.05888247077581</v>
      </c>
      <c r="AG285" s="42">
        <f t="shared" si="94"/>
        <v>313.97652717194478</v>
      </c>
      <c r="AH285" s="6">
        <f t="shared" si="95"/>
        <v>309.12</v>
      </c>
      <c r="AI285" s="4">
        <v>18.473735067311001</v>
      </c>
      <c r="AJ285" s="4">
        <f t="shared" si="103"/>
        <v>291.62373506731097</v>
      </c>
      <c r="AK285" s="8">
        <f t="shared" si="96"/>
        <v>0.1929188519939429</v>
      </c>
      <c r="AL285" s="8">
        <f t="shared" si="97"/>
        <v>393.70191453318904</v>
      </c>
      <c r="AM285" s="8">
        <f t="shared" si="98"/>
        <v>2.7864594470402761</v>
      </c>
      <c r="AN285" s="8">
        <f t="shared" si="99"/>
        <v>7.2025866978397701</v>
      </c>
      <c r="AO285" s="22">
        <f t="shared" si="100"/>
        <v>7.1541807555713863E-3</v>
      </c>
      <c r="AP285" s="22">
        <f t="shared" si="101"/>
        <v>0.19553246622183776</v>
      </c>
      <c r="AQ285" s="19">
        <f t="shared" si="104"/>
        <v>0.19553246622183776</v>
      </c>
      <c r="AX285">
        <v>0.13254587272103316</v>
      </c>
      <c r="AY285">
        <v>43.422413793103452</v>
      </c>
      <c r="AZ285">
        <v>1.8092672413793105</v>
      </c>
      <c r="BA285">
        <v>1.4655064655172416</v>
      </c>
      <c r="BB285">
        <v>8.1465517241379306</v>
      </c>
      <c r="BC285">
        <v>0.33943965517241376</v>
      </c>
      <c r="BD285">
        <v>1.1260668103448279</v>
      </c>
      <c r="BE285">
        <v>0.11260668103448279</v>
      </c>
      <c r="BF285">
        <v>0</v>
      </c>
      <c r="BG285">
        <v>18.384999999999998</v>
      </c>
      <c r="BH285">
        <v>1.7970205123932586</v>
      </c>
      <c r="BI285">
        <v>2.1144857169734994</v>
      </c>
      <c r="BJ285">
        <v>1.3543281017215265</v>
      </c>
      <c r="BK285">
        <v>0.27696360761964089</v>
      </c>
      <c r="BL285">
        <v>7.6934335449900255E-4</v>
      </c>
      <c r="BP285" s="50">
        <f t="shared" si="105"/>
        <v>1.7975586816313156</v>
      </c>
      <c r="BQ285" s="50">
        <f t="shared" si="106"/>
        <v>4.5042672413793117E-2</v>
      </c>
      <c r="BR285" s="50">
        <f t="shared" si="107"/>
        <v>0.29148298899627467</v>
      </c>
      <c r="BS285" s="50">
        <f t="shared" si="108"/>
        <v>0.30754183934104867</v>
      </c>
      <c r="BT285" s="50">
        <f t="shared" si="109"/>
        <v>8.0967496943409629E-4</v>
      </c>
      <c r="BU285" s="50">
        <f t="shared" si="109"/>
        <v>8.542828870584685E-4</v>
      </c>
    </row>
    <row r="286" spans="1:73" x14ac:dyDescent="0.25">
      <c r="A286" s="21">
        <v>43742.410416666666</v>
      </c>
      <c r="B286" s="17">
        <v>362868</v>
      </c>
      <c r="C286" s="17">
        <v>13.56</v>
      </c>
      <c r="D286" s="17">
        <v>20.69</v>
      </c>
      <c r="E286" s="17">
        <v>503.6</v>
      </c>
      <c r="F286" s="17">
        <v>74.53</v>
      </c>
      <c r="G286" s="17">
        <v>-112</v>
      </c>
      <c r="H286" s="17">
        <v>-17.73</v>
      </c>
      <c r="I286" s="17">
        <v>22.69</v>
      </c>
      <c r="J286" s="17">
        <v>295.8</v>
      </c>
      <c r="K286" s="17">
        <v>429</v>
      </c>
      <c r="L286" s="17">
        <v>-94.3</v>
      </c>
      <c r="M286" s="17">
        <v>0.14799999999999999</v>
      </c>
      <c r="N286" s="17">
        <v>391.6</v>
      </c>
      <c r="O286" s="17">
        <v>56.8</v>
      </c>
      <c r="P286" s="17">
        <v>334.8</v>
      </c>
      <c r="Q286" s="17">
        <v>322.3</v>
      </c>
      <c r="R286" s="17">
        <v>416.6</v>
      </c>
      <c r="S286" s="17">
        <v>17.82</v>
      </c>
      <c r="T286" s="17">
        <v>65.38</v>
      </c>
      <c r="U286" s="17">
        <v>1.6950000000000001</v>
      </c>
      <c r="V286" s="17">
        <v>333.5</v>
      </c>
      <c r="W286" s="17">
        <v>18.7</v>
      </c>
      <c r="X286" s="17">
        <v>0.496</v>
      </c>
      <c r="Y286" s="17">
        <v>4.9620340000000001</v>
      </c>
      <c r="Z286" s="7">
        <f t="shared" si="88"/>
        <v>18.259999999999998</v>
      </c>
      <c r="AA286" s="7">
        <f t="shared" si="102"/>
        <v>291.40999999999997</v>
      </c>
      <c r="AB286" s="2">
        <f t="shared" si="89"/>
        <v>407.91600000000005</v>
      </c>
      <c r="AC286" s="42">
        <f t="shared" si="90"/>
        <v>2.1405095788244988</v>
      </c>
      <c r="AD286" s="42">
        <f t="shared" si="91"/>
        <v>1.3994651626354573</v>
      </c>
      <c r="AE286" s="42">
        <f t="shared" si="92"/>
        <v>0.80163540424104052</v>
      </c>
      <c r="AF286" s="42">
        <f t="shared" si="93"/>
        <v>327.77645361688127</v>
      </c>
      <c r="AG286" s="42">
        <f t="shared" si="94"/>
        <v>314.665395472206</v>
      </c>
      <c r="AH286" s="6">
        <f t="shared" si="95"/>
        <v>309.40800000000002</v>
      </c>
      <c r="AI286" s="4">
        <v>18.559610309909299</v>
      </c>
      <c r="AJ286" s="4">
        <f t="shared" si="103"/>
        <v>291.70961030990929</v>
      </c>
      <c r="AK286" s="8">
        <f t="shared" si="96"/>
        <v>0.19267080783076282</v>
      </c>
      <c r="AL286" s="8">
        <f t="shared" si="97"/>
        <v>394.21087726252318</v>
      </c>
      <c r="AM286" s="8">
        <f t="shared" si="98"/>
        <v>2.8998825407247102</v>
      </c>
      <c r="AN286" s="8">
        <f t="shared" si="99"/>
        <v>25.309155006962595</v>
      </c>
      <c r="AO286" s="22">
        <f t="shared" si="100"/>
        <v>6.7376951359125409E-3</v>
      </c>
      <c r="AP286" s="22">
        <f t="shared" si="101"/>
        <v>0.18414940740068556</v>
      </c>
      <c r="AQ286" s="19">
        <f t="shared" si="104"/>
        <v>0.18414940740068556</v>
      </c>
      <c r="AX286">
        <v>0.13163949054711341</v>
      </c>
      <c r="AY286">
        <v>43.413793103448278</v>
      </c>
      <c r="AZ286">
        <v>1.8089080459770115</v>
      </c>
      <c r="BA286">
        <v>1.4652155172413794</v>
      </c>
      <c r="BB286">
        <v>8.1293103448275872</v>
      </c>
      <c r="BC286">
        <v>0.33872126436781613</v>
      </c>
      <c r="BD286">
        <v>1.1264942528735633</v>
      </c>
      <c r="BE286">
        <v>0.11264942528735633</v>
      </c>
      <c r="BF286">
        <v>0</v>
      </c>
      <c r="BG286">
        <v>18.259999999999998</v>
      </c>
      <c r="BH286">
        <v>1.9462937817933377</v>
      </c>
      <c r="BI286">
        <v>2.0979734976746074</v>
      </c>
      <c r="BJ286">
        <v>1.3716550727796581</v>
      </c>
      <c r="BK286">
        <v>0.2743611462044751</v>
      </c>
      <c r="BL286">
        <v>7.6211429501243076E-4</v>
      </c>
      <c r="BP286" s="50">
        <f t="shared" si="105"/>
        <v>1.9468766551853547</v>
      </c>
      <c r="BQ286" s="50">
        <f t="shared" si="106"/>
        <v>4.5059770114942534E-2</v>
      </c>
      <c r="BR286" s="50">
        <f t="shared" si="107"/>
        <v>0.28983818429134428</v>
      </c>
      <c r="BS286" s="50">
        <f t="shared" si="108"/>
        <v>0.30569075179105282</v>
      </c>
      <c r="BT286" s="50">
        <f t="shared" si="109"/>
        <v>8.0510606747595623E-4</v>
      </c>
      <c r="BU286" s="50">
        <f t="shared" si="109"/>
        <v>8.4914097719736899E-4</v>
      </c>
    </row>
    <row r="287" spans="1:73" x14ac:dyDescent="0.25">
      <c r="A287" s="21">
        <v>43742.410416666666</v>
      </c>
      <c r="B287" s="17">
        <v>362869</v>
      </c>
      <c r="C287" s="17">
        <v>13.56</v>
      </c>
      <c r="D287" s="17">
        <v>20.7</v>
      </c>
      <c r="E287" s="17">
        <v>503.8</v>
      </c>
      <c r="F287" s="17">
        <v>74.48</v>
      </c>
      <c r="G287" s="17">
        <v>-112.1</v>
      </c>
      <c r="H287" s="17">
        <v>-17.93</v>
      </c>
      <c r="I287" s="17">
        <v>22.69</v>
      </c>
      <c r="J287" s="17">
        <v>295.8</v>
      </c>
      <c r="K287" s="17">
        <v>429.3</v>
      </c>
      <c r="L287" s="17">
        <v>-94.2</v>
      </c>
      <c r="M287" s="17">
        <v>0.14799999999999999</v>
      </c>
      <c r="N287" s="17">
        <v>391.7</v>
      </c>
      <c r="O287" s="17">
        <v>56.55</v>
      </c>
      <c r="P287" s="17">
        <v>335.1</v>
      </c>
      <c r="Q287" s="17">
        <v>322.2</v>
      </c>
      <c r="R287" s="17">
        <v>416.4</v>
      </c>
      <c r="S287" s="17">
        <v>17.84</v>
      </c>
      <c r="T287" s="17">
        <v>64.33</v>
      </c>
      <c r="U287" s="17">
        <v>2.38</v>
      </c>
      <c r="V287" s="17">
        <v>337</v>
      </c>
      <c r="W287" s="17">
        <v>18.7</v>
      </c>
      <c r="X287" s="17">
        <v>0.497</v>
      </c>
      <c r="Y287" s="17">
        <v>4.9690789999999998</v>
      </c>
      <c r="Z287" s="7">
        <f t="shared" si="88"/>
        <v>18.27</v>
      </c>
      <c r="AA287" s="7">
        <f t="shared" si="102"/>
        <v>291.41999999999996</v>
      </c>
      <c r="AB287" s="2">
        <f t="shared" si="89"/>
        <v>408.07800000000003</v>
      </c>
      <c r="AC287" s="42">
        <f t="shared" si="90"/>
        <v>2.113181372965053</v>
      </c>
      <c r="AD287" s="42">
        <f t="shared" si="91"/>
        <v>1.3594095772284185</v>
      </c>
      <c r="AE287" s="42">
        <f t="shared" si="92"/>
        <v>0.79830946020112048</v>
      </c>
      <c r="AF287" s="42">
        <f t="shared" si="93"/>
        <v>326.46133340809519</v>
      </c>
      <c r="AG287" s="42">
        <f t="shared" si="94"/>
        <v>313.40288007177139</v>
      </c>
      <c r="AH287" s="6">
        <f t="shared" si="95"/>
        <v>309.31199999999995</v>
      </c>
      <c r="AI287" s="4">
        <v>18.3692034431416</v>
      </c>
      <c r="AJ287" s="4">
        <f t="shared" si="103"/>
        <v>291.51920344314158</v>
      </c>
      <c r="AK287" s="8">
        <f t="shared" si="96"/>
        <v>0.19269064353505375</v>
      </c>
      <c r="AL287" s="8">
        <f t="shared" si="97"/>
        <v>393.14003369679904</v>
      </c>
      <c r="AM287" s="8">
        <f t="shared" si="98"/>
        <v>3.4362443161102498</v>
      </c>
      <c r="AN287" s="8">
        <f t="shared" si="99"/>
        <v>9.9300461061770644</v>
      </c>
      <c r="AO287" s="22">
        <f t="shared" si="100"/>
        <v>7.1113619256688888E-3</v>
      </c>
      <c r="AP287" s="22">
        <f t="shared" si="101"/>
        <v>0.19436217549287502</v>
      </c>
      <c r="AQ287" s="19">
        <f t="shared" si="104"/>
        <v>0.19436217549287502</v>
      </c>
      <c r="AX287">
        <v>0.1317118073211814</v>
      </c>
      <c r="AY287">
        <v>43.431034482758626</v>
      </c>
      <c r="AZ287">
        <v>1.8096264367816095</v>
      </c>
      <c r="BA287">
        <v>1.4657974137931038</v>
      </c>
      <c r="BB287">
        <v>8.1206896551724128</v>
      </c>
      <c r="BC287">
        <v>0.33836206896551718</v>
      </c>
      <c r="BD287">
        <v>1.1274353448275867</v>
      </c>
      <c r="BE287">
        <v>0.11274353448275867</v>
      </c>
      <c r="BF287">
        <v>0</v>
      </c>
      <c r="BG287">
        <v>18.27</v>
      </c>
      <c r="BH287">
        <v>2.7328490859399075</v>
      </c>
      <c r="BI287">
        <v>2.0992903090810855</v>
      </c>
      <c r="BJ287">
        <v>1.3504734558318623</v>
      </c>
      <c r="BK287">
        <v>0.27636431848823023</v>
      </c>
      <c r="BL287">
        <v>7.6767866246730621E-4</v>
      </c>
      <c r="BP287" s="50">
        <f t="shared" si="105"/>
        <v>2.7336675158354828</v>
      </c>
      <c r="BQ287" s="50">
        <f t="shared" si="106"/>
        <v>4.5097413793103468E-2</v>
      </c>
      <c r="BR287" s="50">
        <f t="shared" si="107"/>
        <v>0.29711344462545891</v>
      </c>
      <c r="BS287" s="50">
        <f t="shared" si="108"/>
        <v>0.31215995794891993</v>
      </c>
      <c r="BT287" s="50">
        <f t="shared" si="109"/>
        <v>8.2531512395960817E-4</v>
      </c>
      <c r="BU287" s="50">
        <f t="shared" si="109"/>
        <v>8.6711099430255526E-4</v>
      </c>
    </row>
    <row r="288" spans="1:73" x14ac:dyDescent="0.25">
      <c r="A288" s="21">
        <v>43742.410416666666</v>
      </c>
      <c r="B288" s="17">
        <v>362870</v>
      </c>
      <c r="C288" s="17">
        <v>13.55</v>
      </c>
      <c r="D288" s="17">
        <v>20.7</v>
      </c>
      <c r="E288" s="17">
        <v>504.3</v>
      </c>
      <c r="F288" s="17">
        <v>74.47</v>
      </c>
      <c r="G288" s="17">
        <v>-112.2</v>
      </c>
      <c r="H288" s="17">
        <v>-17.739999999999998</v>
      </c>
      <c r="I288" s="17">
        <v>22.68</v>
      </c>
      <c r="J288" s="17">
        <v>295.8</v>
      </c>
      <c r="K288" s="17">
        <v>429.8</v>
      </c>
      <c r="L288" s="17">
        <v>-94.4</v>
      </c>
      <c r="M288" s="17">
        <v>0.14799999999999999</v>
      </c>
      <c r="N288" s="17">
        <v>392.1</v>
      </c>
      <c r="O288" s="17">
        <v>56.73</v>
      </c>
      <c r="P288" s="17">
        <v>335.4</v>
      </c>
      <c r="Q288" s="17">
        <v>322.10000000000002</v>
      </c>
      <c r="R288" s="17">
        <v>416.5</v>
      </c>
      <c r="S288" s="17">
        <v>17.84</v>
      </c>
      <c r="T288" s="17">
        <v>62.59</v>
      </c>
      <c r="U288" s="17">
        <v>2.1</v>
      </c>
      <c r="V288" s="17">
        <v>337.5</v>
      </c>
      <c r="W288" s="17">
        <v>18.8</v>
      </c>
      <c r="X288" s="17">
        <v>0.498</v>
      </c>
      <c r="Y288" s="17">
        <v>4.9764280000000003</v>
      </c>
      <c r="Z288" s="7">
        <f t="shared" si="88"/>
        <v>18.32</v>
      </c>
      <c r="AA288" s="7">
        <f t="shared" si="102"/>
        <v>291.46999999999997</v>
      </c>
      <c r="AB288" s="2">
        <f t="shared" si="89"/>
        <v>408.48300000000006</v>
      </c>
      <c r="AC288" s="42">
        <f t="shared" si="90"/>
        <v>2.1396236608299826</v>
      </c>
      <c r="AD288" s="42">
        <f t="shared" si="91"/>
        <v>1.3391904493134863</v>
      </c>
      <c r="AE288" s="42">
        <f t="shared" si="92"/>
        <v>0.79658106688358032</v>
      </c>
      <c r="AF288" s="42">
        <f t="shared" si="93"/>
        <v>325.97814395379663</v>
      </c>
      <c r="AG288" s="42">
        <f t="shared" si="94"/>
        <v>312.93901819564473</v>
      </c>
      <c r="AH288" s="6">
        <f t="shared" si="95"/>
        <v>309.21600000000001</v>
      </c>
      <c r="AI288" s="4">
        <v>18.5575134038797</v>
      </c>
      <c r="AJ288" s="4">
        <f t="shared" si="103"/>
        <v>291.70751340387966</v>
      </c>
      <c r="AK288" s="8">
        <f t="shared" si="96"/>
        <v>0.1927898424778515</v>
      </c>
      <c r="AL288" s="8">
        <f t="shared" si="97"/>
        <v>394.18656180394333</v>
      </c>
      <c r="AM288" s="8">
        <f t="shared" si="98"/>
        <v>3.2277894912772735</v>
      </c>
      <c r="AN288" s="8">
        <f t="shared" si="99"/>
        <v>22.332318428310707</v>
      </c>
      <c r="AO288" s="22">
        <f t="shared" si="100"/>
        <v>6.8140792194850671E-3</v>
      </c>
      <c r="AP288" s="22">
        <f t="shared" si="101"/>
        <v>0.18623707735917797</v>
      </c>
      <c r="AQ288" s="19">
        <f t="shared" si="104"/>
        <v>0.18623707735917797</v>
      </c>
      <c r="AX288">
        <v>0.13207389634794819</v>
      </c>
      <c r="AY288">
        <v>43.474137931034484</v>
      </c>
      <c r="AZ288">
        <v>1.8114224137931034</v>
      </c>
      <c r="BA288">
        <v>1.4672521551724138</v>
      </c>
      <c r="BB288">
        <v>8.1379310344827562</v>
      </c>
      <c r="BC288">
        <v>0.33908045977011486</v>
      </c>
      <c r="BD288">
        <v>1.1281716954022989</v>
      </c>
      <c r="BE288">
        <v>0.1128171695402299</v>
      </c>
      <c r="BF288">
        <v>0</v>
      </c>
      <c r="BG288">
        <v>18.32</v>
      </c>
      <c r="BH288">
        <v>2.4113374287705072</v>
      </c>
      <c r="BI288">
        <v>2.1058852233421934</v>
      </c>
      <c r="BJ288">
        <v>1.3180735612898788</v>
      </c>
      <c r="BK288">
        <v>0.27972885443944423</v>
      </c>
      <c r="BL288">
        <v>7.7702459566512288E-4</v>
      </c>
      <c r="BP288" s="50">
        <f t="shared" si="105"/>
        <v>2.4120595727960148</v>
      </c>
      <c r="BQ288" s="50">
        <f t="shared" si="106"/>
        <v>4.5126867816091959E-2</v>
      </c>
      <c r="BR288" s="50">
        <f t="shared" si="107"/>
        <v>0.29863294950812569</v>
      </c>
      <c r="BS288" s="50">
        <f t="shared" si="108"/>
        <v>0.31403407980922454</v>
      </c>
      <c r="BT288" s="50">
        <f t="shared" si="109"/>
        <v>8.2953597085590463E-4</v>
      </c>
      <c r="BU288" s="50">
        <f t="shared" si="109"/>
        <v>8.7231688835895697E-4</v>
      </c>
    </row>
    <row r="289" spans="1:73" x14ac:dyDescent="0.25">
      <c r="A289" s="21">
        <v>43742.410416666666</v>
      </c>
      <c r="B289" s="17">
        <v>362871</v>
      </c>
      <c r="C289" s="17">
        <v>13.55</v>
      </c>
      <c r="D289" s="17">
        <v>20.71</v>
      </c>
      <c r="E289" s="17">
        <v>504.4</v>
      </c>
      <c r="F289" s="17">
        <v>74.41</v>
      </c>
      <c r="G289" s="17">
        <v>-112</v>
      </c>
      <c r="H289" s="17">
        <v>-18.010000000000002</v>
      </c>
      <c r="I289" s="17">
        <v>22.68</v>
      </c>
      <c r="J289" s="17">
        <v>295.8</v>
      </c>
      <c r="K289" s="17">
        <v>430</v>
      </c>
      <c r="L289" s="17">
        <v>-94</v>
      </c>
      <c r="M289" s="17">
        <v>0.14799999999999999</v>
      </c>
      <c r="N289" s="17">
        <v>392.5</v>
      </c>
      <c r="O289" s="17">
        <v>56.41</v>
      </c>
      <c r="P289" s="17">
        <v>336.1</v>
      </c>
      <c r="Q289" s="17">
        <v>322.3</v>
      </c>
      <c r="R289" s="17">
        <v>416.3</v>
      </c>
      <c r="S289" s="17">
        <v>17.84</v>
      </c>
      <c r="T289" s="17">
        <v>62.99</v>
      </c>
      <c r="U289" s="17">
        <v>0.745</v>
      </c>
      <c r="V289" s="17">
        <v>208.5</v>
      </c>
      <c r="W289" s="17">
        <v>18.8</v>
      </c>
      <c r="X289" s="17">
        <v>0.498</v>
      </c>
      <c r="Y289" s="17">
        <v>4.9775029999999996</v>
      </c>
      <c r="Z289" s="7">
        <f t="shared" si="88"/>
        <v>18.32</v>
      </c>
      <c r="AA289" s="7">
        <f t="shared" si="102"/>
        <v>291.46999999999997</v>
      </c>
      <c r="AB289" s="2">
        <f t="shared" si="89"/>
        <v>408.56400000000002</v>
      </c>
      <c r="AC289" s="42">
        <f t="shared" si="90"/>
        <v>2.0939983090109715</v>
      </c>
      <c r="AD289" s="42">
        <f t="shared" si="91"/>
        <v>1.3190095348460111</v>
      </c>
      <c r="AE289" s="42">
        <f t="shared" si="92"/>
        <v>0.79485329607192035</v>
      </c>
      <c r="AF289" s="42">
        <f t="shared" si="93"/>
        <v>325.27110289322269</v>
      </c>
      <c r="AG289" s="42">
        <f t="shared" si="94"/>
        <v>312.26025877749379</v>
      </c>
      <c r="AH289" s="6">
        <f t="shared" si="95"/>
        <v>309.40800000000002</v>
      </c>
      <c r="AI289" s="4">
        <v>18.236924393389099</v>
      </c>
      <c r="AJ289" s="4">
        <f t="shared" si="103"/>
        <v>291.38692439338905</v>
      </c>
      <c r="AK289" s="8">
        <f t="shared" si="96"/>
        <v>0.1927898424778515</v>
      </c>
      <c r="AL289" s="8">
        <f t="shared" si="97"/>
        <v>392.38614414416929</v>
      </c>
      <c r="AM289" s="8">
        <f t="shared" si="98"/>
        <v>1.9225325094780583</v>
      </c>
      <c r="AN289" s="8">
        <f t="shared" si="99"/>
        <v>-4.6525141012479843</v>
      </c>
      <c r="AO289" s="22">
        <f t="shared" si="100"/>
        <v>7.4715104567208467E-3</v>
      </c>
      <c r="AP289" s="22">
        <f t="shared" si="101"/>
        <v>0.20420547312383308</v>
      </c>
      <c r="AQ289" s="19">
        <f t="shared" si="104"/>
        <v>0.20420547312383308</v>
      </c>
      <c r="AX289">
        <v>0.13207389634794819</v>
      </c>
      <c r="AY289">
        <v>43.482758620689651</v>
      </c>
      <c r="AZ289">
        <v>1.8117816091954022</v>
      </c>
      <c r="BA289">
        <v>1.467543103448276</v>
      </c>
      <c r="BB289">
        <v>8.1034482758620694</v>
      </c>
      <c r="BC289">
        <v>0.33764367816091956</v>
      </c>
      <c r="BD289">
        <v>1.1298994252873564</v>
      </c>
      <c r="BE289">
        <v>0.11298994252873565</v>
      </c>
      <c r="BF289">
        <v>0</v>
      </c>
      <c r="BG289">
        <v>18.32</v>
      </c>
      <c r="BH289">
        <v>0.85545065925429886</v>
      </c>
      <c r="BI289">
        <v>2.1058852233421934</v>
      </c>
      <c r="BJ289">
        <v>1.3264971021832477</v>
      </c>
      <c r="BK289">
        <v>0.27748737135305324</v>
      </c>
      <c r="BL289">
        <v>7.7079825375848119E-4</v>
      </c>
      <c r="BP289" s="50">
        <f t="shared" si="105"/>
        <v>0.85570684844430034</v>
      </c>
      <c r="BQ289" s="50">
        <f t="shared" si="106"/>
        <v>4.5195977011494255E-2</v>
      </c>
      <c r="BR289" s="50">
        <f t="shared" si="107"/>
        <v>0.28491761895609158</v>
      </c>
      <c r="BS289" s="50">
        <f t="shared" si="108"/>
        <v>0.30214514436068796</v>
      </c>
      <c r="BT289" s="50">
        <f t="shared" si="109"/>
        <v>7.9143783043358765E-4</v>
      </c>
      <c r="BU289" s="50">
        <f t="shared" si="109"/>
        <v>8.3929206766857761E-4</v>
      </c>
    </row>
    <row r="290" spans="1:73" x14ac:dyDescent="0.25">
      <c r="A290" s="21">
        <v>43742.410416666666</v>
      </c>
      <c r="B290" s="17">
        <v>362872</v>
      </c>
      <c r="C290" s="17">
        <v>13.56</v>
      </c>
      <c r="D290" s="17">
        <v>20.71</v>
      </c>
      <c r="E290" s="17">
        <v>505.8</v>
      </c>
      <c r="F290" s="17">
        <v>74.7</v>
      </c>
      <c r="G290" s="17">
        <v>-111.3</v>
      </c>
      <c r="H290" s="17">
        <v>-19.16</v>
      </c>
      <c r="I290" s="17">
        <v>22.67</v>
      </c>
      <c r="J290" s="17">
        <v>295.8</v>
      </c>
      <c r="K290" s="17">
        <v>431.1</v>
      </c>
      <c r="L290" s="17">
        <v>-92.2</v>
      </c>
      <c r="M290" s="17">
        <v>0.14799999999999999</v>
      </c>
      <c r="N290" s="17">
        <v>394.5</v>
      </c>
      <c r="O290" s="17">
        <v>55.54</v>
      </c>
      <c r="P290" s="17">
        <v>338.9</v>
      </c>
      <c r="Q290" s="17">
        <v>322.8</v>
      </c>
      <c r="R290" s="17">
        <v>415</v>
      </c>
      <c r="S290" s="17">
        <v>17.84</v>
      </c>
      <c r="T290" s="17">
        <v>62.26</v>
      </c>
      <c r="U290" s="17">
        <v>1.075</v>
      </c>
      <c r="V290" s="17">
        <v>169</v>
      </c>
      <c r="W290" s="17">
        <v>18.75</v>
      </c>
      <c r="X290" s="17">
        <v>0.499</v>
      </c>
      <c r="Y290" s="17">
        <v>4.9926830000000004</v>
      </c>
      <c r="Z290" s="7">
        <f t="shared" si="88"/>
        <v>18.295000000000002</v>
      </c>
      <c r="AA290" s="7">
        <f t="shared" si="102"/>
        <v>291.44499999999999</v>
      </c>
      <c r="AB290" s="2">
        <f t="shared" si="89"/>
        <v>409.69800000000004</v>
      </c>
      <c r="AC290" s="42">
        <f t="shared" si="90"/>
        <v>2.1319045749594299</v>
      </c>
      <c r="AD290" s="42">
        <f t="shared" si="91"/>
        <v>1.3273237883697411</v>
      </c>
      <c r="AE290" s="42">
        <f t="shared" si="92"/>
        <v>0.79557759739386369</v>
      </c>
      <c r="AF290" s="42">
        <f t="shared" si="93"/>
        <v>325.45581851713092</v>
      </c>
      <c r="AG290" s="42">
        <f t="shared" si="94"/>
        <v>312.4375857764457</v>
      </c>
      <c r="AH290" s="6">
        <f t="shared" si="95"/>
        <v>309.88799999999998</v>
      </c>
      <c r="AI290" s="4">
        <v>18.5020684267954</v>
      </c>
      <c r="AJ290" s="4">
        <f t="shared" si="103"/>
        <v>291.65206842679538</v>
      </c>
      <c r="AK290" s="8">
        <f t="shared" si="96"/>
        <v>0.19274023875183596</v>
      </c>
      <c r="AL290" s="8">
        <f t="shared" si="97"/>
        <v>393.88051868391028</v>
      </c>
      <c r="AM290" s="8">
        <f t="shared" si="98"/>
        <v>2.3094033320318905</v>
      </c>
      <c r="AN290" s="8">
        <f t="shared" si="99"/>
        <v>13.930097516120229</v>
      </c>
      <c r="AO290" s="22">
        <f t="shared" si="100"/>
        <v>7.0537928118782371E-3</v>
      </c>
      <c r="AP290" s="22">
        <f t="shared" si="101"/>
        <v>0.19278874155511419</v>
      </c>
      <c r="AQ290" s="19">
        <f t="shared" si="104"/>
        <v>0.19278874155511419</v>
      </c>
      <c r="AX290">
        <v>0.13189274654785715</v>
      </c>
      <c r="AY290">
        <v>43.603448275862071</v>
      </c>
      <c r="AZ290">
        <v>1.8168103448275863</v>
      </c>
      <c r="BA290">
        <v>1.4716163793103449</v>
      </c>
      <c r="BB290">
        <v>7.9482758620689644</v>
      </c>
      <c r="BC290">
        <v>0.33117816091954017</v>
      </c>
      <c r="BD290">
        <v>1.1404382183908048</v>
      </c>
      <c r="BE290">
        <v>0.11404382183908049</v>
      </c>
      <c r="BF290">
        <v>0</v>
      </c>
      <c r="BG290">
        <v>18.295000000000002</v>
      </c>
      <c r="BH290">
        <v>1.234375112346807</v>
      </c>
      <c r="BI290">
        <v>2.1025855030609946</v>
      </c>
      <c r="BJ290">
        <v>1.3090697342057751</v>
      </c>
      <c r="BK290">
        <v>0.28080423125341025</v>
      </c>
      <c r="BL290">
        <v>7.8001175348169517E-4</v>
      </c>
      <c r="BP290" s="50">
        <f t="shared" si="105"/>
        <v>1.2347447813122454</v>
      </c>
      <c r="BQ290" s="50">
        <f t="shared" si="106"/>
        <v>4.5617528735632192E-2</v>
      </c>
      <c r="BR290" s="50">
        <f t="shared" si="107"/>
        <v>0.29136244012847418</v>
      </c>
      <c r="BS290" s="50">
        <f t="shared" si="108"/>
        <v>0.30826024433093374</v>
      </c>
      <c r="BT290" s="50">
        <f t="shared" si="109"/>
        <v>8.093401114679838E-4</v>
      </c>
      <c r="BU290" s="50">
        <f t="shared" si="109"/>
        <v>8.5627845647481598E-4</v>
      </c>
    </row>
    <row r="291" spans="1:73" x14ac:dyDescent="0.25">
      <c r="A291" s="21">
        <v>43742.411111111112</v>
      </c>
      <c r="B291" s="17">
        <v>362873</v>
      </c>
      <c r="C291" s="17">
        <v>13.56</v>
      </c>
      <c r="D291" s="17">
        <v>20.72</v>
      </c>
      <c r="E291" s="17">
        <v>505.8</v>
      </c>
      <c r="F291" s="17">
        <v>74.31</v>
      </c>
      <c r="G291" s="17">
        <v>-113</v>
      </c>
      <c r="H291" s="17">
        <v>-20.68</v>
      </c>
      <c r="I291" s="17">
        <v>22.66</v>
      </c>
      <c r="J291" s="17">
        <v>295.8</v>
      </c>
      <c r="K291" s="17">
        <v>431.5</v>
      </c>
      <c r="L291" s="17">
        <v>-92.3</v>
      </c>
      <c r="M291" s="17">
        <v>0.14699999999999999</v>
      </c>
      <c r="N291" s="17">
        <v>392.8</v>
      </c>
      <c r="O291" s="17">
        <v>53.63</v>
      </c>
      <c r="P291" s="17">
        <v>339.2</v>
      </c>
      <c r="Q291" s="17">
        <v>321.2</v>
      </c>
      <c r="R291" s="17">
        <v>413.5</v>
      </c>
      <c r="S291" s="17">
        <v>17.84</v>
      </c>
      <c r="T291" s="17">
        <v>62.75</v>
      </c>
      <c r="U291" s="17">
        <v>0.505</v>
      </c>
      <c r="V291" s="17">
        <v>185.5</v>
      </c>
      <c r="W291" s="17">
        <v>19.149999999999999</v>
      </c>
      <c r="X291" s="17">
        <v>0.5</v>
      </c>
      <c r="Y291" s="17">
        <v>4.9952180000000004</v>
      </c>
      <c r="Z291" s="7">
        <f t="shared" si="88"/>
        <v>18.494999999999997</v>
      </c>
      <c r="AA291" s="7">
        <f t="shared" si="102"/>
        <v>291.64499999999998</v>
      </c>
      <c r="AB291" s="2">
        <f t="shared" si="89"/>
        <v>409.69800000000004</v>
      </c>
      <c r="AC291" s="42">
        <f t="shared" si="90"/>
        <v>2.1398093596596688</v>
      </c>
      <c r="AD291" s="42">
        <f t="shared" si="91"/>
        <v>1.3427303731864422</v>
      </c>
      <c r="AE291" s="42">
        <f t="shared" si="92"/>
        <v>0.79681343600366628</v>
      </c>
      <c r="AF291" s="42">
        <f t="shared" si="93"/>
        <v>326.85704375635908</v>
      </c>
      <c r="AG291" s="42">
        <f t="shared" si="94"/>
        <v>313.78276200610469</v>
      </c>
      <c r="AH291" s="6">
        <f t="shared" si="95"/>
        <v>308.35199999999998</v>
      </c>
      <c r="AI291" s="4">
        <v>18.570644718026202</v>
      </c>
      <c r="AJ291" s="4">
        <f t="shared" si="103"/>
        <v>291.72064471802616</v>
      </c>
      <c r="AK291" s="8">
        <f t="shared" si="96"/>
        <v>0.19313730687981262</v>
      </c>
      <c r="AL291" s="8">
        <f t="shared" si="97"/>
        <v>394.22261076461291</v>
      </c>
      <c r="AM291" s="8">
        <f t="shared" si="98"/>
        <v>1.58285541032654</v>
      </c>
      <c r="AN291" s="8">
        <f t="shared" si="99"/>
        <v>3.4878703891754581</v>
      </c>
      <c r="AO291" s="22">
        <f t="shared" si="100"/>
        <v>7.2475529269099455E-3</v>
      </c>
      <c r="AP291" s="22">
        <f t="shared" si="101"/>
        <v>0.19808444129237235</v>
      </c>
      <c r="AQ291" s="19">
        <f t="shared" si="104"/>
        <v>0.19808444129237235</v>
      </c>
      <c r="AX291">
        <v>0.13334785751264791</v>
      </c>
      <c r="AY291">
        <v>43.603448275862071</v>
      </c>
      <c r="AZ291">
        <v>1.8168103448275863</v>
      </c>
      <c r="BA291">
        <v>1.4716163793103449</v>
      </c>
      <c r="BB291">
        <v>7.9568965517241388</v>
      </c>
      <c r="BC291">
        <v>0.33153735632183912</v>
      </c>
      <c r="BD291">
        <v>1.1400790229885058</v>
      </c>
      <c r="BE291">
        <v>0.11400790229885059</v>
      </c>
      <c r="BF291">
        <v>0</v>
      </c>
      <c r="BG291">
        <v>18.494999999999997</v>
      </c>
      <c r="BH291">
        <v>0.57986923882338381</v>
      </c>
      <c r="BI291">
        <v>2.1291104447945535</v>
      </c>
      <c r="BJ291">
        <v>1.3360168041085823</v>
      </c>
      <c r="BK291">
        <v>0.28055743405606803</v>
      </c>
      <c r="BL291">
        <v>7.7932620571129999E-4</v>
      </c>
      <c r="BP291" s="50">
        <f t="shared" si="105"/>
        <v>0.58004289726761304</v>
      </c>
      <c r="BQ291" s="50">
        <f t="shared" si="106"/>
        <v>4.5603160919540232E-2</v>
      </c>
      <c r="BR291" s="50">
        <f t="shared" si="107"/>
        <v>0.28572574323250849</v>
      </c>
      <c r="BS291" s="50">
        <f t="shared" si="108"/>
        <v>0.30353787680566813</v>
      </c>
      <c r="BT291" s="50">
        <f t="shared" si="109"/>
        <v>7.9368262009030146E-4</v>
      </c>
      <c r="BU291" s="50">
        <f t="shared" si="109"/>
        <v>8.4316076890463378E-4</v>
      </c>
    </row>
    <row r="292" spans="1:73" x14ac:dyDescent="0.25">
      <c r="A292" s="21">
        <v>43742.411111111112</v>
      </c>
      <c r="B292" s="17">
        <v>362874</v>
      </c>
      <c r="C292" s="17">
        <v>13.55</v>
      </c>
      <c r="D292" s="17">
        <v>20.73</v>
      </c>
      <c r="E292" s="17">
        <v>505.7</v>
      </c>
      <c r="F292" s="17">
        <v>74.150000000000006</v>
      </c>
      <c r="G292" s="17">
        <v>-113.4</v>
      </c>
      <c r="H292" s="17">
        <v>-19.760000000000002</v>
      </c>
      <c r="I292" s="17">
        <v>22.67</v>
      </c>
      <c r="J292" s="17">
        <v>295.8</v>
      </c>
      <c r="K292" s="17">
        <v>431.6</v>
      </c>
      <c r="L292" s="17">
        <v>-93.6</v>
      </c>
      <c r="M292" s="17">
        <v>0.14699999999999999</v>
      </c>
      <c r="N292" s="17">
        <v>392.3</v>
      </c>
      <c r="O292" s="17">
        <v>54.39</v>
      </c>
      <c r="P292" s="17">
        <v>338</v>
      </c>
      <c r="Q292" s="17">
        <v>320.89999999999998</v>
      </c>
      <c r="R292" s="17">
        <v>414.5</v>
      </c>
      <c r="S292" s="17">
        <v>17.84</v>
      </c>
      <c r="T292" s="17">
        <v>63.22</v>
      </c>
      <c r="U292" s="17">
        <v>0.41499999999999998</v>
      </c>
      <c r="V292" s="17">
        <v>141</v>
      </c>
      <c r="W292" s="17">
        <v>19.25</v>
      </c>
      <c r="X292" s="17">
        <v>0.499</v>
      </c>
      <c r="Y292" s="17">
        <v>4.9892560000000001</v>
      </c>
      <c r="Z292" s="7">
        <f t="shared" si="88"/>
        <v>18.545000000000002</v>
      </c>
      <c r="AA292" s="7">
        <f t="shared" si="102"/>
        <v>291.69499999999999</v>
      </c>
      <c r="AB292" s="2">
        <f t="shared" si="89"/>
        <v>409.61700000000002</v>
      </c>
      <c r="AC292" s="42">
        <f t="shared" si="90"/>
        <v>2.1664086682392183</v>
      </c>
      <c r="AD292" s="42">
        <f t="shared" si="91"/>
        <v>1.3696035600608338</v>
      </c>
      <c r="AE292" s="42">
        <f t="shared" si="92"/>
        <v>0.79905499258746282</v>
      </c>
      <c r="AF292" s="42">
        <f t="shared" si="93"/>
        <v>328.00137757041006</v>
      </c>
      <c r="AG292" s="42">
        <f t="shared" si="94"/>
        <v>314.88132246759363</v>
      </c>
      <c r="AH292" s="6">
        <f t="shared" si="95"/>
        <v>308.06399999999996</v>
      </c>
      <c r="AI292" s="4">
        <v>18.757946392275301</v>
      </c>
      <c r="AJ292" s="4">
        <f t="shared" si="103"/>
        <v>291.90794639227528</v>
      </c>
      <c r="AK292" s="8">
        <f t="shared" si="96"/>
        <v>0.19323665904793713</v>
      </c>
      <c r="AL292" s="8">
        <f t="shared" si="97"/>
        <v>395.26582036402937</v>
      </c>
      <c r="AM292" s="8">
        <f t="shared" si="98"/>
        <v>1.434893288715227</v>
      </c>
      <c r="AN292" s="8">
        <f t="shared" si="99"/>
        <v>8.9008273202130095</v>
      </c>
      <c r="AO292" s="22">
        <f t="shared" si="100"/>
        <v>7.093136275968458E-3</v>
      </c>
      <c r="AP292" s="22">
        <f t="shared" si="101"/>
        <v>0.1938640463071335</v>
      </c>
      <c r="AQ292" s="19">
        <f t="shared" si="104"/>
        <v>0.1938640463071335</v>
      </c>
      <c r="AX292">
        <v>0.13371375279047831</v>
      </c>
      <c r="AY292">
        <v>43.594827586206897</v>
      </c>
      <c r="AZ292">
        <v>1.8164511494252873</v>
      </c>
      <c r="BA292">
        <v>1.4713254310344828</v>
      </c>
      <c r="BB292">
        <v>8.0689655172413808</v>
      </c>
      <c r="BC292">
        <v>0.3362068965517242</v>
      </c>
      <c r="BD292">
        <v>1.1351185344827586</v>
      </c>
      <c r="BE292">
        <v>0.11351185344827586</v>
      </c>
      <c r="BF292">
        <v>0</v>
      </c>
      <c r="BG292">
        <v>18.545000000000002</v>
      </c>
      <c r="BH292">
        <v>0.47652620616179064</v>
      </c>
      <c r="BI292">
        <v>2.1357872601093817</v>
      </c>
      <c r="BJ292">
        <v>1.3502447058411511</v>
      </c>
      <c r="BK292">
        <v>0.27932374233602364</v>
      </c>
      <c r="BL292">
        <v>7.7589928426673226E-4</v>
      </c>
      <c r="BP292" s="50">
        <f t="shared" si="105"/>
        <v>0.47666891557635521</v>
      </c>
      <c r="BQ292" s="50">
        <f t="shared" si="106"/>
        <v>4.5404741379310345E-2</v>
      </c>
      <c r="BR292" s="50">
        <f t="shared" si="107"/>
        <v>0.28357833701602775</v>
      </c>
      <c r="BS292" s="50">
        <f t="shared" si="108"/>
        <v>0.30147127416330738</v>
      </c>
      <c r="BT292" s="50">
        <f t="shared" si="109"/>
        <v>7.877176028222993E-4</v>
      </c>
      <c r="BU292" s="50">
        <f t="shared" si="109"/>
        <v>8.3742020600918721E-4</v>
      </c>
    </row>
    <row r="293" spans="1:73" x14ac:dyDescent="0.25">
      <c r="A293" s="21">
        <v>43742.411111111112</v>
      </c>
      <c r="B293" s="17">
        <v>362875</v>
      </c>
      <c r="C293" s="17">
        <v>13.56</v>
      </c>
      <c r="D293" s="17">
        <v>20.73</v>
      </c>
      <c r="E293" s="17">
        <v>506.5</v>
      </c>
      <c r="F293" s="17">
        <v>74.16</v>
      </c>
      <c r="G293" s="17">
        <v>-112.7</v>
      </c>
      <c r="H293" s="17">
        <v>-18.71</v>
      </c>
      <c r="I293" s="17">
        <v>22.7</v>
      </c>
      <c r="J293" s="17">
        <v>295.8</v>
      </c>
      <c r="K293" s="17">
        <v>432.4</v>
      </c>
      <c r="L293" s="17">
        <v>-94</v>
      </c>
      <c r="M293" s="17">
        <v>0.14599999999999999</v>
      </c>
      <c r="N293" s="17">
        <v>393.8</v>
      </c>
      <c r="O293" s="17">
        <v>55.45</v>
      </c>
      <c r="P293" s="17">
        <v>338.4</v>
      </c>
      <c r="Q293" s="17">
        <v>321.7</v>
      </c>
      <c r="R293" s="17">
        <v>415.7</v>
      </c>
      <c r="S293" s="17">
        <v>17.84</v>
      </c>
      <c r="T293" s="17">
        <v>63.4</v>
      </c>
      <c r="U293" s="17">
        <v>0.28000000000000003</v>
      </c>
      <c r="V293" s="17">
        <v>287</v>
      </c>
      <c r="W293" s="17">
        <v>19.350000000000001</v>
      </c>
      <c r="X293" s="17">
        <v>0.499</v>
      </c>
      <c r="Y293" s="17">
        <v>4.9897229999999997</v>
      </c>
      <c r="Z293" s="7">
        <f t="shared" si="88"/>
        <v>18.594999999999999</v>
      </c>
      <c r="AA293" s="7">
        <f t="shared" si="102"/>
        <v>291.745</v>
      </c>
      <c r="AB293" s="2">
        <f t="shared" si="89"/>
        <v>410.26500000000004</v>
      </c>
      <c r="AC293" s="42">
        <f t="shared" si="90"/>
        <v>2.2000234803322929</v>
      </c>
      <c r="AD293" s="42">
        <f t="shared" si="91"/>
        <v>1.3948148865306738</v>
      </c>
      <c r="AE293" s="42">
        <f t="shared" si="92"/>
        <v>0.80112231246346965</v>
      </c>
      <c r="AF293" s="42">
        <f t="shared" si="93"/>
        <v>329.07551791386021</v>
      </c>
      <c r="AG293" s="42">
        <f t="shared" si="94"/>
        <v>315.91249719730581</v>
      </c>
      <c r="AH293" s="6">
        <f t="shared" si="95"/>
        <v>308.83199999999999</v>
      </c>
      <c r="AI293" s="4">
        <v>18.9906499682732</v>
      </c>
      <c r="AJ293" s="4">
        <f t="shared" si="103"/>
        <v>292.14064996827318</v>
      </c>
      <c r="AK293" s="8">
        <f t="shared" si="96"/>
        <v>0.19333604528219239</v>
      </c>
      <c r="AL293" s="8">
        <f t="shared" si="97"/>
        <v>396.56566200740156</v>
      </c>
      <c r="AM293" s="8">
        <f t="shared" si="98"/>
        <v>1.1786220768337916</v>
      </c>
      <c r="AN293" s="8">
        <f t="shared" si="99"/>
        <v>13.583953664204975</v>
      </c>
      <c r="AO293" s="22">
        <f t="shared" si="100"/>
        <v>6.98981045989949E-3</v>
      </c>
      <c r="AP293" s="22">
        <f t="shared" si="101"/>
        <v>0.19104002601317943</v>
      </c>
      <c r="AQ293" s="19">
        <f t="shared" si="104"/>
        <v>0.19104002601317943</v>
      </c>
      <c r="AX293">
        <v>0.1340804982388869</v>
      </c>
      <c r="AY293">
        <v>43.663793103448278</v>
      </c>
      <c r="AZ293">
        <v>1.8193247126436782</v>
      </c>
      <c r="BA293">
        <v>1.4736530172413795</v>
      </c>
      <c r="BB293">
        <v>8.1034482758620694</v>
      </c>
      <c r="BC293">
        <v>0.33764367816091956</v>
      </c>
      <c r="BD293">
        <v>1.13600933908046</v>
      </c>
      <c r="BE293">
        <v>0.113600933908046</v>
      </c>
      <c r="BF293">
        <v>0</v>
      </c>
      <c r="BG293">
        <v>18.594999999999999</v>
      </c>
      <c r="BH293">
        <v>0.32151165716940094</v>
      </c>
      <c r="BI293">
        <v>2.1424823922000642</v>
      </c>
      <c r="BJ293">
        <v>1.3583338366548405</v>
      </c>
      <c r="BK293">
        <v>0.27952386831608761</v>
      </c>
      <c r="BL293">
        <v>7.7645518976691009E-4</v>
      </c>
      <c r="BP293" s="50">
        <f t="shared" si="105"/>
        <v>0.3216079430394686</v>
      </c>
      <c r="BQ293" s="50">
        <f t="shared" si="106"/>
        <v>4.5440373563218402E-2</v>
      </c>
      <c r="BR293" s="50">
        <f t="shared" si="107"/>
        <v>0.2824258697144949</v>
      </c>
      <c r="BS293" s="50">
        <f t="shared" si="108"/>
        <v>0.30056562980990337</v>
      </c>
      <c r="BT293" s="50">
        <f t="shared" si="109"/>
        <v>7.8451630476248583E-4</v>
      </c>
      <c r="BU293" s="50">
        <f t="shared" si="109"/>
        <v>8.3490452724973164E-4</v>
      </c>
    </row>
    <row r="294" spans="1:73" x14ac:dyDescent="0.25">
      <c r="A294" s="21">
        <v>43742.411111111112</v>
      </c>
      <c r="B294" s="17">
        <v>362876</v>
      </c>
      <c r="C294" s="17">
        <v>13.55</v>
      </c>
      <c r="D294" s="17">
        <v>20.74</v>
      </c>
      <c r="E294" s="17">
        <v>506.8</v>
      </c>
      <c r="F294" s="17">
        <v>74.27</v>
      </c>
      <c r="G294" s="17">
        <v>-112.2</v>
      </c>
      <c r="H294" s="17">
        <v>-18.32</v>
      </c>
      <c r="I294" s="17">
        <v>22.71</v>
      </c>
      <c r="J294" s="17">
        <v>295.89999999999998</v>
      </c>
      <c r="K294" s="17">
        <v>432.5</v>
      </c>
      <c r="L294" s="17">
        <v>-93.9</v>
      </c>
      <c r="M294" s="17">
        <v>0.14699999999999999</v>
      </c>
      <c r="N294" s="17">
        <v>394.6</v>
      </c>
      <c r="O294" s="17">
        <v>55.95</v>
      </c>
      <c r="P294" s="17">
        <v>338.7</v>
      </c>
      <c r="Q294" s="17">
        <v>322.3</v>
      </c>
      <c r="R294" s="17">
        <v>416.1</v>
      </c>
      <c r="S294" s="17">
        <v>17.84</v>
      </c>
      <c r="T294" s="17">
        <v>65.08</v>
      </c>
      <c r="U294" s="17">
        <v>1.38</v>
      </c>
      <c r="V294" s="17">
        <v>317.5</v>
      </c>
      <c r="W294" s="17">
        <v>19.3</v>
      </c>
      <c r="X294" s="17">
        <v>0.499</v>
      </c>
      <c r="Y294" s="17">
        <v>4.9914319999999996</v>
      </c>
      <c r="Z294" s="7">
        <f t="shared" si="88"/>
        <v>18.57</v>
      </c>
      <c r="AA294" s="7">
        <f t="shared" si="102"/>
        <v>291.71999999999997</v>
      </c>
      <c r="AB294" s="2">
        <f t="shared" si="89"/>
        <v>410.50800000000004</v>
      </c>
      <c r="AC294" s="42">
        <f t="shared" si="90"/>
        <v>2.2405819672604914</v>
      </c>
      <c r="AD294" s="42">
        <f t="shared" si="91"/>
        <v>1.4581707442931278</v>
      </c>
      <c r="AE294" s="42">
        <f t="shared" si="92"/>
        <v>0.80623728408217687</v>
      </c>
      <c r="AF294" s="42">
        <f t="shared" si="93"/>
        <v>331.0630840838636</v>
      </c>
      <c r="AG294" s="42">
        <f t="shared" si="94"/>
        <v>317.82056072050904</v>
      </c>
      <c r="AH294" s="6">
        <f t="shared" si="95"/>
        <v>309.40800000000002</v>
      </c>
      <c r="AI294" s="4">
        <v>19.2609582096933</v>
      </c>
      <c r="AJ294" s="4">
        <f t="shared" si="103"/>
        <v>292.41095820969326</v>
      </c>
      <c r="AK294" s="8">
        <f t="shared" si="96"/>
        <v>0.19328634790643337</v>
      </c>
      <c r="AL294" s="8">
        <f t="shared" si="97"/>
        <v>398.09265427771192</v>
      </c>
      <c r="AM294" s="8">
        <f t="shared" si="98"/>
        <v>2.6165865168191935</v>
      </c>
      <c r="AN294" s="8">
        <f t="shared" si="99"/>
        <v>52.665639871472891</v>
      </c>
      <c r="AO294" s="22">
        <f t="shared" si="100"/>
        <v>6.0895849686780287E-3</v>
      </c>
      <c r="AP294" s="22">
        <f t="shared" si="101"/>
        <v>0.16643576782230021</v>
      </c>
      <c r="AQ294" s="19">
        <f t="shared" si="104"/>
        <v>0.16643576782230021</v>
      </c>
      <c r="AX294">
        <v>0.13389701914455837</v>
      </c>
      <c r="AY294">
        <v>43.689655172413794</v>
      </c>
      <c r="AZ294">
        <v>1.8204022988505748</v>
      </c>
      <c r="BA294">
        <v>1.4745258620689656</v>
      </c>
      <c r="BB294">
        <v>8.086206896551726</v>
      </c>
      <c r="BC294">
        <v>0.33692528735632193</v>
      </c>
      <c r="BD294">
        <v>1.1376005747126436</v>
      </c>
      <c r="BE294">
        <v>0.11376005747126437</v>
      </c>
      <c r="BF294">
        <v>0</v>
      </c>
      <c r="BG294">
        <v>18.57</v>
      </c>
      <c r="BH294">
        <v>1.5845931674777616</v>
      </c>
      <c r="BI294">
        <v>2.1391325339002294</v>
      </c>
      <c r="BJ294">
        <v>1.3921474530622691</v>
      </c>
      <c r="BK294">
        <v>0.27923538274832588</v>
      </c>
      <c r="BL294">
        <v>7.756538409675719E-4</v>
      </c>
      <c r="BP294" s="50">
        <f t="shared" si="105"/>
        <v>1.5850677192659524</v>
      </c>
      <c r="BQ294" s="50">
        <f t="shared" si="106"/>
        <v>4.5504022988505748E-2</v>
      </c>
      <c r="BR294" s="50">
        <f t="shared" si="107"/>
        <v>0.29225943891535205</v>
      </c>
      <c r="BS294" s="50">
        <f t="shared" si="108"/>
        <v>0.30879588627444626</v>
      </c>
      <c r="BT294" s="50">
        <f t="shared" si="109"/>
        <v>8.1183177476486679E-4</v>
      </c>
      <c r="BU294" s="50">
        <f t="shared" si="109"/>
        <v>8.5776635076235074E-4</v>
      </c>
    </row>
    <row r="295" spans="1:73" x14ac:dyDescent="0.25">
      <c r="A295" s="21">
        <v>43742.411111111112</v>
      </c>
      <c r="B295" s="17">
        <v>362877</v>
      </c>
      <c r="C295" s="17">
        <v>13.55</v>
      </c>
      <c r="D295" s="17">
        <v>20.74</v>
      </c>
      <c r="E295" s="17">
        <v>507.2</v>
      </c>
      <c r="F295" s="17">
        <v>74.489999999999995</v>
      </c>
      <c r="G295" s="17">
        <v>-111.6</v>
      </c>
      <c r="H295" s="17">
        <v>-17.059999999999999</v>
      </c>
      <c r="I295" s="17">
        <v>22.72</v>
      </c>
      <c r="J295" s="17">
        <v>295.89999999999998</v>
      </c>
      <c r="K295" s="17">
        <v>432.7</v>
      </c>
      <c r="L295" s="17">
        <v>-94.5</v>
      </c>
      <c r="M295" s="17">
        <v>0.14699999999999999</v>
      </c>
      <c r="N295" s="17">
        <v>395.6</v>
      </c>
      <c r="O295" s="17">
        <v>57.43</v>
      </c>
      <c r="P295" s="17">
        <v>338.2</v>
      </c>
      <c r="Q295" s="17">
        <v>323</v>
      </c>
      <c r="R295" s="17">
        <v>417.5</v>
      </c>
      <c r="S295" s="17">
        <v>17.84</v>
      </c>
      <c r="T295" s="17">
        <v>65.290000000000006</v>
      </c>
      <c r="U295" s="17">
        <v>2.125</v>
      </c>
      <c r="V295" s="17">
        <v>339.5</v>
      </c>
      <c r="W295" s="17">
        <v>18.75</v>
      </c>
      <c r="X295" s="17">
        <v>0.5</v>
      </c>
      <c r="Y295" s="17">
        <v>4.9994670000000001</v>
      </c>
      <c r="Z295" s="7">
        <f t="shared" si="88"/>
        <v>18.295000000000002</v>
      </c>
      <c r="AA295" s="7">
        <f t="shared" si="102"/>
        <v>291.44499999999999</v>
      </c>
      <c r="AB295" s="2">
        <f t="shared" si="89"/>
        <v>410.83199999999999</v>
      </c>
      <c r="AC295" s="42">
        <f t="shared" si="90"/>
        <v>2.2458216384671652</v>
      </c>
      <c r="AD295" s="42">
        <f t="shared" si="91"/>
        <v>1.4662969477552124</v>
      </c>
      <c r="AE295" s="42">
        <f t="shared" si="92"/>
        <v>0.80698709159094983</v>
      </c>
      <c r="AF295" s="42">
        <f t="shared" si="93"/>
        <v>330.12322781189113</v>
      </c>
      <c r="AG295" s="42">
        <f t="shared" si="94"/>
        <v>316.91829869941546</v>
      </c>
      <c r="AH295" s="6">
        <f t="shared" si="95"/>
        <v>310.08</v>
      </c>
      <c r="AI295" s="4">
        <v>19.276414144161301</v>
      </c>
      <c r="AJ295" s="4">
        <f t="shared" si="103"/>
        <v>292.4264141441613</v>
      </c>
      <c r="AK295" s="8">
        <f t="shared" si="96"/>
        <v>0.19274023875183596</v>
      </c>
      <c r="AL295" s="8">
        <f t="shared" si="97"/>
        <v>398.22810064391319</v>
      </c>
      <c r="AM295" s="8">
        <f t="shared" si="98"/>
        <v>3.2469456801739081</v>
      </c>
      <c r="AN295" s="8">
        <f t="shared" si="99"/>
        <v>92.825611853597636</v>
      </c>
      <c r="AO295" s="22">
        <f t="shared" si="100"/>
        <v>5.2004514159333E-3</v>
      </c>
      <c r="AP295" s="22">
        <f t="shared" si="101"/>
        <v>0.1421346658081569</v>
      </c>
      <c r="AQ295" s="19">
        <f t="shared" si="104"/>
        <v>0.1421346658081569</v>
      </c>
      <c r="AX295">
        <v>0.13189274654785715</v>
      </c>
      <c r="AY295">
        <v>43.724137931034484</v>
      </c>
      <c r="AZ295">
        <v>1.8218390804597702</v>
      </c>
      <c r="BA295">
        <v>1.4756896551724139</v>
      </c>
      <c r="BB295">
        <v>8.1465517241379306</v>
      </c>
      <c r="BC295">
        <v>0.33943965517241376</v>
      </c>
      <c r="BD295">
        <v>1.1362500000000002</v>
      </c>
      <c r="BE295">
        <v>0.11362500000000003</v>
      </c>
      <c r="BF295">
        <v>0</v>
      </c>
      <c r="BG295">
        <v>18.295000000000002</v>
      </c>
      <c r="BH295">
        <v>2.4400438267320608</v>
      </c>
      <c r="BI295">
        <v>2.1025855030609946</v>
      </c>
      <c r="BJ295">
        <v>1.3727780749485234</v>
      </c>
      <c r="BK295">
        <v>0.27651061163433754</v>
      </c>
      <c r="BL295">
        <v>7.6808503231760427E-4</v>
      </c>
      <c r="BP295" s="50">
        <f t="shared" si="105"/>
        <v>2.4407745677102528</v>
      </c>
      <c r="BQ295" s="50">
        <f t="shared" si="106"/>
        <v>4.5450000000000011E-2</v>
      </c>
      <c r="BR295" s="50">
        <f t="shared" si="107"/>
        <v>0.29539638761592146</v>
      </c>
      <c r="BS295" s="50">
        <f t="shared" si="108"/>
        <v>0.31086848427487246</v>
      </c>
      <c r="BT295" s="50">
        <f t="shared" si="109"/>
        <v>8.2054552115533742E-4</v>
      </c>
      <c r="BU295" s="50">
        <f t="shared" si="109"/>
        <v>8.6352356743020118E-4</v>
      </c>
    </row>
    <row r="296" spans="1:73" x14ac:dyDescent="0.25">
      <c r="A296" s="21">
        <v>43742.411111111112</v>
      </c>
      <c r="B296" s="17">
        <v>362878</v>
      </c>
      <c r="C296" s="17">
        <v>13.56</v>
      </c>
      <c r="D296" s="17">
        <v>20.75</v>
      </c>
      <c r="E296" s="17">
        <v>506.7</v>
      </c>
      <c r="F296" s="17">
        <v>74.31</v>
      </c>
      <c r="G296" s="17">
        <v>-112.7</v>
      </c>
      <c r="H296" s="17">
        <v>-16.97</v>
      </c>
      <c r="I296" s="17">
        <v>22.73</v>
      </c>
      <c r="J296" s="17">
        <v>295.89999999999998</v>
      </c>
      <c r="K296" s="17">
        <v>432.4</v>
      </c>
      <c r="L296" s="17">
        <v>-95.7</v>
      </c>
      <c r="M296" s="17">
        <v>0.14699999999999999</v>
      </c>
      <c r="N296" s="17">
        <v>394</v>
      </c>
      <c r="O296" s="17">
        <v>57.33</v>
      </c>
      <c r="P296" s="17">
        <v>336.7</v>
      </c>
      <c r="Q296" s="17">
        <v>321.89999999999998</v>
      </c>
      <c r="R296" s="17">
        <v>417.6</v>
      </c>
      <c r="S296" s="17">
        <v>17.850000000000001</v>
      </c>
      <c r="T296" s="17">
        <v>66.19</v>
      </c>
      <c r="U296" s="17">
        <v>0.36499999999999999</v>
      </c>
      <c r="V296" s="17">
        <v>114</v>
      </c>
      <c r="W296" s="17">
        <v>19.149999999999999</v>
      </c>
      <c r="X296" s="17">
        <v>0.5</v>
      </c>
      <c r="Y296" s="17">
        <v>4.9966730000000004</v>
      </c>
      <c r="Z296" s="7">
        <f t="shared" si="88"/>
        <v>18.5</v>
      </c>
      <c r="AA296" s="7">
        <f t="shared" si="102"/>
        <v>291.64999999999998</v>
      </c>
      <c r="AB296" s="2">
        <f t="shared" si="89"/>
        <v>410.42700000000002</v>
      </c>
      <c r="AC296" s="42">
        <f t="shared" si="90"/>
        <v>2.1886141547350659</v>
      </c>
      <c r="AD296" s="42">
        <f t="shared" si="91"/>
        <v>1.4486437090191402</v>
      </c>
      <c r="AE296" s="42">
        <f t="shared" si="92"/>
        <v>0.80550954362443616</v>
      </c>
      <c r="AF296" s="42">
        <f t="shared" si="93"/>
        <v>330.44689256497031</v>
      </c>
      <c r="AG296" s="42">
        <f t="shared" si="94"/>
        <v>317.22901686237151</v>
      </c>
      <c r="AH296" s="6">
        <f t="shared" si="95"/>
        <v>309.02399999999994</v>
      </c>
      <c r="AI296" s="4">
        <v>18.906674891366499</v>
      </c>
      <c r="AJ296" s="4">
        <f t="shared" si="103"/>
        <v>292.05667489136647</v>
      </c>
      <c r="AK296" s="8">
        <f t="shared" si="96"/>
        <v>0.19314724056381563</v>
      </c>
      <c r="AL296" s="8">
        <f t="shared" si="97"/>
        <v>396.11213983365229</v>
      </c>
      <c r="AM296" s="8">
        <f t="shared" si="98"/>
        <v>1.3456805898875113</v>
      </c>
      <c r="AN296" s="8">
        <f t="shared" si="99"/>
        <v>15.941523809490374</v>
      </c>
      <c r="AO296" s="22">
        <f t="shared" si="100"/>
        <v>6.9547412472296963E-3</v>
      </c>
      <c r="AP296" s="22">
        <f t="shared" si="101"/>
        <v>0.19008154175396602</v>
      </c>
      <c r="AQ296" s="19">
        <f t="shared" si="104"/>
        <v>0.19008154175396602</v>
      </c>
      <c r="AX296">
        <v>0.13338440882778785</v>
      </c>
      <c r="AY296">
        <v>43.681034482758619</v>
      </c>
      <c r="AZ296">
        <v>1.8200431034482758</v>
      </c>
      <c r="BA296">
        <v>1.4742349137931035</v>
      </c>
      <c r="BB296">
        <v>8.2500000000000036</v>
      </c>
      <c r="BC296">
        <v>0.34375000000000017</v>
      </c>
      <c r="BD296">
        <v>1.1304849137931032</v>
      </c>
      <c r="BE296">
        <v>0.11304849137931033</v>
      </c>
      <c r="BF296">
        <v>0</v>
      </c>
      <c r="BG296">
        <v>18.5</v>
      </c>
      <c r="BH296">
        <v>0.41911341023868331</v>
      </c>
      <c r="BI296">
        <v>2.1297773032821605</v>
      </c>
      <c r="BJ296">
        <v>1.4096995970424622</v>
      </c>
      <c r="BK296">
        <v>0.27683380522637535</v>
      </c>
      <c r="BL296">
        <v>7.6898279229548712E-4</v>
      </c>
      <c r="BP296" s="50">
        <f t="shared" si="105"/>
        <v>0.41923892574787869</v>
      </c>
      <c r="BQ296" s="50">
        <f t="shared" si="106"/>
        <v>4.5219396551724127E-2</v>
      </c>
      <c r="BR296" s="50">
        <f t="shared" si="107"/>
        <v>0.2805644917491808</v>
      </c>
      <c r="BS296" s="50">
        <f t="shared" si="108"/>
        <v>0.29844762001215308</v>
      </c>
      <c r="BT296" s="50">
        <f t="shared" si="109"/>
        <v>7.7934581041439117E-4</v>
      </c>
      <c r="BU296" s="50">
        <f t="shared" si="109"/>
        <v>8.2902116670042526E-4</v>
      </c>
    </row>
    <row r="297" spans="1:73" x14ac:dyDescent="0.25">
      <c r="A297" s="21">
        <v>43742.411805555559</v>
      </c>
      <c r="B297" s="17">
        <v>362879</v>
      </c>
      <c r="C297" s="17">
        <v>13.56</v>
      </c>
      <c r="D297" s="17">
        <v>20.76</v>
      </c>
      <c r="E297" s="17">
        <v>506.6</v>
      </c>
      <c r="F297" s="17">
        <v>74.34</v>
      </c>
      <c r="G297" s="17">
        <v>-112.7</v>
      </c>
      <c r="H297" s="17">
        <v>-17.47</v>
      </c>
      <c r="I297" s="17">
        <v>22.75</v>
      </c>
      <c r="J297" s="17">
        <v>295.89999999999998</v>
      </c>
      <c r="K297" s="17">
        <v>432.3</v>
      </c>
      <c r="L297" s="17">
        <v>-95.2</v>
      </c>
      <c r="M297" s="17">
        <v>0.14699999999999999</v>
      </c>
      <c r="N297" s="17">
        <v>393.9</v>
      </c>
      <c r="O297" s="17">
        <v>56.87</v>
      </c>
      <c r="P297" s="17">
        <v>337.1</v>
      </c>
      <c r="Q297" s="17">
        <v>322</v>
      </c>
      <c r="R297" s="17">
        <v>417.2</v>
      </c>
      <c r="S297" s="17">
        <v>17.86</v>
      </c>
      <c r="T297" s="17">
        <v>65.209999999999994</v>
      </c>
      <c r="U297" s="17">
        <v>1.3149999999999999</v>
      </c>
      <c r="V297" s="17">
        <v>342</v>
      </c>
      <c r="W297" s="17">
        <v>19.25</v>
      </c>
      <c r="X297" s="17">
        <v>0.499</v>
      </c>
      <c r="Y297" s="17">
        <v>4.9940069999999999</v>
      </c>
      <c r="Z297" s="7">
        <f t="shared" si="88"/>
        <v>18.555</v>
      </c>
      <c r="AA297" s="7">
        <f t="shared" si="102"/>
        <v>291.70499999999998</v>
      </c>
      <c r="AB297" s="2">
        <f t="shared" si="89"/>
        <v>410.34600000000006</v>
      </c>
      <c r="AC297" s="42">
        <f t="shared" si="90"/>
        <v>2.1890292520518075</v>
      </c>
      <c r="AD297" s="42">
        <f t="shared" si="91"/>
        <v>1.4274659752629837</v>
      </c>
      <c r="AE297" s="42">
        <f t="shared" si="92"/>
        <v>0.80379329194987692</v>
      </c>
      <c r="AF297" s="42">
        <f t="shared" si="93"/>
        <v>329.99163374898774</v>
      </c>
      <c r="AG297" s="42">
        <f t="shared" si="94"/>
        <v>316.79196839902824</v>
      </c>
      <c r="AH297" s="6">
        <f t="shared" si="95"/>
        <v>309.12</v>
      </c>
      <c r="AI297" s="4">
        <v>18.913287451402201</v>
      </c>
      <c r="AJ297" s="4">
        <f t="shared" si="103"/>
        <v>292.06328745140218</v>
      </c>
      <c r="AK297" s="8">
        <f t="shared" si="96"/>
        <v>0.19325653356931083</v>
      </c>
      <c r="AL297" s="8">
        <f t="shared" si="97"/>
        <v>396.13819129546812</v>
      </c>
      <c r="AM297" s="8">
        <f t="shared" si="98"/>
        <v>2.5542207715857295</v>
      </c>
      <c r="AN297" s="8">
        <f t="shared" si="99"/>
        <v>26.658181149103772</v>
      </c>
      <c r="AO297" s="22">
        <f t="shared" si="100"/>
        <v>6.7120311451390417E-3</v>
      </c>
      <c r="AP297" s="22">
        <f t="shared" si="101"/>
        <v>0.18344797930144036</v>
      </c>
      <c r="AQ297" s="19">
        <f t="shared" si="104"/>
        <v>0.18344797930144036</v>
      </c>
      <c r="AX297">
        <v>0.13378703381593215</v>
      </c>
      <c r="AY297">
        <v>43.672413793103452</v>
      </c>
      <c r="AZ297">
        <v>1.8196839080459772</v>
      </c>
      <c r="BA297">
        <v>1.4739439655172417</v>
      </c>
      <c r="BB297">
        <v>8.206896551724137</v>
      </c>
      <c r="BC297">
        <v>0.34195402298850569</v>
      </c>
      <c r="BD297">
        <v>1.1319899425287361</v>
      </c>
      <c r="BE297">
        <v>0.11319899425287361</v>
      </c>
      <c r="BF297">
        <v>0</v>
      </c>
      <c r="BG297">
        <v>18.555</v>
      </c>
      <c r="BH297">
        <v>1.509956532777722</v>
      </c>
      <c r="BI297">
        <v>2.1371248198249932</v>
      </c>
      <c r="BJ297">
        <v>1.393619095007878</v>
      </c>
      <c r="BK297">
        <v>0.27780979172750681</v>
      </c>
      <c r="BL297">
        <v>7.716938659097411E-4</v>
      </c>
      <c r="BP297" s="50">
        <f t="shared" si="105"/>
        <v>1.5104087324889328</v>
      </c>
      <c r="BQ297" s="50">
        <f t="shared" si="106"/>
        <v>4.5279597701149442E-2</v>
      </c>
      <c r="BR297" s="50">
        <f t="shared" si="107"/>
        <v>0.29022857817195868</v>
      </c>
      <c r="BS297" s="50">
        <f t="shared" si="108"/>
        <v>0.3067652079945728</v>
      </c>
      <c r="BT297" s="50">
        <f t="shared" si="109"/>
        <v>8.0619049492210756E-4</v>
      </c>
      <c r="BU297" s="50">
        <f t="shared" si="109"/>
        <v>8.5212557776270228E-4</v>
      </c>
    </row>
    <row r="298" spans="1:73" x14ac:dyDescent="0.25">
      <c r="A298" s="21">
        <v>43742.411805555559</v>
      </c>
      <c r="B298" s="17">
        <v>362880</v>
      </c>
      <c r="C298" s="17">
        <v>13.55</v>
      </c>
      <c r="D298" s="17">
        <v>20.76</v>
      </c>
      <c r="E298" s="17">
        <v>508.4</v>
      </c>
      <c r="F298" s="17">
        <v>74.900000000000006</v>
      </c>
      <c r="G298" s="17">
        <v>-112.2</v>
      </c>
      <c r="H298" s="17">
        <v>-18.04</v>
      </c>
      <c r="I298" s="17">
        <v>22.76</v>
      </c>
      <c r="J298" s="17">
        <v>295.89999999999998</v>
      </c>
      <c r="K298" s="17">
        <v>433.5</v>
      </c>
      <c r="L298" s="17">
        <v>-94.2</v>
      </c>
      <c r="M298" s="17">
        <v>0.14699999999999999</v>
      </c>
      <c r="N298" s="17">
        <v>396.1</v>
      </c>
      <c r="O298" s="17">
        <v>56.86</v>
      </c>
      <c r="P298" s="17">
        <v>339.3</v>
      </c>
      <c r="Q298" s="17">
        <v>322.5</v>
      </c>
      <c r="R298" s="17">
        <v>416.7</v>
      </c>
      <c r="S298" s="17">
        <v>17.88</v>
      </c>
      <c r="T298" s="17">
        <v>66.13</v>
      </c>
      <c r="U298" s="17">
        <v>0.86</v>
      </c>
      <c r="V298" s="17">
        <v>203</v>
      </c>
      <c r="W298" s="17">
        <v>19.05</v>
      </c>
      <c r="X298" s="17">
        <v>0.501</v>
      </c>
      <c r="Y298" s="17">
        <v>5.0124459999999997</v>
      </c>
      <c r="Z298" s="7">
        <f t="shared" si="88"/>
        <v>18.465</v>
      </c>
      <c r="AA298" s="7">
        <f t="shared" si="102"/>
        <v>291.61499999999995</v>
      </c>
      <c r="AB298" s="2">
        <f t="shared" si="89"/>
        <v>411.80400000000003</v>
      </c>
      <c r="AC298" s="42">
        <f t="shared" si="90"/>
        <v>2.2191632928815097</v>
      </c>
      <c r="AD298" s="42">
        <f t="shared" si="91"/>
        <v>1.4675326855825424</v>
      </c>
      <c r="AE298" s="42">
        <f t="shared" si="92"/>
        <v>0.80701701233532863</v>
      </c>
      <c r="AF298" s="42">
        <f t="shared" si="93"/>
        <v>330.90641470723165</v>
      </c>
      <c r="AG298" s="42">
        <f t="shared" si="94"/>
        <v>317.67015811894237</v>
      </c>
      <c r="AH298" s="6">
        <f t="shared" si="95"/>
        <v>309.59999999999997</v>
      </c>
      <c r="AI298" s="4">
        <v>19.110599577716101</v>
      </c>
      <c r="AJ298" s="4">
        <f t="shared" si="103"/>
        <v>292.26059957771611</v>
      </c>
      <c r="AK298" s="8">
        <f t="shared" si="96"/>
        <v>0.19307771192825154</v>
      </c>
      <c r="AL298" s="8">
        <f t="shared" si="97"/>
        <v>397.26610081135499</v>
      </c>
      <c r="AM298" s="8">
        <f t="shared" si="98"/>
        <v>2.06559313515513</v>
      </c>
      <c r="AN298" s="8">
        <f t="shared" si="99"/>
        <v>38.846196605149295</v>
      </c>
      <c r="AO298" s="22">
        <f t="shared" si="100"/>
        <v>6.4546101633959812E-3</v>
      </c>
      <c r="AP298" s="22">
        <f t="shared" si="101"/>
        <v>0.17641235060583199</v>
      </c>
      <c r="AQ298" s="19">
        <f t="shared" si="104"/>
        <v>0.17641235060583199</v>
      </c>
      <c r="AX298">
        <v>0.13312872777065746</v>
      </c>
      <c r="AY298">
        <v>43.827586206896548</v>
      </c>
      <c r="AZ298">
        <v>1.8261494252873562</v>
      </c>
      <c r="BA298">
        <v>1.4791810344827587</v>
      </c>
      <c r="BB298">
        <v>8.1206896551724128</v>
      </c>
      <c r="BC298">
        <v>0.33836206896551718</v>
      </c>
      <c r="BD298">
        <v>1.1408189655172416</v>
      </c>
      <c r="BE298">
        <v>0.11408189655172417</v>
      </c>
      <c r="BF298">
        <v>0</v>
      </c>
      <c r="BG298">
        <v>18.465</v>
      </c>
      <c r="BH298">
        <v>0.98750008987744564</v>
      </c>
      <c r="BI298">
        <v>2.1251131299869286</v>
      </c>
      <c r="BJ298">
        <v>1.4053373128603559</v>
      </c>
      <c r="BK298">
        <v>0.27848103361476906</v>
      </c>
      <c r="BL298">
        <v>7.735584267076919E-4</v>
      </c>
      <c r="BP298" s="50">
        <f t="shared" si="105"/>
        <v>0.98779582504979635</v>
      </c>
      <c r="BQ298" s="50">
        <f t="shared" si="106"/>
        <v>4.5632758620689662E-2</v>
      </c>
      <c r="BR298" s="50">
        <f t="shared" si="107"/>
        <v>0.28696189580083298</v>
      </c>
      <c r="BS298" s="50">
        <f t="shared" si="108"/>
        <v>0.30423752979410851</v>
      </c>
      <c r="BT298" s="50">
        <f t="shared" si="109"/>
        <v>7.9711637722453606E-4</v>
      </c>
      <c r="BU298" s="50">
        <f t="shared" si="109"/>
        <v>8.4510424942807916E-4</v>
      </c>
    </row>
    <row r="299" spans="1:73" x14ac:dyDescent="0.25">
      <c r="A299" s="21">
        <v>43742.411805555559</v>
      </c>
      <c r="B299" s="17">
        <v>362881</v>
      </c>
      <c r="C299" s="17">
        <v>13.55</v>
      </c>
      <c r="D299" s="17">
        <v>20.77</v>
      </c>
      <c r="E299" s="17">
        <v>508.7</v>
      </c>
      <c r="F299" s="17">
        <v>74.849999999999994</v>
      </c>
      <c r="G299" s="17">
        <v>-112.8</v>
      </c>
      <c r="H299" s="17">
        <v>-20.13</v>
      </c>
      <c r="I299" s="17">
        <v>22.77</v>
      </c>
      <c r="J299" s="17">
        <v>295.89999999999998</v>
      </c>
      <c r="K299" s="17">
        <v>433.9</v>
      </c>
      <c r="L299" s="17">
        <v>-92.7</v>
      </c>
      <c r="M299" s="17">
        <v>0.14699999999999999</v>
      </c>
      <c r="N299" s="17">
        <v>395.9</v>
      </c>
      <c r="O299" s="17">
        <v>54.72</v>
      </c>
      <c r="P299" s="17">
        <v>341.2</v>
      </c>
      <c r="Q299" s="17">
        <v>322</v>
      </c>
      <c r="R299" s="17">
        <v>414.6</v>
      </c>
      <c r="S299" s="17">
        <v>17.88</v>
      </c>
      <c r="T299" s="17">
        <v>61.51</v>
      </c>
      <c r="U299" s="17">
        <v>1.5</v>
      </c>
      <c r="V299" s="17">
        <v>186.5</v>
      </c>
      <c r="W299" s="17">
        <v>18.899999999999999</v>
      </c>
      <c r="X299" s="17">
        <v>0.502</v>
      </c>
      <c r="Y299" s="17">
        <v>5.0187790000000003</v>
      </c>
      <c r="Z299" s="7">
        <f t="shared" si="88"/>
        <v>18.39</v>
      </c>
      <c r="AA299" s="7">
        <f t="shared" si="102"/>
        <v>291.53999999999996</v>
      </c>
      <c r="AB299" s="2">
        <f t="shared" si="89"/>
        <v>412.04700000000003</v>
      </c>
      <c r="AC299" s="42">
        <f t="shared" si="90"/>
        <v>2.1803776797861203</v>
      </c>
      <c r="AD299" s="42">
        <f t="shared" si="91"/>
        <v>1.3411503108364426</v>
      </c>
      <c r="AE299" s="42">
        <f t="shared" si="92"/>
        <v>0.79672030852962783</v>
      </c>
      <c r="AF299" s="42">
        <f t="shared" si="93"/>
        <v>326.34844239406209</v>
      </c>
      <c r="AG299" s="42">
        <f t="shared" si="94"/>
        <v>313.29450469829959</v>
      </c>
      <c r="AH299" s="6">
        <f t="shared" si="95"/>
        <v>309.12</v>
      </c>
      <c r="AI299" s="4">
        <v>18.8429919735376</v>
      </c>
      <c r="AJ299" s="4">
        <f t="shared" si="103"/>
        <v>291.99299197353758</v>
      </c>
      <c r="AK299" s="8">
        <f t="shared" si="96"/>
        <v>0.19292877818603066</v>
      </c>
      <c r="AL299" s="8">
        <f t="shared" si="97"/>
        <v>395.77604495969069</v>
      </c>
      <c r="AM299" s="8">
        <f t="shared" si="98"/>
        <v>2.7279800219209815</v>
      </c>
      <c r="AN299" s="8">
        <f t="shared" si="99"/>
        <v>35.997486460141616</v>
      </c>
      <c r="AO299" s="22">
        <f t="shared" si="100"/>
        <v>6.5474109713067642E-3</v>
      </c>
      <c r="AP299" s="22">
        <f t="shared" si="101"/>
        <v>0.17894870961857337</v>
      </c>
      <c r="AQ299" s="19">
        <f t="shared" si="104"/>
        <v>0.17894870961857337</v>
      </c>
      <c r="AX299">
        <v>0.13258223771046401</v>
      </c>
      <c r="AY299">
        <v>43.853448275862071</v>
      </c>
      <c r="AZ299">
        <v>1.827227011494253</v>
      </c>
      <c r="BA299">
        <v>1.480053879310345</v>
      </c>
      <c r="BB299">
        <v>7.9827586206896575</v>
      </c>
      <c r="BC299">
        <v>0.33261494252873575</v>
      </c>
      <c r="BD299">
        <v>1.1474389367816094</v>
      </c>
      <c r="BE299">
        <v>0.11474389367816094</v>
      </c>
      <c r="BF299">
        <v>0</v>
      </c>
      <c r="BG299">
        <v>18.39</v>
      </c>
      <c r="BH299">
        <v>1.7223838776932192</v>
      </c>
      <c r="BI299">
        <v>2.115148564904004</v>
      </c>
      <c r="BJ299">
        <v>1.301027882272453</v>
      </c>
      <c r="BK299">
        <v>0.28460339537799739</v>
      </c>
      <c r="BL299">
        <v>7.9056498716110384E-4</v>
      </c>
      <c r="BP299" s="50">
        <f t="shared" si="105"/>
        <v>1.7228996948542961</v>
      </c>
      <c r="BQ299" s="50">
        <f t="shared" si="106"/>
        <v>4.5897557471264373E-2</v>
      </c>
      <c r="BR299" s="50">
        <f t="shared" si="107"/>
        <v>0.29897704646025186</v>
      </c>
      <c r="BS299" s="50">
        <f t="shared" si="108"/>
        <v>0.31542851147236545</v>
      </c>
      <c r="BT299" s="50">
        <f t="shared" si="109"/>
        <v>8.3049179572292173E-4</v>
      </c>
      <c r="BU299" s="50">
        <f t="shared" si="109"/>
        <v>8.7619030964545955E-4</v>
      </c>
    </row>
    <row r="300" spans="1:73" x14ac:dyDescent="0.25">
      <c r="A300" s="21">
        <v>43742.411805555559</v>
      </c>
      <c r="B300" s="17">
        <v>362882</v>
      </c>
      <c r="C300" s="17">
        <v>13.55</v>
      </c>
      <c r="D300" s="17">
        <v>20.77</v>
      </c>
      <c r="E300" s="17">
        <v>508.7</v>
      </c>
      <c r="F300" s="17">
        <v>74.75</v>
      </c>
      <c r="G300" s="17">
        <v>-112.4</v>
      </c>
      <c r="H300" s="17">
        <v>-19.09</v>
      </c>
      <c r="I300" s="17">
        <v>22.77</v>
      </c>
      <c r="J300" s="17">
        <v>295.89999999999998</v>
      </c>
      <c r="K300" s="17">
        <v>433.9</v>
      </c>
      <c r="L300" s="17">
        <v>-93.3</v>
      </c>
      <c r="M300" s="17">
        <v>0.14699999999999999</v>
      </c>
      <c r="N300" s="17">
        <v>396.2</v>
      </c>
      <c r="O300" s="17">
        <v>55.66</v>
      </c>
      <c r="P300" s="17">
        <v>340.6</v>
      </c>
      <c r="Q300" s="17">
        <v>322.39999999999998</v>
      </c>
      <c r="R300" s="17">
        <v>415.7</v>
      </c>
      <c r="S300" s="17">
        <v>17.899999999999999</v>
      </c>
      <c r="T300" s="17">
        <v>65.680000000000007</v>
      </c>
      <c r="U300" s="17">
        <v>0.93500000000000005</v>
      </c>
      <c r="V300" s="17">
        <v>195.5</v>
      </c>
      <c r="W300" s="17">
        <v>18.95</v>
      </c>
      <c r="X300" s="17">
        <v>0.501</v>
      </c>
      <c r="Y300" s="17">
        <v>5.0136799999999999</v>
      </c>
      <c r="Z300" s="7">
        <f t="shared" si="88"/>
        <v>18.424999999999997</v>
      </c>
      <c r="AA300" s="7">
        <f t="shared" si="102"/>
        <v>291.57499999999999</v>
      </c>
      <c r="AB300" s="2">
        <f t="shared" si="89"/>
        <v>412.04700000000003</v>
      </c>
      <c r="AC300" s="42">
        <f t="shared" si="90"/>
        <v>2.1345730626246566</v>
      </c>
      <c r="AD300" s="42">
        <f t="shared" si="91"/>
        <v>1.4019875875318746</v>
      </c>
      <c r="AE300" s="42">
        <f t="shared" si="92"/>
        <v>0.80177696043178803</v>
      </c>
      <c r="AF300" s="42">
        <f t="shared" si="93"/>
        <v>328.57746029145778</v>
      </c>
      <c r="AG300" s="42">
        <f t="shared" si="94"/>
        <v>315.43436187979944</v>
      </c>
      <c r="AH300" s="6">
        <f t="shared" si="95"/>
        <v>309.50399999999996</v>
      </c>
      <c r="AI300" s="4">
        <v>18.5294512549244</v>
      </c>
      <c r="AJ300" s="4">
        <f t="shared" si="103"/>
        <v>291.6794512549244</v>
      </c>
      <c r="AK300" s="8">
        <f t="shared" si="96"/>
        <v>0.19299827106442005</v>
      </c>
      <c r="AL300" s="8">
        <f t="shared" si="97"/>
        <v>394.00631875069064</v>
      </c>
      <c r="AM300" s="8">
        <f t="shared" si="98"/>
        <v>2.1537801071604314</v>
      </c>
      <c r="AN300" s="8">
        <f t="shared" si="99"/>
        <v>6.5532314702533201</v>
      </c>
      <c r="AO300" s="22">
        <f t="shared" si="100"/>
        <v>7.26230260237146E-3</v>
      </c>
      <c r="AP300" s="22">
        <f t="shared" si="101"/>
        <v>0.19848756787213001</v>
      </c>
      <c r="AQ300" s="19">
        <f t="shared" si="104"/>
        <v>0.19848756787213001</v>
      </c>
      <c r="AX300">
        <v>0.13283702940323538</v>
      </c>
      <c r="AY300">
        <v>43.853448275862071</v>
      </c>
      <c r="AZ300">
        <v>1.827227011494253</v>
      </c>
      <c r="BA300">
        <v>1.480053879310345</v>
      </c>
      <c r="BB300">
        <v>8.043103448275863</v>
      </c>
      <c r="BC300">
        <v>0.33512931034482762</v>
      </c>
      <c r="BD300">
        <v>1.1449245689655174</v>
      </c>
      <c r="BE300">
        <v>0.11449245689655174</v>
      </c>
      <c r="BF300">
        <v>0</v>
      </c>
      <c r="BG300">
        <v>18.424999999999997</v>
      </c>
      <c r="BH300">
        <v>1.0736192837621068</v>
      </c>
      <c r="BI300">
        <v>2.1197935946878501</v>
      </c>
      <c r="BJ300">
        <v>1.3922804329909801</v>
      </c>
      <c r="BK300">
        <v>0.27942660078797532</v>
      </c>
      <c r="BL300">
        <v>7.7618500218882029E-4</v>
      </c>
      <c r="BP300" s="50">
        <f t="shared" si="105"/>
        <v>1.0739408097925112</v>
      </c>
      <c r="BQ300" s="50">
        <f t="shared" si="106"/>
        <v>4.5796982758620701E-2</v>
      </c>
      <c r="BR300" s="50">
        <f t="shared" si="107"/>
        <v>0.28863224614288863</v>
      </c>
      <c r="BS300" s="50">
        <f t="shared" si="108"/>
        <v>0.30584567040786631</v>
      </c>
      <c r="BT300" s="50">
        <f t="shared" si="109"/>
        <v>8.0175623928580182E-4</v>
      </c>
      <c r="BU300" s="50">
        <f t="shared" si="109"/>
        <v>8.4957130668851749E-4</v>
      </c>
    </row>
    <row r="301" spans="1:73" x14ac:dyDescent="0.25">
      <c r="A301" s="21">
        <v>43742.411805555559</v>
      </c>
      <c r="B301" s="17">
        <v>362883</v>
      </c>
      <c r="C301" s="17">
        <v>13.56</v>
      </c>
      <c r="D301" s="17">
        <v>20.78</v>
      </c>
      <c r="E301" s="17">
        <v>508.6</v>
      </c>
      <c r="F301" s="17">
        <v>74.709999999999994</v>
      </c>
      <c r="G301" s="17">
        <v>-111.8</v>
      </c>
      <c r="H301" s="17">
        <v>-18.64</v>
      </c>
      <c r="I301" s="17">
        <v>22.77</v>
      </c>
      <c r="J301" s="17">
        <v>295.89999999999998</v>
      </c>
      <c r="K301" s="17">
        <v>433.9</v>
      </c>
      <c r="L301" s="17">
        <v>-93.2</v>
      </c>
      <c r="M301" s="17">
        <v>0.14699999999999999</v>
      </c>
      <c r="N301" s="17">
        <v>396.8</v>
      </c>
      <c r="O301" s="17">
        <v>56.06</v>
      </c>
      <c r="P301" s="17">
        <v>340.8</v>
      </c>
      <c r="Q301" s="17">
        <v>323</v>
      </c>
      <c r="R301" s="17">
        <v>416.2</v>
      </c>
      <c r="S301" s="17">
        <v>17.899999999999999</v>
      </c>
      <c r="T301" s="17">
        <v>66.47</v>
      </c>
      <c r="U301" s="17">
        <v>1.845</v>
      </c>
      <c r="V301" s="17">
        <v>309.5</v>
      </c>
      <c r="W301" s="17">
        <v>18.899999999999999</v>
      </c>
      <c r="X301" s="17">
        <v>0.502</v>
      </c>
      <c r="Y301" s="17">
        <v>5.0181529999999999</v>
      </c>
      <c r="Z301" s="7">
        <f t="shared" si="88"/>
        <v>18.399999999999999</v>
      </c>
      <c r="AA301" s="7">
        <f t="shared" si="102"/>
        <v>291.54999999999995</v>
      </c>
      <c r="AB301" s="2">
        <f t="shared" si="89"/>
        <v>411.96600000000007</v>
      </c>
      <c r="AC301" s="42">
        <f t="shared" si="90"/>
        <v>2.2251394921467829</v>
      </c>
      <c r="AD301" s="42">
        <f t="shared" si="91"/>
        <v>1.4790502204299665</v>
      </c>
      <c r="AE301" s="42">
        <f t="shared" si="92"/>
        <v>0.80794544900311815</v>
      </c>
      <c r="AF301" s="42">
        <f t="shared" si="93"/>
        <v>330.99183523522572</v>
      </c>
      <c r="AG301" s="42">
        <f t="shared" si="94"/>
        <v>317.7521618258167</v>
      </c>
      <c r="AH301" s="6">
        <f t="shared" si="95"/>
        <v>310.08</v>
      </c>
      <c r="AI301" s="4">
        <v>19.146097765200199</v>
      </c>
      <c r="AJ301" s="4">
        <f t="shared" si="103"/>
        <v>292.29609776520016</v>
      </c>
      <c r="AK301" s="8">
        <f t="shared" si="96"/>
        <v>0.19294863159165282</v>
      </c>
      <c r="AL301" s="8">
        <f t="shared" si="97"/>
        <v>397.47769040927568</v>
      </c>
      <c r="AM301" s="8">
        <f t="shared" si="98"/>
        <v>3.0254762021870207</v>
      </c>
      <c r="AN301" s="8">
        <f t="shared" si="99"/>
        <v>65.755179094731346</v>
      </c>
      <c r="AO301" s="22">
        <f t="shared" si="100"/>
        <v>5.8555431069042549E-3</v>
      </c>
      <c r="AP301" s="22">
        <f t="shared" si="101"/>
        <v>0.16003911892631892</v>
      </c>
      <c r="AQ301" s="19">
        <f t="shared" si="104"/>
        <v>0.16003911892631892</v>
      </c>
      <c r="AX301">
        <v>0.13265499304931969</v>
      </c>
      <c r="AY301">
        <v>43.844827586206897</v>
      </c>
      <c r="AZ301">
        <v>1.826867816091954</v>
      </c>
      <c r="BA301">
        <v>1.4797629310344829</v>
      </c>
      <c r="BB301">
        <v>8.0344827586206886</v>
      </c>
      <c r="BC301">
        <v>0.33477011494252867</v>
      </c>
      <c r="BD301">
        <v>1.1449928160919542</v>
      </c>
      <c r="BE301">
        <v>0.11449928160919542</v>
      </c>
      <c r="BF301">
        <v>0</v>
      </c>
      <c r="BG301">
        <v>18.399999999999999</v>
      </c>
      <c r="BH301">
        <v>2.1185321695626596</v>
      </c>
      <c r="BI301">
        <v>2.1164748063682808</v>
      </c>
      <c r="BJ301">
        <v>1.4068208037929963</v>
      </c>
      <c r="BK301">
        <v>0.27730786324040002</v>
      </c>
      <c r="BL301">
        <v>7.7029962011222232E-4</v>
      </c>
      <c r="BP301" s="50">
        <f t="shared" si="105"/>
        <v>2.1191666246707843</v>
      </c>
      <c r="BQ301" s="50">
        <f t="shared" si="106"/>
        <v>4.5799712643678173E-2</v>
      </c>
      <c r="BR301" s="50">
        <f t="shared" si="107"/>
        <v>0.29405991028209716</v>
      </c>
      <c r="BS301" s="50">
        <f t="shared" si="108"/>
        <v>0.31003485505253164</v>
      </c>
      <c r="BT301" s="50">
        <f t="shared" si="109"/>
        <v>8.168330841169365E-4</v>
      </c>
      <c r="BU301" s="50">
        <f t="shared" si="109"/>
        <v>8.6120793070147683E-4</v>
      </c>
    </row>
    <row r="302" spans="1:73" x14ac:dyDescent="0.25">
      <c r="A302" s="21">
        <v>43742.411805555559</v>
      </c>
      <c r="B302" s="17">
        <v>362884</v>
      </c>
      <c r="C302" s="17">
        <v>13.56</v>
      </c>
      <c r="D302" s="17">
        <v>20.79</v>
      </c>
      <c r="E302" s="17">
        <v>510.2</v>
      </c>
      <c r="F302" s="17">
        <v>74.83</v>
      </c>
      <c r="G302" s="17">
        <v>-111.7</v>
      </c>
      <c r="H302" s="17">
        <v>-17.62</v>
      </c>
      <c r="I302" s="17">
        <v>22.76</v>
      </c>
      <c r="J302" s="17">
        <v>295.89999999999998</v>
      </c>
      <c r="K302" s="17">
        <v>435.3</v>
      </c>
      <c r="L302" s="17">
        <v>-94.1</v>
      </c>
      <c r="M302" s="17">
        <v>0.14699999999999999</v>
      </c>
      <c r="N302" s="17">
        <v>398.5</v>
      </c>
      <c r="O302" s="17">
        <v>57.21</v>
      </c>
      <c r="P302" s="17">
        <v>341.3</v>
      </c>
      <c r="Q302" s="17">
        <v>323</v>
      </c>
      <c r="R302" s="17">
        <v>417.1</v>
      </c>
      <c r="S302" s="17">
        <v>17.899999999999999</v>
      </c>
      <c r="T302" s="17">
        <v>64.86</v>
      </c>
      <c r="U302" s="17">
        <v>1.075</v>
      </c>
      <c r="V302" s="17">
        <v>200.5</v>
      </c>
      <c r="W302" s="17">
        <v>18.600000000000001</v>
      </c>
      <c r="X302" s="17">
        <v>0.504</v>
      </c>
      <c r="Y302" s="17">
        <v>5.0403729999999998</v>
      </c>
      <c r="Z302" s="7">
        <f t="shared" si="88"/>
        <v>18.25</v>
      </c>
      <c r="AA302" s="7">
        <f t="shared" si="102"/>
        <v>291.39999999999998</v>
      </c>
      <c r="AB302" s="2">
        <f t="shared" si="89"/>
        <v>413.262</v>
      </c>
      <c r="AC302" s="42">
        <f t="shared" si="90"/>
        <v>2.1876931371923303</v>
      </c>
      <c r="AD302" s="42">
        <f t="shared" si="91"/>
        <v>1.4189377687829454</v>
      </c>
      <c r="AE302" s="42">
        <f t="shared" si="92"/>
        <v>0.80322496906582708</v>
      </c>
      <c r="AF302" s="42">
        <f t="shared" si="93"/>
        <v>328.38132367102668</v>
      </c>
      <c r="AG302" s="42">
        <f t="shared" si="94"/>
        <v>315.24607072418559</v>
      </c>
      <c r="AH302" s="6">
        <f t="shared" si="95"/>
        <v>310.08</v>
      </c>
      <c r="AI302" s="4">
        <v>18.883192783725899</v>
      </c>
      <c r="AJ302" s="4">
        <f t="shared" si="103"/>
        <v>292.03319278372589</v>
      </c>
      <c r="AK302" s="8">
        <f t="shared" si="96"/>
        <v>0.19265097348778576</v>
      </c>
      <c r="AL302" s="8">
        <f t="shared" si="97"/>
        <v>396.02886603237278</v>
      </c>
      <c r="AM302" s="8">
        <f t="shared" si="98"/>
        <v>2.3094033320318905</v>
      </c>
      <c r="AN302" s="8">
        <f t="shared" si="99"/>
        <v>42.596726890292437</v>
      </c>
      <c r="AO302" s="22">
        <f t="shared" si="100"/>
        <v>6.4415943336771494E-3</v>
      </c>
      <c r="AP302" s="22">
        <f t="shared" si="101"/>
        <v>0.17605661214019919</v>
      </c>
      <c r="AQ302" s="19">
        <f t="shared" si="104"/>
        <v>0.17605661214019919</v>
      </c>
      <c r="AX302">
        <v>0.13156720742084657</v>
      </c>
      <c r="AY302">
        <v>43.982758620689658</v>
      </c>
      <c r="AZ302">
        <v>1.8326149425287357</v>
      </c>
      <c r="BA302">
        <v>1.484418103448276</v>
      </c>
      <c r="BB302">
        <v>8.1120689655172438</v>
      </c>
      <c r="BC302">
        <v>0.33800287356321851</v>
      </c>
      <c r="BD302">
        <v>1.1464152298850574</v>
      </c>
      <c r="BE302">
        <v>0.11464152298850575</v>
      </c>
      <c r="BF302">
        <v>0</v>
      </c>
      <c r="BG302">
        <v>18.25</v>
      </c>
      <c r="BH302">
        <v>1.234375112346807</v>
      </c>
      <c r="BI302">
        <v>2.0966574092977894</v>
      </c>
      <c r="BJ302">
        <v>1.3598919956705462</v>
      </c>
      <c r="BK302">
        <v>0.27927448870093896</v>
      </c>
      <c r="BL302">
        <v>7.7576246861371927E-4</v>
      </c>
      <c r="BP302" s="50">
        <f t="shared" si="105"/>
        <v>1.2347447813122454</v>
      </c>
      <c r="BQ302" s="50">
        <f t="shared" si="106"/>
        <v>4.5856609195402298E-2</v>
      </c>
      <c r="BR302" s="50">
        <f t="shared" si="107"/>
        <v>0.28979014107213341</v>
      </c>
      <c r="BS302" s="50">
        <f t="shared" si="108"/>
        <v>0.30675993198854207</v>
      </c>
      <c r="BT302" s="50">
        <f t="shared" si="109"/>
        <v>8.0497261408925952E-4</v>
      </c>
      <c r="BU302" s="50">
        <f t="shared" si="109"/>
        <v>8.5211092219039458E-4</v>
      </c>
    </row>
    <row r="303" spans="1:73" x14ac:dyDescent="0.25">
      <c r="A303" s="21">
        <v>43742.412499999999</v>
      </c>
      <c r="B303" s="17">
        <v>362885</v>
      </c>
      <c r="C303" s="17">
        <v>13.56</v>
      </c>
      <c r="D303" s="17">
        <v>20.79</v>
      </c>
      <c r="E303" s="17">
        <v>510.4</v>
      </c>
      <c r="F303" s="17">
        <v>74.55</v>
      </c>
      <c r="G303" s="17">
        <v>-113.2</v>
      </c>
      <c r="H303" s="17">
        <v>-17.38</v>
      </c>
      <c r="I303" s="17">
        <v>22.76</v>
      </c>
      <c r="J303" s="17">
        <v>295.89999999999998</v>
      </c>
      <c r="K303" s="17">
        <v>435.8</v>
      </c>
      <c r="L303" s="17">
        <v>-95.8</v>
      </c>
      <c r="M303" s="17">
        <v>0.14599999999999999</v>
      </c>
      <c r="N303" s="17">
        <v>397.2</v>
      </c>
      <c r="O303" s="17">
        <v>57.17</v>
      </c>
      <c r="P303" s="17">
        <v>340</v>
      </c>
      <c r="Q303" s="17">
        <v>321.5</v>
      </c>
      <c r="R303" s="17">
        <v>417.3</v>
      </c>
      <c r="S303" s="17">
        <v>17.899999999999999</v>
      </c>
      <c r="T303" s="17">
        <v>67.45</v>
      </c>
      <c r="U303" s="17">
        <v>0.34</v>
      </c>
      <c r="V303" s="17">
        <v>194</v>
      </c>
      <c r="W303" s="17">
        <v>19.45</v>
      </c>
      <c r="X303" s="17">
        <v>0.504</v>
      </c>
      <c r="Y303" s="17">
        <v>5.0379670000000001</v>
      </c>
      <c r="Z303" s="7">
        <f t="shared" si="88"/>
        <v>18.674999999999997</v>
      </c>
      <c r="AA303" s="7">
        <f t="shared" si="102"/>
        <v>291.82499999999999</v>
      </c>
      <c r="AB303" s="2">
        <f t="shared" si="89"/>
        <v>413.42400000000004</v>
      </c>
      <c r="AC303" s="42">
        <f t="shared" si="90"/>
        <v>2.1173729598930366</v>
      </c>
      <c r="AD303" s="42">
        <f t="shared" si="91"/>
        <v>1.4281680614478531</v>
      </c>
      <c r="AE303" s="42">
        <f t="shared" si="92"/>
        <v>0.80380253683464986</v>
      </c>
      <c r="AF303" s="42">
        <f t="shared" si="93"/>
        <v>330.53877115688982</v>
      </c>
      <c r="AG303" s="42">
        <f t="shared" si="94"/>
        <v>317.31722031061423</v>
      </c>
      <c r="AH303" s="6">
        <f t="shared" si="95"/>
        <v>308.64</v>
      </c>
      <c r="AI303" s="4">
        <v>18.425840235193501</v>
      </c>
      <c r="AJ303" s="4">
        <f t="shared" si="103"/>
        <v>291.57584023519348</v>
      </c>
      <c r="AK303" s="8">
        <f t="shared" si="96"/>
        <v>0.1934951341291278</v>
      </c>
      <c r="AL303" s="8">
        <f t="shared" si="97"/>
        <v>393.36572318898925</v>
      </c>
      <c r="AM303" s="8">
        <f t="shared" si="98"/>
        <v>1.2987782720695631</v>
      </c>
      <c r="AN303" s="8">
        <f t="shared" si="99"/>
        <v>-9.4265638028795564</v>
      </c>
      <c r="AO303" s="22">
        <f t="shared" si="100"/>
        <v>7.6499386871734416E-3</v>
      </c>
      <c r="AP303" s="22">
        <f t="shared" si="101"/>
        <v>0.20908213379763901</v>
      </c>
      <c r="AQ303" s="19">
        <f t="shared" si="104"/>
        <v>0.20908213379763901</v>
      </c>
      <c r="AX303">
        <v>0.13466906325963293</v>
      </c>
      <c r="AY303">
        <v>44</v>
      </c>
      <c r="AZ303">
        <v>1.8333333333333333</v>
      </c>
      <c r="BA303">
        <v>1.4850000000000001</v>
      </c>
      <c r="BB303">
        <v>8.2586206896551744</v>
      </c>
      <c r="BC303">
        <v>0.34410919540229895</v>
      </c>
      <c r="BD303">
        <v>1.1408908045977011</v>
      </c>
      <c r="BE303">
        <v>0.11408908045977012</v>
      </c>
      <c r="BF303">
        <v>0</v>
      </c>
      <c r="BG303">
        <v>18.674999999999997</v>
      </c>
      <c r="BH303">
        <v>0.39040701227712971</v>
      </c>
      <c r="BI303">
        <v>2.1532328086729491</v>
      </c>
      <c r="BJ303">
        <v>1.4523555294499042</v>
      </c>
      <c r="BK303">
        <v>0.27985003250536539</v>
      </c>
      <c r="BL303">
        <v>7.773612014037928E-4</v>
      </c>
      <c r="BP303" s="50">
        <f t="shared" si="105"/>
        <v>0.39052393083364045</v>
      </c>
      <c r="BQ303" s="50">
        <f t="shared" si="106"/>
        <v>4.5635632183908044E-2</v>
      </c>
      <c r="BR303" s="50">
        <f t="shared" si="107"/>
        <v>0.2833489002272197</v>
      </c>
      <c r="BS303" s="50">
        <f t="shared" si="108"/>
        <v>0.30149771396884184</v>
      </c>
      <c r="BT303" s="50">
        <f t="shared" si="109"/>
        <v>7.8708027840894369E-4</v>
      </c>
      <c r="BU303" s="50">
        <f t="shared" si="109"/>
        <v>8.3749364991344947E-4</v>
      </c>
    </row>
    <row r="304" spans="1:73" x14ac:dyDescent="0.25">
      <c r="A304" s="21">
        <v>43742.412499999999</v>
      </c>
      <c r="B304" s="17">
        <v>362886</v>
      </c>
      <c r="C304" s="17">
        <v>13.56</v>
      </c>
      <c r="D304" s="17">
        <v>20.8</v>
      </c>
      <c r="E304" s="17">
        <v>510.5</v>
      </c>
      <c r="F304" s="17">
        <v>74.47</v>
      </c>
      <c r="G304" s="17">
        <v>-113.6</v>
      </c>
      <c r="H304" s="17">
        <v>-17.32</v>
      </c>
      <c r="I304" s="17">
        <v>22.78</v>
      </c>
      <c r="J304" s="17">
        <v>295.89999999999998</v>
      </c>
      <c r="K304" s="17">
        <v>436</v>
      </c>
      <c r="L304" s="17">
        <v>-96.2</v>
      </c>
      <c r="M304" s="17">
        <v>0.14599999999999999</v>
      </c>
      <c r="N304" s="17">
        <v>396.9</v>
      </c>
      <c r="O304" s="17">
        <v>57.14</v>
      </c>
      <c r="P304" s="17">
        <v>339.8</v>
      </c>
      <c r="Q304" s="17">
        <v>321.3</v>
      </c>
      <c r="R304" s="17">
        <v>417.5</v>
      </c>
      <c r="S304" s="17">
        <v>17.920000000000002</v>
      </c>
      <c r="T304" s="17">
        <v>68.47</v>
      </c>
      <c r="U304" s="17">
        <v>0.48499999999999999</v>
      </c>
      <c r="V304" s="17">
        <v>78</v>
      </c>
      <c r="W304" s="17">
        <v>19.5</v>
      </c>
      <c r="X304" s="17">
        <v>0.503</v>
      </c>
      <c r="Y304" s="17">
        <v>5.0342079999999996</v>
      </c>
      <c r="Z304" s="7">
        <f t="shared" si="88"/>
        <v>18.71</v>
      </c>
      <c r="AA304" s="7">
        <f t="shared" si="102"/>
        <v>291.85999999999996</v>
      </c>
      <c r="AB304" s="2">
        <f t="shared" si="89"/>
        <v>413.50500000000005</v>
      </c>
      <c r="AC304" s="42">
        <f t="shared" si="90"/>
        <v>2.1882201283790863</v>
      </c>
      <c r="AD304" s="42">
        <f t="shared" si="91"/>
        <v>1.4982743219011605</v>
      </c>
      <c r="AE304" s="42">
        <f t="shared" si="92"/>
        <v>0.80931584525762079</v>
      </c>
      <c r="AF304" s="42">
        <f t="shared" si="93"/>
        <v>332.96563652602873</v>
      </c>
      <c r="AG304" s="42">
        <f t="shared" si="94"/>
        <v>319.64701106498757</v>
      </c>
      <c r="AH304" s="6">
        <f t="shared" si="95"/>
        <v>308.44799999999998</v>
      </c>
      <c r="AI304" s="4">
        <v>18.918459046407499</v>
      </c>
      <c r="AJ304" s="4">
        <f t="shared" si="103"/>
        <v>292.0684590464075</v>
      </c>
      <c r="AK304" s="8">
        <f t="shared" si="96"/>
        <v>0.19356476293370883</v>
      </c>
      <c r="AL304" s="8">
        <f t="shared" si="97"/>
        <v>396.13494141922467</v>
      </c>
      <c r="AM304" s="8">
        <f t="shared" si="98"/>
        <v>1.5511951037828864</v>
      </c>
      <c r="AN304" s="8">
        <f t="shared" si="99"/>
        <v>9.4194957964486221</v>
      </c>
      <c r="AO304" s="22">
        <f t="shared" si="100"/>
        <v>7.1583903791730547E-3</v>
      </c>
      <c r="AP304" s="22">
        <f t="shared" si="101"/>
        <v>0.19564752035770913</v>
      </c>
      <c r="AQ304" s="19">
        <f t="shared" si="104"/>
        <v>0.19564752035770913</v>
      </c>
      <c r="AX304">
        <v>0.13492724777445078</v>
      </c>
      <c r="AY304">
        <v>44.008620689655174</v>
      </c>
      <c r="AZ304">
        <v>1.8336925287356323</v>
      </c>
      <c r="BA304">
        <v>1.4852909482758623</v>
      </c>
      <c r="BB304">
        <v>8.2931034482758612</v>
      </c>
      <c r="BC304">
        <v>0.3455459770114942</v>
      </c>
      <c r="BD304">
        <v>1.1397449712643681</v>
      </c>
      <c r="BE304">
        <v>0.11397449712643681</v>
      </c>
      <c r="BF304">
        <v>0</v>
      </c>
      <c r="BG304">
        <v>18.71</v>
      </c>
      <c r="BH304">
        <v>0.55690412045414084</v>
      </c>
      <c r="BI304">
        <v>2.1579509397627468</v>
      </c>
      <c r="BJ304">
        <v>1.4775490084555525</v>
      </c>
      <c r="BK304">
        <v>0.27897948320097993</v>
      </c>
      <c r="BL304">
        <v>7.7494300889161081E-4</v>
      </c>
      <c r="BP304" s="50">
        <f t="shared" si="105"/>
        <v>0.55707090133622239</v>
      </c>
      <c r="BQ304" s="50">
        <f t="shared" si="106"/>
        <v>4.558979885057473E-2</v>
      </c>
      <c r="BR304" s="50">
        <f t="shared" si="107"/>
        <v>0.28388596051632792</v>
      </c>
      <c r="BS304" s="50">
        <f t="shared" si="108"/>
        <v>0.30179973417962536</v>
      </c>
      <c r="BT304" s="50">
        <f t="shared" si="109"/>
        <v>7.8857211254535538E-4</v>
      </c>
      <c r="BU304" s="50">
        <f t="shared" si="109"/>
        <v>8.383325949434038E-4</v>
      </c>
    </row>
    <row r="305" spans="1:73" x14ac:dyDescent="0.25">
      <c r="A305" s="21">
        <v>43742.412499999999</v>
      </c>
      <c r="B305" s="17">
        <v>362887</v>
      </c>
      <c r="C305" s="17">
        <v>13.56</v>
      </c>
      <c r="D305" s="17">
        <v>20.8</v>
      </c>
      <c r="E305" s="17">
        <v>511.4</v>
      </c>
      <c r="F305" s="17">
        <v>74.709999999999994</v>
      </c>
      <c r="G305" s="17">
        <v>-113.3</v>
      </c>
      <c r="H305" s="17">
        <v>-17.34</v>
      </c>
      <c r="I305" s="17">
        <v>22.8</v>
      </c>
      <c r="J305" s="17">
        <v>295.89999999999998</v>
      </c>
      <c r="K305" s="17">
        <v>436.7</v>
      </c>
      <c r="L305" s="17">
        <v>-96</v>
      </c>
      <c r="M305" s="17">
        <v>0.14599999999999999</v>
      </c>
      <c r="N305" s="17">
        <v>398.1</v>
      </c>
      <c r="O305" s="17">
        <v>57.37</v>
      </c>
      <c r="P305" s="17">
        <v>340.7</v>
      </c>
      <c r="Q305" s="17">
        <v>321.7</v>
      </c>
      <c r="R305" s="17">
        <v>417.6</v>
      </c>
      <c r="S305" s="17">
        <v>17.920000000000002</v>
      </c>
      <c r="T305" s="17">
        <v>65.06</v>
      </c>
      <c r="U305" s="17">
        <v>1.1000000000000001</v>
      </c>
      <c r="V305" s="17">
        <v>329.5</v>
      </c>
      <c r="W305" s="17">
        <v>19.25</v>
      </c>
      <c r="X305" s="17">
        <v>0.504</v>
      </c>
      <c r="Y305" s="17">
        <v>5.042414</v>
      </c>
      <c r="Z305" s="7">
        <f t="shared" si="88"/>
        <v>18.585000000000001</v>
      </c>
      <c r="AA305" s="7">
        <f t="shared" si="102"/>
        <v>291.73499999999996</v>
      </c>
      <c r="AB305" s="2">
        <f t="shared" si="89"/>
        <v>414.23399999999998</v>
      </c>
      <c r="AC305" s="42">
        <f t="shared" si="90"/>
        <v>2.2968911739646196</v>
      </c>
      <c r="AD305" s="42">
        <f t="shared" si="91"/>
        <v>1.4943573977813815</v>
      </c>
      <c r="AE305" s="42">
        <f t="shared" si="92"/>
        <v>0.80906250851480599</v>
      </c>
      <c r="AF305" s="42">
        <f t="shared" si="93"/>
        <v>332.29153435576586</v>
      </c>
      <c r="AG305" s="42">
        <f t="shared" si="94"/>
        <v>318.99987298153519</v>
      </c>
      <c r="AH305" s="6">
        <f t="shared" si="95"/>
        <v>308.83199999999999</v>
      </c>
      <c r="AI305" s="4">
        <v>19.631713614142502</v>
      </c>
      <c r="AJ305" s="4">
        <f t="shared" si="103"/>
        <v>292.78171361414246</v>
      </c>
      <c r="AK305" s="8">
        <f t="shared" si="96"/>
        <v>0.1933161653097705</v>
      </c>
      <c r="AL305" s="8">
        <f t="shared" si="97"/>
        <v>400.17770426735024</v>
      </c>
      <c r="AM305" s="8">
        <f t="shared" si="98"/>
        <v>2.3361025234351342</v>
      </c>
      <c r="AN305" s="8">
        <f t="shared" si="99"/>
        <v>71.229559085044784</v>
      </c>
      <c r="AO305" s="22">
        <f t="shared" si="100"/>
        <v>5.6936778201519067E-3</v>
      </c>
      <c r="AP305" s="22">
        <f t="shared" si="101"/>
        <v>0.15561514365986454</v>
      </c>
      <c r="AQ305" s="19">
        <f t="shared" si="104"/>
        <v>0.15561514365986454</v>
      </c>
      <c r="AX305">
        <v>0.13400708105967152</v>
      </c>
      <c r="AY305">
        <v>44.086206896551722</v>
      </c>
      <c r="AZ305">
        <v>1.8369252873563218</v>
      </c>
      <c r="BA305">
        <v>1.4879094827586208</v>
      </c>
      <c r="BB305">
        <v>8.2672413793103487</v>
      </c>
      <c r="BC305">
        <v>0.34446839080459785</v>
      </c>
      <c r="BD305">
        <v>1.143441091954023</v>
      </c>
      <c r="BE305">
        <v>0.1143441091954023</v>
      </c>
      <c r="BF305">
        <v>0</v>
      </c>
      <c r="BG305">
        <v>18.585000000000001</v>
      </c>
      <c r="BH305">
        <v>1.2630815103083608</v>
      </c>
      <c r="BI305">
        <v>2.1411418983986059</v>
      </c>
      <c r="BJ305">
        <v>1.3930269190981333</v>
      </c>
      <c r="BK305">
        <v>0.28062232683991073</v>
      </c>
      <c r="BL305">
        <v>7.7950646344419644E-4</v>
      </c>
      <c r="BP305" s="50">
        <f t="shared" si="105"/>
        <v>1.2634597762264839</v>
      </c>
      <c r="BQ305" s="50">
        <f t="shared" si="106"/>
        <v>4.5737643678160918E-2</v>
      </c>
      <c r="BR305" s="50">
        <f t="shared" si="107"/>
        <v>0.29129248700871962</v>
      </c>
      <c r="BS305" s="50">
        <f t="shared" si="108"/>
        <v>0.30830560406688895</v>
      </c>
      <c r="BT305" s="50">
        <f t="shared" si="109"/>
        <v>8.091457972464435E-4</v>
      </c>
      <c r="BU305" s="50">
        <f t="shared" si="109"/>
        <v>8.5640445574135813E-4</v>
      </c>
    </row>
    <row r="306" spans="1:73" x14ac:dyDescent="0.25">
      <c r="A306" s="21">
        <v>43742.412499999999</v>
      </c>
      <c r="B306" s="17">
        <v>362888</v>
      </c>
      <c r="C306" s="17">
        <v>13.56</v>
      </c>
      <c r="D306" s="17">
        <v>20.81</v>
      </c>
      <c r="E306" s="17">
        <v>512.79999999999995</v>
      </c>
      <c r="F306" s="17">
        <v>75.2</v>
      </c>
      <c r="G306" s="17">
        <v>-111.4</v>
      </c>
      <c r="H306" s="17">
        <v>-16.739999999999998</v>
      </c>
      <c r="I306" s="17">
        <v>22.81</v>
      </c>
      <c r="J306" s="17">
        <v>296</v>
      </c>
      <c r="K306" s="17">
        <v>437.5</v>
      </c>
      <c r="L306" s="17">
        <v>-94.7</v>
      </c>
      <c r="M306" s="17">
        <v>0.14699999999999999</v>
      </c>
      <c r="N306" s="17">
        <v>401.3</v>
      </c>
      <c r="O306" s="17">
        <v>58.47</v>
      </c>
      <c r="P306" s="17">
        <v>342.9</v>
      </c>
      <c r="Q306" s="17">
        <v>323.60000000000002</v>
      </c>
      <c r="R306" s="17">
        <v>418.3</v>
      </c>
      <c r="S306" s="17">
        <v>17.920000000000002</v>
      </c>
      <c r="T306" s="17">
        <v>65.900000000000006</v>
      </c>
      <c r="U306" s="17">
        <v>2.4500000000000002</v>
      </c>
      <c r="V306" s="17">
        <v>320</v>
      </c>
      <c r="W306" s="17">
        <v>18.75</v>
      </c>
      <c r="X306" s="17">
        <v>0.50600000000000001</v>
      </c>
      <c r="Y306" s="17">
        <v>5.0592509999999997</v>
      </c>
      <c r="Z306" s="7">
        <f t="shared" si="88"/>
        <v>18.335000000000001</v>
      </c>
      <c r="AA306" s="7">
        <f t="shared" si="102"/>
        <v>291.48499999999996</v>
      </c>
      <c r="AB306" s="2">
        <f t="shared" si="89"/>
        <v>415.36799999999999</v>
      </c>
      <c r="AC306" s="42">
        <f t="shared" si="90"/>
        <v>2.3046107346130338</v>
      </c>
      <c r="AD306" s="42">
        <f t="shared" si="91"/>
        <v>1.5187384741099894</v>
      </c>
      <c r="AE306" s="42">
        <f t="shared" si="92"/>
        <v>0.81103649510988407</v>
      </c>
      <c r="AF306" s="42">
        <f t="shared" si="93"/>
        <v>331.96194339100157</v>
      </c>
      <c r="AG306" s="42">
        <f t="shared" si="94"/>
        <v>318.68346565536149</v>
      </c>
      <c r="AH306" s="6">
        <f t="shared" si="95"/>
        <v>310.65600000000001</v>
      </c>
      <c r="AI306" s="4">
        <v>19.663768519429802</v>
      </c>
      <c r="AJ306" s="4">
        <f t="shared" si="103"/>
        <v>292.8137685194298</v>
      </c>
      <c r="AK306" s="8">
        <f t="shared" si="96"/>
        <v>0.1928196087981966</v>
      </c>
      <c r="AL306" s="8">
        <f t="shared" si="97"/>
        <v>400.39704408378321</v>
      </c>
      <c r="AM306" s="8">
        <f t="shared" si="98"/>
        <v>3.4864111203356383</v>
      </c>
      <c r="AN306" s="8">
        <f t="shared" si="99"/>
        <v>134.94860926679567</v>
      </c>
      <c r="AO306" s="22">
        <f t="shared" si="100"/>
        <v>4.3140209935222116E-3</v>
      </c>
      <c r="AP306" s="22">
        <f t="shared" si="101"/>
        <v>0.11790744363556553</v>
      </c>
      <c r="AQ306" s="19">
        <f t="shared" si="104"/>
        <v>0.11790744363556553</v>
      </c>
      <c r="AX306">
        <v>0.1321826873849116</v>
      </c>
      <c r="AY306">
        <v>44.206896551724135</v>
      </c>
      <c r="AZ306">
        <v>1.8419540229885056</v>
      </c>
      <c r="BA306">
        <v>1.4919827586206897</v>
      </c>
      <c r="BB306">
        <v>8.1637931034482758</v>
      </c>
      <c r="BC306">
        <v>0.34015804597701149</v>
      </c>
      <c r="BD306">
        <v>1.1518247126436783</v>
      </c>
      <c r="BE306">
        <v>0.11518247126436783</v>
      </c>
      <c r="BF306">
        <v>0</v>
      </c>
      <c r="BG306">
        <v>18.335000000000001</v>
      </c>
      <c r="BH306">
        <v>2.8132270002322581</v>
      </c>
      <c r="BI306">
        <v>2.1078672303264034</v>
      </c>
      <c r="BJ306">
        <v>1.3890845047850999</v>
      </c>
      <c r="BK306">
        <v>0.27842083028444187</v>
      </c>
      <c r="BL306">
        <v>7.7339119523456073E-4</v>
      </c>
      <c r="BP306" s="50">
        <f t="shared" si="105"/>
        <v>2.8140695015953505</v>
      </c>
      <c r="BQ306" s="50">
        <f t="shared" si="106"/>
        <v>4.6072988505747134E-2</v>
      </c>
      <c r="BR306" s="50">
        <f t="shared" si="107"/>
        <v>0.2997832665570469</v>
      </c>
      <c r="BS306" s="50">
        <f t="shared" si="108"/>
        <v>0.31509921144367004</v>
      </c>
      <c r="BT306" s="50">
        <f t="shared" si="109"/>
        <v>8.327312959917969E-4</v>
      </c>
      <c r="BU306" s="50">
        <f t="shared" si="109"/>
        <v>8.7527558734352788E-4</v>
      </c>
    </row>
    <row r="307" spans="1:73" x14ac:dyDescent="0.25">
      <c r="A307" s="21">
        <v>43742.412499999999</v>
      </c>
      <c r="B307" s="17">
        <v>362889</v>
      </c>
      <c r="C307" s="17">
        <v>13.56</v>
      </c>
      <c r="D307" s="17">
        <v>20.82</v>
      </c>
      <c r="E307" s="17">
        <v>513.5</v>
      </c>
      <c r="F307" s="17">
        <v>75.14</v>
      </c>
      <c r="G307" s="17">
        <v>-111.8</v>
      </c>
      <c r="H307" s="17">
        <v>-17.12</v>
      </c>
      <c r="I307" s="17">
        <v>22.79</v>
      </c>
      <c r="J307" s="17">
        <v>295.89999999999998</v>
      </c>
      <c r="K307" s="17">
        <v>438.3</v>
      </c>
      <c r="L307" s="17">
        <v>-94.7</v>
      </c>
      <c r="M307" s="17">
        <v>0.14599999999999999</v>
      </c>
      <c r="N307" s="17">
        <v>401.7</v>
      </c>
      <c r="O307" s="17">
        <v>58.03</v>
      </c>
      <c r="P307" s="17">
        <v>343.6</v>
      </c>
      <c r="Q307" s="17">
        <v>323.10000000000002</v>
      </c>
      <c r="R307" s="17">
        <v>417.8</v>
      </c>
      <c r="S307" s="17">
        <v>17.93</v>
      </c>
      <c r="T307" s="17">
        <v>63.53</v>
      </c>
      <c r="U307" s="17">
        <v>0.995</v>
      </c>
      <c r="V307" s="17">
        <v>179</v>
      </c>
      <c r="W307" s="17">
        <v>19.25</v>
      </c>
      <c r="X307" s="17">
        <v>0.50700000000000001</v>
      </c>
      <c r="Y307" s="17">
        <v>5.0677070000000004</v>
      </c>
      <c r="Z307" s="7">
        <f t="shared" si="88"/>
        <v>18.59</v>
      </c>
      <c r="AA307" s="7">
        <f t="shared" si="102"/>
        <v>291.73999999999995</v>
      </c>
      <c r="AB307" s="2">
        <f t="shared" si="89"/>
        <v>415.935</v>
      </c>
      <c r="AC307" s="42">
        <f t="shared" si="90"/>
        <v>2.1946874230598703</v>
      </c>
      <c r="AD307" s="42">
        <f t="shared" si="91"/>
        <v>1.3942849198699354</v>
      </c>
      <c r="AE307" s="42">
        <f t="shared" si="92"/>
        <v>0.80108074084197856</v>
      </c>
      <c r="AF307" s="42">
        <f t="shared" si="93"/>
        <v>329.03588424734045</v>
      </c>
      <c r="AG307" s="42">
        <f t="shared" si="94"/>
        <v>315.87444887744681</v>
      </c>
      <c r="AH307" s="6">
        <f t="shared" si="95"/>
        <v>310.17599999999999</v>
      </c>
      <c r="AI307" s="4">
        <v>18.954140771521399</v>
      </c>
      <c r="AJ307" s="4">
        <f t="shared" si="103"/>
        <v>292.10414077152137</v>
      </c>
      <c r="AK307" s="8">
        <f t="shared" si="96"/>
        <v>0.19332610512562448</v>
      </c>
      <c r="AL307" s="8">
        <f t="shared" si="97"/>
        <v>396.3610682602598</v>
      </c>
      <c r="AM307" s="8">
        <f t="shared" si="98"/>
        <v>2.2218109167973767</v>
      </c>
      <c r="AN307" s="8">
        <f t="shared" si="99"/>
        <v>23.567683053486245</v>
      </c>
      <c r="AO307" s="22">
        <f t="shared" si="100"/>
        <v>6.9272503768080494E-3</v>
      </c>
      <c r="AP307" s="22">
        <f t="shared" si="101"/>
        <v>0.1893301828107434</v>
      </c>
      <c r="AQ307" s="19">
        <f t="shared" si="104"/>
        <v>0.1893301828107434</v>
      </c>
      <c r="AX307">
        <v>0.13404378539131034</v>
      </c>
      <c r="AY307">
        <v>44.267241379310349</v>
      </c>
      <c r="AZ307">
        <v>1.8444683908045978</v>
      </c>
      <c r="BA307">
        <v>1.4940193965517243</v>
      </c>
      <c r="BB307">
        <v>8.1637931034482758</v>
      </c>
      <c r="BC307">
        <v>0.34015804597701149</v>
      </c>
      <c r="BD307">
        <v>1.1538613505747128</v>
      </c>
      <c r="BE307">
        <v>0.11538613505747129</v>
      </c>
      <c r="BF307">
        <v>0</v>
      </c>
      <c r="BG307">
        <v>18.59</v>
      </c>
      <c r="BH307">
        <v>1.1425146388698355</v>
      </c>
      <c r="BI307">
        <v>2.1418120535240317</v>
      </c>
      <c r="BJ307">
        <v>1.3606931976038175</v>
      </c>
      <c r="BK307">
        <v>0.28433283257421582</v>
      </c>
      <c r="BL307">
        <v>7.8981342381726622E-4</v>
      </c>
      <c r="BP307" s="50">
        <f t="shared" si="105"/>
        <v>1.142856797586683</v>
      </c>
      <c r="BQ307" s="50">
        <f t="shared" si="106"/>
        <v>4.6154454022988511E-2</v>
      </c>
      <c r="BR307" s="50">
        <f t="shared" si="107"/>
        <v>0.29419667740135153</v>
      </c>
      <c r="BS307" s="50">
        <f t="shared" si="108"/>
        <v>0.31151753381263686</v>
      </c>
      <c r="BT307" s="50">
        <f t="shared" si="109"/>
        <v>8.1721299278153211E-4</v>
      </c>
      <c r="BU307" s="50">
        <f t="shared" si="109"/>
        <v>8.6532648281288009E-4</v>
      </c>
    </row>
    <row r="308" spans="1:73" x14ac:dyDescent="0.25">
      <c r="A308" s="21">
        <v>43742.412499999999</v>
      </c>
      <c r="B308" s="17">
        <v>362890</v>
      </c>
      <c r="C308" s="17">
        <v>13.56</v>
      </c>
      <c r="D308" s="17">
        <v>20.82</v>
      </c>
      <c r="E308" s="17">
        <v>513</v>
      </c>
      <c r="F308" s="17">
        <v>74.98</v>
      </c>
      <c r="G308" s="17">
        <v>-112.3</v>
      </c>
      <c r="H308" s="17">
        <v>-17.059999999999999</v>
      </c>
      <c r="I308" s="17">
        <v>22.79</v>
      </c>
      <c r="J308" s="17">
        <v>295.89999999999998</v>
      </c>
      <c r="K308" s="17">
        <v>438.1</v>
      </c>
      <c r="L308" s="17">
        <v>-95.2</v>
      </c>
      <c r="M308" s="17">
        <v>0.14599999999999999</v>
      </c>
      <c r="N308" s="17">
        <v>400.8</v>
      </c>
      <c r="O308" s="17">
        <v>57.92</v>
      </c>
      <c r="P308" s="17">
        <v>342.9</v>
      </c>
      <c r="Q308" s="17">
        <v>322.60000000000002</v>
      </c>
      <c r="R308" s="17">
        <v>417.9</v>
      </c>
      <c r="S308" s="17">
        <v>17.940000000000001</v>
      </c>
      <c r="T308" s="17">
        <v>63.89</v>
      </c>
      <c r="U308" s="17">
        <v>1.23</v>
      </c>
      <c r="V308" s="17">
        <v>331.5</v>
      </c>
      <c r="W308" s="17">
        <v>19.05</v>
      </c>
      <c r="X308" s="17">
        <v>0.50600000000000001</v>
      </c>
      <c r="Y308" s="17">
        <v>5.064101</v>
      </c>
      <c r="Z308" s="7">
        <f t="shared" si="88"/>
        <v>18.495000000000001</v>
      </c>
      <c r="AA308" s="7">
        <f t="shared" si="102"/>
        <v>291.64499999999998</v>
      </c>
      <c r="AB308" s="2">
        <f t="shared" si="89"/>
        <v>415.53000000000003</v>
      </c>
      <c r="AC308" s="42">
        <f t="shared" si="90"/>
        <v>2.1372155495555156</v>
      </c>
      <c r="AD308" s="42">
        <f t="shared" si="91"/>
        <v>1.3654670146110188</v>
      </c>
      <c r="AE308" s="42">
        <f t="shared" si="92"/>
        <v>0.79872901644659555</v>
      </c>
      <c r="AF308" s="42">
        <f t="shared" si="93"/>
        <v>327.64282488449066</v>
      </c>
      <c r="AG308" s="42">
        <f t="shared" si="94"/>
        <v>314.53711188911103</v>
      </c>
      <c r="AH308" s="6">
        <f t="shared" si="95"/>
        <v>309.69600000000003</v>
      </c>
      <c r="AI308" s="4">
        <v>18.552591991321702</v>
      </c>
      <c r="AJ308" s="4">
        <f t="shared" si="103"/>
        <v>291.7025919913217</v>
      </c>
      <c r="AK308" s="8">
        <f t="shared" si="96"/>
        <v>0.19313730687981262</v>
      </c>
      <c r="AL308" s="8">
        <f t="shared" si="97"/>
        <v>394.12104450395202</v>
      </c>
      <c r="AM308" s="8">
        <f t="shared" si="98"/>
        <v>2.4702909747639041</v>
      </c>
      <c r="AN308" s="8">
        <f t="shared" si="99"/>
        <v>4.144295281970181</v>
      </c>
      <c r="AO308" s="22">
        <f t="shared" si="100"/>
        <v>7.3973535905089982E-3</v>
      </c>
      <c r="AP308" s="22">
        <f t="shared" si="101"/>
        <v>0.20217867572618645</v>
      </c>
      <c r="AQ308" s="19">
        <f t="shared" si="104"/>
        <v>0.20217867572618645</v>
      </c>
      <c r="AX308">
        <v>0.13334785751264794</v>
      </c>
      <c r="AY308">
        <v>44.224137931034484</v>
      </c>
      <c r="AZ308">
        <v>1.8426724137931034</v>
      </c>
      <c r="BA308">
        <v>1.4925646551724139</v>
      </c>
      <c r="BB308">
        <v>8.2155172413793061</v>
      </c>
      <c r="BC308">
        <v>0.34231321839080442</v>
      </c>
      <c r="BD308">
        <v>1.1502514367816095</v>
      </c>
      <c r="BE308">
        <v>0.11502514367816095</v>
      </c>
      <c r="BF308">
        <v>0</v>
      </c>
      <c r="BG308">
        <v>18.495000000000001</v>
      </c>
      <c r="BH308">
        <v>1.4123547797084397</v>
      </c>
      <c r="BI308">
        <v>2.1291104447945539</v>
      </c>
      <c r="BJ308">
        <v>1.3602886631792404</v>
      </c>
      <c r="BK308">
        <v>0.28272096157197951</v>
      </c>
      <c r="BL308">
        <v>7.853360043666097E-4</v>
      </c>
      <c r="BP308" s="50">
        <f t="shared" si="105"/>
        <v>1.4127777497805227</v>
      </c>
      <c r="BQ308" s="50">
        <f t="shared" si="106"/>
        <v>4.6010057471264382E-2</v>
      </c>
      <c r="BR308" s="50">
        <f t="shared" si="107"/>
        <v>0.29464864122764356</v>
      </c>
      <c r="BS308" s="50">
        <f t="shared" si="108"/>
        <v>0.31154717524379771</v>
      </c>
      <c r="BT308" s="50">
        <f t="shared" si="109"/>
        <v>8.1846844785456554E-4</v>
      </c>
      <c r="BU308" s="50">
        <f t="shared" si="109"/>
        <v>8.6540882012166038E-4</v>
      </c>
    </row>
    <row r="309" spans="1:73" x14ac:dyDescent="0.25">
      <c r="A309" s="21">
        <v>43742.413194444445</v>
      </c>
      <c r="B309" s="17">
        <v>362891</v>
      </c>
      <c r="C309" s="17">
        <v>13.56</v>
      </c>
      <c r="D309" s="17">
        <v>20.83</v>
      </c>
      <c r="E309" s="17">
        <v>513</v>
      </c>
      <c r="F309" s="17">
        <v>74.989999999999995</v>
      </c>
      <c r="G309" s="17">
        <v>-112.7</v>
      </c>
      <c r="H309" s="17">
        <v>-17.13</v>
      </c>
      <c r="I309" s="17">
        <v>22.8</v>
      </c>
      <c r="J309" s="17">
        <v>295.89999999999998</v>
      </c>
      <c r="K309" s="17">
        <v>438</v>
      </c>
      <c r="L309" s="17">
        <v>-95.6</v>
      </c>
      <c r="M309" s="17">
        <v>0.14599999999999999</v>
      </c>
      <c r="N309" s="17">
        <v>400.3</v>
      </c>
      <c r="O309" s="17">
        <v>57.86</v>
      </c>
      <c r="P309" s="17">
        <v>342.4</v>
      </c>
      <c r="Q309" s="17">
        <v>322.3</v>
      </c>
      <c r="R309" s="17">
        <v>417.8</v>
      </c>
      <c r="S309" s="17">
        <v>17.940000000000001</v>
      </c>
      <c r="T309" s="17">
        <v>65.430000000000007</v>
      </c>
      <c r="U309" s="17">
        <v>0.85</v>
      </c>
      <c r="V309" s="17">
        <v>201.5</v>
      </c>
      <c r="W309" s="17">
        <v>19.3</v>
      </c>
      <c r="X309" s="17">
        <v>0.50600000000000001</v>
      </c>
      <c r="Y309" s="17">
        <v>5.06271</v>
      </c>
      <c r="Z309" s="7">
        <f t="shared" si="88"/>
        <v>18.62</v>
      </c>
      <c r="AA309" s="7">
        <f t="shared" si="102"/>
        <v>291.77</v>
      </c>
      <c r="AB309" s="2">
        <f t="shared" si="89"/>
        <v>415.53000000000003</v>
      </c>
      <c r="AC309" s="42">
        <f t="shared" si="90"/>
        <v>2.0792109743430385</v>
      </c>
      <c r="AD309" s="42">
        <f t="shared" si="91"/>
        <v>1.3604277405126501</v>
      </c>
      <c r="AE309" s="42">
        <f t="shared" si="92"/>
        <v>0.79825790790904849</v>
      </c>
      <c r="AF309" s="42">
        <f t="shared" si="93"/>
        <v>328.01131854423784</v>
      </c>
      <c r="AG309" s="42">
        <f t="shared" si="94"/>
        <v>314.89086580246834</v>
      </c>
      <c r="AH309" s="6">
        <f t="shared" si="95"/>
        <v>309.40800000000002</v>
      </c>
      <c r="AI309" s="4">
        <v>18.1513588314108</v>
      </c>
      <c r="AJ309" s="4">
        <f t="shared" si="103"/>
        <v>291.30135883141077</v>
      </c>
      <c r="AK309" s="8">
        <f t="shared" si="96"/>
        <v>0.19338575117594381</v>
      </c>
      <c r="AL309" s="8">
        <f t="shared" si="97"/>
        <v>391.83258281443159</v>
      </c>
      <c r="AM309" s="8">
        <f t="shared" si="98"/>
        <v>2.0535487576388345</v>
      </c>
      <c r="AN309" s="8">
        <f t="shared" si="99"/>
        <v>-28.034056270148572</v>
      </c>
      <c r="AO309" s="22">
        <f t="shared" si="100"/>
        <v>8.1706355097675223E-3</v>
      </c>
      <c r="AP309" s="22">
        <f t="shared" si="101"/>
        <v>0.2233134116132586</v>
      </c>
      <c r="AQ309" s="19">
        <f t="shared" si="104"/>
        <v>0.2233134116132586</v>
      </c>
      <c r="AX309">
        <v>0.13426419027123071</v>
      </c>
      <c r="AY309">
        <v>44.224137931034484</v>
      </c>
      <c r="AZ309">
        <v>1.8426724137931034</v>
      </c>
      <c r="BA309">
        <v>1.4925646551724139</v>
      </c>
      <c r="BB309">
        <v>8.2327586206896548</v>
      </c>
      <c r="BC309">
        <v>0.34303160919540227</v>
      </c>
      <c r="BD309">
        <v>1.1495330459770117</v>
      </c>
      <c r="BE309">
        <v>0.11495330459770117</v>
      </c>
      <c r="BF309">
        <v>0</v>
      </c>
      <c r="BG309">
        <v>18.62</v>
      </c>
      <c r="BH309">
        <v>0.97601753069282415</v>
      </c>
      <c r="BI309">
        <v>2.1458368403300843</v>
      </c>
      <c r="BJ309">
        <v>1.4040210446279744</v>
      </c>
      <c r="BK309">
        <v>0.28193755617490185</v>
      </c>
      <c r="BL309">
        <v>7.831598782636162E-4</v>
      </c>
      <c r="BP309" s="50">
        <f t="shared" si="105"/>
        <v>0.97630982708410108</v>
      </c>
      <c r="BQ309" s="50">
        <f t="shared" si="106"/>
        <v>4.598132183908047E-2</v>
      </c>
      <c r="BR309" s="50">
        <f t="shared" si="107"/>
        <v>0.29038659362769514</v>
      </c>
      <c r="BS309" s="50">
        <f t="shared" si="108"/>
        <v>0.30786529416249275</v>
      </c>
      <c r="BT309" s="50">
        <f t="shared" si="109"/>
        <v>8.066294267435976E-4</v>
      </c>
      <c r="BU309" s="50">
        <f t="shared" si="109"/>
        <v>8.5518137267359088E-4</v>
      </c>
    </row>
    <row r="310" spans="1:73" x14ac:dyDescent="0.25">
      <c r="A310" s="21">
        <v>43742.413194444445</v>
      </c>
      <c r="B310" s="17">
        <v>362892</v>
      </c>
      <c r="C310" s="17">
        <v>13.56</v>
      </c>
      <c r="D310" s="17">
        <v>20.83</v>
      </c>
      <c r="E310" s="17">
        <v>512.4</v>
      </c>
      <c r="F310" s="17">
        <v>74.83</v>
      </c>
      <c r="G310" s="17">
        <v>-113.2</v>
      </c>
      <c r="H310" s="17">
        <v>-16.760000000000002</v>
      </c>
      <c r="I310" s="17">
        <v>22.81</v>
      </c>
      <c r="J310" s="17">
        <v>296</v>
      </c>
      <c r="K310" s="17">
        <v>437.6</v>
      </c>
      <c r="L310" s="17">
        <v>-96.4</v>
      </c>
      <c r="M310" s="17">
        <v>0.14599999999999999</v>
      </c>
      <c r="N310" s="17">
        <v>399.3</v>
      </c>
      <c r="O310" s="17">
        <v>58.07</v>
      </c>
      <c r="P310" s="17">
        <v>341.2</v>
      </c>
      <c r="Q310" s="17">
        <v>321.8</v>
      </c>
      <c r="R310" s="17">
        <v>418.3</v>
      </c>
      <c r="S310" s="17">
        <v>17.940000000000001</v>
      </c>
      <c r="T310" s="17">
        <v>65.88</v>
      </c>
      <c r="U310" s="17">
        <v>0.87</v>
      </c>
      <c r="V310" s="17">
        <v>126.5</v>
      </c>
      <c r="W310" s="17">
        <v>19.600000000000001</v>
      </c>
      <c r="X310" s="17">
        <v>0.505</v>
      </c>
      <c r="Y310" s="17">
        <v>5.0531430000000004</v>
      </c>
      <c r="Z310" s="7">
        <f t="shared" si="88"/>
        <v>18.770000000000003</v>
      </c>
      <c r="AA310" s="7">
        <f t="shared" si="102"/>
        <v>291.91999999999996</v>
      </c>
      <c r="AB310" s="2">
        <f t="shared" si="89"/>
        <v>415.04399999999998</v>
      </c>
      <c r="AC310" s="42">
        <f t="shared" si="90"/>
        <v>2.0623328599099704</v>
      </c>
      <c r="AD310" s="42">
        <f t="shared" si="91"/>
        <v>1.3586648881086885</v>
      </c>
      <c r="AE310" s="42">
        <f t="shared" si="92"/>
        <v>0.7980512508867541</v>
      </c>
      <c r="AF310" s="42">
        <f t="shared" si="93"/>
        <v>328.60127407376945</v>
      </c>
      <c r="AG310" s="42">
        <f t="shared" si="94"/>
        <v>315.45722311081863</v>
      </c>
      <c r="AH310" s="6">
        <f t="shared" si="95"/>
        <v>308.928</v>
      </c>
      <c r="AI310" s="4">
        <v>18.039864095292</v>
      </c>
      <c r="AJ310" s="4">
        <f t="shared" si="103"/>
        <v>291.18986409529197</v>
      </c>
      <c r="AK310" s="8">
        <f t="shared" si="96"/>
        <v>0.19368416545717118</v>
      </c>
      <c r="AL310" s="8">
        <f t="shared" si="97"/>
        <v>391.16497539682013</v>
      </c>
      <c r="AM310" s="8">
        <f t="shared" si="98"/>
        <v>2.077567688427985</v>
      </c>
      <c r="AN310" s="8">
        <f t="shared" si="99"/>
        <v>-44.18749402898306</v>
      </c>
      <c r="AO310" s="22">
        <f t="shared" si="100"/>
        <v>8.5293495375862536E-3</v>
      </c>
      <c r="AP310" s="22">
        <f t="shared" si="101"/>
        <v>0.23311750252515551</v>
      </c>
      <c r="AQ310" s="19">
        <f t="shared" si="104"/>
        <v>0.23311750252515551</v>
      </c>
      <c r="AX310">
        <v>0.13537082525501581</v>
      </c>
      <c r="AY310">
        <v>44.172413793103445</v>
      </c>
      <c r="AZ310">
        <v>1.8405172413793103</v>
      </c>
      <c r="BA310">
        <v>1.4908189655172415</v>
      </c>
      <c r="BB310">
        <v>8.318965517241379</v>
      </c>
      <c r="BC310">
        <v>0.34662356321839077</v>
      </c>
      <c r="BD310">
        <v>1.1441954022988508</v>
      </c>
      <c r="BE310">
        <v>0.11441954022988508</v>
      </c>
      <c r="BF310">
        <v>0</v>
      </c>
      <c r="BG310">
        <v>18.770000000000003</v>
      </c>
      <c r="BH310">
        <v>0.99898264906206713</v>
      </c>
      <c r="BI310">
        <v>2.1660602141549292</v>
      </c>
      <c r="BJ310">
        <v>1.4270004690852673</v>
      </c>
      <c r="BK310">
        <v>0.28131671355096033</v>
      </c>
      <c r="BL310">
        <v>7.8143531541933424E-4</v>
      </c>
      <c r="BP310" s="50">
        <f t="shared" si="105"/>
        <v>0.99928182301549173</v>
      </c>
      <c r="BQ310" s="50">
        <f t="shared" si="106"/>
        <v>4.5767816091954031E-2</v>
      </c>
      <c r="BR310" s="50">
        <f t="shared" si="107"/>
        <v>0.28988711197640005</v>
      </c>
      <c r="BS310" s="50">
        <f t="shared" si="108"/>
        <v>0.30730937177747342</v>
      </c>
      <c r="BT310" s="50">
        <f t="shared" si="109"/>
        <v>8.0524197771222232E-4</v>
      </c>
      <c r="BU310" s="50">
        <f t="shared" si="109"/>
        <v>8.5363714382631498E-4</v>
      </c>
    </row>
    <row r="311" spans="1:73" x14ac:dyDescent="0.25">
      <c r="A311" s="21">
        <v>43742.413194444445</v>
      </c>
      <c r="B311" s="17">
        <v>362893</v>
      </c>
      <c r="C311" s="17">
        <v>13.56</v>
      </c>
      <c r="D311" s="17">
        <v>20.84</v>
      </c>
      <c r="E311" s="17">
        <v>512.9</v>
      </c>
      <c r="F311" s="17">
        <v>75.09</v>
      </c>
      <c r="G311" s="17">
        <v>-112</v>
      </c>
      <c r="H311" s="17">
        <v>-16.72</v>
      </c>
      <c r="I311" s="17">
        <v>22.82</v>
      </c>
      <c r="J311" s="17">
        <v>296</v>
      </c>
      <c r="K311" s="17">
        <v>437.8</v>
      </c>
      <c r="L311" s="17">
        <v>-95.3</v>
      </c>
      <c r="M311" s="17">
        <v>0.14599999999999999</v>
      </c>
      <c r="N311" s="17">
        <v>400.9</v>
      </c>
      <c r="O311" s="17">
        <v>58.38</v>
      </c>
      <c r="P311" s="17">
        <v>342.6</v>
      </c>
      <c r="Q311" s="17">
        <v>323.10000000000002</v>
      </c>
      <c r="R311" s="17">
        <v>418.4</v>
      </c>
      <c r="S311" s="17">
        <v>17.96</v>
      </c>
      <c r="T311" s="17">
        <v>63.65</v>
      </c>
      <c r="U311" s="17">
        <v>3.085</v>
      </c>
      <c r="V311" s="17">
        <v>213</v>
      </c>
      <c r="W311" s="17">
        <v>18.95</v>
      </c>
      <c r="X311" s="17">
        <v>0.50600000000000001</v>
      </c>
      <c r="Y311" s="17">
        <v>5.0628169999999999</v>
      </c>
      <c r="Z311" s="7">
        <f t="shared" si="88"/>
        <v>18.454999999999998</v>
      </c>
      <c r="AA311" s="7">
        <f t="shared" si="102"/>
        <v>291.60499999999996</v>
      </c>
      <c r="AB311" s="2">
        <f t="shared" si="89"/>
        <v>415.44900000000001</v>
      </c>
      <c r="AC311" s="42">
        <f t="shared" si="90"/>
        <v>2.1172001829406302</v>
      </c>
      <c r="AD311" s="42">
        <f t="shared" si="91"/>
        <v>1.3475979164417111</v>
      </c>
      <c r="AE311" s="42">
        <f t="shared" si="92"/>
        <v>0.79724149345860573</v>
      </c>
      <c r="AF311" s="42">
        <f t="shared" si="93"/>
        <v>326.85325798542948</v>
      </c>
      <c r="AG311" s="42">
        <f t="shared" si="94"/>
        <v>313.7791276660123</v>
      </c>
      <c r="AH311" s="6">
        <f t="shared" si="95"/>
        <v>310.17599999999999</v>
      </c>
      <c r="AI311" s="4">
        <v>18.409867043251001</v>
      </c>
      <c r="AJ311" s="4">
        <f t="shared" si="103"/>
        <v>291.55986704325096</v>
      </c>
      <c r="AK311" s="8">
        <f t="shared" si="96"/>
        <v>0.19305784966900316</v>
      </c>
      <c r="AL311" s="8">
        <f t="shared" si="97"/>
        <v>393.3272117865825</v>
      </c>
      <c r="AM311" s="8">
        <f t="shared" si="98"/>
        <v>3.9122188397378794</v>
      </c>
      <c r="AN311" s="8">
        <f t="shared" si="99"/>
        <v>-5.1434842073881875</v>
      </c>
      <c r="AO311" s="22">
        <f t="shared" si="100"/>
        <v>7.6344732314083293E-3</v>
      </c>
      <c r="AP311" s="22">
        <f t="shared" si="101"/>
        <v>0.20865944407112599</v>
      </c>
      <c r="AQ311" s="19">
        <f t="shared" si="104"/>
        <v>0.20865944407112599</v>
      </c>
      <c r="AX311">
        <v>0.13305575235168804</v>
      </c>
      <c r="AY311">
        <v>44.21551724137931</v>
      </c>
      <c r="AZ311">
        <v>1.8423132183908046</v>
      </c>
      <c r="BA311">
        <v>1.4922737068965519</v>
      </c>
      <c r="BB311">
        <v>8.2155172413793061</v>
      </c>
      <c r="BC311">
        <v>0.34231321839080442</v>
      </c>
      <c r="BD311">
        <v>1.1499604885057475</v>
      </c>
      <c r="BE311">
        <v>0.11499604885057475</v>
      </c>
      <c r="BF311">
        <v>0</v>
      </c>
      <c r="BG311">
        <v>18.454999999999998</v>
      </c>
      <c r="BH311">
        <v>3.542369508455721</v>
      </c>
      <c r="BI311">
        <v>2.1237821520782738</v>
      </c>
      <c r="BJ311">
        <v>1.3517873397978213</v>
      </c>
      <c r="BK311">
        <v>0.28361442873406284</v>
      </c>
      <c r="BL311">
        <v>7.8781785759461903E-4</v>
      </c>
      <c r="BP311" s="50">
        <f t="shared" si="105"/>
        <v>3.543430372417002</v>
      </c>
      <c r="BQ311" s="50">
        <f t="shared" si="106"/>
        <v>4.5998419540229901E-2</v>
      </c>
      <c r="BR311" s="50">
        <f t="shared" si="107"/>
        <v>0.30967931416601618</v>
      </c>
      <c r="BS311" s="50">
        <f t="shared" si="108"/>
        <v>0.32432014650933461</v>
      </c>
      <c r="BT311" s="50">
        <f t="shared" si="109"/>
        <v>8.6022031712782278E-4</v>
      </c>
      <c r="BU311" s="50">
        <f t="shared" si="109"/>
        <v>9.0088929585926275E-4</v>
      </c>
    </row>
    <row r="312" spans="1:73" x14ac:dyDescent="0.25">
      <c r="A312" s="21">
        <v>43742.413194444445</v>
      </c>
      <c r="B312" s="17">
        <v>362894</v>
      </c>
      <c r="C312" s="17">
        <v>13.56</v>
      </c>
      <c r="D312" s="17">
        <v>20.85</v>
      </c>
      <c r="E312" s="17">
        <v>515.1</v>
      </c>
      <c r="F312" s="17">
        <v>75.540000000000006</v>
      </c>
      <c r="G312" s="17">
        <v>-112.1</v>
      </c>
      <c r="H312" s="17">
        <v>-18.739999999999998</v>
      </c>
      <c r="I312" s="17">
        <v>22.81</v>
      </c>
      <c r="J312" s="17">
        <v>296</v>
      </c>
      <c r="K312" s="17">
        <v>439.6</v>
      </c>
      <c r="L312" s="17">
        <v>-93.4</v>
      </c>
      <c r="M312" s="17">
        <v>0.14699999999999999</v>
      </c>
      <c r="N312" s="17">
        <v>403</v>
      </c>
      <c r="O312" s="17">
        <v>56.8</v>
      </c>
      <c r="P312" s="17">
        <v>346.2</v>
      </c>
      <c r="Q312" s="17">
        <v>322.89999999999998</v>
      </c>
      <c r="R312" s="17">
        <v>416.3</v>
      </c>
      <c r="S312" s="17">
        <v>17.96</v>
      </c>
      <c r="T312" s="17">
        <v>64.290000000000006</v>
      </c>
      <c r="U312" s="17">
        <v>0.59</v>
      </c>
      <c r="V312" s="17">
        <v>200</v>
      </c>
      <c r="W312" s="17">
        <v>18.850000000000001</v>
      </c>
      <c r="X312" s="17">
        <v>0.50900000000000001</v>
      </c>
      <c r="Y312" s="17">
        <v>5.09321</v>
      </c>
      <c r="Z312" s="7">
        <f t="shared" si="88"/>
        <v>18.405000000000001</v>
      </c>
      <c r="AA312" s="7">
        <f t="shared" si="102"/>
        <v>291.55499999999995</v>
      </c>
      <c r="AB312" s="2">
        <f t="shared" si="89"/>
        <v>417.23100000000005</v>
      </c>
      <c r="AC312" s="42">
        <f t="shared" si="90"/>
        <v>2.1022888538489455</v>
      </c>
      <c r="AD312" s="42">
        <f t="shared" si="91"/>
        <v>1.3515615041394873</v>
      </c>
      <c r="AE312" s="42">
        <f t="shared" si="92"/>
        <v>0.79759594553190727</v>
      </c>
      <c r="AF312" s="42">
        <f t="shared" si="93"/>
        <v>326.77435899411222</v>
      </c>
      <c r="AG312" s="42">
        <f t="shared" si="94"/>
        <v>313.70338463434774</v>
      </c>
      <c r="AH312" s="6">
        <f t="shared" si="95"/>
        <v>309.98399999999998</v>
      </c>
      <c r="AI312" s="4">
        <v>18.301360077356701</v>
      </c>
      <c r="AJ312" s="4">
        <f t="shared" si="103"/>
        <v>291.4513600773567</v>
      </c>
      <c r="AK312" s="8">
        <f t="shared" si="96"/>
        <v>0.19295855880519897</v>
      </c>
      <c r="AL312" s="8">
        <f t="shared" si="97"/>
        <v>392.72860973971495</v>
      </c>
      <c r="AM312" s="8">
        <f t="shared" si="98"/>
        <v>1.7108879273640338</v>
      </c>
      <c r="AN312" s="8">
        <f t="shared" si="99"/>
        <v>-5.165223598872891</v>
      </c>
      <c r="AO312" s="22">
        <f t="shared" si="100"/>
        <v>7.6844813185113475E-3</v>
      </c>
      <c r="AP312" s="22">
        <f t="shared" si="101"/>
        <v>0.21002622594823678</v>
      </c>
      <c r="AQ312" s="19">
        <f t="shared" si="104"/>
        <v>0.21002622594823678</v>
      </c>
      <c r="AX312">
        <v>0.13269138340189321</v>
      </c>
      <c r="AY312">
        <v>44.40517241379311</v>
      </c>
      <c r="AZ312">
        <v>1.8502155172413797</v>
      </c>
      <c r="BA312">
        <v>1.4986745689655177</v>
      </c>
      <c r="BB312">
        <v>8.0517241379310374</v>
      </c>
      <c r="BC312">
        <v>0.33548850574712658</v>
      </c>
      <c r="BD312">
        <v>1.163186063218391</v>
      </c>
      <c r="BE312">
        <v>0.1163186063218391</v>
      </c>
      <c r="BF312">
        <v>0</v>
      </c>
      <c r="BG312">
        <v>18.405000000000001</v>
      </c>
      <c r="BH312">
        <v>0.67747099189266624</v>
      </c>
      <c r="BI312">
        <v>2.1171381999866017</v>
      </c>
      <c r="BJ312">
        <v>1.3611081487713863</v>
      </c>
      <c r="BK312">
        <v>0.28456657834646637</v>
      </c>
      <c r="BL312">
        <v>7.9046271762907327E-4</v>
      </c>
      <c r="BP312" s="50">
        <f t="shared" si="105"/>
        <v>0.67767387997602313</v>
      </c>
      <c r="BQ312" s="50">
        <f t="shared" si="106"/>
        <v>4.6527442528735641E-2</v>
      </c>
      <c r="BR312" s="50">
        <f t="shared" si="107"/>
        <v>0.2906644766848106</v>
      </c>
      <c r="BS312" s="50">
        <f t="shared" si="108"/>
        <v>0.30867074593462068</v>
      </c>
      <c r="BT312" s="50">
        <f t="shared" si="109"/>
        <v>8.0740132412447391E-4</v>
      </c>
      <c r="BU312" s="50">
        <f t="shared" si="109"/>
        <v>8.5741873870727968E-4</v>
      </c>
    </row>
    <row r="313" spans="1:73" x14ac:dyDescent="0.25">
      <c r="A313" s="21">
        <v>43742.413194444445</v>
      </c>
      <c r="B313" s="17">
        <v>362895</v>
      </c>
      <c r="C313" s="17">
        <v>13.56</v>
      </c>
      <c r="D313" s="17">
        <v>20.85</v>
      </c>
      <c r="E313" s="17">
        <v>515.70000000000005</v>
      </c>
      <c r="F313" s="17">
        <v>75.34</v>
      </c>
      <c r="G313" s="17">
        <v>-112.7</v>
      </c>
      <c r="H313" s="17">
        <v>-18.899999999999999</v>
      </c>
      <c r="I313" s="17">
        <v>22.81</v>
      </c>
      <c r="J313" s="17">
        <v>296</v>
      </c>
      <c r="K313" s="17">
        <v>440.4</v>
      </c>
      <c r="L313" s="17">
        <v>-93.8</v>
      </c>
      <c r="M313" s="17">
        <v>0.14599999999999999</v>
      </c>
      <c r="N313" s="17">
        <v>403</v>
      </c>
      <c r="O313" s="17">
        <v>56.45</v>
      </c>
      <c r="P313" s="17">
        <v>346.6</v>
      </c>
      <c r="Q313" s="17">
        <v>322.3</v>
      </c>
      <c r="R313" s="17">
        <v>416.1</v>
      </c>
      <c r="S313" s="17">
        <v>17.96</v>
      </c>
      <c r="T313" s="17">
        <v>66.650000000000006</v>
      </c>
      <c r="U313" s="17">
        <v>1.345</v>
      </c>
      <c r="V313" s="17">
        <v>102.5</v>
      </c>
      <c r="W313" s="17">
        <v>19.05</v>
      </c>
      <c r="X313" s="17">
        <v>0.51</v>
      </c>
      <c r="Y313" s="17">
        <v>5.0950519999999999</v>
      </c>
      <c r="Z313" s="7">
        <f t="shared" si="88"/>
        <v>18.505000000000003</v>
      </c>
      <c r="AA313" s="7">
        <f t="shared" si="102"/>
        <v>291.65499999999997</v>
      </c>
      <c r="AB313" s="2">
        <f t="shared" si="89"/>
        <v>417.71700000000004</v>
      </c>
      <c r="AC313" s="42">
        <f t="shared" si="90"/>
        <v>2.0102347004071377</v>
      </c>
      <c r="AD313" s="42">
        <f t="shared" si="91"/>
        <v>1.3398214278213576</v>
      </c>
      <c r="AE313" s="42">
        <f t="shared" si="92"/>
        <v>0.79656244728781955</v>
      </c>
      <c r="AF313" s="42">
        <f t="shared" si="93"/>
        <v>326.79890449408737</v>
      </c>
      <c r="AG313" s="42">
        <f t="shared" si="94"/>
        <v>313.72694831432386</v>
      </c>
      <c r="AH313" s="6">
        <f t="shared" si="95"/>
        <v>309.40800000000002</v>
      </c>
      <c r="AI313" s="4">
        <v>17.6417565489201</v>
      </c>
      <c r="AJ313" s="4">
        <f t="shared" si="103"/>
        <v>290.79175654892009</v>
      </c>
      <c r="AK313" s="8">
        <f t="shared" si="96"/>
        <v>0.19315717458842732</v>
      </c>
      <c r="AL313" s="8">
        <f t="shared" si="97"/>
        <v>388.99385530111084</v>
      </c>
      <c r="AM313" s="8">
        <f t="shared" si="98"/>
        <v>2.5831920660299343</v>
      </c>
      <c r="AN313" s="8">
        <f t="shared" si="99"/>
        <v>-64.9576754549783</v>
      </c>
      <c r="AO313" s="22">
        <f t="shared" si="100"/>
        <v>9.1197226268962036E-3</v>
      </c>
      <c r="AP313" s="22">
        <f t="shared" si="101"/>
        <v>0.24925311750159879</v>
      </c>
      <c r="AQ313" s="19">
        <f t="shared" si="104"/>
        <v>0.24925311750159879</v>
      </c>
      <c r="AX313">
        <v>0.13342096863041514</v>
      </c>
      <c r="AY313">
        <v>44.456896551724142</v>
      </c>
      <c r="AZ313">
        <v>1.8523706896551726</v>
      </c>
      <c r="BA313">
        <v>1.5004202586206898</v>
      </c>
      <c r="BB313">
        <v>8.086206896551726</v>
      </c>
      <c r="BC313">
        <v>0.33692528735632193</v>
      </c>
      <c r="BD313">
        <v>1.1634949712643678</v>
      </c>
      <c r="BE313">
        <v>0.11634949712643679</v>
      </c>
      <c r="BF313">
        <v>0</v>
      </c>
      <c r="BG313">
        <v>18.505000000000003</v>
      </c>
      <c r="BH313">
        <v>1.5444042103315865</v>
      </c>
      <c r="BI313">
        <v>2.1304443445551877</v>
      </c>
      <c r="BJ313">
        <v>1.4199411556460328</v>
      </c>
      <c r="BK313">
        <v>0.28235000171234936</v>
      </c>
      <c r="BL313">
        <v>7.8430556031208146E-4</v>
      </c>
      <c r="BP313" s="50">
        <f t="shared" si="105"/>
        <v>1.5448667263860187</v>
      </c>
      <c r="BQ313" s="50">
        <f t="shared" si="106"/>
        <v>4.6539798850574715E-2</v>
      </c>
      <c r="BR313" s="50">
        <f t="shared" si="107"/>
        <v>0.29524840378843065</v>
      </c>
      <c r="BS313" s="50">
        <f t="shared" si="108"/>
        <v>0.3121849676216813</v>
      </c>
      <c r="BT313" s="50">
        <f t="shared" si="109"/>
        <v>8.201344549678629E-4</v>
      </c>
      <c r="BU313" s="50">
        <f t="shared" si="109"/>
        <v>8.6718046561578145E-4</v>
      </c>
    </row>
    <row r="314" spans="1:73" x14ac:dyDescent="0.25">
      <c r="A314" s="21">
        <v>43742.413194444445</v>
      </c>
      <c r="B314" s="17">
        <v>362896</v>
      </c>
      <c r="C314" s="17">
        <v>13.56</v>
      </c>
      <c r="D314" s="17">
        <v>20.86</v>
      </c>
      <c r="E314" s="17">
        <v>516.6</v>
      </c>
      <c r="F314" s="17">
        <v>75.569999999999993</v>
      </c>
      <c r="G314" s="17">
        <v>-111.8</v>
      </c>
      <c r="H314" s="17">
        <v>-18.21</v>
      </c>
      <c r="I314" s="17">
        <v>22.81</v>
      </c>
      <c r="J314" s="17">
        <v>296</v>
      </c>
      <c r="K314" s="17">
        <v>441</v>
      </c>
      <c r="L314" s="17">
        <v>-93.6</v>
      </c>
      <c r="M314" s="17">
        <v>0.14599999999999999</v>
      </c>
      <c r="N314" s="17">
        <v>404.8</v>
      </c>
      <c r="O314" s="17">
        <v>57.36</v>
      </c>
      <c r="P314" s="17">
        <v>347.4</v>
      </c>
      <c r="Q314" s="17">
        <v>323.2</v>
      </c>
      <c r="R314" s="17">
        <v>416.8</v>
      </c>
      <c r="S314" s="17">
        <v>17.96</v>
      </c>
      <c r="T314" s="17">
        <v>66.66</v>
      </c>
      <c r="U314" s="17">
        <v>0.82</v>
      </c>
      <c r="V314" s="17">
        <v>190.5</v>
      </c>
      <c r="W314" s="17">
        <v>19.05</v>
      </c>
      <c r="X314" s="17">
        <v>0.51</v>
      </c>
      <c r="Y314" s="17">
        <v>5.0993389999999996</v>
      </c>
      <c r="Z314" s="7">
        <f t="shared" si="88"/>
        <v>18.505000000000003</v>
      </c>
      <c r="AA314" s="7">
        <f t="shared" si="102"/>
        <v>291.65499999999997</v>
      </c>
      <c r="AB314" s="2">
        <f t="shared" si="89"/>
        <v>418.44600000000003</v>
      </c>
      <c r="AC314" s="42">
        <f t="shared" si="90"/>
        <v>2.1229604129012367</v>
      </c>
      <c r="AD314" s="42">
        <f t="shared" si="91"/>
        <v>1.4151654112399643</v>
      </c>
      <c r="AE314" s="42">
        <f t="shared" si="92"/>
        <v>0.80281882826618478</v>
      </c>
      <c r="AF314" s="42">
        <f t="shared" si="93"/>
        <v>329.36565673904806</v>
      </c>
      <c r="AG314" s="42">
        <f t="shared" si="94"/>
        <v>316.19103046948612</v>
      </c>
      <c r="AH314" s="6">
        <f t="shared" si="95"/>
        <v>310.27199999999999</v>
      </c>
      <c r="AI314" s="4">
        <v>18.453659531318301</v>
      </c>
      <c r="AJ314" s="4">
        <f t="shared" si="103"/>
        <v>291.60365953131827</v>
      </c>
      <c r="AK314" s="8">
        <f t="shared" si="96"/>
        <v>0.19315717458842732</v>
      </c>
      <c r="AL314" s="8">
        <f t="shared" si="97"/>
        <v>393.56216423378498</v>
      </c>
      <c r="AM314" s="8">
        <f t="shared" si="98"/>
        <v>2.0169841347913473</v>
      </c>
      <c r="AN314" s="8">
        <f t="shared" si="99"/>
        <v>-3.0164962917130418</v>
      </c>
      <c r="AO314" s="22">
        <f t="shared" si="100"/>
        <v>7.6510131620165043E-3</v>
      </c>
      <c r="AP314" s="22">
        <f t="shared" si="101"/>
        <v>0.20911150050266583</v>
      </c>
      <c r="AQ314" s="19">
        <f t="shared" si="104"/>
        <v>0.20911150050266583</v>
      </c>
      <c r="AX314">
        <v>0.13342096863041514</v>
      </c>
      <c r="AY314">
        <v>44.53448275862069</v>
      </c>
      <c r="AZ314">
        <v>1.8556034482758621</v>
      </c>
      <c r="BA314">
        <v>1.5030387931034483</v>
      </c>
      <c r="BB314">
        <v>8.0689655172413808</v>
      </c>
      <c r="BC314">
        <v>0.3362068965517242</v>
      </c>
      <c r="BD314">
        <v>1.1668318965517241</v>
      </c>
      <c r="BE314">
        <v>0.11668318965517242</v>
      </c>
      <c r="BF314">
        <v>0</v>
      </c>
      <c r="BG314">
        <v>18.505000000000003</v>
      </c>
      <c r="BH314">
        <v>0.9415698531389598</v>
      </c>
      <c r="BI314">
        <v>2.1304443445551877</v>
      </c>
      <c r="BJ314">
        <v>1.4201542000804881</v>
      </c>
      <c r="BK314">
        <v>0.28413474776007375</v>
      </c>
      <c r="BL314">
        <v>7.8926318822242702E-4</v>
      </c>
      <c r="BP314" s="50">
        <f t="shared" si="105"/>
        <v>0.94185183318701515</v>
      </c>
      <c r="BQ314" s="50">
        <f t="shared" si="106"/>
        <v>4.6673275862068965E-2</v>
      </c>
      <c r="BR314" s="50">
        <f t="shared" si="107"/>
        <v>0.29240193337813025</v>
      </c>
      <c r="BS314" s="50">
        <f t="shared" si="108"/>
        <v>0.31014650314559228</v>
      </c>
      <c r="BT314" s="50">
        <f t="shared" si="109"/>
        <v>8.1222759271702856E-4</v>
      </c>
      <c r="BU314" s="50">
        <f t="shared" si="109"/>
        <v>8.6151806429331191E-4</v>
      </c>
    </row>
    <row r="315" spans="1:73" x14ac:dyDescent="0.25">
      <c r="A315" s="21">
        <v>43742.413888888892</v>
      </c>
      <c r="B315" s="17">
        <v>362897</v>
      </c>
      <c r="C315" s="17">
        <v>13.56</v>
      </c>
      <c r="D315" s="17">
        <v>20.86</v>
      </c>
      <c r="E315" s="17">
        <v>516.5</v>
      </c>
      <c r="F315" s="17">
        <v>75.38</v>
      </c>
      <c r="G315" s="17">
        <v>-112.2</v>
      </c>
      <c r="H315" s="17">
        <v>-17.739999999999998</v>
      </c>
      <c r="I315" s="17">
        <v>22.82</v>
      </c>
      <c r="J315" s="17">
        <v>296</v>
      </c>
      <c r="K315" s="17">
        <v>441.1</v>
      </c>
      <c r="L315" s="17">
        <v>-94.5</v>
      </c>
      <c r="M315" s="17">
        <v>0.14599999999999999</v>
      </c>
      <c r="N315" s="17">
        <v>404.3</v>
      </c>
      <c r="O315" s="17">
        <v>57.64</v>
      </c>
      <c r="P315" s="17">
        <v>346.6</v>
      </c>
      <c r="Q315" s="17">
        <v>322.8</v>
      </c>
      <c r="R315" s="17">
        <v>417.3</v>
      </c>
      <c r="S315" s="17">
        <v>17.96</v>
      </c>
      <c r="T315" s="17">
        <v>68.400000000000006</v>
      </c>
      <c r="U315" s="17">
        <v>1.1950000000000001</v>
      </c>
      <c r="V315" s="17">
        <v>314.5</v>
      </c>
      <c r="W315" s="17">
        <v>19.350000000000001</v>
      </c>
      <c r="X315" s="17">
        <v>0.50900000000000001</v>
      </c>
      <c r="Y315" s="17">
        <v>5.0943620000000003</v>
      </c>
      <c r="Z315" s="7">
        <f t="shared" si="88"/>
        <v>18.655000000000001</v>
      </c>
      <c r="AA315" s="7">
        <f t="shared" si="102"/>
        <v>291.80499999999995</v>
      </c>
      <c r="AB315" s="2">
        <f t="shared" si="89"/>
        <v>418.36500000000001</v>
      </c>
      <c r="AC315" s="42">
        <f t="shared" si="90"/>
        <v>2.1075734573959979</v>
      </c>
      <c r="AD315" s="42">
        <f t="shared" si="91"/>
        <v>1.4415802448588628</v>
      </c>
      <c r="AE315" s="42">
        <f t="shared" si="92"/>
        <v>0.80488556404998213</v>
      </c>
      <c r="AF315" s="42">
        <f t="shared" si="93"/>
        <v>330.89340674910727</v>
      </c>
      <c r="AG315" s="42">
        <f t="shared" si="94"/>
        <v>317.65767047914295</v>
      </c>
      <c r="AH315" s="6">
        <f t="shared" si="95"/>
        <v>309.88799999999998</v>
      </c>
      <c r="AI315" s="4">
        <v>18.355419259881099</v>
      </c>
      <c r="AJ315" s="4">
        <f t="shared" si="103"/>
        <v>291.50541925988108</v>
      </c>
      <c r="AK315" s="8">
        <f t="shared" si="96"/>
        <v>0.19345535373881301</v>
      </c>
      <c r="AL315" s="8">
        <f t="shared" si="97"/>
        <v>392.97366191841513</v>
      </c>
      <c r="AM315" s="8">
        <f t="shared" si="98"/>
        <v>2.4348909113140982</v>
      </c>
      <c r="AN315" s="8">
        <f t="shared" si="99"/>
        <v>-21.248774253057054</v>
      </c>
      <c r="AO315" s="22">
        <f t="shared" si="100"/>
        <v>8.0663053168819783E-3</v>
      </c>
      <c r="AP315" s="22">
        <f t="shared" si="101"/>
        <v>0.22046194047864628</v>
      </c>
      <c r="AQ315" s="19">
        <f t="shared" si="104"/>
        <v>0.22046194047864628</v>
      </c>
      <c r="AX315">
        <v>0.13452171722919953</v>
      </c>
      <c r="AY315">
        <v>44.525862068965516</v>
      </c>
      <c r="AZ315">
        <v>1.8552442528735631</v>
      </c>
      <c r="BA315">
        <v>1.5027478448275862</v>
      </c>
      <c r="BB315">
        <v>8.1465517241379306</v>
      </c>
      <c r="BC315">
        <v>0.33943965517241376</v>
      </c>
      <c r="BD315">
        <v>1.1633081896551725</v>
      </c>
      <c r="BE315">
        <v>0.11633081896551725</v>
      </c>
      <c r="BF315">
        <v>0</v>
      </c>
      <c r="BG315">
        <v>18.655000000000001</v>
      </c>
      <c r="BH315">
        <v>1.3721658225622646</v>
      </c>
      <c r="BI315">
        <v>2.1505407887687502</v>
      </c>
      <c r="BJ315">
        <v>1.4709698995178251</v>
      </c>
      <c r="BK315">
        <v>0.28172552497480491</v>
      </c>
      <c r="BL315">
        <v>7.8257090270779145E-4</v>
      </c>
      <c r="BP315" s="50">
        <f t="shared" si="105"/>
        <v>1.3725767569005893</v>
      </c>
      <c r="BQ315" s="50">
        <f t="shared" si="106"/>
        <v>4.6532327586206901E-2</v>
      </c>
      <c r="BR315" s="50">
        <f t="shared" si="107"/>
        <v>0.29324397910242578</v>
      </c>
      <c r="BS315" s="50">
        <f t="shared" si="108"/>
        <v>0.31044346875050816</v>
      </c>
      <c r="BT315" s="50">
        <f t="shared" si="109"/>
        <v>8.1456660861784934E-4</v>
      </c>
      <c r="BU315" s="50">
        <f t="shared" si="109"/>
        <v>8.6234296875141155E-4</v>
      </c>
    </row>
    <row r="316" spans="1:73" x14ac:dyDescent="0.25">
      <c r="A316" s="21">
        <v>43742.413888888892</v>
      </c>
      <c r="B316" s="17">
        <v>362898</v>
      </c>
      <c r="C316" s="17">
        <v>13.56</v>
      </c>
      <c r="D316" s="17">
        <v>20.87</v>
      </c>
      <c r="E316" s="17">
        <v>516.9</v>
      </c>
      <c r="F316" s="17">
        <v>75.42</v>
      </c>
      <c r="G316" s="17">
        <v>-112</v>
      </c>
      <c r="H316" s="17">
        <v>-17.29</v>
      </c>
      <c r="I316" s="17">
        <v>22.82</v>
      </c>
      <c r="J316" s="17">
        <v>296</v>
      </c>
      <c r="K316" s="17">
        <v>441.5</v>
      </c>
      <c r="L316" s="17">
        <v>-94.7</v>
      </c>
      <c r="M316" s="17">
        <v>0.14599999999999999</v>
      </c>
      <c r="N316" s="17">
        <v>404.9</v>
      </c>
      <c r="O316" s="17">
        <v>58.13</v>
      </c>
      <c r="P316" s="17">
        <v>346.7</v>
      </c>
      <c r="Q316" s="17">
        <v>323.10000000000002</v>
      </c>
      <c r="R316" s="17">
        <v>417.8</v>
      </c>
      <c r="S316" s="17">
        <v>17.96</v>
      </c>
      <c r="T316" s="17">
        <v>65.459999999999994</v>
      </c>
      <c r="U316" s="17">
        <v>0.55500000000000005</v>
      </c>
      <c r="V316" s="17">
        <v>189</v>
      </c>
      <c r="W316" s="17">
        <v>19.2</v>
      </c>
      <c r="X316" s="17">
        <v>0.51</v>
      </c>
      <c r="Y316" s="17">
        <v>5.0992680000000004</v>
      </c>
      <c r="Z316" s="7">
        <f t="shared" si="88"/>
        <v>18.579999999999998</v>
      </c>
      <c r="AA316" s="7">
        <f t="shared" si="102"/>
        <v>291.72999999999996</v>
      </c>
      <c r="AB316" s="2">
        <f t="shared" si="89"/>
        <v>418.68900000000002</v>
      </c>
      <c r="AC316" s="42">
        <f t="shared" si="90"/>
        <v>2.1001343394116496</v>
      </c>
      <c r="AD316" s="42">
        <f t="shared" si="91"/>
        <v>1.3747479385788657</v>
      </c>
      <c r="AE316" s="42">
        <f t="shared" si="92"/>
        <v>0.79946977768452554</v>
      </c>
      <c r="AF316" s="42">
        <f t="shared" si="93"/>
        <v>328.32917673798357</v>
      </c>
      <c r="AG316" s="42">
        <f t="shared" si="94"/>
        <v>315.19600966846423</v>
      </c>
      <c r="AH316" s="6">
        <f t="shared" si="95"/>
        <v>310.17599999999999</v>
      </c>
      <c r="AI316" s="4">
        <v>18.297767583224999</v>
      </c>
      <c r="AJ316" s="4">
        <f t="shared" si="103"/>
        <v>291.44776758322496</v>
      </c>
      <c r="AK316" s="8">
        <f t="shared" si="96"/>
        <v>0.19330622583462456</v>
      </c>
      <c r="AL316" s="8">
        <f t="shared" si="97"/>
        <v>392.66706279445077</v>
      </c>
      <c r="AM316" s="8">
        <f t="shared" si="98"/>
        <v>1.6593654660743067</v>
      </c>
      <c r="AN316" s="8">
        <f t="shared" si="99"/>
        <v>-13.642357522645179</v>
      </c>
      <c r="AO316" s="22">
        <f t="shared" si="100"/>
        <v>7.9149961301702449E-3</v>
      </c>
      <c r="AP316" s="22">
        <f t="shared" si="101"/>
        <v>0.21632647627238824</v>
      </c>
      <c r="AQ316" s="19">
        <f t="shared" si="104"/>
        <v>0.21632647627238824</v>
      </c>
      <c r="AX316">
        <v>0.13397038524238797</v>
      </c>
      <c r="AY316">
        <v>44.560344827586206</v>
      </c>
      <c r="AZ316">
        <v>1.8566810344827587</v>
      </c>
      <c r="BA316">
        <v>1.5039116379310347</v>
      </c>
      <c r="BB316">
        <v>8.1637931034482758</v>
      </c>
      <c r="BC316">
        <v>0.34015804597701149</v>
      </c>
      <c r="BD316">
        <v>1.1637535919540232</v>
      </c>
      <c r="BE316">
        <v>0.11637535919540232</v>
      </c>
      <c r="BF316">
        <v>0</v>
      </c>
      <c r="BG316">
        <v>18.579999999999998</v>
      </c>
      <c r="BH316">
        <v>0.63728203474649114</v>
      </c>
      <c r="BI316">
        <v>2.1404719267812085</v>
      </c>
      <c r="BJ316">
        <v>1.401152923270979</v>
      </c>
      <c r="BK316">
        <v>0.28512627253583617</v>
      </c>
      <c r="BL316">
        <v>7.9201742371065597E-4</v>
      </c>
      <c r="BP316" s="50">
        <f t="shared" si="105"/>
        <v>0.63747288709608962</v>
      </c>
      <c r="BQ316" s="50">
        <f t="shared" si="106"/>
        <v>4.6550143678160925E-2</v>
      </c>
      <c r="BR316" s="50">
        <f t="shared" si="107"/>
        <v>0.29085612662306209</v>
      </c>
      <c r="BS316" s="50">
        <f t="shared" si="108"/>
        <v>0.30898962214697989</v>
      </c>
      <c r="BT316" s="50">
        <f t="shared" si="109"/>
        <v>8.0793368506406141E-4</v>
      </c>
      <c r="BU316" s="50">
        <f t="shared" si="109"/>
        <v>8.5830450596383306E-4</v>
      </c>
    </row>
    <row r="317" spans="1:73" x14ac:dyDescent="0.25">
      <c r="A317" s="21">
        <v>43742.413888888892</v>
      </c>
      <c r="B317" s="17">
        <v>362899</v>
      </c>
      <c r="C317" s="17">
        <v>13.56</v>
      </c>
      <c r="D317" s="17">
        <v>20.87</v>
      </c>
      <c r="E317" s="17">
        <v>517.6</v>
      </c>
      <c r="F317" s="17">
        <v>75.489999999999995</v>
      </c>
      <c r="G317" s="17">
        <v>-112.3</v>
      </c>
      <c r="H317" s="17">
        <v>-17.05</v>
      </c>
      <c r="I317" s="17">
        <v>22.84</v>
      </c>
      <c r="J317" s="17">
        <v>296</v>
      </c>
      <c r="K317" s="17">
        <v>442.1</v>
      </c>
      <c r="L317" s="17">
        <v>-95.3</v>
      </c>
      <c r="M317" s="17">
        <v>0.14599999999999999</v>
      </c>
      <c r="N317" s="17">
        <v>405.3</v>
      </c>
      <c r="O317" s="17">
        <v>58.44</v>
      </c>
      <c r="P317" s="17">
        <v>346.8</v>
      </c>
      <c r="Q317" s="17">
        <v>322.89999999999998</v>
      </c>
      <c r="R317" s="17">
        <v>418.1</v>
      </c>
      <c r="S317" s="17">
        <v>17.97</v>
      </c>
      <c r="T317" s="17">
        <v>65.38</v>
      </c>
      <c r="U317" s="17">
        <v>0.84</v>
      </c>
      <c r="V317" s="17">
        <v>33.5</v>
      </c>
      <c r="W317" s="17">
        <v>19.45</v>
      </c>
      <c r="X317" s="17">
        <v>0.51</v>
      </c>
      <c r="Y317" s="17">
        <v>5.1041930000000004</v>
      </c>
      <c r="Z317" s="7">
        <f t="shared" si="88"/>
        <v>18.71</v>
      </c>
      <c r="AA317" s="7">
        <f t="shared" si="102"/>
        <v>291.85999999999996</v>
      </c>
      <c r="AB317" s="2">
        <f t="shared" si="89"/>
        <v>419.25600000000003</v>
      </c>
      <c r="AC317" s="42">
        <f t="shared" si="90"/>
        <v>2.1134817188681514</v>
      </c>
      <c r="AD317" s="42">
        <f t="shared" si="91"/>
        <v>1.3817943477959971</v>
      </c>
      <c r="AE317" s="42">
        <f t="shared" si="92"/>
        <v>0.80000350572292001</v>
      </c>
      <c r="AF317" s="42">
        <f t="shared" si="93"/>
        <v>329.13438933262785</v>
      </c>
      <c r="AG317" s="42">
        <f t="shared" si="94"/>
        <v>315.96901375932271</v>
      </c>
      <c r="AH317" s="6">
        <f t="shared" si="95"/>
        <v>309.98399999999998</v>
      </c>
      <c r="AI317" s="4">
        <v>18.400790448612899</v>
      </c>
      <c r="AJ317" s="4">
        <f t="shared" si="103"/>
        <v>291.55079044861287</v>
      </c>
      <c r="AK317" s="8">
        <f t="shared" si="96"/>
        <v>0.19356476293370883</v>
      </c>
      <c r="AL317" s="8">
        <f t="shared" si="97"/>
        <v>393.21604552440141</v>
      </c>
      <c r="AM317" s="8">
        <f t="shared" si="98"/>
        <v>2.0414333199984758</v>
      </c>
      <c r="AN317" s="8">
        <f t="shared" si="99"/>
        <v>-18.387749739376119</v>
      </c>
      <c r="AO317" s="22">
        <f t="shared" si="100"/>
        <v>8.018422433379262E-3</v>
      </c>
      <c r="AP317" s="22">
        <f t="shared" si="101"/>
        <v>0.21915324300216615</v>
      </c>
      <c r="AQ317" s="19">
        <f t="shared" si="104"/>
        <v>0.21915324300216615</v>
      </c>
      <c r="AX317">
        <v>0.13492724777445078</v>
      </c>
      <c r="AY317">
        <v>44.62068965517242</v>
      </c>
      <c r="AZ317">
        <v>1.8591954022988508</v>
      </c>
      <c r="BA317">
        <v>1.5059482758620693</v>
      </c>
      <c r="BB317">
        <v>8.2068965517241423</v>
      </c>
      <c r="BC317">
        <v>0.34195402298850591</v>
      </c>
      <c r="BD317">
        <v>1.1639942528735634</v>
      </c>
      <c r="BE317">
        <v>0.11639942528735635</v>
      </c>
      <c r="BF317">
        <v>0</v>
      </c>
      <c r="BG317">
        <v>18.71</v>
      </c>
      <c r="BH317">
        <v>0.96453497150820278</v>
      </c>
      <c r="BI317">
        <v>2.1579509397627468</v>
      </c>
      <c r="BJ317">
        <v>1.4108683244168838</v>
      </c>
      <c r="BK317">
        <v>0.28575591757748997</v>
      </c>
      <c r="BL317">
        <v>7.937664377152499E-4</v>
      </c>
      <c r="BP317" s="50">
        <f t="shared" si="105"/>
        <v>0.96482382911840581</v>
      </c>
      <c r="BQ317" s="50">
        <f t="shared" si="106"/>
        <v>4.6559770114942535E-2</v>
      </c>
      <c r="BR317" s="50">
        <f t="shared" si="107"/>
        <v>0.29419982404063777</v>
      </c>
      <c r="BS317" s="50">
        <f t="shared" si="108"/>
        <v>0.31194639258243095</v>
      </c>
      <c r="BT317" s="50">
        <f t="shared" si="109"/>
        <v>8.1722173344621601E-4</v>
      </c>
      <c r="BU317" s="50">
        <f t="shared" si="109"/>
        <v>8.6651775717341926E-4</v>
      </c>
    </row>
    <row r="318" spans="1:73" x14ac:dyDescent="0.25">
      <c r="A318" s="21">
        <v>43742.413888888892</v>
      </c>
      <c r="B318" s="17">
        <v>362900</v>
      </c>
      <c r="C318" s="17">
        <v>13.56</v>
      </c>
      <c r="D318" s="17">
        <v>20.88</v>
      </c>
      <c r="E318" s="17">
        <v>517.79999999999995</v>
      </c>
      <c r="F318" s="17">
        <v>75.55</v>
      </c>
      <c r="G318" s="17">
        <v>-112.8</v>
      </c>
      <c r="H318" s="17">
        <v>-17.04</v>
      </c>
      <c r="I318" s="17">
        <v>22.85</v>
      </c>
      <c r="J318" s="17">
        <v>296</v>
      </c>
      <c r="K318" s="17">
        <v>442.2</v>
      </c>
      <c r="L318" s="17">
        <v>-95.7</v>
      </c>
      <c r="M318" s="17">
        <v>0.14599999999999999</v>
      </c>
      <c r="N318" s="17">
        <v>405</v>
      </c>
      <c r="O318" s="17">
        <v>58.51</v>
      </c>
      <c r="P318" s="17">
        <v>346.5</v>
      </c>
      <c r="Q318" s="17">
        <v>322.5</v>
      </c>
      <c r="R318" s="17">
        <v>418.2</v>
      </c>
      <c r="S318" s="17">
        <v>17.98</v>
      </c>
      <c r="T318" s="17">
        <v>65.25</v>
      </c>
      <c r="U318" s="17">
        <v>0.26500000000000001</v>
      </c>
      <c r="V318" s="17">
        <v>159</v>
      </c>
      <c r="W318" s="17">
        <v>19.55</v>
      </c>
      <c r="X318" s="17">
        <v>0.51</v>
      </c>
      <c r="Y318" s="17">
        <v>5.1028159999999998</v>
      </c>
      <c r="Z318" s="7">
        <f t="shared" si="88"/>
        <v>18.765000000000001</v>
      </c>
      <c r="AA318" s="7">
        <f t="shared" si="102"/>
        <v>291.91499999999996</v>
      </c>
      <c r="AB318" s="2">
        <f t="shared" si="89"/>
        <v>419.41800000000001</v>
      </c>
      <c r="AC318" s="42">
        <f t="shared" si="90"/>
        <v>2.1538821704424405</v>
      </c>
      <c r="AD318" s="42">
        <f t="shared" si="91"/>
        <v>1.4054081162136924</v>
      </c>
      <c r="AE318" s="42">
        <f t="shared" si="92"/>
        <v>0.80192274470514269</v>
      </c>
      <c r="AF318" s="42">
        <f t="shared" si="93"/>
        <v>330.17275772614562</v>
      </c>
      <c r="AG318" s="42">
        <f t="shared" si="94"/>
        <v>316.96584741709978</v>
      </c>
      <c r="AH318" s="6">
        <f t="shared" si="95"/>
        <v>309.59999999999997</v>
      </c>
      <c r="AI318" s="4">
        <v>18.686577772618602</v>
      </c>
      <c r="AJ318" s="4">
        <f t="shared" si="103"/>
        <v>291.83657777261857</v>
      </c>
      <c r="AK318" s="8">
        <f t="shared" si="96"/>
        <v>0.19367421337193938</v>
      </c>
      <c r="AL318" s="8">
        <f t="shared" si="97"/>
        <v>394.81489856493289</v>
      </c>
      <c r="AM318" s="8">
        <f t="shared" si="98"/>
        <v>1.1466173075616817</v>
      </c>
      <c r="AN318" s="8">
        <f t="shared" si="99"/>
        <v>-2.6193778499960132</v>
      </c>
      <c r="AO318" s="22">
        <f t="shared" si="100"/>
        <v>7.6204732852941069E-3</v>
      </c>
      <c r="AP318" s="22">
        <f t="shared" si="101"/>
        <v>0.20827680850680164</v>
      </c>
      <c r="AQ318" s="19">
        <f t="shared" si="104"/>
        <v>0.20827680850680164</v>
      </c>
      <c r="AX318">
        <v>0.13533381335112149</v>
      </c>
      <c r="AY318">
        <v>44.637931034482754</v>
      </c>
      <c r="AZ318">
        <v>1.8599137931034482</v>
      </c>
      <c r="BA318">
        <v>1.5065301724137932</v>
      </c>
      <c r="BB318">
        <v>8.25</v>
      </c>
      <c r="BC318">
        <v>0.34375</v>
      </c>
      <c r="BD318">
        <v>1.1627801724137932</v>
      </c>
      <c r="BE318">
        <v>0.11627801724137932</v>
      </c>
      <c r="BF318">
        <v>0</v>
      </c>
      <c r="BG318">
        <v>18.765000000000001</v>
      </c>
      <c r="BH318">
        <v>0.30428781839246877</v>
      </c>
      <c r="BI318">
        <v>2.1653834243222998</v>
      </c>
      <c r="BJ318">
        <v>1.4129126843703006</v>
      </c>
      <c r="BK318">
        <v>0.28631101305682649</v>
      </c>
      <c r="BL318">
        <v>7.953083696022957E-4</v>
      </c>
      <c r="BP318" s="50">
        <f t="shared" si="105"/>
        <v>0.30437894609092564</v>
      </c>
      <c r="BQ318" s="50">
        <f t="shared" si="106"/>
        <v>4.6511206896551728E-2</v>
      </c>
      <c r="BR318" s="50">
        <f t="shared" si="107"/>
        <v>0.28911071455782877</v>
      </c>
      <c r="BS318" s="50">
        <f t="shared" si="108"/>
        <v>0.30776267782129457</v>
      </c>
      <c r="BT318" s="50">
        <f t="shared" si="109"/>
        <v>8.0308531821619107E-4</v>
      </c>
      <c r="BU318" s="50">
        <f t="shared" si="109"/>
        <v>8.5489632728137383E-4</v>
      </c>
    </row>
    <row r="319" spans="1:73" x14ac:dyDescent="0.25">
      <c r="A319" s="21">
        <v>43742.413888888892</v>
      </c>
      <c r="B319" s="17">
        <v>362901</v>
      </c>
      <c r="C319" s="17">
        <v>13.55</v>
      </c>
      <c r="D319" s="17">
        <v>20.89</v>
      </c>
      <c r="E319" s="17">
        <v>517.4</v>
      </c>
      <c r="F319" s="17">
        <v>75.430000000000007</v>
      </c>
      <c r="G319" s="17">
        <v>-113</v>
      </c>
      <c r="H319" s="17">
        <v>-16.93</v>
      </c>
      <c r="I319" s="17">
        <v>22.88</v>
      </c>
      <c r="J319" s="17">
        <v>296</v>
      </c>
      <c r="K319" s="17">
        <v>441.9</v>
      </c>
      <c r="L319" s="17">
        <v>-96.1</v>
      </c>
      <c r="M319" s="17">
        <v>0.14599999999999999</v>
      </c>
      <c r="N319" s="17">
        <v>404.3</v>
      </c>
      <c r="O319" s="17">
        <v>58.5</v>
      </c>
      <c r="P319" s="17">
        <v>345.8</v>
      </c>
      <c r="Q319" s="17">
        <v>322.39999999999998</v>
      </c>
      <c r="R319" s="17">
        <v>418.5</v>
      </c>
      <c r="S319" s="17">
        <v>17.98</v>
      </c>
      <c r="T319" s="17">
        <v>66.459999999999994</v>
      </c>
      <c r="U319" s="17">
        <v>0.65</v>
      </c>
      <c r="V319" s="17">
        <v>293.5</v>
      </c>
      <c r="W319" s="17">
        <v>19.8</v>
      </c>
      <c r="X319" s="17">
        <v>0.51</v>
      </c>
      <c r="Y319" s="17">
        <v>5.0977360000000003</v>
      </c>
      <c r="Z319" s="7">
        <f t="shared" si="88"/>
        <v>18.89</v>
      </c>
      <c r="AA319" s="7">
        <f t="shared" si="102"/>
        <v>292.03999999999996</v>
      </c>
      <c r="AB319" s="2">
        <f t="shared" si="89"/>
        <v>419.09399999999999</v>
      </c>
      <c r="AC319" s="42">
        <f t="shared" si="90"/>
        <v>2.183615181641771</v>
      </c>
      <c r="AD319" s="42">
        <f t="shared" si="91"/>
        <v>1.451230649719121</v>
      </c>
      <c r="AE319" s="42">
        <f t="shared" si="92"/>
        <v>0.80556113202542501</v>
      </c>
      <c r="AF319" s="42">
        <f t="shared" si="93"/>
        <v>332.23923758883581</v>
      </c>
      <c r="AG319" s="42">
        <f t="shared" si="94"/>
        <v>318.94966808528238</v>
      </c>
      <c r="AH319" s="6">
        <f t="shared" si="95"/>
        <v>309.50399999999996</v>
      </c>
      <c r="AI319" s="4">
        <v>18.8994521693207</v>
      </c>
      <c r="AJ319" s="4">
        <f t="shared" si="103"/>
        <v>292.04945216932066</v>
      </c>
      <c r="AK319" s="8">
        <f t="shared" si="96"/>
        <v>0.19392311779338803</v>
      </c>
      <c r="AL319" s="8">
        <f t="shared" si="97"/>
        <v>395.98817325767936</v>
      </c>
      <c r="AM319" s="8">
        <f t="shared" si="98"/>
        <v>1.7957762945311424</v>
      </c>
      <c r="AN319" s="8">
        <f t="shared" si="99"/>
        <v>0.49445208394973628</v>
      </c>
      <c r="AO319" s="22">
        <f t="shared" si="100"/>
        <v>7.5139769340561166E-3</v>
      </c>
      <c r="AP319" s="22">
        <f t="shared" si="101"/>
        <v>0.20536613362834338</v>
      </c>
      <c r="AQ319" s="19">
        <f t="shared" si="104"/>
        <v>0.20536613362834338</v>
      </c>
      <c r="AX319">
        <v>0.13626168652067303</v>
      </c>
      <c r="AY319">
        <v>44.603448275862071</v>
      </c>
      <c r="AZ319">
        <v>1.858477011494253</v>
      </c>
      <c r="BA319">
        <v>1.5053663793103451</v>
      </c>
      <c r="BB319">
        <v>8.2844827586206922</v>
      </c>
      <c r="BC319">
        <v>0.34518678160919553</v>
      </c>
      <c r="BD319">
        <v>1.1601795977011495</v>
      </c>
      <c r="BE319">
        <v>0.11601795977011496</v>
      </c>
      <c r="BF319">
        <v>0</v>
      </c>
      <c r="BG319">
        <v>18.89</v>
      </c>
      <c r="BH319">
        <v>0.74636634700039506</v>
      </c>
      <c r="BI319">
        <v>2.1823587954442267</v>
      </c>
      <c r="BJ319">
        <v>1.450395655452233</v>
      </c>
      <c r="BK319">
        <v>0.28546010588632198</v>
      </c>
      <c r="BL319">
        <v>7.9294473857311658E-4</v>
      </c>
      <c r="BP319" s="50">
        <f t="shared" si="105"/>
        <v>0.74658986777019498</v>
      </c>
      <c r="BQ319" s="50">
        <f t="shared" si="106"/>
        <v>4.6407183908045983E-2</v>
      </c>
      <c r="BR319" s="50">
        <f t="shared" si="107"/>
        <v>0.29205233250470292</v>
      </c>
      <c r="BS319" s="50">
        <f t="shared" si="108"/>
        <v>0.31009396700849262</v>
      </c>
      <c r="BT319" s="50">
        <f t="shared" si="109"/>
        <v>8.1125647917973029E-4</v>
      </c>
      <c r="BU319" s="50">
        <f t="shared" si="109"/>
        <v>8.6137213057914613E-4</v>
      </c>
    </row>
    <row r="320" spans="1:73" x14ac:dyDescent="0.25">
      <c r="A320" s="21">
        <v>43742.413888888892</v>
      </c>
      <c r="B320" s="17">
        <v>362902</v>
      </c>
      <c r="C320" s="17">
        <v>13.55</v>
      </c>
      <c r="D320" s="17">
        <v>20.89</v>
      </c>
      <c r="E320" s="17">
        <v>517.9</v>
      </c>
      <c r="F320" s="17">
        <v>75.78</v>
      </c>
      <c r="G320" s="17">
        <v>-112.3</v>
      </c>
      <c r="H320" s="17">
        <v>-17.100000000000001</v>
      </c>
      <c r="I320" s="17">
        <v>22.89</v>
      </c>
      <c r="J320" s="17">
        <v>296</v>
      </c>
      <c r="K320" s="17">
        <v>442.1</v>
      </c>
      <c r="L320" s="17">
        <v>-95.2</v>
      </c>
      <c r="M320" s="17">
        <v>0.14599999999999999</v>
      </c>
      <c r="N320" s="17">
        <v>405.6</v>
      </c>
      <c r="O320" s="17">
        <v>58.68</v>
      </c>
      <c r="P320" s="17">
        <v>346.9</v>
      </c>
      <c r="Q320" s="17">
        <v>323.2</v>
      </c>
      <c r="R320" s="17">
        <v>418.4</v>
      </c>
      <c r="S320" s="17">
        <v>17.98</v>
      </c>
      <c r="T320" s="17">
        <v>65.42</v>
      </c>
      <c r="U320" s="17">
        <v>1.135</v>
      </c>
      <c r="V320" s="17">
        <v>338</v>
      </c>
      <c r="W320" s="17">
        <v>19.2</v>
      </c>
      <c r="X320" s="17">
        <v>0.51</v>
      </c>
      <c r="Y320" s="17">
        <v>5.1024589999999996</v>
      </c>
      <c r="Z320" s="7">
        <f t="shared" si="88"/>
        <v>18.59</v>
      </c>
      <c r="AA320" s="7">
        <f t="shared" si="102"/>
        <v>291.73999999999995</v>
      </c>
      <c r="AB320" s="2">
        <f t="shared" si="89"/>
        <v>419.49900000000002</v>
      </c>
      <c r="AC320" s="42">
        <f t="shared" si="90"/>
        <v>2.1559252030721834</v>
      </c>
      <c r="AD320" s="42">
        <f t="shared" si="91"/>
        <v>1.4104062678498224</v>
      </c>
      <c r="AE320" s="42">
        <f t="shared" si="92"/>
        <v>0.80239875609484124</v>
      </c>
      <c r="AF320" s="42">
        <f t="shared" si="93"/>
        <v>329.57724580063575</v>
      </c>
      <c r="AG320" s="42">
        <f t="shared" si="94"/>
        <v>316.39415596861033</v>
      </c>
      <c r="AH320" s="6">
        <f t="shared" si="95"/>
        <v>310.27199999999999</v>
      </c>
      <c r="AI320" s="4">
        <v>18.6887916220231</v>
      </c>
      <c r="AJ320" s="4">
        <f t="shared" si="103"/>
        <v>291.83879162202305</v>
      </c>
      <c r="AK320" s="8">
        <f t="shared" si="96"/>
        <v>0.19332610512562448</v>
      </c>
      <c r="AL320" s="8">
        <f t="shared" si="97"/>
        <v>394.86673079141923</v>
      </c>
      <c r="AM320" s="8">
        <f t="shared" si="98"/>
        <v>2.3729767697977997</v>
      </c>
      <c r="AN320" s="8">
        <f t="shared" si="99"/>
        <v>6.8289524283668586</v>
      </c>
      <c r="AO320" s="22">
        <f t="shared" si="100"/>
        <v>7.4225722475373141E-3</v>
      </c>
      <c r="AP320" s="22">
        <f t="shared" si="101"/>
        <v>0.2028679323122336</v>
      </c>
      <c r="AQ320" s="19">
        <f t="shared" si="104"/>
        <v>0.2028679323122336</v>
      </c>
      <c r="AX320">
        <v>0.13404378539131034</v>
      </c>
      <c r="AY320">
        <v>44.646551724137929</v>
      </c>
      <c r="AZ320">
        <v>1.860272988505747</v>
      </c>
      <c r="BA320">
        <v>1.5068211206896551</v>
      </c>
      <c r="BB320">
        <v>8.206896551724137</v>
      </c>
      <c r="BC320">
        <v>0.34195402298850569</v>
      </c>
      <c r="BD320">
        <v>1.1648670977011495</v>
      </c>
      <c r="BE320">
        <v>0.11648670977011495</v>
      </c>
      <c r="BF320">
        <v>0</v>
      </c>
      <c r="BG320">
        <v>18.59</v>
      </c>
      <c r="BH320">
        <v>1.3032704674545359</v>
      </c>
      <c r="BI320">
        <v>2.1418120535240317</v>
      </c>
      <c r="BJ320">
        <v>1.4011734454154217</v>
      </c>
      <c r="BK320">
        <v>0.2848706466152604</v>
      </c>
      <c r="BL320">
        <v>7.9130735170905662E-4</v>
      </c>
      <c r="BP320" s="50">
        <f t="shared" si="105"/>
        <v>1.3036607691064173</v>
      </c>
      <c r="BQ320" s="50">
        <f t="shared" si="106"/>
        <v>4.6594683908045983E-2</v>
      </c>
      <c r="BR320" s="50">
        <f t="shared" si="107"/>
        <v>0.29601249954673325</v>
      </c>
      <c r="BS320" s="50">
        <f t="shared" si="108"/>
        <v>0.31329609662752123</v>
      </c>
      <c r="BT320" s="50">
        <f t="shared" si="109"/>
        <v>8.2225694318537013E-4</v>
      </c>
      <c r="BU320" s="50">
        <f t="shared" si="109"/>
        <v>8.7026693507644788E-4</v>
      </c>
    </row>
    <row r="321" spans="1:73" x14ac:dyDescent="0.25">
      <c r="A321" s="21">
        <v>43742.414583333331</v>
      </c>
      <c r="B321" s="17">
        <v>362903</v>
      </c>
      <c r="C321" s="17">
        <v>13.56</v>
      </c>
      <c r="D321" s="17">
        <v>20.9</v>
      </c>
      <c r="E321" s="17">
        <v>517.4</v>
      </c>
      <c r="F321" s="17">
        <v>75.78</v>
      </c>
      <c r="G321" s="17">
        <v>-112.7</v>
      </c>
      <c r="H321" s="17">
        <v>-17.39</v>
      </c>
      <c r="I321" s="17">
        <v>22.91</v>
      </c>
      <c r="J321" s="17">
        <v>296.10000000000002</v>
      </c>
      <c r="K321" s="17">
        <v>441.6</v>
      </c>
      <c r="L321" s="17">
        <v>-95.3</v>
      </c>
      <c r="M321" s="17">
        <v>0.14599999999999999</v>
      </c>
      <c r="N321" s="17">
        <v>404.7</v>
      </c>
      <c r="O321" s="17">
        <v>58.39</v>
      </c>
      <c r="P321" s="17">
        <v>346.3</v>
      </c>
      <c r="Q321" s="17">
        <v>322.89999999999998</v>
      </c>
      <c r="R321" s="17">
        <v>418.2</v>
      </c>
      <c r="S321" s="17">
        <v>18</v>
      </c>
      <c r="T321" s="17">
        <v>63.21</v>
      </c>
      <c r="U321" s="17">
        <v>1.1000000000000001</v>
      </c>
      <c r="V321" s="17">
        <v>328</v>
      </c>
      <c r="W321" s="17">
        <v>19.100000000000001</v>
      </c>
      <c r="X321" s="17">
        <v>0.51</v>
      </c>
      <c r="Y321" s="17">
        <v>5.1023050000000003</v>
      </c>
      <c r="Z321" s="7">
        <f t="shared" si="88"/>
        <v>18.55</v>
      </c>
      <c r="AA321" s="7">
        <f t="shared" si="102"/>
        <v>291.7</v>
      </c>
      <c r="AB321" s="2">
        <f t="shared" si="89"/>
        <v>419.09399999999999</v>
      </c>
      <c r="AC321" s="42">
        <f t="shared" si="90"/>
        <v>2.1164298526335723</v>
      </c>
      <c r="AD321" s="42">
        <f t="shared" si="91"/>
        <v>1.3377953098496811</v>
      </c>
      <c r="AE321" s="42">
        <f t="shared" si="92"/>
        <v>0.7963725100397453</v>
      </c>
      <c r="AF321" s="42">
        <f t="shared" si="93"/>
        <v>326.92266881116251</v>
      </c>
      <c r="AG321" s="42">
        <f t="shared" si="94"/>
        <v>313.84576205871599</v>
      </c>
      <c r="AH321" s="6">
        <f t="shared" si="95"/>
        <v>309.98399999999998</v>
      </c>
      <c r="AI321" s="4">
        <v>18.410822655017199</v>
      </c>
      <c r="AJ321" s="4">
        <f t="shared" si="103"/>
        <v>291.5608226550172</v>
      </c>
      <c r="AK321" s="8">
        <f t="shared" si="96"/>
        <v>0.19324659613829043</v>
      </c>
      <c r="AL321" s="8">
        <f t="shared" si="97"/>
        <v>393.31070105394184</v>
      </c>
      <c r="AM321" s="8">
        <f t="shared" si="98"/>
        <v>2.3361025234351342</v>
      </c>
      <c r="AN321" s="8">
        <f t="shared" si="99"/>
        <v>-9.4711110888457242</v>
      </c>
      <c r="AO321" s="22">
        <f t="shared" si="100"/>
        <v>7.8108803376564532E-3</v>
      </c>
      <c r="AP321" s="22">
        <f t="shared" si="101"/>
        <v>0.21348086496084726</v>
      </c>
      <c r="AQ321" s="19">
        <f t="shared" si="104"/>
        <v>0.21348086496084726</v>
      </c>
      <c r="AX321">
        <v>0.13375038905156286</v>
      </c>
      <c r="AY321">
        <v>44.603448275862071</v>
      </c>
      <c r="AZ321">
        <v>1.858477011494253</v>
      </c>
      <c r="BA321">
        <v>1.5053663793103451</v>
      </c>
      <c r="BB321">
        <v>8.2155172413793114</v>
      </c>
      <c r="BC321">
        <v>0.34231321839080464</v>
      </c>
      <c r="BD321">
        <v>1.1630531609195405</v>
      </c>
      <c r="BE321">
        <v>0.11630531609195405</v>
      </c>
      <c r="BF321">
        <v>0</v>
      </c>
      <c r="BG321">
        <v>18.55</v>
      </c>
      <c r="BH321">
        <v>1.2630815103083608</v>
      </c>
      <c r="BI321">
        <v>2.1364559483620837</v>
      </c>
      <c r="BJ321">
        <v>1.3504538049596733</v>
      </c>
      <c r="BK321">
        <v>0.28644647602265733</v>
      </c>
      <c r="BL321">
        <v>7.9568465561849261E-4</v>
      </c>
      <c r="BP321" s="50">
        <f t="shared" si="105"/>
        <v>1.2634597762264839</v>
      </c>
      <c r="BQ321" s="50">
        <f t="shared" si="106"/>
        <v>4.6522126436781622E-2</v>
      </c>
      <c r="BR321" s="50">
        <f t="shared" si="107"/>
        <v>0.29735110900461331</v>
      </c>
      <c r="BS321" s="50">
        <f t="shared" si="108"/>
        <v>0.31464301578437803</v>
      </c>
      <c r="BT321" s="50">
        <f t="shared" si="109"/>
        <v>8.2597530279059257E-4</v>
      </c>
      <c r="BU321" s="50">
        <f t="shared" si="109"/>
        <v>8.740083771788279E-4</v>
      </c>
    </row>
    <row r="322" spans="1:73" x14ac:dyDescent="0.25">
      <c r="A322" s="21">
        <v>43742.414583333331</v>
      </c>
      <c r="B322" s="17">
        <v>362904</v>
      </c>
      <c r="C322" s="17">
        <v>13.55</v>
      </c>
      <c r="D322" s="17">
        <v>20.9</v>
      </c>
      <c r="E322" s="17">
        <v>518.6</v>
      </c>
      <c r="F322" s="17">
        <v>75.91</v>
      </c>
      <c r="G322" s="17">
        <v>-112.4</v>
      </c>
      <c r="H322" s="17">
        <v>-17.350000000000001</v>
      </c>
      <c r="I322" s="17">
        <v>22.91</v>
      </c>
      <c r="J322" s="17">
        <v>296.10000000000002</v>
      </c>
      <c r="K322" s="17">
        <v>442.6</v>
      </c>
      <c r="L322" s="17">
        <v>-95.1</v>
      </c>
      <c r="M322" s="17">
        <v>0.14599999999999999</v>
      </c>
      <c r="N322" s="17">
        <v>406.1</v>
      </c>
      <c r="O322" s="17">
        <v>58.57</v>
      </c>
      <c r="P322" s="17">
        <v>347.5</v>
      </c>
      <c r="Q322" s="17">
        <v>323.2</v>
      </c>
      <c r="R322" s="17">
        <v>418.3</v>
      </c>
      <c r="S322" s="17">
        <v>18.010000000000002</v>
      </c>
      <c r="T322" s="17">
        <v>66.569999999999993</v>
      </c>
      <c r="U322" s="17">
        <v>0.41</v>
      </c>
      <c r="V322" s="17">
        <v>289</v>
      </c>
      <c r="W322" s="17">
        <v>19.149999999999999</v>
      </c>
      <c r="X322" s="17">
        <v>0.51100000000000001</v>
      </c>
      <c r="Y322" s="17">
        <v>5.1116619999999999</v>
      </c>
      <c r="Z322" s="7">
        <f t="shared" si="88"/>
        <v>18.579999999999998</v>
      </c>
      <c r="AA322" s="7">
        <f t="shared" si="102"/>
        <v>291.72999999999996</v>
      </c>
      <c r="AB322" s="2">
        <f t="shared" si="89"/>
        <v>420.06600000000003</v>
      </c>
      <c r="AC322" s="42">
        <f t="shared" si="90"/>
        <v>2.1411016140656063</v>
      </c>
      <c r="AD322" s="42">
        <f t="shared" si="91"/>
        <v>1.4253313444834739</v>
      </c>
      <c r="AE322" s="42">
        <f t="shared" si="92"/>
        <v>0.80361144860576206</v>
      </c>
      <c r="AF322" s="42">
        <f t="shared" si="93"/>
        <v>330.03009332275758</v>
      </c>
      <c r="AG322" s="42">
        <f t="shared" si="94"/>
        <v>316.82888958984728</v>
      </c>
      <c r="AH322" s="6">
        <f t="shared" si="95"/>
        <v>310.27199999999999</v>
      </c>
      <c r="AI322" s="4">
        <v>18.5853844799957</v>
      </c>
      <c r="AJ322" s="4">
        <f t="shared" si="103"/>
        <v>291.73538447999567</v>
      </c>
      <c r="AK322" s="8">
        <f t="shared" si="96"/>
        <v>0.19330622583462456</v>
      </c>
      <c r="AL322" s="8">
        <f t="shared" si="97"/>
        <v>394.28663651946431</v>
      </c>
      <c r="AM322" s="8">
        <f t="shared" si="98"/>
        <v>1.426223159256643</v>
      </c>
      <c r="AN322" s="8">
        <f t="shared" si="99"/>
        <v>0.22370296315187121</v>
      </c>
      <c r="AO322" s="22">
        <f t="shared" si="100"/>
        <v>7.5979659103145598E-3</v>
      </c>
      <c r="AP322" s="22">
        <f t="shared" si="101"/>
        <v>0.20766165455860103</v>
      </c>
      <c r="AQ322" s="19">
        <f t="shared" si="104"/>
        <v>0.20766165455860103</v>
      </c>
      <c r="AX322">
        <v>0.13397038524238797</v>
      </c>
      <c r="AY322">
        <v>44.706896551724142</v>
      </c>
      <c r="AZ322">
        <v>1.8627873563218393</v>
      </c>
      <c r="BA322">
        <v>1.5088577586206899</v>
      </c>
      <c r="BB322">
        <v>8.198275862068968</v>
      </c>
      <c r="BC322">
        <v>0.34159482758620702</v>
      </c>
      <c r="BD322">
        <v>1.1672629310344829</v>
      </c>
      <c r="BE322">
        <v>0.11672629310344829</v>
      </c>
      <c r="BF322">
        <v>0</v>
      </c>
      <c r="BG322">
        <v>18.579999999999998</v>
      </c>
      <c r="BH322">
        <v>0.4707849265694799</v>
      </c>
      <c r="BI322">
        <v>2.1404719267812085</v>
      </c>
      <c r="BJ322">
        <v>1.4249121616582503</v>
      </c>
      <c r="BK322">
        <v>0.28566198728150816</v>
      </c>
      <c r="BL322">
        <v>7.9350552022641144E-4</v>
      </c>
      <c r="BP322" s="50">
        <f t="shared" si="105"/>
        <v>0.47092591659350758</v>
      </c>
      <c r="BQ322" s="50">
        <f t="shared" si="106"/>
        <v>4.6690517241379313E-2</v>
      </c>
      <c r="BR322" s="50">
        <f t="shared" si="107"/>
        <v>0.28995678256336449</v>
      </c>
      <c r="BS322" s="50">
        <f t="shared" si="108"/>
        <v>0.30837707535903769</v>
      </c>
      <c r="BT322" s="50">
        <f t="shared" si="109"/>
        <v>8.0543550712045692E-4</v>
      </c>
      <c r="BU322" s="50">
        <f t="shared" si="109"/>
        <v>8.5660298710843799E-4</v>
      </c>
    </row>
    <row r="323" spans="1:73" x14ac:dyDescent="0.25">
      <c r="A323" s="21">
        <v>43742.414583333331</v>
      </c>
      <c r="B323" s="17">
        <v>362905</v>
      </c>
      <c r="C323" s="17">
        <v>13.56</v>
      </c>
      <c r="D323" s="17">
        <v>20.91</v>
      </c>
      <c r="E323" s="17">
        <v>519.5</v>
      </c>
      <c r="F323" s="17">
        <v>76.05</v>
      </c>
      <c r="G323" s="17">
        <v>-112.6</v>
      </c>
      <c r="H323" s="17">
        <v>-17.47</v>
      </c>
      <c r="I323" s="17">
        <v>22.92</v>
      </c>
      <c r="J323" s="17">
        <v>296.10000000000002</v>
      </c>
      <c r="K323" s="17">
        <v>443.4</v>
      </c>
      <c r="L323" s="17">
        <v>-95.2</v>
      </c>
      <c r="M323" s="17">
        <v>0.14599999999999999</v>
      </c>
      <c r="N323" s="17">
        <v>406.8</v>
      </c>
      <c r="O323" s="17">
        <v>58.58</v>
      </c>
      <c r="P323" s="17">
        <v>348.3</v>
      </c>
      <c r="Q323" s="17">
        <v>323</v>
      </c>
      <c r="R323" s="17">
        <v>418.2</v>
      </c>
      <c r="S323" s="17">
        <v>18</v>
      </c>
      <c r="T323" s="17">
        <v>67.88</v>
      </c>
      <c r="U323" s="17">
        <v>0.68500000000000005</v>
      </c>
      <c r="V323" s="17">
        <v>41.5</v>
      </c>
      <c r="W323" s="17">
        <v>19.3</v>
      </c>
      <c r="X323" s="17">
        <v>0.51200000000000001</v>
      </c>
      <c r="Y323" s="17">
        <v>5.1190879999999996</v>
      </c>
      <c r="Z323" s="7">
        <f t="shared" si="88"/>
        <v>18.649999999999999</v>
      </c>
      <c r="AA323" s="7">
        <f t="shared" si="102"/>
        <v>291.79999999999995</v>
      </c>
      <c r="AB323" s="2">
        <f t="shared" si="89"/>
        <v>420.79500000000002</v>
      </c>
      <c r="AC323" s="42">
        <f t="shared" si="90"/>
        <v>2.0899931396603852</v>
      </c>
      <c r="AD323" s="42">
        <f t="shared" si="91"/>
        <v>1.4186873432014693</v>
      </c>
      <c r="AE323" s="42">
        <f t="shared" si="92"/>
        <v>0.80304715540615268</v>
      </c>
      <c r="AF323" s="42">
        <f t="shared" si="93"/>
        <v>330.11499895113667</v>
      </c>
      <c r="AG323" s="42">
        <f t="shared" si="94"/>
        <v>316.91039899309118</v>
      </c>
      <c r="AH323" s="6">
        <f t="shared" si="95"/>
        <v>310.08</v>
      </c>
      <c r="AI323" s="4">
        <v>18.230355821285599</v>
      </c>
      <c r="AJ323" s="4">
        <f t="shared" si="103"/>
        <v>291.38035582128555</v>
      </c>
      <c r="AK323" s="8">
        <f t="shared" si="96"/>
        <v>0.19344540949322339</v>
      </c>
      <c r="AL323" s="8">
        <f t="shared" si="97"/>
        <v>392.27013443955303</v>
      </c>
      <c r="AM323" s="8">
        <f t="shared" si="98"/>
        <v>1.8434902359383412</v>
      </c>
      <c r="AN323" s="8">
        <f t="shared" si="99"/>
        <v>-22.53525772780651</v>
      </c>
      <c r="AO323" s="22">
        <f t="shared" si="100"/>
        <v>8.1706502119676064E-3</v>
      </c>
      <c r="AP323" s="22">
        <f t="shared" si="101"/>
        <v>0.22331381344227849</v>
      </c>
      <c r="AQ323" s="19">
        <f t="shared" si="104"/>
        <v>0.22331381344227849</v>
      </c>
      <c r="AX323">
        <v>0.13448490206687241</v>
      </c>
      <c r="AY323">
        <v>44.78448275862069</v>
      </c>
      <c r="AZ323">
        <v>1.8660201149425288</v>
      </c>
      <c r="BA323">
        <v>1.5114762931034484</v>
      </c>
      <c r="BB323">
        <v>8.206896551724137</v>
      </c>
      <c r="BC323">
        <v>0.34195402298850569</v>
      </c>
      <c r="BD323">
        <v>1.1695222701149428</v>
      </c>
      <c r="BE323">
        <v>0.11695222701149428</v>
      </c>
      <c r="BF323">
        <v>0</v>
      </c>
      <c r="BG323">
        <v>18.649999999999999</v>
      </c>
      <c r="BH323">
        <v>0.78655530414657016</v>
      </c>
      <c r="BI323">
        <v>2.1498682441615165</v>
      </c>
      <c r="BJ323">
        <v>1.4593305641368373</v>
      </c>
      <c r="BK323">
        <v>0.28513957350300861</v>
      </c>
      <c r="BL323">
        <v>7.9205437084169062E-4</v>
      </c>
      <c r="BP323" s="50">
        <f t="shared" si="105"/>
        <v>0.7867908606501286</v>
      </c>
      <c r="BQ323" s="50">
        <f t="shared" si="106"/>
        <v>4.6780890804597713E-2</v>
      </c>
      <c r="BR323" s="50">
        <f t="shared" si="107"/>
        <v>0.29211555955773699</v>
      </c>
      <c r="BS323" s="50">
        <f t="shared" si="108"/>
        <v>0.31016094878554595</v>
      </c>
      <c r="BT323" s="50">
        <f t="shared" si="109"/>
        <v>8.1143210988260286E-4</v>
      </c>
      <c r="BU323" s="50">
        <f t="shared" si="109"/>
        <v>8.6155819107096093E-4</v>
      </c>
    </row>
    <row r="324" spans="1:73" x14ac:dyDescent="0.25">
      <c r="A324" s="21">
        <v>43742.414583333331</v>
      </c>
      <c r="B324" s="17">
        <v>362906</v>
      </c>
      <c r="C324" s="17">
        <v>13.55</v>
      </c>
      <c r="D324" s="17">
        <v>20.91</v>
      </c>
      <c r="E324" s="17">
        <v>519.20000000000005</v>
      </c>
      <c r="F324" s="17">
        <v>75.8</v>
      </c>
      <c r="G324" s="17">
        <v>-113.3</v>
      </c>
      <c r="H324" s="17">
        <v>-18.66</v>
      </c>
      <c r="I324" s="17">
        <v>22.93</v>
      </c>
      <c r="J324" s="17">
        <v>296.10000000000002</v>
      </c>
      <c r="K324" s="17">
        <v>443.4</v>
      </c>
      <c r="L324" s="17">
        <v>-94.6</v>
      </c>
      <c r="M324" s="17">
        <v>0.14599999999999999</v>
      </c>
      <c r="N324" s="17">
        <v>406</v>
      </c>
      <c r="O324" s="17">
        <v>57.14</v>
      </c>
      <c r="P324" s="17">
        <v>348.8</v>
      </c>
      <c r="Q324" s="17">
        <v>322.39999999999998</v>
      </c>
      <c r="R324" s="17">
        <v>417.1</v>
      </c>
      <c r="S324" s="17">
        <v>18.04</v>
      </c>
      <c r="T324" s="17">
        <v>63.53</v>
      </c>
      <c r="U324" s="17">
        <v>0.55500000000000005</v>
      </c>
      <c r="V324" s="17">
        <v>203.5</v>
      </c>
      <c r="W324" s="17">
        <v>19.399999999999999</v>
      </c>
      <c r="X324" s="17">
        <v>0.51200000000000001</v>
      </c>
      <c r="Y324" s="17">
        <v>5.1156180000000004</v>
      </c>
      <c r="Z324" s="7">
        <f t="shared" si="88"/>
        <v>18.72</v>
      </c>
      <c r="AA324" s="7">
        <f t="shared" si="102"/>
        <v>291.87</v>
      </c>
      <c r="AB324" s="2">
        <f t="shared" si="89"/>
        <v>420.55200000000008</v>
      </c>
      <c r="AC324" s="42">
        <f t="shared" si="90"/>
        <v>2.0628550593937329</v>
      </c>
      <c r="AD324" s="42">
        <f t="shared" si="91"/>
        <v>1.3105318192328386</v>
      </c>
      <c r="AE324" s="42">
        <f t="shared" si="92"/>
        <v>0.79396499790574226</v>
      </c>
      <c r="AF324" s="42">
        <f t="shared" si="93"/>
        <v>326.69481983791599</v>
      </c>
      <c r="AG324" s="42">
        <f t="shared" si="94"/>
        <v>313.62702704439931</v>
      </c>
      <c r="AH324" s="6">
        <f t="shared" si="95"/>
        <v>309.50399999999996</v>
      </c>
      <c r="AI324" s="4">
        <v>18.040351894769401</v>
      </c>
      <c r="AJ324" s="4">
        <f t="shared" si="103"/>
        <v>291.19035189476938</v>
      </c>
      <c r="AK324" s="8">
        <f t="shared" si="96"/>
        <v>0.19358465994547344</v>
      </c>
      <c r="AL324" s="8">
        <f t="shared" si="97"/>
        <v>391.18105120582294</v>
      </c>
      <c r="AM324" s="8">
        <f t="shared" si="98"/>
        <v>1.6593654660743067</v>
      </c>
      <c r="AN324" s="8">
        <f t="shared" si="99"/>
        <v>-32.852365249510918</v>
      </c>
      <c r="AO324" s="22">
        <f t="shared" si="100"/>
        <v>8.4101811497166289E-3</v>
      </c>
      <c r="AP324" s="22">
        <f t="shared" si="101"/>
        <v>0.22986048546451138</v>
      </c>
      <c r="AQ324" s="19">
        <f t="shared" si="104"/>
        <v>0.22986048546451138</v>
      </c>
      <c r="AX324">
        <v>0.13500109174066766</v>
      </c>
      <c r="AY324">
        <v>44.758620689655174</v>
      </c>
      <c r="AZ324">
        <v>1.8649425287356323</v>
      </c>
      <c r="BA324">
        <v>1.5106034482758621</v>
      </c>
      <c r="BB324">
        <v>8.1637931034482794</v>
      </c>
      <c r="BC324">
        <v>0.34015804597701166</v>
      </c>
      <c r="BD324">
        <v>1.1704454022988504</v>
      </c>
      <c r="BE324">
        <v>0.11704454022988504</v>
      </c>
      <c r="BF324">
        <v>0</v>
      </c>
      <c r="BG324">
        <v>18.72</v>
      </c>
      <c r="BH324">
        <v>0.63728203474649114</v>
      </c>
      <c r="BI324">
        <v>2.1593006377492086</v>
      </c>
      <c r="BJ324">
        <v>1.3718036951620725</v>
      </c>
      <c r="BK324">
        <v>0.28853229907607375</v>
      </c>
      <c r="BL324">
        <v>8.0147860854464924E-4</v>
      </c>
      <c r="BP324" s="50">
        <f t="shared" si="105"/>
        <v>0.63747288709608962</v>
      </c>
      <c r="BQ324" s="50">
        <f t="shared" si="106"/>
        <v>4.6817816091954019E-2</v>
      </c>
      <c r="BR324" s="50">
        <f t="shared" si="107"/>
        <v>0.29430263997378053</v>
      </c>
      <c r="BS324" s="50">
        <f t="shared" si="108"/>
        <v>0.31259115967143775</v>
      </c>
      <c r="BT324" s="50">
        <f t="shared" si="109"/>
        <v>8.1750733326050153E-4</v>
      </c>
      <c r="BU324" s="50">
        <f t="shared" si="109"/>
        <v>8.6830877686510483E-4</v>
      </c>
    </row>
    <row r="325" spans="1:73" x14ac:dyDescent="0.25">
      <c r="A325" s="21">
        <v>43742.414583333331</v>
      </c>
      <c r="B325" s="17">
        <v>362907</v>
      </c>
      <c r="C325" s="17">
        <v>13.56</v>
      </c>
      <c r="D325" s="17">
        <v>20.92</v>
      </c>
      <c r="E325" s="17">
        <v>518.9</v>
      </c>
      <c r="F325" s="17">
        <v>75.56</v>
      </c>
      <c r="G325" s="17">
        <v>-113.4</v>
      </c>
      <c r="H325" s="17">
        <v>-17.899999999999999</v>
      </c>
      <c r="I325" s="17">
        <v>22.95</v>
      </c>
      <c r="J325" s="17">
        <v>296.10000000000002</v>
      </c>
      <c r="K325" s="17">
        <v>443.4</v>
      </c>
      <c r="L325" s="17">
        <v>-95.5</v>
      </c>
      <c r="M325" s="17">
        <v>0.14599999999999999</v>
      </c>
      <c r="N325" s="17">
        <v>405.5</v>
      </c>
      <c r="O325" s="17">
        <v>57.65</v>
      </c>
      <c r="P325" s="17">
        <v>347.8</v>
      </c>
      <c r="Q325" s="17">
        <v>322.39999999999998</v>
      </c>
      <c r="R325" s="17">
        <v>417.9</v>
      </c>
      <c r="S325" s="17">
        <v>18.04</v>
      </c>
      <c r="T325" s="17">
        <v>65.75</v>
      </c>
      <c r="U325" s="17">
        <v>0.64500000000000002</v>
      </c>
      <c r="V325" s="17">
        <v>233</v>
      </c>
      <c r="W325" s="17">
        <v>19.600000000000001</v>
      </c>
      <c r="X325" s="17">
        <v>0.51100000000000001</v>
      </c>
      <c r="Y325" s="17">
        <v>5.1095519999999999</v>
      </c>
      <c r="Z325" s="7">
        <f t="shared" si="88"/>
        <v>18.82</v>
      </c>
      <c r="AA325" s="7">
        <f t="shared" si="102"/>
        <v>291.96999999999997</v>
      </c>
      <c r="AB325" s="2">
        <f t="shared" si="89"/>
        <v>420.30900000000003</v>
      </c>
      <c r="AC325" s="42">
        <f t="shared" si="90"/>
        <v>2.1591222164428738</v>
      </c>
      <c r="AD325" s="42">
        <f t="shared" si="91"/>
        <v>1.4196228573111895</v>
      </c>
      <c r="AE325" s="42">
        <f t="shared" si="92"/>
        <v>0.80305597298258158</v>
      </c>
      <c r="AF325" s="42">
        <f t="shared" si="93"/>
        <v>330.88859251405404</v>
      </c>
      <c r="AG325" s="42">
        <f t="shared" si="94"/>
        <v>317.65304881349186</v>
      </c>
      <c r="AH325" s="6">
        <f t="shared" si="95"/>
        <v>309.50399999999996</v>
      </c>
      <c r="AI325" s="4">
        <v>18.7265299236164</v>
      </c>
      <c r="AJ325" s="4">
        <f t="shared" si="103"/>
        <v>291.87652992361637</v>
      </c>
      <c r="AK325" s="8">
        <f t="shared" si="96"/>
        <v>0.19378370506127685</v>
      </c>
      <c r="AL325" s="8">
        <f t="shared" si="97"/>
        <v>395.02767207675157</v>
      </c>
      <c r="AM325" s="8">
        <f t="shared" si="98"/>
        <v>1.7888561289270861</v>
      </c>
      <c r="AN325" s="8">
        <f t="shared" si="99"/>
        <v>-4.8706676387636039</v>
      </c>
      <c r="AO325" s="22">
        <f t="shared" si="100"/>
        <v>7.6845804527782002E-3</v>
      </c>
      <c r="AP325" s="22">
        <f t="shared" si="101"/>
        <v>0.21002893540838985</v>
      </c>
      <c r="AQ325" s="19">
        <f t="shared" si="104"/>
        <v>0.21002893540838985</v>
      </c>
      <c r="AX325">
        <v>0.13574141607365778</v>
      </c>
      <c r="AY325">
        <v>44.732758620689651</v>
      </c>
      <c r="AZ325">
        <v>1.8638649425287355</v>
      </c>
      <c r="BA325">
        <v>1.5097306034482758</v>
      </c>
      <c r="BB325">
        <v>8.2327586206896548</v>
      </c>
      <c r="BC325">
        <v>0.34303160919540227</v>
      </c>
      <c r="BD325">
        <v>1.1666989942528736</v>
      </c>
      <c r="BE325">
        <v>0.11666989942528737</v>
      </c>
      <c r="BF325">
        <v>0</v>
      </c>
      <c r="BG325">
        <v>18.82</v>
      </c>
      <c r="BH325">
        <v>0.74062506740808431</v>
      </c>
      <c r="BI325">
        <v>2.1728382994346496</v>
      </c>
      <c r="BJ325">
        <v>1.428641181878282</v>
      </c>
      <c r="BK325">
        <v>0.28697185786944324</v>
      </c>
      <c r="BL325">
        <v>7.9714404963734237E-4</v>
      </c>
      <c r="BP325" s="50">
        <f t="shared" si="105"/>
        <v>0.74084686878734729</v>
      </c>
      <c r="BQ325" s="50">
        <f t="shared" si="106"/>
        <v>4.6667959770114946E-2</v>
      </c>
      <c r="BR325" s="50">
        <f t="shared" si="107"/>
        <v>0.29356690001792296</v>
      </c>
      <c r="BS325" s="50">
        <f t="shared" si="108"/>
        <v>0.31169233321086615</v>
      </c>
      <c r="BT325" s="50">
        <f t="shared" si="109"/>
        <v>8.1546361116089717E-4</v>
      </c>
      <c r="BU325" s="50">
        <f t="shared" si="109"/>
        <v>8.658120366968504E-4</v>
      </c>
    </row>
    <row r="326" spans="1:73" x14ac:dyDescent="0.25">
      <c r="A326" s="21">
        <v>43742.414583333331</v>
      </c>
      <c r="B326" s="17">
        <v>362908</v>
      </c>
      <c r="C326" s="17">
        <v>13.55</v>
      </c>
      <c r="D326" s="17">
        <v>20.93</v>
      </c>
      <c r="E326" s="17">
        <v>519.9</v>
      </c>
      <c r="F326" s="17">
        <v>75.709999999999994</v>
      </c>
      <c r="G326" s="17">
        <v>-113.2</v>
      </c>
      <c r="H326" s="17">
        <v>-17.309999999999999</v>
      </c>
      <c r="I326" s="17">
        <v>22.97</v>
      </c>
      <c r="J326" s="17">
        <v>296.10000000000002</v>
      </c>
      <c r="K326" s="17">
        <v>444.2</v>
      </c>
      <c r="L326" s="17">
        <v>-95.9</v>
      </c>
      <c r="M326" s="17">
        <v>0.14599999999999999</v>
      </c>
      <c r="N326" s="17">
        <v>406.7</v>
      </c>
      <c r="O326" s="17">
        <v>58.4</v>
      </c>
      <c r="P326" s="17">
        <v>348.3</v>
      </c>
      <c r="Q326" s="17">
        <v>322.8</v>
      </c>
      <c r="R326" s="17">
        <v>418.7</v>
      </c>
      <c r="S326" s="17">
        <v>18.03</v>
      </c>
      <c r="T326" s="17">
        <v>67.08</v>
      </c>
      <c r="U326" s="17">
        <v>0.51500000000000001</v>
      </c>
      <c r="V326" s="17">
        <v>304</v>
      </c>
      <c r="W326" s="17">
        <v>19.399999999999999</v>
      </c>
      <c r="X326" s="17">
        <v>0.51200000000000001</v>
      </c>
      <c r="Y326" s="17">
        <v>5.1157529999999998</v>
      </c>
      <c r="Z326" s="7">
        <f t="shared" ref="Z326:Z389" si="110">AVERAGE(S326,W326)</f>
        <v>18.715</v>
      </c>
      <c r="AA326" s="7">
        <f t="shared" si="102"/>
        <v>291.86499999999995</v>
      </c>
      <c r="AB326" s="2">
        <f t="shared" ref="AB326:AB389" si="111">E326*$U$1864</f>
        <v>421.11900000000003</v>
      </c>
      <c r="AC326" s="42">
        <f t="shared" ref="AC326:AC389" si="112">0.61121*EXP((18.678 - (AI326/234.5))*(AI326/(257.15+Z326)))</f>
        <v>2.1462446787894836</v>
      </c>
      <c r="AD326" s="42">
        <f t="shared" ref="AD326:AD389" si="113">T326*AC326/100</f>
        <v>1.4397009305319854</v>
      </c>
      <c r="AE326" s="42">
        <f t="shared" ref="AE326:AE389" si="114">1.72*(AD326/AA326)^(0.143)</f>
        <v>0.8047117729527995</v>
      </c>
      <c r="AF326" s="42">
        <f t="shared" ref="AF326:AF389" si="115">AE326*$U$1871*AA326^4</f>
        <v>331.0941342553615</v>
      </c>
      <c r="AG326" s="42">
        <f t="shared" ref="AG326:AG389" si="116">$U$1868*AF326</f>
        <v>317.85036888514702</v>
      </c>
      <c r="AH326" s="6">
        <f t="shared" ref="AH326:AH389" si="117">$U$1868*($U$1869*Q326+$U$1870*R326)</f>
        <v>309.88799999999998</v>
      </c>
      <c r="AI326" s="4">
        <v>18.6302615459267</v>
      </c>
      <c r="AJ326" s="4">
        <f t="shared" si="103"/>
        <v>291.78026154592669</v>
      </c>
      <c r="AK326" s="8">
        <f t="shared" ref="AK326:AK389" si="118">(4*$U$1871*AA326^3) / $U$1875</f>
        <v>0.19357471126916109</v>
      </c>
      <c r="AL326" s="8">
        <f t="shared" ref="AL326:AL389" si="119">$U$1868*$U$1871*AA326^4   +    $U$1875*AK326*(AJ326-AA326)</f>
        <v>394.50877627022601</v>
      </c>
      <c r="AM326" s="8">
        <f t="shared" ref="AM326:AM389" si="120">1.4*0.135*SQRT(U326/$U$1881)</f>
        <v>1.5984504215020248</v>
      </c>
      <c r="AN326" s="8">
        <f t="shared" ref="AN326:AN389" si="121">AM326*$U$1875*(AJ326-AA326)</f>
        <v>-3.9456648395861724</v>
      </c>
      <c r="AO326" s="22">
        <f t="shared" ref="AO326:AO389" si="122">(AB326+AH326-AL326-AN326)/$U$1861</f>
        <v>7.7024062155565971E-3</v>
      </c>
      <c r="AP326" s="22">
        <f t="shared" ref="AP326:AP389" si="123">AO326*10*$U$1878*$U$1879</f>
        <v>0.21051613519791582</v>
      </c>
      <c r="AQ326" s="19">
        <f t="shared" si="104"/>
        <v>0.21051613519791582</v>
      </c>
      <c r="AX326">
        <v>0.13496416547977716</v>
      </c>
      <c r="AY326">
        <v>44.818965517241381</v>
      </c>
      <c r="AZ326">
        <v>1.8674568965517242</v>
      </c>
      <c r="BA326">
        <v>1.5126400862068967</v>
      </c>
      <c r="BB326">
        <v>8.2672413793103434</v>
      </c>
      <c r="BC326">
        <v>0.34446839080459762</v>
      </c>
      <c r="BD326">
        <v>1.1681716954022991</v>
      </c>
      <c r="BE326">
        <v>0.11681716954022991</v>
      </c>
      <c r="BF326">
        <v>0</v>
      </c>
      <c r="BG326">
        <v>18.715</v>
      </c>
      <c r="BH326">
        <v>0.5913517980080053</v>
      </c>
      <c r="BI326">
        <v>2.1586256964471682</v>
      </c>
      <c r="BJ326">
        <v>1.4480061171767604</v>
      </c>
      <c r="BK326">
        <v>0.28617572013560322</v>
      </c>
      <c r="BL326">
        <v>7.9493255593223117E-4</v>
      </c>
      <c r="BP326" s="50">
        <f t="shared" si="105"/>
        <v>0.59152889523330832</v>
      </c>
      <c r="BQ326" s="50">
        <f t="shared" si="106"/>
        <v>4.672686781609197E-2</v>
      </c>
      <c r="BR326" s="50">
        <f t="shared" si="107"/>
        <v>0.29150531858864687</v>
      </c>
      <c r="BS326" s="50">
        <f t="shared" si="108"/>
        <v>0.30981986977730641</v>
      </c>
      <c r="BT326" s="50">
        <f t="shared" si="109"/>
        <v>8.0973699607957454E-4</v>
      </c>
      <c r="BU326" s="50">
        <f t="shared" si="109"/>
        <v>8.6061074938140669E-4</v>
      </c>
    </row>
    <row r="327" spans="1:73" x14ac:dyDescent="0.25">
      <c r="A327" s="21">
        <v>43742.415277777778</v>
      </c>
      <c r="B327" s="17">
        <v>362909</v>
      </c>
      <c r="C327" s="17">
        <v>13.55</v>
      </c>
      <c r="D327" s="17">
        <v>20.93</v>
      </c>
      <c r="E327" s="17">
        <v>521</v>
      </c>
      <c r="F327" s="17">
        <v>76.06</v>
      </c>
      <c r="G327" s="17">
        <v>-112.4</v>
      </c>
      <c r="H327" s="17">
        <v>-17</v>
      </c>
      <c r="I327" s="17">
        <v>22.98</v>
      </c>
      <c r="J327" s="17">
        <v>296.10000000000002</v>
      </c>
      <c r="K327" s="17">
        <v>444.9</v>
      </c>
      <c r="L327" s="17">
        <v>-95.4</v>
      </c>
      <c r="M327" s="17">
        <v>0.14599999999999999</v>
      </c>
      <c r="N327" s="17">
        <v>408.6</v>
      </c>
      <c r="O327" s="17">
        <v>59.06</v>
      </c>
      <c r="P327" s="17">
        <v>349.5</v>
      </c>
      <c r="Q327" s="17">
        <v>323.7</v>
      </c>
      <c r="R327" s="17">
        <v>419.1</v>
      </c>
      <c r="S327" s="17">
        <v>18.02</v>
      </c>
      <c r="T327" s="17">
        <v>64.87</v>
      </c>
      <c r="U327" s="17">
        <v>2.15</v>
      </c>
      <c r="V327" s="17">
        <v>207.5</v>
      </c>
      <c r="W327" s="17">
        <v>19.100000000000001</v>
      </c>
      <c r="X327" s="17">
        <v>0.51300000000000001</v>
      </c>
      <c r="Y327" s="17">
        <v>5.1298050000000002</v>
      </c>
      <c r="Z327" s="7">
        <f t="shared" si="110"/>
        <v>18.560000000000002</v>
      </c>
      <c r="AA327" s="7">
        <f t="shared" ref="AA327:AA390" si="124">CONVERT(Z327,"C","K")</f>
        <v>291.70999999999998</v>
      </c>
      <c r="AB327" s="2">
        <f t="shared" si="111"/>
        <v>422.01000000000005</v>
      </c>
      <c r="AC327" s="42">
        <f t="shared" si="112"/>
        <v>2.1578898231909509</v>
      </c>
      <c r="AD327" s="42">
        <f t="shared" si="113"/>
        <v>1.3998231283039702</v>
      </c>
      <c r="AE327" s="42">
        <f t="shared" si="114"/>
        <v>0.80154677503512628</v>
      </c>
      <c r="AF327" s="42">
        <f t="shared" si="115"/>
        <v>329.09190453656942</v>
      </c>
      <c r="AG327" s="42">
        <f t="shared" si="116"/>
        <v>315.92822835510663</v>
      </c>
      <c r="AH327" s="6">
        <f t="shared" si="117"/>
        <v>310.75199999999995</v>
      </c>
      <c r="AI327" s="4">
        <v>18.700310582934701</v>
      </c>
      <c r="AJ327" s="4">
        <f t="shared" ref="AJ327:AJ390" si="125">CONVERT(AI327,"C","K")</f>
        <v>291.8503105829347</v>
      </c>
      <c r="AK327" s="8">
        <f t="shared" si="118"/>
        <v>0.19326647134100425</v>
      </c>
      <c r="AL327" s="8">
        <f t="shared" si="119"/>
        <v>394.93814003494282</v>
      </c>
      <c r="AM327" s="8">
        <f t="shared" si="120"/>
        <v>3.2659895131491159</v>
      </c>
      <c r="AN327" s="8">
        <f t="shared" si="121"/>
        <v>13.348906757028434</v>
      </c>
      <c r="AO327" s="22">
        <f t="shared" si="122"/>
        <v>7.3411154680568594E-3</v>
      </c>
      <c r="AP327" s="22">
        <f t="shared" si="123"/>
        <v>0.20064161940143693</v>
      </c>
      <c r="AQ327" s="19">
        <f t="shared" ref="AQ327:AQ390" si="126">MAX(AP327,0)</f>
        <v>0.20064161940143693</v>
      </c>
      <c r="AX327">
        <v>0.13382368708516712</v>
      </c>
      <c r="AY327">
        <v>44.913793103448278</v>
      </c>
      <c r="AZ327">
        <v>1.8714080459770115</v>
      </c>
      <c r="BA327">
        <v>1.5158405172413794</v>
      </c>
      <c r="BB327">
        <v>8.2241379310344858</v>
      </c>
      <c r="BC327">
        <v>0.34267241379310359</v>
      </c>
      <c r="BD327">
        <v>1.1731681034482757</v>
      </c>
      <c r="BE327">
        <v>0.11731681034482758</v>
      </c>
      <c r="BF327">
        <v>0</v>
      </c>
      <c r="BG327">
        <v>18.560000000000002</v>
      </c>
      <c r="BH327">
        <v>2.4687502246936139</v>
      </c>
      <c r="BI327">
        <v>2.1377938745406331</v>
      </c>
      <c r="BJ327">
        <v>1.386786886414509</v>
      </c>
      <c r="BK327">
        <v>0.28632128566402582</v>
      </c>
      <c r="BL327">
        <v>7.9533690462229396E-4</v>
      </c>
      <c r="BP327" s="50">
        <f t="shared" ref="BP327:BP390" si="127">U327*(LN((2-0.08)/0.015)/LN(($AW$13-0.08)/0.015))</f>
        <v>2.4694895626244908</v>
      </c>
      <c r="BQ327" s="50">
        <f t="shared" ref="BQ327:BQ390" si="128">0.04*BD327</f>
        <v>4.6926724137931031E-2</v>
      </c>
      <c r="BR327" s="50">
        <f t="shared" ref="BR327:BR390" si="129">(0.408*AX327*(BD327-BE327) + $BF$6*($BN$7/(BG327+273))*BP327*(BI327-BJ327))  /  (AX327 + $BF$6*(1 + $BN$8*BP327))</f>
        <v>0.30590976616736509</v>
      </c>
      <c r="BS327" s="50">
        <f t="shared" ref="BS327:BS390" si="130">(0.408*AX327*(BD327-BQ327) + $BF$6*($BN$7/(BG327+273))*BP327*(BI327-BJ327))  /  (AX327 + $BF$6*(1 + $BN$8*BP327))</f>
        <v>0.32195681808282423</v>
      </c>
      <c r="BT327" s="50">
        <f t="shared" ref="BT327:BU390" si="131">BR327/60/6</f>
        <v>8.497493504649031E-4</v>
      </c>
      <c r="BU327" s="50">
        <f t="shared" si="131"/>
        <v>8.9432449467451169E-4</v>
      </c>
    </row>
    <row r="328" spans="1:73" x14ac:dyDescent="0.25">
      <c r="A328" s="21">
        <v>43742.415277777778</v>
      </c>
      <c r="B328" s="17">
        <v>362910</v>
      </c>
      <c r="C328" s="17">
        <v>13.56</v>
      </c>
      <c r="D328" s="17">
        <v>20.94</v>
      </c>
      <c r="E328" s="17">
        <v>522.5</v>
      </c>
      <c r="F328" s="17">
        <v>76.25</v>
      </c>
      <c r="G328" s="17">
        <v>-112.5</v>
      </c>
      <c r="H328" s="17">
        <v>-17.79</v>
      </c>
      <c r="I328" s="17">
        <v>22.98</v>
      </c>
      <c r="J328" s="17">
        <v>296.10000000000002</v>
      </c>
      <c r="K328" s="17">
        <v>446.2</v>
      </c>
      <c r="L328" s="17">
        <v>-94.8</v>
      </c>
      <c r="M328" s="17">
        <v>0.14599999999999999</v>
      </c>
      <c r="N328" s="17">
        <v>409.9</v>
      </c>
      <c r="O328" s="17">
        <v>58.46</v>
      </c>
      <c r="P328" s="17">
        <v>351.5</v>
      </c>
      <c r="Q328" s="17">
        <v>323.5</v>
      </c>
      <c r="R328" s="17">
        <v>418.3</v>
      </c>
      <c r="S328" s="17">
        <v>18.03</v>
      </c>
      <c r="T328" s="17">
        <v>63.33</v>
      </c>
      <c r="U328" s="17">
        <v>0.80500000000000005</v>
      </c>
      <c r="V328" s="17">
        <v>17.5</v>
      </c>
      <c r="W328" s="17">
        <v>19.2</v>
      </c>
      <c r="X328" s="17">
        <v>0.51500000000000001</v>
      </c>
      <c r="Y328" s="17">
        <v>5.1484030000000001</v>
      </c>
      <c r="Z328" s="7">
        <f t="shared" si="110"/>
        <v>18.615000000000002</v>
      </c>
      <c r="AA328" s="7">
        <f t="shared" si="124"/>
        <v>291.76499999999999</v>
      </c>
      <c r="AB328" s="2">
        <f t="shared" si="111"/>
        <v>423.22500000000002</v>
      </c>
      <c r="AC328" s="42">
        <f t="shared" si="112"/>
        <v>2.104219326248431</v>
      </c>
      <c r="AD328" s="42">
        <f t="shared" si="113"/>
        <v>1.3326020993131313</v>
      </c>
      <c r="AE328" s="42">
        <f t="shared" si="114"/>
        <v>0.79590433625149992</v>
      </c>
      <c r="AF328" s="42">
        <f t="shared" si="115"/>
        <v>327.02179751593309</v>
      </c>
      <c r="AG328" s="42">
        <f t="shared" si="116"/>
        <v>313.94092561529573</v>
      </c>
      <c r="AH328" s="6">
        <f t="shared" si="117"/>
        <v>310.56</v>
      </c>
      <c r="AI328" s="4">
        <v>18.329031948773402</v>
      </c>
      <c r="AJ328" s="4">
        <f t="shared" si="125"/>
        <v>291.47903194877335</v>
      </c>
      <c r="AK328" s="8">
        <f t="shared" si="118"/>
        <v>0.19337580931571913</v>
      </c>
      <c r="AL328" s="8">
        <f t="shared" si="119"/>
        <v>392.83468375013945</v>
      </c>
      <c r="AM328" s="8">
        <f t="shared" si="120"/>
        <v>1.9984509626207998</v>
      </c>
      <c r="AN328" s="8">
        <f t="shared" si="121"/>
        <v>-16.64759479686991</v>
      </c>
      <c r="AO328" s="22">
        <f t="shared" si="122"/>
        <v>8.0905090829827969E-3</v>
      </c>
      <c r="AP328" s="22">
        <f t="shared" si="123"/>
        <v>0.22112345886058876</v>
      </c>
      <c r="AQ328" s="19">
        <f t="shared" si="126"/>
        <v>0.22112345886058876</v>
      </c>
      <c r="AX328">
        <v>0.13422743482022353</v>
      </c>
      <c r="AY328">
        <v>45.043103448275865</v>
      </c>
      <c r="AZ328">
        <v>1.8767959770114944</v>
      </c>
      <c r="BA328">
        <v>1.5202047413793105</v>
      </c>
      <c r="BB328">
        <v>8.1724137931034502</v>
      </c>
      <c r="BC328">
        <v>0.34051724137931044</v>
      </c>
      <c r="BD328">
        <v>1.1796875</v>
      </c>
      <c r="BE328">
        <v>0.11796875000000001</v>
      </c>
      <c r="BF328">
        <v>0</v>
      </c>
      <c r="BG328">
        <v>18.615000000000002</v>
      </c>
      <c r="BH328">
        <v>0.92434601436202768</v>
      </c>
      <c r="BI328">
        <v>2.1451655832620817</v>
      </c>
      <c r="BJ328">
        <v>1.3585333638798764</v>
      </c>
      <c r="BK328">
        <v>0.29022866702803785</v>
      </c>
      <c r="BL328">
        <v>8.061907417445496E-4</v>
      </c>
      <c r="BP328" s="50">
        <f t="shared" si="127"/>
        <v>0.9246228362384723</v>
      </c>
      <c r="BQ328" s="50">
        <f t="shared" si="128"/>
        <v>4.71875E-2</v>
      </c>
      <c r="BR328" s="50">
        <f t="shared" si="129"/>
        <v>0.29849885952432859</v>
      </c>
      <c r="BS328" s="50">
        <f t="shared" si="130"/>
        <v>0.31650276492697382</v>
      </c>
      <c r="BT328" s="50">
        <f t="shared" si="131"/>
        <v>8.2916349867869041E-4</v>
      </c>
      <c r="BU328" s="50">
        <f t="shared" si="131"/>
        <v>8.7917434701937182E-4</v>
      </c>
    </row>
    <row r="329" spans="1:73" x14ac:dyDescent="0.25">
      <c r="A329" s="21">
        <v>43742.415277777778</v>
      </c>
      <c r="B329" s="17">
        <v>362911</v>
      </c>
      <c r="C329" s="17">
        <v>13.55</v>
      </c>
      <c r="D329" s="17">
        <v>20.94</v>
      </c>
      <c r="E329" s="17">
        <v>522.4</v>
      </c>
      <c r="F329" s="17">
        <v>76.010000000000005</v>
      </c>
      <c r="G329" s="17">
        <v>-113.5</v>
      </c>
      <c r="H329" s="17">
        <v>-18.41</v>
      </c>
      <c r="I329" s="17">
        <v>22.99</v>
      </c>
      <c r="J329" s="17">
        <v>296.10000000000002</v>
      </c>
      <c r="K329" s="17">
        <v>446.4</v>
      </c>
      <c r="L329" s="17">
        <v>-95.1</v>
      </c>
      <c r="M329" s="17">
        <v>0.14499999999999999</v>
      </c>
      <c r="N329" s="17">
        <v>408.9</v>
      </c>
      <c r="O329" s="17">
        <v>57.6</v>
      </c>
      <c r="P329" s="17">
        <v>351.3</v>
      </c>
      <c r="Q329" s="17">
        <v>322.5</v>
      </c>
      <c r="R329" s="17">
        <v>417.7</v>
      </c>
      <c r="S329" s="17">
        <v>18.02</v>
      </c>
      <c r="T329" s="17">
        <v>64.010000000000005</v>
      </c>
      <c r="U329" s="17">
        <v>0.83</v>
      </c>
      <c r="V329" s="17">
        <v>193</v>
      </c>
      <c r="W329" s="17">
        <v>19.350000000000001</v>
      </c>
      <c r="X329" s="17">
        <v>0.51500000000000001</v>
      </c>
      <c r="Y329" s="17">
        <v>5.1490049999999998</v>
      </c>
      <c r="Z329" s="7">
        <f t="shared" si="110"/>
        <v>18.685000000000002</v>
      </c>
      <c r="AA329" s="7">
        <f t="shared" si="124"/>
        <v>291.83499999999998</v>
      </c>
      <c r="AB329" s="2">
        <f t="shared" si="111"/>
        <v>423.14400000000001</v>
      </c>
      <c r="AC329" s="42">
        <f t="shared" si="112"/>
        <v>2.0604155838379423</v>
      </c>
      <c r="AD329" s="42">
        <f t="shared" si="113"/>
        <v>1.3188720152146669</v>
      </c>
      <c r="AE329" s="42">
        <f t="shared" si="114"/>
        <v>0.79469921047466363</v>
      </c>
      <c r="AF329" s="42">
        <f t="shared" si="115"/>
        <v>326.84010720380144</v>
      </c>
      <c r="AG329" s="42">
        <f t="shared" si="116"/>
        <v>313.76650291564937</v>
      </c>
      <c r="AH329" s="6">
        <f t="shared" si="117"/>
        <v>309.59999999999997</v>
      </c>
      <c r="AI329" s="4">
        <v>18.020434076766801</v>
      </c>
      <c r="AJ329" s="4">
        <f t="shared" si="125"/>
        <v>291.17043407676675</v>
      </c>
      <c r="AK329" s="8">
        <f t="shared" si="118"/>
        <v>0.19351502636914056</v>
      </c>
      <c r="AL329" s="8">
        <f t="shared" si="119"/>
        <v>391.07800908854955</v>
      </c>
      <c r="AM329" s="8">
        <f t="shared" si="120"/>
        <v>2.029245549459207</v>
      </c>
      <c r="AN329" s="8">
        <f t="shared" si="121"/>
        <v>-39.28376958672056</v>
      </c>
      <c r="AO329" s="22">
        <f t="shared" si="122"/>
        <v>8.6188352959025265E-3</v>
      </c>
      <c r="AP329" s="22">
        <f t="shared" si="123"/>
        <v>0.23556325719827947</v>
      </c>
      <c r="AQ329" s="19">
        <f t="shared" si="126"/>
        <v>0.23556325719827947</v>
      </c>
      <c r="AX329">
        <v>0.13474278752572358</v>
      </c>
      <c r="AY329">
        <v>45.03448275862069</v>
      </c>
      <c r="AZ329">
        <v>1.8764367816091954</v>
      </c>
      <c r="BA329">
        <v>1.5199137931034483</v>
      </c>
      <c r="BB329">
        <v>8.206896551724137</v>
      </c>
      <c r="BC329">
        <v>0.34195402298850569</v>
      </c>
      <c r="BD329">
        <v>1.1779597701149427</v>
      </c>
      <c r="BE329">
        <v>0.11779597701149427</v>
      </c>
      <c r="BF329">
        <v>0</v>
      </c>
      <c r="BG329">
        <v>18.685000000000002</v>
      </c>
      <c r="BH329">
        <v>0.95305241232358129</v>
      </c>
      <c r="BI329">
        <v>2.1545799241080408</v>
      </c>
      <c r="BJ329">
        <v>1.379146609421557</v>
      </c>
      <c r="BK329">
        <v>0.28977489032038278</v>
      </c>
      <c r="BL329">
        <v>8.0493025088995218E-4</v>
      </c>
      <c r="BP329" s="50">
        <f t="shared" si="127"/>
        <v>0.95333783115271042</v>
      </c>
      <c r="BQ329" s="50">
        <f t="shared" si="128"/>
        <v>4.7118390804597711E-2</v>
      </c>
      <c r="BR329" s="50">
        <f t="shared" si="129"/>
        <v>0.29825018881037763</v>
      </c>
      <c r="BS329" s="50">
        <f t="shared" si="130"/>
        <v>0.31621559128706705</v>
      </c>
      <c r="BT329" s="50">
        <f t="shared" si="131"/>
        <v>8.2847274669549343E-4</v>
      </c>
      <c r="BU329" s="50">
        <f t="shared" si="131"/>
        <v>8.7837664246407515E-4</v>
      </c>
    </row>
    <row r="330" spans="1:73" x14ac:dyDescent="0.25">
      <c r="A330" s="21">
        <v>43742.415277777778</v>
      </c>
      <c r="B330" s="17">
        <v>362912</v>
      </c>
      <c r="C330" s="17">
        <v>13.56</v>
      </c>
      <c r="D330" s="17">
        <v>20.95</v>
      </c>
      <c r="E330" s="17">
        <v>523.29999999999995</v>
      </c>
      <c r="F330" s="17">
        <v>76.33</v>
      </c>
      <c r="G330" s="17">
        <v>-112.9</v>
      </c>
      <c r="H330" s="17">
        <v>-18.27</v>
      </c>
      <c r="I330" s="17">
        <v>23</v>
      </c>
      <c r="J330" s="17">
        <v>296.2</v>
      </c>
      <c r="K330" s="17">
        <v>447</v>
      </c>
      <c r="L330" s="17">
        <v>-94.7</v>
      </c>
      <c r="M330" s="17">
        <v>0.14599999999999999</v>
      </c>
      <c r="N330" s="17">
        <v>410.4</v>
      </c>
      <c r="O330" s="17">
        <v>58.06</v>
      </c>
      <c r="P330" s="17">
        <v>352.3</v>
      </c>
      <c r="Q330" s="17">
        <v>323.2</v>
      </c>
      <c r="R330" s="17">
        <v>417.9</v>
      </c>
      <c r="S330" s="17">
        <v>18.02</v>
      </c>
      <c r="T330" s="17">
        <v>64.239999999999995</v>
      </c>
      <c r="U330" s="17">
        <v>1.18</v>
      </c>
      <c r="V330" s="17">
        <v>99.5</v>
      </c>
      <c r="W330" s="17">
        <v>19.2</v>
      </c>
      <c r="X330" s="17">
        <v>0.51500000000000001</v>
      </c>
      <c r="Y330" s="17">
        <v>5.1536980000000003</v>
      </c>
      <c r="Z330" s="7">
        <f t="shared" si="110"/>
        <v>18.61</v>
      </c>
      <c r="AA330" s="7">
        <f t="shared" si="124"/>
        <v>291.76</v>
      </c>
      <c r="AB330" s="2">
        <f t="shared" si="111"/>
        <v>423.87299999999999</v>
      </c>
      <c r="AC330" s="42">
        <f t="shared" si="112"/>
        <v>2.117063117758903</v>
      </c>
      <c r="AD330" s="42">
        <f t="shared" si="113"/>
        <v>1.3600013468483192</v>
      </c>
      <c r="AE330" s="42">
        <f t="shared" si="114"/>
        <v>0.79822603748862753</v>
      </c>
      <c r="AF330" s="42">
        <f t="shared" si="115"/>
        <v>327.95325833260978</v>
      </c>
      <c r="AG330" s="42">
        <f t="shared" si="116"/>
        <v>314.83512799930537</v>
      </c>
      <c r="AH330" s="6">
        <f t="shared" si="117"/>
        <v>310.27199999999999</v>
      </c>
      <c r="AI330" s="4">
        <v>18.4193007113413</v>
      </c>
      <c r="AJ330" s="4">
        <f t="shared" si="125"/>
        <v>291.56930071134127</v>
      </c>
      <c r="AK330" s="8">
        <f t="shared" si="118"/>
        <v>0.19336586779623743</v>
      </c>
      <c r="AL330" s="8">
        <f t="shared" si="119"/>
        <v>393.34435358733901</v>
      </c>
      <c r="AM330" s="8">
        <f t="shared" si="120"/>
        <v>2.4195609105786113</v>
      </c>
      <c r="AN330" s="8">
        <f t="shared" si="121"/>
        <v>-13.440830901686615</v>
      </c>
      <c r="AO330" s="22">
        <f t="shared" si="122"/>
        <v>8.0145711181362263E-3</v>
      </c>
      <c r="AP330" s="22">
        <f t="shared" si="123"/>
        <v>0.21904798186977417</v>
      </c>
      <c r="AQ330" s="19">
        <f t="shared" si="126"/>
        <v>0.21904798186977417</v>
      </c>
      <c r="AX330">
        <v>0.13419068789306882</v>
      </c>
      <c r="AY330">
        <v>45.112068965517238</v>
      </c>
      <c r="AZ330">
        <v>1.8796695402298849</v>
      </c>
      <c r="BA330">
        <v>1.5225323275862068</v>
      </c>
      <c r="BB330">
        <v>8.1637931034482758</v>
      </c>
      <c r="BC330">
        <v>0.34015804597701149</v>
      </c>
      <c r="BD330">
        <v>1.1823742816091953</v>
      </c>
      <c r="BE330">
        <v>0.11823742816091953</v>
      </c>
      <c r="BF330">
        <v>0</v>
      </c>
      <c r="BG330">
        <v>18.61</v>
      </c>
      <c r="BH330">
        <v>1.3549419837853325</v>
      </c>
      <c r="BI330">
        <v>2.1444945099576915</v>
      </c>
      <c r="BJ330">
        <v>1.377623273196821</v>
      </c>
      <c r="BK330">
        <v>0.28994376197908545</v>
      </c>
      <c r="BL330">
        <v>8.053993388307929E-4</v>
      </c>
      <c r="BP330" s="50">
        <f t="shared" si="127"/>
        <v>1.3553477599520463</v>
      </c>
      <c r="BQ330" s="50">
        <f t="shared" si="128"/>
        <v>4.7294971264367817E-2</v>
      </c>
      <c r="BR330" s="50">
        <f t="shared" si="129"/>
        <v>0.30168236364859402</v>
      </c>
      <c r="BS330" s="50">
        <f t="shared" si="130"/>
        <v>0.31916825449301883</v>
      </c>
      <c r="BT330" s="50">
        <f t="shared" si="131"/>
        <v>8.3800656569053887E-4</v>
      </c>
      <c r="BU330" s="50">
        <f t="shared" si="131"/>
        <v>8.8657848470283013E-4</v>
      </c>
    </row>
    <row r="331" spans="1:73" x14ac:dyDescent="0.25">
      <c r="A331" s="21">
        <v>43742.415277777778</v>
      </c>
      <c r="B331" s="17">
        <v>362913</v>
      </c>
      <c r="C331" s="17">
        <v>13.56</v>
      </c>
      <c r="D331" s="17">
        <v>20.95</v>
      </c>
      <c r="E331" s="17">
        <v>523.20000000000005</v>
      </c>
      <c r="F331" s="17">
        <v>76.319999999999993</v>
      </c>
      <c r="G331" s="17">
        <v>-112.9</v>
      </c>
      <c r="H331" s="17">
        <v>-18.579999999999998</v>
      </c>
      <c r="I331" s="17">
        <v>23.01</v>
      </c>
      <c r="J331" s="17">
        <v>296.2</v>
      </c>
      <c r="K331" s="17">
        <v>446.9</v>
      </c>
      <c r="L331" s="17">
        <v>-94.3</v>
      </c>
      <c r="M331" s="17">
        <v>0.14599999999999999</v>
      </c>
      <c r="N331" s="17">
        <v>410.3</v>
      </c>
      <c r="O331" s="17">
        <v>57.74</v>
      </c>
      <c r="P331" s="17">
        <v>352.5</v>
      </c>
      <c r="Q331" s="17">
        <v>323.3</v>
      </c>
      <c r="R331" s="17">
        <v>417.6</v>
      </c>
      <c r="S331" s="17">
        <v>18.04</v>
      </c>
      <c r="T331" s="17">
        <v>68.099999999999994</v>
      </c>
      <c r="U331" s="17">
        <v>1.835</v>
      </c>
      <c r="V331" s="17">
        <v>253</v>
      </c>
      <c r="W331" s="17">
        <v>19.149999999999999</v>
      </c>
      <c r="X331" s="17">
        <v>0.51500000000000001</v>
      </c>
      <c r="Y331" s="17">
        <v>5.1501400000000004</v>
      </c>
      <c r="Z331" s="7">
        <f t="shared" si="110"/>
        <v>18.594999999999999</v>
      </c>
      <c r="AA331" s="7">
        <f t="shared" si="124"/>
        <v>291.745</v>
      </c>
      <c r="AB331" s="2">
        <f t="shared" si="111"/>
        <v>423.79200000000009</v>
      </c>
      <c r="AC331" s="42">
        <f t="shared" si="112"/>
        <v>2.11433179791843</v>
      </c>
      <c r="AD331" s="42">
        <f t="shared" si="113"/>
        <v>1.4398599543824506</v>
      </c>
      <c r="AE331" s="42">
        <f t="shared" si="114"/>
        <v>0.80477180729831144</v>
      </c>
      <c r="AF331" s="42">
        <f t="shared" si="115"/>
        <v>330.57461409956818</v>
      </c>
      <c r="AG331" s="42">
        <f t="shared" si="116"/>
        <v>317.35162953558546</v>
      </c>
      <c r="AH331" s="6">
        <f t="shared" si="117"/>
        <v>310.36799999999999</v>
      </c>
      <c r="AI331" s="4">
        <v>18.399074145108901</v>
      </c>
      <c r="AJ331" s="4">
        <f t="shared" si="125"/>
        <v>291.54907414510888</v>
      </c>
      <c r="AK331" s="8">
        <f t="shared" si="118"/>
        <v>0.19333604528219239</v>
      </c>
      <c r="AL331" s="8">
        <f t="shared" si="119"/>
        <v>393.23397855256479</v>
      </c>
      <c r="AM331" s="8">
        <f t="shared" si="120"/>
        <v>3.0172659395552128</v>
      </c>
      <c r="AN331" s="8">
        <f t="shared" si="121"/>
        <v>-17.220502703719372</v>
      </c>
      <c r="AO331" s="22">
        <f t="shared" si="122"/>
        <v>8.1029212340812048E-3</v>
      </c>
      <c r="AP331" s="22">
        <f t="shared" si="123"/>
        <v>0.22146269805488783</v>
      </c>
      <c r="AQ331" s="19">
        <f t="shared" si="126"/>
        <v>0.22146269805488783</v>
      </c>
      <c r="AX331">
        <v>0.1340804982388869</v>
      </c>
      <c r="AY331">
        <v>45.103448275862071</v>
      </c>
      <c r="AZ331">
        <v>1.8793103448275863</v>
      </c>
      <c r="BA331">
        <v>1.5222413793103451</v>
      </c>
      <c r="BB331">
        <v>8.1293103448275872</v>
      </c>
      <c r="BC331">
        <v>0.33872126436781613</v>
      </c>
      <c r="BD331">
        <v>1.183520114942529</v>
      </c>
      <c r="BE331">
        <v>0.1183520114942529</v>
      </c>
      <c r="BF331">
        <v>0</v>
      </c>
      <c r="BG331">
        <v>18.594999999999999</v>
      </c>
      <c r="BH331">
        <v>2.1070496103780383</v>
      </c>
      <c r="BI331">
        <v>2.1424823922000642</v>
      </c>
      <c r="BJ331">
        <v>1.4590305090882436</v>
      </c>
      <c r="BK331">
        <v>0.28388466053387967</v>
      </c>
      <c r="BL331">
        <v>7.8856850148299913E-4</v>
      </c>
      <c r="BP331" s="50">
        <f t="shared" si="127"/>
        <v>2.1076806267050889</v>
      </c>
      <c r="BQ331" s="50">
        <f t="shared" si="128"/>
        <v>4.734080459770116E-2</v>
      </c>
      <c r="BR331" s="50">
        <f t="shared" si="129"/>
        <v>0.30084949604378858</v>
      </c>
      <c r="BS331" s="50">
        <f t="shared" si="130"/>
        <v>0.31745078786112457</v>
      </c>
      <c r="BT331" s="50">
        <f t="shared" si="131"/>
        <v>8.3569304456607933E-4</v>
      </c>
      <c r="BU331" s="50">
        <f t="shared" si="131"/>
        <v>8.8180774405867933E-4</v>
      </c>
    </row>
    <row r="332" spans="1:73" x14ac:dyDescent="0.25">
      <c r="A332" s="21">
        <v>43742.415277777778</v>
      </c>
      <c r="B332" s="17">
        <v>362914</v>
      </c>
      <c r="C332" s="17">
        <v>13.56</v>
      </c>
      <c r="D332" s="17">
        <v>20.96</v>
      </c>
      <c r="E332" s="17">
        <v>523.79999999999995</v>
      </c>
      <c r="F332" s="17">
        <v>76.430000000000007</v>
      </c>
      <c r="G332" s="17">
        <v>-112</v>
      </c>
      <c r="H332" s="17">
        <v>-18.39</v>
      </c>
      <c r="I332" s="17">
        <v>23</v>
      </c>
      <c r="J332" s="17">
        <v>296.2</v>
      </c>
      <c r="K332" s="17">
        <v>447.4</v>
      </c>
      <c r="L332" s="17">
        <v>-93.6</v>
      </c>
      <c r="M332" s="17">
        <v>0.14599999999999999</v>
      </c>
      <c r="N332" s="17">
        <v>411.8</v>
      </c>
      <c r="O332" s="17">
        <v>58.05</v>
      </c>
      <c r="P332" s="17">
        <v>353.8</v>
      </c>
      <c r="Q332" s="17">
        <v>324.2</v>
      </c>
      <c r="R332" s="17">
        <v>417.8</v>
      </c>
      <c r="S332" s="17">
        <v>18.04</v>
      </c>
      <c r="T332" s="17">
        <v>64.17</v>
      </c>
      <c r="U332" s="17">
        <v>1.59</v>
      </c>
      <c r="V332" s="17">
        <v>304.5</v>
      </c>
      <c r="W332" s="17">
        <v>18.8</v>
      </c>
      <c r="X332" s="17">
        <v>0.51600000000000001</v>
      </c>
      <c r="Y332" s="17">
        <v>5.159351</v>
      </c>
      <c r="Z332" s="7">
        <f t="shared" si="110"/>
        <v>18.420000000000002</v>
      </c>
      <c r="AA332" s="7">
        <f t="shared" si="124"/>
        <v>291.57</v>
      </c>
      <c r="AB332" s="2">
        <f t="shared" si="111"/>
        <v>424.27799999999996</v>
      </c>
      <c r="AC332" s="42">
        <f t="shared" si="112"/>
        <v>2.1946185326403054</v>
      </c>
      <c r="AD332" s="42">
        <f t="shared" si="113"/>
        <v>1.408286712395284</v>
      </c>
      <c r="AE332" s="42">
        <f t="shared" si="114"/>
        <v>0.80229307926098903</v>
      </c>
      <c r="AF332" s="42">
        <f t="shared" si="115"/>
        <v>328.76641971237007</v>
      </c>
      <c r="AG332" s="42">
        <f t="shared" si="116"/>
        <v>315.61576292387525</v>
      </c>
      <c r="AH332" s="6">
        <f t="shared" si="117"/>
        <v>311.23199999999997</v>
      </c>
      <c r="AI332" s="4">
        <v>18.941936970888101</v>
      </c>
      <c r="AJ332" s="4">
        <f t="shared" si="125"/>
        <v>292.09193697088807</v>
      </c>
      <c r="AK332" s="8">
        <f t="shared" si="118"/>
        <v>0.19298834248884764</v>
      </c>
      <c r="AL332" s="8">
        <f t="shared" si="119"/>
        <v>396.326303942923</v>
      </c>
      <c r="AM332" s="8">
        <f t="shared" si="120"/>
        <v>2.8086273337700041</v>
      </c>
      <c r="AN332" s="8">
        <f t="shared" si="121"/>
        <v>42.702437282882215</v>
      </c>
      <c r="AO332" s="22">
        <f t="shared" si="122"/>
        <v>6.707769377135255E-3</v>
      </c>
      <c r="AP332" s="22">
        <f t="shared" si="123"/>
        <v>0.18333149999560278</v>
      </c>
      <c r="AQ332" s="19">
        <f t="shared" si="126"/>
        <v>0.18333149999560278</v>
      </c>
      <c r="AX332">
        <v>0.13280060521109255</v>
      </c>
      <c r="AY332">
        <v>45.155172413793103</v>
      </c>
      <c r="AZ332">
        <v>1.8814655172413792</v>
      </c>
      <c r="BA332">
        <v>1.5239870689655173</v>
      </c>
      <c r="BB332">
        <v>8.0689655172413808</v>
      </c>
      <c r="BC332">
        <v>0.3362068965517242</v>
      </c>
      <c r="BD332">
        <v>1.1877801724137931</v>
      </c>
      <c r="BE332">
        <v>0.11877801724137932</v>
      </c>
      <c r="BF332">
        <v>0</v>
      </c>
      <c r="BG332">
        <v>18.420000000000002</v>
      </c>
      <c r="BH332">
        <v>1.8257269103548124</v>
      </c>
      <c r="BI332">
        <v>2.1191294728937411</v>
      </c>
      <c r="BJ332">
        <v>1.3598453827559138</v>
      </c>
      <c r="BK332">
        <v>0.28958665087355717</v>
      </c>
      <c r="BL332">
        <v>8.0440736353765878E-4</v>
      </c>
      <c r="BP332" s="50">
        <f t="shared" si="127"/>
        <v>1.8262736765455538</v>
      </c>
      <c r="BQ332" s="50">
        <f t="shared" si="128"/>
        <v>4.7511206896551722E-2</v>
      </c>
      <c r="BR332" s="50">
        <f t="shared" si="129"/>
        <v>0.30496145084862514</v>
      </c>
      <c r="BS332" s="50">
        <f t="shared" si="130"/>
        <v>0.32188000554983398</v>
      </c>
      <c r="BT332" s="50">
        <f t="shared" si="131"/>
        <v>8.4711514124618094E-4</v>
      </c>
      <c r="BU332" s="50">
        <f t="shared" si="131"/>
        <v>8.9411112652731668E-4</v>
      </c>
    </row>
    <row r="333" spans="1:73" x14ac:dyDescent="0.25">
      <c r="A333" s="21">
        <v>43742.415972222225</v>
      </c>
      <c r="B333" s="17">
        <v>362915</v>
      </c>
      <c r="C333" s="17">
        <v>13.55</v>
      </c>
      <c r="D333" s="17">
        <v>20.96</v>
      </c>
      <c r="E333" s="17">
        <v>524</v>
      </c>
      <c r="F333" s="17">
        <v>76.39</v>
      </c>
      <c r="G333" s="17">
        <v>-112.5</v>
      </c>
      <c r="H333" s="17">
        <v>-18.91</v>
      </c>
      <c r="I333" s="17">
        <v>22.99</v>
      </c>
      <c r="J333" s="17">
        <v>296.10000000000002</v>
      </c>
      <c r="K333" s="17">
        <v>447.7</v>
      </c>
      <c r="L333" s="17">
        <v>-93.6</v>
      </c>
      <c r="M333" s="17">
        <v>0.14599999999999999</v>
      </c>
      <c r="N333" s="17">
        <v>411.5</v>
      </c>
      <c r="O333" s="17">
        <v>57.48</v>
      </c>
      <c r="P333" s="17">
        <v>354</v>
      </c>
      <c r="Q333" s="17">
        <v>323.5</v>
      </c>
      <c r="R333" s="17">
        <v>417.2</v>
      </c>
      <c r="S333" s="17">
        <v>18.04</v>
      </c>
      <c r="T333" s="17">
        <v>63.32</v>
      </c>
      <c r="U333" s="17">
        <v>0.95499999999999996</v>
      </c>
      <c r="V333" s="17">
        <v>195</v>
      </c>
      <c r="W333" s="17">
        <v>19.05</v>
      </c>
      <c r="X333" s="17">
        <v>0.51700000000000002</v>
      </c>
      <c r="Y333" s="17">
        <v>5.1676310000000001</v>
      </c>
      <c r="Z333" s="7">
        <f t="shared" si="110"/>
        <v>18.545000000000002</v>
      </c>
      <c r="AA333" s="7">
        <f t="shared" si="124"/>
        <v>291.69499999999999</v>
      </c>
      <c r="AB333" s="2">
        <f t="shared" si="111"/>
        <v>424.44000000000005</v>
      </c>
      <c r="AC333" s="42">
        <f t="shared" si="112"/>
        <v>2.1385910832635844</v>
      </c>
      <c r="AD333" s="42">
        <f t="shared" si="113"/>
        <v>1.3541558739225017</v>
      </c>
      <c r="AE333" s="42">
        <f t="shared" si="114"/>
        <v>0.79775993264172762</v>
      </c>
      <c r="AF333" s="42">
        <f t="shared" si="115"/>
        <v>327.46977279955206</v>
      </c>
      <c r="AG333" s="42">
        <f t="shared" si="116"/>
        <v>314.37098188756994</v>
      </c>
      <c r="AH333" s="6">
        <f t="shared" si="117"/>
        <v>310.56</v>
      </c>
      <c r="AI333" s="4">
        <v>18.565549748927101</v>
      </c>
      <c r="AJ333" s="4">
        <f t="shared" si="125"/>
        <v>291.71554974892706</v>
      </c>
      <c r="AK333" s="8">
        <f t="shared" si="118"/>
        <v>0.19323665904793713</v>
      </c>
      <c r="AL333" s="8">
        <f t="shared" si="119"/>
        <v>394.18282276042817</v>
      </c>
      <c r="AM333" s="8">
        <f t="shared" si="120"/>
        <v>2.1766933063709275</v>
      </c>
      <c r="AN333" s="8">
        <f t="shared" si="121"/>
        <v>1.3029994922991734</v>
      </c>
      <c r="AO333" s="22">
        <f t="shared" si="122"/>
        <v>7.6813718816908603E-3</v>
      </c>
      <c r="AP333" s="22">
        <f t="shared" si="123"/>
        <v>0.20994124125595076</v>
      </c>
      <c r="AQ333" s="19">
        <f t="shared" si="126"/>
        <v>0.20994124125595076</v>
      </c>
      <c r="AX333">
        <v>0.13371375279047831</v>
      </c>
      <c r="AY333">
        <v>45.172413793103452</v>
      </c>
      <c r="AZ333">
        <v>1.8821839080459772</v>
      </c>
      <c r="BA333">
        <v>1.5245689655172416</v>
      </c>
      <c r="BB333">
        <v>8.0775862068965516</v>
      </c>
      <c r="BC333">
        <v>0.33656609195402298</v>
      </c>
      <c r="BD333">
        <v>1.1880028735632187</v>
      </c>
      <c r="BE333">
        <v>0.11880028735632187</v>
      </c>
      <c r="BF333">
        <v>0</v>
      </c>
      <c r="BG333">
        <v>18.545000000000002</v>
      </c>
      <c r="BH333">
        <v>1.0965844021313496</v>
      </c>
      <c r="BI333">
        <v>2.1357872601093817</v>
      </c>
      <c r="BJ333">
        <v>1.3523804931012606</v>
      </c>
      <c r="BK333">
        <v>0.29165088386700166</v>
      </c>
      <c r="BL333">
        <v>8.1014134407500461E-4</v>
      </c>
      <c r="BP333" s="50">
        <f t="shared" si="127"/>
        <v>1.0969128057239017</v>
      </c>
      <c r="BQ333" s="50">
        <f t="shared" si="128"/>
        <v>4.7520114942528745E-2</v>
      </c>
      <c r="BR333" s="50">
        <f t="shared" si="129"/>
        <v>0.30140902762833149</v>
      </c>
      <c r="BS333" s="50">
        <f t="shared" si="130"/>
        <v>0.31928530293264862</v>
      </c>
      <c r="BT333" s="50">
        <f t="shared" si="131"/>
        <v>8.372472989675875E-4</v>
      </c>
      <c r="BU333" s="50">
        <f t="shared" si="131"/>
        <v>8.8690361925735728E-4</v>
      </c>
    </row>
    <row r="334" spans="1:73" x14ac:dyDescent="0.25">
      <c r="A334" s="21">
        <v>43742.415972222225</v>
      </c>
      <c r="B334" s="17">
        <v>362916</v>
      </c>
      <c r="C334" s="17">
        <v>13.54</v>
      </c>
      <c r="D334" s="17">
        <v>20.97</v>
      </c>
      <c r="E334" s="17">
        <v>524.5</v>
      </c>
      <c r="F334" s="17">
        <v>76.38</v>
      </c>
      <c r="G334" s="17">
        <v>-112.7</v>
      </c>
      <c r="H334" s="17">
        <v>-19.649999999999999</v>
      </c>
      <c r="I334" s="17">
        <v>22.98</v>
      </c>
      <c r="J334" s="17">
        <v>296.10000000000002</v>
      </c>
      <c r="K334" s="17">
        <v>448.1</v>
      </c>
      <c r="L334" s="17">
        <v>-93</v>
      </c>
      <c r="M334" s="17">
        <v>0.14599999999999999</v>
      </c>
      <c r="N334" s="17">
        <v>411.8</v>
      </c>
      <c r="O334" s="17">
        <v>56.73</v>
      </c>
      <c r="P334" s="17">
        <v>355.1</v>
      </c>
      <c r="Q334" s="17">
        <v>323.39999999999998</v>
      </c>
      <c r="R334" s="17">
        <v>416.4</v>
      </c>
      <c r="S334" s="17">
        <v>18.04</v>
      </c>
      <c r="T334" s="17">
        <v>63.16</v>
      </c>
      <c r="U334" s="17">
        <v>0.755</v>
      </c>
      <c r="V334" s="17">
        <v>333.5</v>
      </c>
      <c r="W334" s="17">
        <v>18.850000000000001</v>
      </c>
      <c r="X334" s="17">
        <v>0.51800000000000002</v>
      </c>
      <c r="Y334" s="17">
        <v>5.1750759999999998</v>
      </c>
      <c r="Z334" s="7">
        <f t="shared" si="110"/>
        <v>18.445</v>
      </c>
      <c r="AA334" s="7">
        <f t="shared" si="124"/>
        <v>291.59499999999997</v>
      </c>
      <c r="AB334" s="2">
        <f t="shared" si="111"/>
        <v>424.84500000000003</v>
      </c>
      <c r="AC334" s="42">
        <f t="shared" si="112"/>
        <v>2.0906153723715284</v>
      </c>
      <c r="AD334" s="42">
        <f t="shared" si="113"/>
        <v>1.3204326691898571</v>
      </c>
      <c r="AE334" s="42">
        <f t="shared" si="114"/>
        <v>0.79492713466724196</v>
      </c>
      <c r="AF334" s="42">
        <f t="shared" si="115"/>
        <v>325.85971399993775</v>
      </c>
      <c r="AG334" s="42">
        <f t="shared" si="116"/>
        <v>312.82532543994023</v>
      </c>
      <c r="AH334" s="6">
        <f t="shared" si="117"/>
        <v>310.46399999999994</v>
      </c>
      <c r="AI334" s="4">
        <v>18.221177577149799</v>
      </c>
      <c r="AJ334" s="4">
        <f t="shared" si="125"/>
        <v>291.37117757714975</v>
      </c>
      <c r="AK334" s="8">
        <f t="shared" si="118"/>
        <v>0.19303798877197959</v>
      </c>
      <c r="AL334" s="8">
        <f t="shared" si="119"/>
        <v>392.26844643313257</v>
      </c>
      <c r="AM334" s="8">
        <f t="shared" si="120"/>
        <v>1.93539240207251</v>
      </c>
      <c r="AN334" s="8">
        <f t="shared" si="121"/>
        <v>-12.618656229493169</v>
      </c>
      <c r="AO334" s="22">
        <f t="shared" si="122"/>
        <v>8.0466467460094185E-3</v>
      </c>
      <c r="AP334" s="22">
        <f t="shared" si="123"/>
        <v>0.21992464781349874</v>
      </c>
      <c r="AQ334" s="19">
        <f t="shared" si="126"/>
        <v>0.21992464781349874</v>
      </c>
      <c r="AX334">
        <v>0.13298281082586927</v>
      </c>
      <c r="AY334">
        <v>45.21551724137931</v>
      </c>
      <c r="AZ334">
        <v>1.8839798850574712</v>
      </c>
      <c r="BA334">
        <v>1.5260237068965516</v>
      </c>
      <c r="BB334">
        <v>8.0172413793103452</v>
      </c>
      <c r="BC334">
        <v>0.33405172413793105</v>
      </c>
      <c r="BD334">
        <v>1.1919719827586206</v>
      </c>
      <c r="BE334">
        <v>0.11919719827586206</v>
      </c>
      <c r="BF334">
        <v>0</v>
      </c>
      <c r="BG334">
        <v>18.445</v>
      </c>
      <c r="BH334">
        <v>0.86693321843892035</v>
      </c>
      <c r="BI334">
        <v>2.1224519037847771</v>
      </c>
      <c r="BJ334">
        <v>1.340540622430465</v>
      </c>
      <c r="BK334">
        <v>0.29199442825825245</v>
      </c>
      <c r="BL334">
        <v>8.1109563405070122E-4</v>
      </c>
      <c r="BP334" s="50">
        <f t="shared" si="127"/>
        <v>0.86719284640999572</v>
      </c>
      <c r="BQ334" s="50">
        <f t="shared" si="128"/>
        <v>4.7678879310344827E-2</v>
      </c>
      <c r="BR334" s="50">
        <f t="shared" si="129"/>
        <v>0.29987709439775534</v>
      </c>
      <c r="BS334" s="50">
        <f t="shared" si="130"/>
        <v>0.31808237216356622</v>
      </c>
      <c r="BT334" s="50">
        <f t="shared" si="131"/>
        <v>8.3299192888265379E-4</v>
      </c>
      <c r="BU334" s="50">
        <f t="shared" si="131"/>
        <v>8.8356214489879496E-4</v>
      </c>
    </row>
    <row r="335" spans="1:73" x14ac:dyDescent="0.25">
      <c r="A335" s="21">
        <v>43742.415972222225</v>
      </c>
      <c r="B335" s="17">
        <v>362917</v>
      </c>
      <c r="C335" s="17">
        <v>13.55</v>
      </c>
      <c r="D335" s="17">
        <v>20.98</v>
      </c>
      <c r="E335" s="17">
        <v>525.1</v>
      </c>
      <c r="F335" s="17">
        <v>76.31</v>
      </c>
      <c r="G335" s="17">
        <v>-112.3</v>
      </c>
      <c r="H335" s="17">
        <v>-19.010000000000002</v>
      </c>
      <c r="I335" s="17">
        <v>22.98</v>
      </c>
      <c r="J335" s="17">
        <v>296.10000000000002</v>
      </c>
      <c r="K335" s="17">
        <v>448.8</v>
      </c>
      <c r="L335" s="17">
        <v>-93.3</v>
      </c>
      <c r="M335" s="17">
        <v>0.14499999999999999</v>
      </c>
      <c r="N335" s="17">
        <v>412.9</v>
      </c>
      <c r="O335" s="17">
        <v>57.29</v>
      </c>
      <c r="P335" s="17">
        <v>355.6</v>
      </c>
      <c r="Q335" s="17">
        <v>323.7</v>
      </c>
      <c r="R335" s="17">
        <v>417</v>
      </c>
      <c r="S335" s="17">
        <v>18.04</v>
      </c>
      <c r="T335" s="17">
        <v>63.75</v>
      </c>
      <c r="U335" s="17">
        <v>0.67500000000000004</v>
      </c>
      <c r="V335" s="17">
        <v>170.5</v>
      </c>
      <c r="W335" s="17">
        <v>19.25</v>
      </c>
      <c r="X335" s="17">
        <v>0.51800000000000002</v>
      </c>
      <c r="Y335" s="17">
        <v>5.1774699999999996</v>
      </c>
      <c r="Z335" s="7">
        <f t="shared" si="110"/>
        <v>18.645</v>
      </c>
      <c r="AA335" s="7">
        <f t="shared" si="124"/>
        <v>291.79499999999996</v>
      </c>
      <c r="AB335" s="2">
        <f t="shared" si="111"/>
        <v>425.33100000000007</v>
      </c>
      <c r="AC335" s="42">
        <f t="shared" si="112"/>
        <v>2.1102426171328599</v>
      </c>
      <c r="AD335" s="42">
        <f t="shared" si="113"/>
        <v>1.3452796684221981</v>
      </c>
      <c r="AE335" s="42">
        <f t="shared" si="114"/>
        <v>0.79697099086389045</v>
      </c>
      <c r="AF335" s="42">
        <f t="shared" si="115"/>
        <v>327.5947671930665</v>
      </c>
      <c r="AG335" s="42">
        <f t="shared" si="116"/>
        <v>314.49097650534384</v>
      </c>
      <c r="AH335" s="6">
        <f t="shared" si="117"/>
        <v>310.75199999999995</v>
      </c>
      <c r="AI335" s="4">
        <v>18.373597400336301</v>
      </c>
      <c r="AJ335" s="4">
        <f t="shared" si="125"/>
        <v>291.52359740033626</v>
      </c>
      <c r="AK335" s="8">
        <f t="shared" si="118"/>
        <v>0.19343546558841768</v>
      </c>
      <c r="AL335" s="8">
        <f t="shared" si="119"/>
        <v>393.07851634073273</v>
      </c>
      <c r="AM335" s="8">
        <f t="shared" si="120"/>
        <v>1.8299846310830046</v>
      </c>
      <c r="AN335" s="8">
        <f t="shared" si="121"/>
        <v>-14.467781136604563</v>
      </c>
      <c r="AO335" s="22">
        <f t="shared" si="122"/>
        <v>8.0876663870318097E-3</v>
      </c>
      <c r="AP335" s="22">
        <f t="shared" si="123"/>
        <v>0.22104576452087246</v>
      </c>
      <c r="AQ335" s="19">
        <f t="shared" si="126"/>
        <v>0.22104576452087246</v>
      </c>
      <c r="AX335">
        <v>0.13444809543948738</v>
      </c>
      <c r="AY335">
        <v>45.267241379310349</v>
      </c>
      <c r="AZ335">
        <v>1.8861350574712645</v>
      </c>
      <c r="BA335">
        <v>1.5277693965517243</v>
      </c>
      <c r="BB335">
        <v>8.043103448275863</v>
      </c>
      <c r="BC335">
        <v>0.33512931034482762</v>
      </c>
      <c r="BD335">
        <v>1.1926400862068967</v>
      </c>
      <c r="BE335">
        <v>0.11926400862068967</v>
      </c>
      <c r="BF335">
        <v>0</v>
      </c>
      <c r="BG335">
        <v>18.645</v>
      </c>
      <c r="BH335">
        <v>0.77507274496194867</v>
      </c>
      <c r="BI335">
        <v>2.1491958836164367</v>
      </c>
      <c r="BJ335">
        <v>1.3701123758054783</v>
      </c>
      <c r="BK335">
        <v>0.29302331774676493</v>
      </c>
      <c r="BL335">
        <v>8.1395366040768044E-4</v>
      </c>
      <c r="BP335" s="50">
        <f t="shared" si="127"/>
        <v>0.77530486268443333</v>
      </c>
      <c r="BQ335" s="50">
        <f t="shared" si="128"/>
        <v>4.7705603448275867E-2</v>
      </c>
      <c r="BR335" s="50">
        <f t="shared" si="129"/>
        <v>0.30009544470005739</v>
      </c>
      <c r="BS335" s="50">
        <f t="shared" si="130"/>
        <v>0.31851146283509524</v>
      </c>
      <c r="BT335" s="50">
        <f t="shared" si="131"/>
        <v>8.3359845750015935E-4</v>
      </c>
      <c r="BU335" s="50">
        <f t="shared" si="131"/>
        <v>8.8475406343082013E-4</v>
      </c>
    </row>
    <row r="336" spans="1:73" x14ac:dyDescent="0.25">
      <c r="A336" s="21">
        <v>43742.415972222225</v>
      </c>
      <c r="B336" s="17">
        <v>362918</v>
      </c>
      <c r="C336" s="17">
        <v>13.55</v>
      </c>
      <c r="D336" s="17">
        <v>20.98</v>
      </c>
      <c r="E336" s="17">
        <v>525.6</v>
      </c>
      <c r="F336" s="17">
        <v>76.16</v>
      </c>
      <c r="G336" s="17">
        <v>-112.7</v>
      </c>
      <c r="H336" s="17">
        <v>-18.100000000000001</v>
      </c>
      <c r="I336" s="17">
        <v>22.98</v>
      </c>
      <c r="J336" s="17">
        <v>296.10000000000002</v>
      </c>
      <c r="K336" s="17">
        <v>449.4</v>
      </c>
      <c r="L336" s="17">
        <v>-94.5</v>
      </c>
      <c r="M336" s="17">
        <v>0.14499999999999999</v>
      </c>
      <c r="N336" s="17">
        <v>412.9</v>
      </c>
      <c r="O336" s="17">
        <v>58.05</v>
      </c>
      <c r="P336" s="17">
        <v>354.9</v>
      </c>
      <c r="Q336" s="17">
        <v>323.39999999999998</v>
      </c>
      <c r="R336" s="17">
        <v>417.9</v>
      </c>
      <c r="S336" s="17">
        <v>18.04</v>
      </c>
      <c r="T336" s="17">
        <v>64.41</v>
      </c>
      <c r="U336" s="17">
        <v>1.07</v>
      </c>
      <c r="V336" s="17">
        <v>330.5</v>
      </c>
      <c r="W336" s="17">
        <v>19.2</v>
      </c>
      <c r="X336" s="17">
        <v>0.51800000000000002</v>
      </c>
      <c r="Y336" s="17">
        <v>5.1813339999999997</v>
      </c>
      <c r="Z336" s="7">
        <f t="shared" si="110"/>
        <v>18.619999999999997</v>
      </c>
      <c r="AA336" s="7">
        <f t="shared" si="124"/>
        <v>291.77</v>
      </c>
      <c r="AB336" s="2">
        <f t="shared" si="111"/>
        <v>425.73600000000005</v>
      </c>
      <c r="AC336" s="42">
        <f t="shared" si="112"/>
        <v>2.093431904540175</v>
      </c>
      <c r="AD336" s="42">
        <f t="shared" si="113"/>
        <v>1.3483794897143266</v>
      </c>
      <c r="AE336" s="42">
        <f t="shared" si="114"/>
        <v>0.79724310471307369</v>
      </c>
      <c r="AF336" s="42">
        <f t="shared" si="115"/>
        <v>327.59432682880777</v>
      </c>
      <c r="AG336" s="42">
        <f t="shared" si="116"/>
        <v>314.49055375565547</v>
      </c>
      <c r="AH336" s="6">
        <f t="shared" si="117"/>
        <v>310.46399999999994</v>
      </c>
      <c r="AI336" s="4">
        <v>18.252841020465901</v>
      </c>
      <c r="AJ336" s="4">
        <f t="shared" si="125"/>
        <v>291.40284102046587</v>
      </c>
      <c r="AK336" s="8">
        <f t="shared" si="118"/>
        <v>0.19338575117594381</v>
      </c>
      <c r="AL336" s="8">
        <f t="shared" si="119"/>
        <v>392.4042651631292</v>
      </c>
      <c r="AM336" s="8">
        <f t="shared" si="120"/>
        <v>2.3040263670366277</v>
      </c>
      <c r="AN336" s="8">
        <f t="shared" si="121"/>
        <v>-24.642347838551029</v>
      </c>
      <c r="AO336" s="22">
        <f t="shared" si="122"/>
        <v>8.335763611361624E-3</v>
      </c>
      <c r="AP336" s="22">
        <f t="shared" si="123"/>
        <v>0.22782656357997125</v>
      </c>
      <c r="AQ336" s="19">
        <f t="shared" si="126"/>
        <v>0.22782656357997125</v>
      </c>
      <c r="AX336">
        <v>0.13426419027123071</v>
      </c>
      <c r="AY336">
        <v>45.310344827586214</v>
      </c>
      <c r="AZ336">
        <v>1.8879310344827589</v>
      </c>
      <c r="BA336">
        <v>1.5292241379310347</v>
      </c>
      <c r="BB336">
        <v>8.1465517241379306</v>
      </c>
      <c r="BC336">
        <v>0.33943965517241376</v>
      </c>
      <c r="BD336">
        <v>1.189784482758621</v>
      </c>
      <c r="BE336">
        <v>0.11897844827586211</v>
      </c>
      <c r="BF336">
        <v>0</v>
      </c>
      <c r="BG336">
        <v>18.619999999999997</v>
      </c>
      <c r="BH336">
        <v>1.2286338327544963</v>
      </c>
      <c r="BI336">
        <v>2.1458368403300843</v>
      </c>
      <c r="BJ336">
        <v>1.3821335088566074</v>
      </c>
      <c r="BK336">
        <v>0.29149243640715111</v>
      </c>
      <c r="BL336">
        <v>8.0970121224208634E-4</v>
      </c>
      <c r="BP336" s="50">
        <f t="shared" si="127"/>
        <v>1.2290017823293979</v>
      </c>
      <c r="BQ336" s="50">
        <f t="shared" si="128"/>
        <v>4.7591379310344843E-2</v>
      </c>
      <c r="BR336" s="50">
        <f t="shared" si="129"/>
        <v>0.30228772550888122</v>
      </c>
      <c r="BS336" s="50">
        <f t="shared" si="130"/>
        <v>0.32004783559014682</v>
      </c>
      <c r="BT336" s="50">
        <f t="shared" si="131"/>
        <v>8.3968812641355888E-4</v>
      </c>
      <c r="BU336" s="50">
        <f t="shared" si="131"/>
        <v>8.8902176552818569E-4</v>
      </c>
    </row>
    <row r="337" spans="1:73" x14ac:dyDescent="0.25">
      <c r="A337" s="21">
        <v>43742.415972222225</v>
      </c>
      <c r="B337" s="17">
        <v>362919</v>
      </c>
      <c r="C337" s="17">
        <v>13.55</v>
      </c>
      <c r="D337" s="17">
        <v>20.99</v>
      </c>
      <c r="E337" s="17">
        <v>526.70000000000005</v>
      </c>
      <c r="F337" s="17">
        <v>76.34</v>
      </c>
      <c r="G337" s="17">
        <v>-112.5</v>
      </c>
      <c r="H337" s="17">
        <v>-17.45</v>
      </c>
      <c r="I337" s="17">
        <v>22.99</v>
      </c>
      <c r="J337" s="17">
        <v>296.10000000000002</v>
      </c>
      <c r="K337" s="17">
        <v>450.4</v>
      </c>
      <c r="L337" s="17">
        <v>-95.1</v>
      </c>
      <c r="M337" s="17">
        <v>0.14499999999999999</v>
      </c>
      <c r="N337" s="17">
        <v>414.2</v>
      </c>
      <c r="O337" s="17">
        <v>58.89</v>
      </c>
      <c r="P337" s="17">
        <v>355.3</v>
      </c>
      <c r="Q337" s="17">
        <v>323.60000000000002</v>
      </c>
      <c r="R337" s="17">
        <v>418.7</v>
      </c>
      <c r="S337" s="17">
        <v>18.04</v>
      </c>
      <c r="T337" s="17">
        <v>67.87</v>
      </c>
      <c r="U337" s="17">
        <v>0.67</v>
      </c>
      <c r="V337" s="17">
        <v>111</v>
      </c>
      <c r="W337" s="17">
        <v>19.5</v>
      </c>
      <c r="X337" s="17">
        <v>0.51900000000000002</v>
      </c>
      <c r="Y337" s="17">
        <v>5.1886999999999999</v>
      </c>
      <c r="Z337" s="7">
        <f t="shared" si="110"/>
        <v>18.77</v>
      </c>
      <c r="AA337" s="7">
        <f t="shared" si="124"/>
        <v>291.91999999999996</v>
      </c>
      <c r="AB337" s="2">
        <f t="shared" si="111"/>
        <v>426.62700000000007</v>
      </c>
      <c r="AC337" s="42">
        <f t="shared" si="112"/>
        <v>2.1220750577478786</v>
      </c>
      <c r="AD337" s="42">
        <f t="shared" si="113"/>
        <v>1.4402523416934851</v>
      </c>
      <c r="AE337" s="42">
        <f t="shared" si="114"/>
        <v>0.80473415570202067</v>
      </c>
      <c r="AF337" s="42">
        <f t="shared" si="115"/>
        <v>331.3529908768823</v>
      </c>
      <c r="AG337" s="42">
        <f t="shared" si="116"/>
        <v>318.09887124180699</v>
      </c>
      <c r="AH337" s="6">
        <f t="shared" si="117"/>
        <v>310.65600000000001</v>
      </c>
      <c r="AI337" s="4">
        <v>18.465260977783601</v>
      </c>
      <c r="AJ337" s="4">
        <f t="shared" si="125"/>
        <v>291.61526097778358</v>
      </c>
      <c r="AK337" s="8">
        <f t="shared" si="118"/>
        <v>0.19368416545717118</v>
      </c>
      <c r="AL337" s="8">
        <f t="shared" si="119"/>
        <v>393.56507300507332</v>
      </c>
      <c r="AM337" s="8">
        <f t="shared" si="120"/>
        <v>1.8231943121894605</v>
      </c>
      <c r="AN337" s="8">
        <f t="shared" si="121"/>
        <v>-16.184582906966355</v>
      </c>
      <c r="AO337" s="22">
        <f t="shared" si="122"/>
        <v>8.142649706276003E-3</v>
      </c>
      <c r="AP337" s="22">
        <f t="shared" si="123"/>
        <v>0.22254852554693505</v>
      </c>
      <c r="AQ337" s="19">
        <f t="shared" si="126"/>
        <v>0.22254852554693505</v>
      </c>
      <c r="AX337">
        <v>0.13537082525501579</v>
      </c>
      <c r="AY337">
        <v>45.40517241379311</v>
      </c>
      <c r="AZ337">
        <v>1.8918821839080462</v>
      </c>
      <c r="BA337">
        <v>1.5324245689655176</v>
      </c>
      <c r="BB337">
        <v>8.1982758620689626</v>
      </c>
      <c r="BC337">
        <v>0.3415948275862068</v>
      </c>
      <c r="BD337">
        <v>1.1908297413793107</v>
      </c>
      <c r="BE337">
        <v>0.11908297413793108</v>
      </c>
      <c r="BF337">
        <v>0</v>
      </c>
      <c r="BG337">
        <v>18.77</v>
      </c>
      <c r="BH337">
        <v>0.76933146536963792</v>
      </c>
      <c r="BI337">
        <v>2.1660602141549288</v>
      </c>
      <c r="BJ337">
        <v>1.4701050673469502</v>
      </c>
      <c r="BK337">
        <v>0.29075812407170187</v>
      </c>
      <c r="BL337">
        <v>8.0766145575472735E-4</v>
      </c>
      <c r="BP337" s="50">
        <f t="shared" si="127"/>
        <v>0.76956186370158564</v>
      </c>
      <c r="BQ337" s="50">
        <f t="shared" si="128"/>
        <v>4.763318965517243E-2</v>
      </c>
      <c r="BR337" s="50">
        <f t="shared" si="129"/>
        <v>0.29769583793522658</v>
      </c>
      <c r="BS337" s="50">
        <f t="shared" si="130"/>
        <v>0.31613817568761149</v>
      </c>
      <c r="BT337" s="50">
        <f t="shared" si="131"/>
        <v>8.2693288315340713E-4</v>
      </c>
      <c r="BU337" s="50">
        <f t="shared" si="131"/>
        <v>8.7816159913225403E-4</v>
      </c>
    </row>
    <row r="338" spans="1:73" x14ac:dyDescent="0.25">
      <c r="A338" s="21">
        <v>43742.415972222225</v>
      </c>
      <c r="B338" s="17">
        <v>362920</v>
      </c>
      <c r="C338" s="17">
        <v>13.55</v>
      </c>
      <c r="D338" s="17">
        <v>20.99</v>
      </c>
      <c r="E338" s="17">
        <v>527.6</v>
      </c>
      <c r="F338" s="17">
        <v>76.36</v>
      </c>
      <c r="G338" s="17">
        <v>-112.9</v>
      </c>
      <c r="H338" s="17">
        <v>-16.55</v>
      </c>
      <c r="I338" s="17">
        <v>23.01</v>
      </c>
      <c r="J338" s="17">
        <v>296.2</v>
      </c>
      <c r="K338" s="17">
        <v>451.2</v>
      </c>
      <c r="L338" s="17">
        <v>-96.3</v>
      </c>
      <c r="M338" s="17">
        <v>0.14499999999999999</v>
      </c>
      <c r="N338" s="17">
        <v>414.7</v>
      </c>
      <c r="O338" s="17">
        <v>59.81</v>
      </c>
      <c r="P338" s="17">
        <v>354.9</v>
      </c>
      <c r="Q338" s="17">
        <v>323.3</v>
      </c>
      <c r="R338" s="17">
        <v>419.7</v>
      </c>
      <c r="S338" s="17">
        <v>18.04</v>
      </c>
      <c r="T338" s="17">
        <v>68.84</v>
      </c>
      <c r="U338" s="17">
        <v>0.54500000000000004</v>
      </c>
      <c r="V338" s="17">
        <v>40</v>
      </c>
      <c r="W338" s="17">
        <v>19.649999999999999</v>
      </c>
      <c r="X338" s="17">
        <v>0.52</v>
      </c>
      <c r="Y338" s="17">
        <v>5.1955799999999996</v>
      </c>
      <c r="Z338" s="7">
        <f t="shared" si="110"/>
        <v>18.844999999999999</v>
      </c>
      <c r="AA338" s="7">
        <f t="shared" si="124"/>
        <v>291.995</v>
      </c>
      <c r="AB338" s="2">
        <f t="shared" si="111"/>
        <v>427.35600000000005</v>
      </c>
      <c r="AC338" s="42">
        <f t="shared" si="112"/>
        <v>2.1340140404369556</v>
      </c>
      <c r="AD338" s="42">
        <f t="shared" si="113"/>
        <v>1.4690552654368003</v>
      </c>
      <c r="AE338" s="42">
        <f t="shared" si="114"/>
        <v>0.80698640013320999</v>
      </c>
      <c r="AF338" s="42">
        <f t="shared" si="115"/>
        <v>332.6219719940496</v>
      </c>
      <c r="AG338" s="42">
        <f t="shared" si="116"/>
        <v>319.31709311428762</v>
      </c>
      <c r="AH338" s="6">
        <f t="shared" si="117"/>
        <v>310.36799999999999</v>
      </c>
      <c r="AI338" s="4">
        <v>18.5539090242669</v>
      </c>
      <c r="AJ338" s="4">
        <f t="shared" si="125"/>
        <v>291.70390902426686</v>
      </c>
      <c r="AK338" s="8">
        <f t="shared" si="118"/>
        <v>0.19383348764980751</v>
      </c>
      <c r="AL338" s="8">
        <f t="shared" si="119"/>
        <v>394.04719137722827</v>
      </c>
      <c r="AM338" s="8">
        <f t="shared" si="120"/>
        <v>1.6443482751534118</v>
      </c>
      <c r="AN338" s="8">
        <f t="shared" si="121"/>
        <v>-13.943218514627645</v>
      </c>
      <c r="AO338" s="22">
        <f t="shared" si="122"/>
        <v>8.0910094506496909E-3</v>
      </c>
      <c r="AP338" s="22">
        <f t="shared" si="123"/>
        <v>0.22113713451783987</v>
      </c>
      <c r="AQ338" s="19">
        <f t="shared" si="126"/>
        <v>0.22113713451783987</v>
      </c>
      <c r="AX338">
        <v>0.13592703346920135</v>
      </c>
      <c r="AY338">
        <v>45.482758620689658</v>
      </c>
      <c r="AZ338">
        <v>1.8951149425287357</v>
      </c>
      <c r="BA338">
        <v>1.5350431034482761</v>
      </c>
      <c r="BB338">
        <v>8.3103448275862046</v>
      </c>
      <c r="BC338">
        <v>0.34626436781609188</v>
      </c>
      <c r="BD338">
        <v>1.1887787356321842</v>
      </c>
      <c r="BE338">
        <v>0.11887787356321843</v>
      </c>
      <c r="BF338">
        <v>0</v>
      </c>
      <c r="BG338">
        <v>18.844999999999999</v>
      </c>
      <c r="BH338">
        <v>0.62579947556186966</v>
      </c>
      <c r="BI338">
        <v>2.1762342963075181</v>
      </c>
      <c r="BJ338">
        <v>1.4981196895780955</v>
      </c>
      <c r="BK338">
        <v>0.29068988732989193</v>
      </c>
      <c r="BL338">
        <v>8.0747190924969987E-4</v>
      </c>
      <c r="BP338" s="50">
        <f t="shared" si="127"/>
        <v>0.62598688913039424</v>
      </c>
      <c r="BQ338" s="50">
        <f t="shared" si="128"/>
        <v>4.7551149425287369E-2</v>
      </c>
      <c r="BR338" s="50">
        <f t="shared" si="129"/>
        <v>0.29637778643453244</v>
      </c>
      <c r="BS338" s="50">
        <f t="shared" si="130"/>
        <v>0.31501469827893569</v>
      </c>
      <c r="BT338" s="50">
        <f t="shared" si="131"/>
        <v>8.2327162898481224E-4</v>
      </c>
      <c r="BU338" s="50">
        <f t="shared" si="131"/>
        <v>8.7504082855259914E-4</v>
      </c>
    </row>
    <row r="339" spans="1:73" x14ac:dyDescent="0.25">
      <c r="A339" s="21">
        <v>43742.416666666664</v>
      </c>
      <c r="B339" s="17">
        <v>362921</v>
      </c>
      <c r="C339" s="17">
        <v>13.55</v>
      </c>
      <c r="D339" s="17">
        <v>21</v>
      </c>
      <c r="E339" s="17">
        <v>528.70000000000005</v>
      </c>
      <c r="F339" s="17">
        <v>76.650000000000006</v>
      </c>
      <c r="G339" s="17">
        <v>-112.5</v>
      </c>
      <c r="H339" s="17">
        <v>-15.98</v>
      </c>
      <c r="I339" s="17">
        <v>23.04</v>
      </c>
      <c r="J339" s="17">
        <v>296.2</v>
      </c>
      <c r="K339" s="17">
        <v>452</v>
      </c>
      <c r="L339" s="17">
        <v>-96.6</v>
      </c>
      <c r="M339" s="17">
        <v>0.14499999999999999</v>
      </c>
      <c r="N339" s="17">
        <v>416.2</v>
      </c>
      <c r="O339" s="17">
        <v>60.67</v>
      </c>
      <c r="P339" s="17">
        <v>355.5</v>
      </c>
      <c r="Q339" s="17">
        <v>323.8</v>
      </c>
      <c r="R339" s="17">
        <v>420.4</v>
      </c>
      <c r="S339" s="17">
        <v>18.04</v>
      </c>
      <c r="T339" s="17">
        <v>64.290000000000006</v>
      </c>
      <c r="U339" s="17">
        <v>0.16</v>
      </c>
      <c r="V339" s="17">
        <v>167</v>
      </c>
      <c r="W339" s="17">
        <v>19.899999999999999</v>
      </c>
      <c r="X339" s="17">
        <v>0.52</v>
      </c>
      <c r="Y339" s="17">
        <v>5.201727</v>
      </c>
      <c r="Z339" s="7">
        <f t="shared" si="110"/>
        <v>18.97</v>
      </c>
      <c r="AA339" s="7">
        <f t="shared" si="124"/>
        <v>292.12</v>
      </c>
      <c r="AB339" s="2">
        <f t="shared" si="111"/>
        <v>428.24700000000007</v>
      </c>
      <c r="AC339" s="42">
        <f t="shared" si="112"/>
        <v>2.1597356408738717</v>
      </c>
      <c r="AD339" s="42">
        <f t="shared" si="113"/>
        <v>1.3884940435178124</v>
      </c>
      <c r="AE339" s="42">
        <f t="shared" si="114"/>
        <v>0.80045510210516302</v>
      </c>
      <c r="AF339" s="42">
        <f t="shared" si="115"/>
        <v>330.49523623076334</v>
      </c>
      <c r="AG339" s="42">
        <f t="shared" si="116"/>
        <v>317.27542678153281</v>
      </c>
      <c r="AH339" s="6">
        <f t="shared" si="117"/>
        <v>310.84800000000001</v>
      </c>
      <c r="AI339" s="4">
        <v>18.740988075559699</v>
      </c>
      <c r="AJ339" s="4">
        <f t="shared" si="125"/>
        <v>291.89098807555968</v>
      </c>
      <c r="AK339" s="8">
        <f t="shared" si="118"/>
        <v>0.19408252848643429</v>
      </c>
      <c r="AL339" s="8">
        <f t="shared" si="119"/>
        <v>395.07405080899724</v>
      </c>
      <c r="AM339" s="8">
        <f t="shared" si="120"/>
        <v>0.89095454429504994</v>
      </c>
      <c r="AN339" s="8">
        <f t="shared" si="121"/>
        <v>-5.9436623264792177</v>
      </c>
      <c r="AO339" s="22">
        <f t="shared" si="122"/>
        <v>7.9178087475872613E-3</v>
      </c>
      <c r="AP339" s="22">
        <f t="shared" si="123"/>
        <v>0.21640334852916754</v>
      </c>
      <c r="AQ339" s="19">
        <f t="shared" si="126"/>
        <v>0.21640334852916754</v>
      </c>
      <c r="AX339">
        <v>0.1368583482760285</v>
      </c>
      <c r="AY339">
        <v>45.577586206896555</v>
      </c>
      <c r="AZ339">
        <v>1.8990660919540232</v>
      </c>
      <c r="BA339">
        <v>1.538243534482759</v>
      </c>
      <c r="BB339">
        <v>8.3275862068965498</v>
      </c>
      <c r="BC339">
        <v>0.34698275862068956</v>
      </c>
      <c r="BD339">
        <v>1.1912607758620695</v>
      </c>
      <c r="BE339">
        <v>0.11912607758620695</v>
      </c>
      <c r="BF339">
        <v>0</v>
      </c>
      <c r="BG339">
        <v>18.97</v>
      </c>
      <c r="BH339">
        <v>0.18372094695394339</v>
      </c>
      <c r="BI339">
        <v>2.1932840379836676</v>
      </c>
      <c r="BJ339">
        <v>1.4100623080196999</v>
      </c>
      <c r="BK339">
        <v>0.29454700429512443</v>
      </c>
      <c r="BL339">
        <v>8.1818612304201228E-4</v>
      </c>
      <c r="BP339" s="50">
        <f t="shared" si="127"/>
        <v>0.18377596745112493</v>
      </c>
      <c r="BQ339" s="50">
        <f t="shared" si="128"/>
        <v>4.7650431034482778E-2</v>
      </c>
      <c r="BR339" s="50">
        <f t="shared" si="129"/>
        <v>0.29628937570842773</v>
      </c>
      <c r="BS339" s="50">
        <f t="shared" si="130"/>
        <v>0.3156505771369586</v>
      </c>
      <c r="BT339" s="50">
        <f t="shared" si="131"/>
        <v>8.2302604363452148E-4</v>
      </c>
      <c r="BU339" s="50">
        <f t="shared" si="131"/>
        <v>8.7680715871377385E-4</v>
      </c>
    </row>
    <row r="340" spans="1:73" x14ac:dyDescent="0.25">
      <c r="A340" s="21">
        <v>43742.416666666664</v>
      </c>
      <c r="B340" s="17">
        <v>362922</v>
      </c>
      <c r="C340" s="17">
        <v>13.55</v>
      </c>
      <c r="D340" s="17">
        <v>21</v>
      </c>
      <c r="E340" s="17">
        <v>530.5</v>
      </c>
      <c r="F340" s="17">
        <v>77.09</v>
      </c>
      <c r="G340" s="17">
        <v>-113.1</v>
      </c>
      <c r="H340" s="17">
        <v>-16.71</v>
      </c>
      <c r="I340" s="17">
        <v>23.07</v>
      </c>
      <c r="J340" s="17">
        <v>296.2</v>
      </c>
      <c r="K340" s="17">
        <v>453.4</v>
      </c>
      <c r="L340" s="17">
        <v>-96.4</v>
      </c>
      <c r="M340" s="17">
        <v>0.14499999999999999</v>
      </c>
      <c r="N340" s="17">
        <v>417.4</v>
      </c>
      <c r="O340" s="17">
        <v>60.38</v>
      </c>
      <c r="P340" s="17">
        <v>357</v>
      </c>
      <c r="Q340" s="17">
        <v>323.5</v>
      </c>
      <c r="R340" s="17">
        <v>419.8</v>
      </c>
      <c r="S340" s="17">
        <v>18.04</v>
      </c>
      <c r="T340" s="17">
        <v>63.47</v>
      </c>
      <c r="U340" s="17">
        <v>0.35499999999999998</v>
      </c>
      <c r="V340" s="17">
        <v>192.5</v>
      </c>
      <c r="W340" s="17">
        <v>19.899999999999999</v>
      </c>
      <c r="X340" s="17">
        <v>0.52200000000000002</v>
      </c>
      <c r="Y340" s="17">
        <v>5.2194099999999999</v>
      </c>
      <c r="Z340" s="7">
        <f t="shared" si="110"/>
        <v>18.97</v>
      </c>
      <c r="AA340" s="7">
        <f t="shared" si="124"/>
        <v>292.12</v>
      </c>
      <c r="AB340" s="2">
        <f t="shared" si="111"/>
        <v>429.70500000000004</v>
      </c>
      <c r="AC340" s="42">
        <f t="shared" si="112"/>
        <v>2.1263423496456206</v>
      </c>
      <c r="AD340" s="42">
        <f t="shared" si="113"/>
        <v>1.3495894893200753</v>
      </c>
      <c r="AE340" s="42">
        <f t="shared" si="114"/>
        <v>0.79720868879170326</v>
      </c>
      <c r="AF340" s="42">
        <f t="shared" si="115"/>
        <v>329.15484358149064</v>
      </c>
      <c r="AG340" s="42">
        <f t="shared" si="116"/>
        <v>315.98864983823103</v>
      </c>
      <c r="AH340" s="6">
        <f t="shared" si="117"/>
        <v>310.56</v>
      </c>
      <c r="AI340" s="4">
        <v>18.508653050317299</v>
      </c>
      <c r="AJ340" s="4">
        <f t="shared" si="125"/>
        <v>291.6586530503173</v>
      </c>
      <c r="AK340" s="8">
        <f t="shared" si="118"/>
        <v>0.19408252848643429</v>
      </c>
      <c r="AL340" s="8">
        <f t="shared" si="119"/>
        <v>393.76051592151208</v>
      </c>
      <c r="AM340" s="8">
        <f t="shared" si="120"/>
        <v>1.3271185892752766</v>
      </c>
      <c r="AN340" s="8">
        <f t="shared" si="121"/>
        <v>-17.835195352545416</v>
      </c>
      <c r="AO340" s="22">
        <f t="shared" si="122"/>
        <v>8.2430388843703715E-3</v>
      </c>
      <c r="AP340" s="22">
        <f t="shared" si="123"/>
        <v>0.22529228395134612</v>
      </c>
      <c r="AQ340" s="19">
        <f t="shared" si="126"/>
        <v>0.22529228395134612</v>
      </c>
      <c r="AX340">
        <v>0.1368583482760285</v>
      </c>
      <c r="AY340">
        <v>45.732758620689658</v>
      </c>
      <c r="AZ340">
        <v>1.9055316091954024</v>
      </c>
      <c r="BA340">
        <v>1.543480603448276</v>
      </c>
      <c r="BB340">
        <v>8.3017241379310356</v>
      </c>
      <c r="BC340">
        <v>0.34590517241379315</v>
      </c>
      <c r="BD340">
        <v>1.1975754310344828</v>
      </c>
      <c r="BE340">
        <v>0.11975754310344829</v>
      </c>
      <c r="BF340">
        <v>0</v>
      </c>
      <c r="BG340">
        <v>18.97</v>
      </c>
      <c r="BH340">
        <v>0.40763085105406188</v>
      </c>
      <c r="BI340">
        <v>2.1932840379836676</v>
      </c>
      <c r="BJ340">
        <v>1.3920773789082339</v>
      </c>
      <c r="BK340">
        <v>0.29626885118409851</v>
      </c>
      <c r="BL340">
        <v>8.2296903106694036E-4</v>
      </c>
      <c r="BP340" s="50">
        <f t="shared" si="127"/>
        <v>0.40775292778218336</v>
      </c>
      <c r="BQ340" s="50">
        <f t="shared" si="128"/>
        <v>4.7903017241379311E-2</v>
      </c>
      <c r="BR340" s="50">
        <f t="shared" si="129"/>
        <v>0.30009126511162704</v>
      </c>
      <c r="BS340" s="50">
        <f t="shared" si="130"/>
        <v>0.31922404638025353</v>
      </c>
      <c r="BT340" s="50">
        <f t="shared" si="131"/>
        <v>8.3358684753229726E-4</v>
      </c>
      <c r="BU340" s="50">
        <f t="shared" si="131"/>
        <v>8.867334621673709E-4</v>
      </c>
    </row>
    <row r="341" spans="1:73" x14ac:dyDescent="0.25">
      <c r="A341" s="21">
        <v>43742.416666666664</v>
      </c>
      <c r="B341" s="17">
        <v>362923</v>
      </c>
      <c r="C341" s="17">
        <v>13.55</v>
      </c>
      <c r="D341" s="17">
        <v>21.01</v>
      </c>
      <c r="E341" s="17">
        <v>533.1</v>
      </c>
      <c r="F341" s="17">
        <v>77.67</v>
      </c>
      <c r="G341" s="17">
        <v>-113.2</v>
      </c>
      <c r="H341" s="17">
        <v>-17.43</v>
      </c>
      <c r="I341" s="17">
        <v>23.1</v>
      </c>
      <c r="J341" s="17">
        <v>296.2</v>
      </c>
      <c r="K341" s="17">
        <v>455.4</v>
      </c>
      <c r="L341" s="17">
        <v>-95.8</v>
      </c>
      <c r="M341" s="17">
        <v>0.14599999999999999</v>
      </c>
      <c r="N341" s="17">
        <v>419.9</v>
      </c>
      <c r="O341" s="17">
        <v>60.24</v>
      </c>
      <c r="P341" s="17">
        <v>359.7</v>
      </c>
      <c r="Q341" s="17">
        <v>323.5</v>
      </c>
      <c r="R341" s="17">
        <v>419.3</v>
      </c>
      <c r="S341" s="17">
        <v>18.05</v>
      </c>
      <c r="T341" s="17">
        <v>64.17</v>
      </c>
      <c r="U341" s="17">
        <v>0.46</v>
      </c>
      <c r="V341" s="17">
        <v>259</v>
      </c>
      <c r="W341" s="17">
        <v>19.649999999999999</v>
      </c>
      <c r="X341" s="17">
        <v>0.52400000000000002</v>
      </c>
      <c r="Y341" s="17">
        <v>5.2431409999999996</v>
      </c>
      <c r="Z341" s="7">
        <f t="shared" si="110"/>
        <v>18.850000000000001</v>
      </c>
      <c r="AA341" s="7">
        <f t="shared" si="124"/>
        <v>292</v>
      </c>
      <c r="AB341" s="2">
        <f t="shared" si="111"/>
        <v>431.81100000000004</v>
      </c>
      <c r="AC341" s="42">
        <f t="shared" si="112"/>
        <v>2.1561956128103419</v>
      </c>
      <c r="AD341" s="42">
        <f t="shared" si="113"/>
        <v>1.3836307247403965</v>
      </c>
      <c r="AE341" s="42">
        <f t="shared" si="114"/>
        <v>0.80010058393638261</v>
      </c>
      <c r="AF341" s="42">
        <f t="shared" si="115"/>
        <v>329.80637952750317</v>
      </c>
      <c r="AG341" s="42">
        <f t="shared" si="116"/>
        <v>316.614124346403</v>
      </c>
      <c r="AH341" s="6">
        <f t="shared" si="117"/>
        <v>310.56</v>
      </c>
      <c r="AI341" s="4">
        <v>18.708358759173201</v>
      </c>
      <c r="AJ341" s="4">
        <f t="shared" si="125"/>
        <v>291.8583587591732</v>
      </c>
      <c r="AK341" s="8">
        <f t="shared" si="118"/>
        <v>0.19384344519052524</v>
      </c>
      <c r="AL341" s="8">
        <f t="shared" si="119"/>
        <v>394.91810198629366</v>
      </c>
      <c r="AM341" s="8">
        <f t="shared" si="120"/>
        <v>1.5106869298435068</v>
      </c>
      <c r="AN341" s="8">
        <f t="shared" si="121"/>
        <v>-6.2331083903337445</v>
      </c>
      <c r="AO341" s="22">
        <f t="shared" si="122"/>
        <v>8.0020038119346312E-3</v>
      </c>
      <c r="AP341" s="22">
        <f t="shared" si="123"/>
        <v>0.21870450209769135</v>
      </c>
      <c r="AQ341" s="19">
        <f t="shared" si="126"/>
        <v>0.21870450209769135</v>
      </c>
      <c r="AX341">
        <v>0.13596418273268165</v>
      </c>
      <c r="AY341">
        <v>45.956896551724142</v>
      </c>
      <c r="AZ341">
        <v>1.9148706896551726</v>
      </c>
      <c r="BA341">
        <v>1.55104525862069</v>
      </c>
      <c r="BB341">
        <v>8.2586206896551744</v>
      </c>
      <c r="BC341">
        <v>0.34410919540229895</v>
      </c>
      <c r="BD341">
        <v>1.206936063218391</v>
      </c>
      <c r="BE341">
        <v>0.12069360632183911</v>
      </c>
      <c r="BF341">
        <v>0</v>
      </c>
      <c r="BG341">
        <v>18.850000000000001</v>
      </c>
      <c r="BH341">
        <v>0.52819772249258723</v>
      </c>
      <c r="BI341">
        <v>2.1769140527079087</v>
      </c>
      <c r="BJ341">
        <v>1.3969257476226651</v>
      </c>
      <c r="BK341">
        <v>0.29744814406944842</v>
      </c>
      <c r="BL341">
        <v>8.2624484463735676E-4</v>
      </c>
      <c r="BP341" s="50">
        <f t="shared" si="127"/>
        <v>0.52835590642198416</v>
      </c>
      <c r="BQ341" s="50">
        <f t="shared" si="128"/>
        <v>4.8277442528735642E-2</v>
      </c>
      <c r="BR341" s="50">
        <f t="shared" si="129"/>
        <v>0.30239647411479181</v>
      </c>
      <c r="BS341" s="50">
        <f t="shared" si="130"/>
        <v>0.3214595182617041</v>
      </c>
      <c r="BT341" s="50">
        <f t="shared" si="131"/>
        <v>8.3999020587442177E-4</v>
      </c>
      <c r="BU341" s="50">
        <f t="shared" si="131"/>
        <v>8.9294310628251132E-4</v>
      </c>
    </row>
    <row r="342" spans="1:73" x14ac:dyDescent="0.25">
      <c r="A342" s="21">
        <v>43742.416666666664</v>
      </c>
      <c r="B342" s="17">
        <v>362924</v>
      </c>
      <c r="C342" s="17">
        <v>13.55</v>
      </c>
      <c r="D342" s="17">
        <v>21.01</v>
      </c>
      <c r="E342" s="17">
        <v>533.5</v>
      </c>
      <c r="F342" s="17">
        <v>77.790000000000006</v>
      </c>
      <c r="G342" s="17">
        <v>-112.6</v>
      </c>
      <c r="H342" s="17">
        <v>-17.89</v>
      </c>
      <c r="I342" s="17">
        <v>23.11</v>
      </c>
      <c r="J342" s="17">
        <v>296.3</v>
      </c>
      <c r="K342" s="17">
        <v>455.7</v>
      </c>
      <c r="L342" s="17">
        <v>-94.7</v>
      </c>
      <c r="M342" s="17">
        <v>0.14599999999999999</v>
      </c>
      <c r="N342" s="17">
        <v>420.9</v>
      </c>
      <c r="O342" s="17">
        <v>59.91</v>
      </c>
      <c r="P342" s="17">
        <v>361</v>
      </c>
      <c r="Q342" s="17">
        <v>324.2</v>
      </c>
      <c r="R342" s="17">
        <v>418.9</v>
      </c>
      <c r="S342" s="17">
        <v>18.059999999999999</v>
      </c>
      <c r="T342" s="17">
        <v>65</v>
      </c>
      <c r="U342" s="17">
        <v>0.79500000000000004</v>
      </c>
      <c r="V342" s="17">
        <v>306.5</v>
      </c>
      <c r="W342" s="17">
        <v>19.45</v>
      </c>
      <c r="X342" s="17">
        <v>0.52500000000000002</v>
      </c>
      <c r="Y342" s="17">
        <v>5.2496489999999998</v>
      </c>
      <c r="Z342" s="7">
        <f t="shared" si="110"/>
        <v>18.754999999999999</v>
      </c>
      <c r="AA342" s="7">
        <f t="shared" si="124"/>
        <v>291.90499999999997</v>
      </c>
      <c r="AB342" s="2">
        <f t="shared" si="111"/>
        <v>432.13500000000005</v>
      </c>
      <c r="AC342" s="42">
        <f t="shared" si="112"/>
        <v>2.2459127106714671</v>
      </c>
      <c r="AD342" s="42">
        <f t="shared" si="113"/>
        <v>1.4598432619364536</v>
      </c>
      <c r="AE342" s="42">
        <f t="shared" si="114"/>
        <v>0.80629635849664028</v>
      </c>
      <c r="AF342" s="42">
        <f t="shared" si="115"/>
        <v>331.92800322434533</v>
      </c>
      <c r="AG342" s="42">
        <f t="shared" si="116"/>
        <v>318.65088309537151</v>
      </c>
      <c r="AH342" s="6">
        <f t="shared" si="117"/>
        <v>311.23199999999997</v>
      </c>
      <c r="AI342" s="4">
        <v>19.309353746172601</v>
      </c>
      <c r="AJ342" s="4">
        <f t="shared" si="125"/>
        <v>292.45935374617255</v>
      </c>
      <c r="AK342" s="8">
        <f t="shared" si="118"/>
        <v>0.19365431022422469</v>
      </c>
      <c r="AL342" s="8">
        <f t="shared" si="119"/>
        <v>398.33037042819353</v>
      </c>
      <c r="AM342" s="8">
        <f t="shared" si="120"/>
        <v>1.9859994335346625</v>
      </c>
      <c r="AN342" s="8">
        <f t="shared" si="121"/>
        <v>32.070563559784276</v>
      </c>
      <c r="AO342" s="22">
        <f t="shared" si="122"/>
        <v>7.0807315186043494E-3</v>
      </c>
      <c r="AP342" s="22">
        <f t="shared" si="123"/>
        <v>0.19352500919259058</v>
      </c>
      <c r="AQ342" s="19">
        <f t="shared" si="126"/>
        <v>0.19352500919259058</v>
      </c>
      <c r="AX342">
        <v>0.13525981525609718</v>
      </c>
      <c r="AY342">
        <v>45.991379310344826</v>
      </c>
      <c r="AZ342">
        <v>1.9163074712643677</v>
      </c>
      <c r="BA342">
        <v>1.552209051724138</v>
      </c>
      <c r="BB342">
        <v>8.1637931034482758</v>
      </c>
      <c r="BC342">
        <v>0.34015804597701149</v>
      </c>
      <c r="BD342">
        <v>1.2120510057471265</v>
      </c>
      <c r="BE342">
        <v>0.12120510057471266</v>
      </c>
      <c r="BF342">
        <v>0</v>
      </c>
      <c r="BG342">
        <v>18.754999999999999</v>
      </c>
      <c r="BH342">
        <v>0.91286345517740619</v>
      </c>
      <c r="BI342">
        <v>2.1640303997516197</v>
      </c>
      <c r="BJ342">
        <v>1.4066197598385528</v>
      </c>
      <c r="BK342">
        <v>0.29709958917528123</v>
      </c>
      <c r="BL342">
        <v>8.2527663659800337E-4</v>
      </c>
      <c r="BP342" s="50">
        <f t="shared" si="127"/>
        <v>0.91313683827277692</v>
      </c>
      <c r="BQ342" s="50">
        <f t="shared" si="128"/>
        <v>4.8482040229885059E-2</v>
      </c>
      <c r="BR342" s="50">
        <f t="shared" si="129"/>
        <v>0.30542703337724658</v>
      </c>
      <c r="BS342" s="50">
        <f t="shared" si="130"/>
        <v>0.32399387489214815</v>
      </c>
      <c r="BT342" s="50">
        <f t="shared" si="131"/>
        <v>8.4840842604790717E-4</v>
      </c>
      <c r="BU342" s="50">
        <f t="shared" si="131"/>
        <v>8.9998298581152271E-4</v>
      </c>
    </row>
    <row r="343" spans="1:73" x14ac:dyDescent="0.25">
      <c r="A343" s="21">
        <v>43742.416666666664</v>
      </c>
      <c r="B343" s="17">
        <v>362925</v>
      </c>
      <c r="C343" s="17">
        <v>13.55</v>
      </c>
      <c r="D343" s="17">
        <v>21.02</v>
      </c>
      <c r="E343" s="17">
        <v>532.6</v>
      </c>
      <c r="F343" s="17">
        <v>77.400000000000006</v>
      </c>
      <c r="G343" s="17">
        <v>-113.5</v>
      </c>
      <c r="H343" s="17">
        <v>-18.21</v>
      </c>
      <c r="I343" s="17">
        <v>23.13</v>
      </c>
      <c r="J343" s="17">
        <v>296.3</v>
      </c>
      <c r="K343" s="17">
        <v>455.2</v>
      </c>
      <c r="L343" s="17">
        <v>-95.3</v>
      </c>
      <c r="M343" s="17">
        <v>0.14499999999999999</v>
      </c>
      <c r="N343" s="17">
        <v>419.1</v>
      </c>
      <c r="O343" s="17">
        <v>59.18</v>
      </c>
      <c r="P343" s="17">
        <v>359.9</v>
      </c>
      <c r="Q343" s="17">
        <v>323.39999999999998</v>
      </c>
      <c r="R343" s="17">
        <v>418.7</v>
      </c>
      <c r="S343" s="17">
        <v>18.079999999999998</v>
      </c>
      <c r="T343" s="17">
        <v>62.89</v>
      </c>
      <c r="U343" s="17">
        <v>0.96</v>
      </c>
      <c r="V343" s="17">
        <v>177</v>
      </c>
      <c r="W343" s="17">
        <v>19.75</v>
      </c>
      <c r="X343" s="17">
        <v>0.52400000000000002</v>
      </c>
      <c r="Y343" s="17">
        <v>5.2377339999999997</v>
      </c>
      <c r="Z343" s="7">
        <f t="shared" si="110"/>
        <v>18.914999999999999</v>
      </c>
      <c r="AA343" s="7">
        <f t="shared" si="124"/>
        <v>292.065</v>
      </c>
      <c r="AB343" s="2">
        <f t="shared" si="111"/>
        <v>431.40600000000006</v>
      </c>
      <c r="AC343" s="42">
        <f t="shared" si="112"/>
        <v>2.2090888552094721</v>
      </c>
      <c r="AD343" s="42">
        <f t="shared" si="113"/>
        <v>1.3892959810412371</v>
      </c>
      <c r="AE343" s="42">
        <f t="shared" si="114"/>
        <v>0.80054275155633337</v>
      </c>
      <c r="AF343" s="42">
        <f t="shared" si="115"/>
        <v>330.28256736759158</v>
      </c>
      <c r="AG343" s="42">
        <f t="shared" si="116"/>
        <v>317.07126467288793</v>
      </c>
      <c r="AH343" s="6">
        <f t="shared" si="117"/>
        <v>310.46399999999994</v>
      </c>
      <c r="AI343" s="4">
        <v>19.074096087586899</v>
      </c>
      <c r="AJ343" s="4">
        <f t="shared" si="125"/>
        <v>292.22409608758687</v>
      </c>
      <c r="AK343" s="8">
        <f t="shared" si="118"/>
        <v>0.19397292425457485</v>
      </c>
      <c r="AL343" s="8">
        <f t="shared" si="119"/>
        <v>396.9693325885986</v>
      </c>
      <c r="AM343" s="8">
        <f t="shared" si="120"/>
        <v>2.1823840175367857</v>
      </c>
      <c r="AN343" s="8">
        <f t="shared" si="121"/>
        <v>10.11419114390889</v>
      </c>
      <c r="AO343" s="22">
        <f t="shared" si="122"/>
        <v>7.5744095349259376E-3</v>
      </c>
      <c r="AP343" s="22">
        <f t="shared" si="123"/>
        <v>0.20701783015265524</v>
      </c>
      <c r="AQ343" s="19">
        <f t="shared" si="126"/>
        <v>0.20701783015265524</v>
      </c>
      <c r="AX343">
        <v>0.13644790620233635</v>
      </c>
      <c r="AY343">
        <v>45.913793103448278</v>
      </c>
      <c r="AZ343">
        <v>1.9130747126436782</v>
      </c>
      <c r="BA343">
        <v>1.5495905172413795</v>
      </c>
      <c r="BB343">
        <v>8.2155172413793114</v>
      </c>
      <c r="BC343">
        <v>0.34231321839080464</v>
      </c>
      <c r="BD343">
        <v>1.2072772988505749</v>
      </c>
      <c r="BE343">
        <v>0.12072772988505749</v>
      </c>
      <c r="BF343">
        <v>0</v>
      </c>
      <c r="BG343">
        <v>18.914999999999999</v>
      </c>
      <c r="BH343">
        <v>1.1023256817236602</v>
      </c>
      <c r="BI343">
        <v>2.1857678071487396</v>
      </c>
      <c r="BJ343">
        <v>1.3746293739158424</v>
      </c>
      <c r="BK343">
        <v>0.298718199878797</v>
      </c>
      <c r="BL343">
        <v>8.297727774411027E-4</v>
      </c>
      <c r="BP343" s="50">
        <f t="shared" si="127"/>
        <v>1.1026558047067494</v>
      </c>
      <c r="BQ343" s="50">
        <f t="shared" si="128"/>
        <v>4.8291091954022994E-2</v>
      </c>
      <c r="BR343" s="50">
        <f t="shared" si="129"/>
        <v>0.30863640048512808</v>
      </c>
      <c r="BS343" s="50">
        <f t="shared" si="130"/>
        <v>0.32693646156391654</v>
      </c>
      <c r="BT343" s="50">
        <f t="shared" si="131"/>
        <v>8.5732333468091124E-4</v>
      </c>
      <c r="BU343" s="50">
        <f t="shared" si="131"/>
        <v>9.0815683767754595E-4</v>
      </c>
    </row>
    <row r="344" spans="1:73" x14ac:dyDescent="0.25">
      <c r="A344" s="21">
        <v>43742.416666666664</v>
      </c>
      <c r="B344" s="17">
        <v>362926</v>
      </c>
      <c r="C344" s="17">
        <v>13.55</v>
      </c>
      <c r="D344" s="17">
        <v>21.03</v>
      </c>
      <c r="E344" s="17">
        <v>532.5</v>
      </c>
      <c r="F344" s="17">
        <v>77.45</v>
      </c>
      <c r="G344" s="17">
        <v>-113.1</v>
      </c>
      <c r="H344" s="17">
        <v>-17.57</v>
      </c>
      <c r="I344" s="17">
        <v>23.16</v>
      </c>
      <c r="J344" s="17">
        <v>296.3</v>
      </c>
      <c r="K344" s="17">
        <v>455.1</v>
      </c>
      <c r="L344" s="17">
        <v>-95.5</v>
      </c>
      <c r="M344" s="17">
        <v>0.14499999999999999</v>
      </c>
      <c r="N344" s="17">
        <v>419.5</v>
      </c>
      <c r="O344" s="17">
        <v>59.88</v>
      </c>
      <c r="P344" s="17">
        <v>359.6</v>
      </c>
      <c r="Q344" s="17">
        <v>324</v>
      </c>
      <c r="R344" s="17">
        <v>419.5</v>
      </c>
      <c r="S344" s="17">
        <v>18.09</v>
      </c>
      <c r="T344" s="17">
        <v>62.62</v>
      </c>
      <c r="U344" s="17">
        <v>1.9650000000000001</v>
      </c>
      <c r="V344" s="17">
        <v>177.5</v>
      </c>
      <c r="W344" s="17">
        <v>19.55</v>
      </c>
      <c r="X344" s="17">
        <v>0.52400000000000002</v>
      </c>
      <c r="Y344" s="17">
        <v>5.2379230000000003</v>
      </c>
      <c r="Z344" s="7">
        <f t="shared" si="110"/>
        <v>18.82</v>
      </c>
      <c r="AA344" s="7">
        <f t="shared" si="124"/>
        <v>291.96999999999997</v>
      </c>
      <c r="AB344" s="2">
        <f t="shared" si="111"/>
        <v>431.32500000000005</v>
      </c>
      <c r="AC344" s="42">
        <f t="shared" si="112"/>
        <v>2.2817911434291882</v>
      </c>
      <c r="AD344" s="42">
        <f t="shared" si="113"/>
        <v>1.4288576140153575</v>
      </c>
      <c r="AE344" s="42">
        <f t="shared" si="114"/>
        <v>0.80380092266706904</v>
      </c>
      <c r="AF344" s="42">
        <f t="shared" si="115"/>
        <v>331.19553917890272</v>
      </c>
      <c r="AG344" s="42">
        <f t="shared" si="116"/>
        <v>317.94771761174661</v>
      </c>
      <c r="AH344" s="6">
        <f t="shared" si="117"/>
        <v>311.03999999999996</v>
      </c>
      <c r="AI344" s="4">
        <v>19.550186620953902</v>
      </c>
      <c r="AJ344" s="4">
        <f t="shared" si="125"/>
        <v>292.7001866209539</v>
      </c>
      <c r="AK344" s="8">
        <f t="shared" si="118"/>
        <v>0.19378370506127685</v>
      </c>
      <c r="AL344" s="8">
        <f t="shared" si="119"/>
        <v>399.67714768754712</v>
      </c>
      <c r="AM344" s="8">
        <f t="shared" si="120"/>
        <v>3.1223158472518442</v>
      </c>
      <c r="AN344" s="8">
        <f t="shared" si="121"/>
        <v>66.412708007163431</v>
      </c>
      <c r="AO344" s="22">
        <f t="shared" si="122"/>
        <v>6.2506141544888191E-3</v>
      </c>
      <c r="AP344" s="22">
        <f t="shared" si="123"/>
        <v>0.17083689143254141</v>
      </c>
      <c r="AQ344" s="19">
        <f t="shared" si="126"/>
        <v>0.17083689143254141</v>
      </c>
      <c r="AX344">
        <v>0.13574141607365778</v>
      </c>
      <c r="AY344">
        <v>45.905172413793103</v>
      </c>
      <c r="AZ344">
        <v>1.9127155172413792</v>
      </c>
      <c r="BA344">
        <v>1.5492995689655173</v>
      </c>
      <c r="BB344">
        <v>8.2327586206896548</v>
      </c>
      <c r="BC344">
        <v>0.34303160919540227</v>
      </c>
      <c r="BD344">
        <v>1.2062679597701151</v>
      </c>
      <c r="BE344">
        <v>0.12062679597701152</v>
      </c>
      <c r="BF344">
        <v>0</v>
      </c>
      <c r="BG344">
        <v>18.82</v>
      </c>
      <c r="BH344">
        <v>2.2563228797781174</v>
      </c>
      <c r="BI344">
        <v>2.1728382994346496</v>
      </c>
      <c r="BJ344">
        <v>1.3606313431059776</v>
      </c>
      <c r="BK344">
        <v>0.29859294922173935</v>
      </c>
      <c r="BL344">
        <v>8.294248589492759E-4</v>
      </c>
      <c r="BP344" s="50">
        <f t="shared" si="127"/>
        <v>2.256998600259128</v>
      </c>
      <c r="BQ344" s="50">
        <f t="shared" si="128"/>
        <v>4.8250718390804609E-2</v>
      </c>
      <c r="BR344" s="50">
        <f t="shared" si="129"/>
        <v>0.31737889641371714</v>
      </c>
      <c r="BS344" s="50">
        <f t="shared" si="130"/>
        <v>0.33421822983614558</v>
      </c>
      <c r="BT344" s="50">
        <f t="shared" si="131"/>
        <v>8.8160804559365882E-4</v>
      </c>
      <c r="BU344" s="50">
        <f t="shared" si="131"/>
        <v>9.2838397176707107E-4</v>
      </c>
    </row>
    <row r="345" spans="1:73" x14ac:dyDescent="0.25">
      <c r="A345" s="21">
        <v>43742.417361111111</v>
      </c>
      <c r="B345" s="17">
        <v>362927</v>
      </c>
      <c r="C345" s="17">
        <v>13.55</v>
      </c>
      <c r="D345" s="17">
        <v>21.03</v>
      </c>
      <c r="E345" s="17">
        <v>533.9</v>
      </c>
      <c r="F345" s="17">
        <v>77.930000000000007</v>
      </c>
      <c r="G345" s="17">
        <v>-112.5</v>
      </c>
      <c r="H345" s="17">
        <v>-18.41</v>
      </c>
      <c r="I345" s="17">
        <v>23.17</v>
      </c>
      <c r="J345" s="17">
        <v>296.3</v>
      </c>
      <c r="K345" s="17">
        <v>455.9</v>
      </c>
      <c r="L345" s="17">
        <v>-94.1</v>
      </c>
      <c r="M345" s="17">
        <v>0.14599999999999999</v>
      </c>
      <c r="N345" s="17">
        <v>421.4</v>
      </c>
      <c r="O345" s="17">
        <v>59.52</v>
      </c>
      <c r="P345" s="17">
        <v>361.8</v>
      </c>
      <c r="Q345" s="17">
        <v>324.60000000000002</v>
      </c>
      <c r="R345" s="17">
        <v>418.7</v>
      </c>
      <c r="S345" s="17">
        <v>18.12</v>
      </c>
      <c r="T345" s="17">
        <v>63.27</v>
      </c>
      <c r="U345" s="17">
        <v>1.0549999999999999</v>
      </c>
      <c r="V345" s="17">
        <v>329</v>
      </c>
      <c r="W345" s="17">
        <v>19.100000000000001</v>
      </c>
      <c r="X345" s="17">
        <v>0.52500000000000002</v>
      </c>
      <c r="Y345" s="17">
        <v>5.2520069999999999</v>
      </c>
      <c r="Z345" s="7">
        <f t="shared" si="110"/>
        <v>18.61</v>
      </c>
      <c r="AA345" s="7">
        <f t="shared" si="124"/>
        <v>291.76</v>
      </c>
      <c r="AB345" s="2">
        <f t="shared" si="111"/>
        <v>432.459</v>
      </c>
      <c r="AC345" s="42">
        <f t="shared" si="112"/>
        <v>2.2288236467922822</v>
      </c>
      <c r="AD345" s="42">
        <f t="shared" si="113"/>
        <v>1.4101767213254768</v>
      </c>
      <c r="AE345" s="42">
        <f t="shared" si="114"/>
        <v>0.80237221450529617</v>
      </c>
      <c r="AF345" s="42">
        <f t="shared" si="115"/>
        <v>329.65672602018151</v>
      </c>
      <c r="AG345" s="42">
        <f t="shared" si="116"/>
        <v>316.47045697937426</v>
      </c>
      <c r="AH345" s="6">
        <f t="shared" si="117"/>
        <v>311.61599999999999</v>
      </c>
      <c r="AI345" s="4">
        <v>19.185393659278098</v>
      </c>
      <c r="AJ345" s="4">
        <f t="shared" si="125"/>
        <v>292.33539365927805</v>
      </c>
      <c r="AK345" s="8">
        <f t="shared" si="118"/>
        <v>0.19336586779623743</v>
      </c>
      <c r="AL345" s="8">
        <f t="shared" si="119"/>
        <v>397.65956189995961</v>
      </c>
      <c r="AM345" s="8">
        <f t="shared" si="120"/>
        <v>2.2878196497975969</v>
      </c>
      <c r="AN345" s="8">
        <f t="shared" si="121"/>
        <v>38.346642281502085</v>
      </c>
      <c r="AO345" s="22">
        <f t="shared" si="122"/>
        <v>6.9699327478111263E-3</v>
      </c>
      <c r="AP345" s="22">
        <f t="shared" si="123"/>
        <v>0.19049674395192337</v>
      </c>
      <c r="AQ345" s="19">
        <f t="shared" si="126"/>
        <v>0.19049674395192337</v>
      </c>
      <c r="AX345">
        <v>0.13419068789306882</v>
      </c>
      <c r="AY345">
        <v>46.025862068965516</v>
      </c>
      <c r="AZ345">
        <v>1.9177442528735631</v>
      </c>
      <c r="BA345">
        <v>1.5533728448275863</v>
      </c>
      <c r="BB345">
        <v>8.1120689655172384</v>
      </c>
      <c r="BC345">
        <v>0.33800287356321829</v>
      </c>
      <c r="BD345">
        <v>1.215369971264368</v>
      </c>
      <c r="BE345">
        <v>0.1215369971264368</v>
      </c>
      <c r="BF345">
        <v>0</v>
      </c>
      <c r="BG345">
        <v>18.61</v>
      </c>
      <c r="BH345">
        <v>1.2114099939775642</v>
      </c>
      <c r="BI345">
        <v>2.1444945099576915</v>
      </c>
      <c r="BJ345">
        <v>1.3568216764502317</v>
      </c>
      <c r="BK345">
        <v>0.29806315386564813</v>
      </c>
      <c r="BL345">
        <v>8.27953205182356E-4</v>
      </c>
      <c r="BP345" s="50">
        <f t="shared" si="127"/>
        <v>1.2117727853808549</v>
      </c>
      <c r="BQ345" s="50">
        <f t="shared" si="128"/>
        <v>4.8614798850574722E-2</v>
      </c>
      <c r="BR345" s="50">
        <f t="shared" si="129"/>
        <v>0.30896435580339754</v>
      </c>
      <c r="BS345" s="50">
        <f t="shared" si="130"/>
        <v>0.32712514454897185</v>
      </c>
      <c r="BT345" s="50">
        <f t="shared" si="131"/>
        <v>8.582343216761043E-4</v>
      </c>
      <c r="BU345" s="50">
        <f t="shared" si="131"/>
        <v>9.086809570804773E-4</v>
      </c>
    </row>
    <row r="346" spans="1:73" x14ac:dyDescent="0.25">
      <c r="A346" s="21">
        <v>43742.417361111111</v>
      </c>
      <c r="B346" s="17">
        <v>362928</v>
      </c>
      <c r="C346" s="17">
        <v>13.55</v>
      </c>
      <c r="D346" s="17">
        <v>21.04</v>
      </c>
      <c r="E346" s="17">
        <v>534.29999999999995</v>
      </c>
      <c r="F346" s="17">
        <v>77.760000000000005</v>
      </c>
      <c r="G346" s="17">
        <v>-112.6</v>
      </c>
      <c r="H346" s="17">
        <v>-18.29</v>
      </c>
      <c r="I346" s="17">
        <v>23.16</v>
      </c>
      <c r="J346" s="17">
        <v>296.3</v>
      </c>
      <c r="K346" s="17">
        <v>456.5</v>
      </c>
      <c r="L346" s="17">
        <v>-94.4</v>
      </c>
      <c r="M346" s="17">
        <v>0.14599999999999999</v>
      </c>
      <c r="N346" s="17">
        <v>421.6</v>
      </c>
      <c r="O346" s="17">
        <v>59.47</v>
      </c>
      <c r="P346" s="17">
        <v>362.2</v>
      </c>
      <c r="Q346" s="17">
        <v>324.5</v>
      </c>
      <c r="R346" s="17">
        <v>418.8</v>
      </c>
      <c r="S346" s="17">
        <v>18.12</v>
      </c>
      <c r="T346" s="17">
        <v>64.77</v>
      </c>
      <c r="U346" s="17">
        <v>1.5549999999999999</v>
      </c>
      <c r="V346" s="17">
        <v>347.5</v>
      </c>
      <c r="W346" s="17">
        <v>19.149999999999999</v>
      </c>
      <c r="X346" s="17">
        <v>0.52600000000000002</v>
      </c>
      <c r="Y346" s="17">
        <v>5.2616550000000002</v>
      </c>
      <c r="Z346" s="7">
        <f t="shared" si="110"/>
        <v>18.634999999999998</v>
      </c>
      <c r="AA346" s="7">
        <f t="shared" si="124"/>
        <v>291.78499999999997</v>
      </c>
      <c r="AB346" s="2">
        <f t="shared" si="111"/>
        <v>432.78300000000002</v>
      </c>
      <c r="AC346" s="42">
        <f t="shared" si="112"/>
        <v>2.2058342795343386</v>
      </c>
      <c r="AD346" s="42">
        <f t="shared" si="113"/>
        <v>1.428718862854391</v>
      </c>
      <c r="AE346" s="42">
        <f t="shared" si="114"/>
        <v>0.8038626171240757</v>
      </c>
      <c r="AF346" s="42">
        <f t="shared" si="115"/>
        <v>330.3822752735789</v>
      </c>
      <c r="AG346" s="42">
        <f t="shared" si="116"/>
        <v>317.16698426263571</v>
      </c>
      <c r="AH346" s="6">
        <f t="shared" si="117"/>
        <v>311.52</v>
      </c>
      <c r="AI346" s="4">
        <v>19.032705094833599</v>
      </c>
      <c r="AJ346" s="4">
        <f t="shared" si="125"/>
        <v>292.18270509483358</v>
      </c>
      <c r="AK346" s="8">
        <f t="shared" si="118"/>
        <v>0.19341557880113475</v>
      </c>
      <c r="AL346" s="8">
        <f t="shared" si="119"/>
        <v>396.7944662735282</v>
      </c>
      <c r="AM346" s="8">
        <f t="shared" si="120"/>
        <v>2.7775427539463724</v>
      </c>
      <c r="AN346" s="8">
        <f t="shared" si="121"/>
        <v>32.178247804084059</v>
      </c>
      <c r="AO346" s="22">
        <f t="shared" si="122"/>
        <v>7.1342210443205156E-3</v>
      </c>
      <c r="AP346" s="22">
        <f t="shared" si="123"/>
        <v>0.19498694302368272</v>
      </c>
      <c r="AQ346" s="19">
        <f t="shared" si="126"/>
        <v>0.19498694302368272</v>
      </c>
      <c r="AX346">
        <v>0.13437450778320434</v>
      </c>
      <c r="AY346">
        <v>46.060344827586206</v>
      </c>
      <c r="AZ346">
        <v>1.9191810344827587</v>
      </c>
      <c r="BA346">
        <v>1.5545366379310346</v>
      </c>
      <c r="BB346">
        <v>8.1293103448275872</v>
      </c>
      <c r="BC346">
        <v>0.33872126436781613</v>
      </c>
      <c r="BD346">
        <v>1.2158153735632184</v>
      </c>
      <c r="BE346">
        <v>0.12158153735632185</v>
      </c>
      <c r="BF346">
        <v>0</v>
      </c>
      <c r="BG346">
        <v>18.634999999999998</v>
      </c>
      <c r="BH346">
        <v>1.7855379532086373</v>
      </c>
      <c r="BI346">
        <v>2.1478517145420568</v>
      </c>
      <c r="BJ346">
        <v>1.3911635555088901</v>
      </c>
      <c r="BK346">
        <v>0.29610943906548337</v>
      </c>
      <c r="BL346">
        <v>8.2252621962634268E-4</v>
      </c>
      <c r="BP346" s="50">
        <f t="shared" si="127"/>
        <v>1.7860726836656202</v>
      </c>
      <c r="BQ346" s="50">
        <f t="shared" si="128"/>
        <v>4.863261494252874E-2</v>
      </c>
      <c r="BR346" s="50">
        <f t="shared" si="129"/>
        <v>0.31142144486377638</v>
      </c>
      <c r="BS346" s="50">
        <f t="shared" si="130"/>
        <v>0.32887317838247648</v>
      </c>
      <c r="BT346" s="50">
        <f t="shared" si="131"/>
        <v>8.6505956906604553E-4</v>
      </c>
      <c r="BU346" s="50">
        <f t="shared" si="131"/>
        <v>9.1353660661799016E-4</v>
      </c>
    </row>
    <row r="347" spans="1:73" x14ac:dyDescent="0.25">
      <c r="A347" s="21">
        <v>43742.417361111111</v>
      </c>
      <c r="B347" s="17">
        <v>362929</v>
      </c>
      <c r="C347" s="17">
        <v>13.55</v>
      </c>
      <c r="D347" s="17">
        <v>21.04</v>
      </c>
      <c r="E347" s="17">
        <v>534.4</v>
      </c>
      <c r="F347" s="17">
        <v>77.66</v>
      </c>
      <c r="G347" s="17">
        <v>-112.7</v>
      </c>
      <c r="H347" s="17">
        <v>-18.489999999999998</v>
      </c>
      <c r="I347" s="17">
        <v>23.16</v>
      </c>
      <c r="J347" s="17">
        <v>296.3</v>
      </c>
      <c r="K347" s="17">
        <v>456.7</v>
      </c>
      <c r="L347" s="17">
        <v>-94.2</v>
      </c>
      <c r="M347" s="17">
        <v>0.14499999999999999</v>
      </c>
      <c r="N347" s="17">
        <v>421.6</v>
      </c>
      <c r="O347" s="17">
        <v>59.17</v>
      </c>
      <c r="P347" s="17">
        <v>362.4</v>
      </c>
      <c r="Q347" s="17">
        <v>324.39999999999998</v>
      </c>
      <c r="R347" s="17">
        <v>418.6</v>
      </c>
      <c r="S347" s="17">
        <v>18.13</v>
      </c>
      <c r="T347" s="17">
        <v>61.11</v>
      </c>
      <c r="U347" s="17">
        <v>2.06</v>
      </c>
      <c r="V347" s="17">
        <v>218.5</v>
      </c>
      <c r="W347" s="17">
        <v>19.05</v>
      </c>
      <c r="X347" s="17">
        <v>0.52600000000000002</v>
      </c>
      <c r="Y347" s="17">
        <v>5.263979</v>
      </c>
      <c r="Z347" s="7">
        <f t="shared" si="110"/>
        <v>18.59</v>
      </c>
      <c r="AA347" s="7">
        <f t="shared" si="124"/>
        <v>291.73999999999995</v>
      </c>
      <c r="AB347" s="2">
        <f t="shared" si="111"/>
        <v>432.86400000000003</v>
      </c>
      <c r="AC347" s="42">
        <f t="shared" si="112"/>
        <v>2.1945085827410051</v>
      </c>
      <c r="AD347" s="42">
        <f t="shared" si="113"/>
        <v>1.3410641949130282</v>
      </c>
      <c r="AE347" s="42">
        <f t="shared" si="114"/>
        <v>0.79663486604701106</v>
      </c>
      <c r="AF347" s="42">
        <f t="shared" si="115"/>
        <v>327.20978574086837</v>
      </c>
      <c r="AG347" s="42">
        <f t="shared" si="116"/>
        <v>314.12139431123364</v>
      </c>
      <c r="AH347" s="6">
        <f t="shared" si="117"/>
        <v>311.42399999999998</v>
      </c>
      <c r="AI347" s="4">
        <v>18.9529272293852</v>
      </c>
      <c r="AJ347" s="4">
        <f t="shared" si="125"/>
        <v>292.10292722938516</v>
      </c>
      <c r="AK347" s="8">
        <f t="shared" si="118"/>
        <v>0.19332610512562448</v>
      </c>
      <c r="AL347" s="8">
        <f t="shared" si="119"/>
        <v>396.35423408917768</v>
      </c>
      <c r="AM347" s="8">
        <f t="shared" si="120"/>
        <v>3.1969008430040495</v>
      </c>
      <c r="AN347" s="8">
        <f t="shared" si="121"/>
        <v>33.79786010907425</v>
      </c>
      <c r="AO347" s="22">
        <f t="shared" si="122"/>
        <v>7.1071986738981486E-3</v>
      </c>
      <c r="AP347" s="22">
        <f t="shared" si="123"/>
        <v>0.19424838875557446</v>
      </c>
      <c r="AQ347" s="19">
        <f t="shared" si="126"/>
        <v>0.19424838875557446</v>
      </c>
      <c r="AX347">
        <v>0.13404378539131034</v>
      </c>
      <c r="AY347">
        <v>46.068965517241381</v>
      </c>
      <c r="AZ347">
        <v>1.9195402298850575</v>
      </c>
      <c r="BA347">
        <v>1.5548275862068965</v>
      </c>
      <c r="BB347">
        <v>8.1206896551724181</v>
      </c>
      <c r="BC347">
        <v>0.3383620689655174</v>
      </c>
      <c r="BD347">
        <v>1.2164655172413792</v>
      </c>
      <c r="BE347">
        <v>0.12164655172413792</v>
      </c>
      <c r="BF347">
        <v>0</v>
      </c>
      <c r="BG347">
        <v>18.59</v>
      </c>
      <c r="BH347">
        <v>2.3654071920320212</v>
      </c>
      <c r="BI347">
        <v>2.1418120535240317</v>
      </c>
      <c r="BJ347">
        <v>1.3088613459085356</v>
      </c>
      <c r="BK347">
        <v>0.30132510763297771</v>
      </c>
      <c r="BL347">
        <v>8.3701418786938245E-4</v>
      </c>
      <c r="BP347" s="50">
        <f t="shared" si="127"/>
        <v>2.3661155809332333</v>
      </c>
      <c r="BQ347" s="50">
        <f t="shared" si="128"/>
        <v>4.8658620689655166E-2</v>
      </c>
      <c r="BR347" s="50">
        <f t="shared" si="129"/>
        <v>0.32119649408221684</v>
      </c>
      <c r="BS347" s="50">
        <f t="shared" si="130"/>
        <v>0.33796298611141462</v>
      </c>
      <c r="BT347" s="50">
        <f t="shared" si="131"/>
        <v>8.9221248356171343E-4</v>
      </c>
      <c r="BU347" s="50">
        <f t="shared" si="131"/>
        <v>9.3878607253170725E-4</v>
      </c>
    </row>
    <row r="348" spans="1:73" x14ac:dyDescent="0.25">
      <c r="A348" s="21">
        <v>43742.417361111111</v>
      </c>
      <c r="B348" s="17">
        <v>362930</v>
      </c>
      <c r="C348" s="17">
        <v>13.55</v>
      </c>
      <c r="D348" s="17">
        <v>21.05</v>
      </c>
      <c r="E348" s="17">
        <v>534.70000000000005</v>
      </c>
      <c r="F348" s="17">
        <v>77.86</v>
      </c>
      <c r="G348" s="17">
        <v>-112.5</v>
      </c>
      <c r="H348" s="17">
        <v>-18.21</v>
      </c>
      <c r="I348" s="17">
        <v>23.16</v>
      </c>
      <c r="J348" s="17">
        <v>296.3</v>
      </c>
      <c r="K348" s="17">
        <v>456.8</v>
      </c>
      <c r="L348" s="17">
        <v>-94.2</v>
      </c>
      <c r="M348" s="17">
        <v>0.14599999999999999</v>
      </c>
      <c r="N348" s="17">
        <v>422.2</v>
      </c>
      <c r="O348" s="17">
        <v>59.65</v>
      </c>
      <c r="P348" s="17">
        <v>362.6</v>
      </c>
      <c r="Q348" s="17">
        <v>324.60000000000002</v>
      </c>
      <c r="R348" s="17">
        <v>418.9</v>
      </c>
      <c r="S348" s="17">
        <v>18.14</v>
      </c>
      <c r="T348" s="17">
        <v>63.89</v>
      </c>
      <c r="U348" s="17">
        <v>1.595</v>
      </c>
      <c r="V348" s="17">
        <v>333</v>
      </c>
      <c r="W348" s="17">
        <v>19.05</v>
      </c>
      <c r="X348" s="17">
        <v>0.52700000000000002</v>
      </c>
      <c r="Y348" s="17">
        <v>5.2683720000000003</v>
      </c>
      <c r="Z348" s="7">
        <f t="shared" si="110"/>
        <v>18.594999999999999</v>
      </c>
      <c r="AA348" s="7">
        <f t="shared" si="124"/>
        <v>291.745</v>
      </c>
      <c r="AB348" s="2">
        <f t="shared" si="111"/>
        <v>433.10700000000008</v>
      </c>
      <c r="AC348" s="42">
        <f t="shared" si="112"/>
        <v>2.1970532980628339</v>
      </c>
      <c r="AD348" s="42">
        <f t="shared" si="113"/>
        <v>1.4036973521323446</v>
      </c>
      <c r="AE348" s="42">
        <f t="shared" si="114"/>
        <v>0.80184987407580921</v>
      </c>
      <c r="AF348" s="42">
        <f t="shared" si="115"/>
        <v>329.3743770402009</v>
      </c>
      <c r="AG348" s="42">
        <f t="shared" si="116"/>
        <v>316.19940195859283</v>
      </c>
      <c r="AH348" s="6">
        <f t="shared" si="117"/>
        <v>311.61599999999999</v>
      </c>
      <c r="AI348" s="4">
        <v>18.9705309490502</v>
      </c>
      <c r="AJ348" s="4">
        <f t="shared" si="125"/>
        <v>292.12053094905019</v>
      </c>
      <c r="AK348" s="8">
        <f t="shared" si="118"/>
        <v>0.19333604528219239</v>
      </c>
      <c r="AL348" s="8">
        <f t="shared" si="119"/>
        <v>396.45235412555769</v>
      </c>
      <c r="AM348" s="8">
        <f t="shared" si="120"/>
        <v>2.8130399481699508</v>
      </c>
      <c r="AN348" s="8">
        <f t="shared" si="121"/>
        <v>30.77245314510699</v>
      </c>
      <c r="AO348" s="22">
        <f t="shared" si="122"/>
        <v>7.1832690649348708E-3</v>
      </c>
      <c r="AP348" s="22">
        <f t="shared" si="123"/>
        <v>0.19632748511531994</v>
      </c>
      <c r="AQ348" s="19">
        <f t="shared" si="126"/>
        <v>0.19632748511531994</v>
      </c>
      <c r="AX348">
        <v>0.1340804982388869</v>
      </c>
      <c r="AY348">
        <v>46.094827586206904</v>
      </c>
      <c r="AZ348">
        <v>1.9206178160919543</v>
      </c>
      <c r="BA348">
        <v>1.5557004310344831</v>
      </c>
      <c r="BB348">
        <v>8.1293103448275819</v>
      </c>
      <c r="BC348">
        <v>0.33872126436781591</v>
      </c>
      <c r="BD348">
        <v>1.2169791666666672</v>
      </c>
      <c r="BE348">
        <v>0.12169791666666673</v>
      </c>
      <c r="BF348">
        <v>0</v>
      </c>
      <c r="BG348">
        <v>18.594999999999999</v>
      </c>
      <c r="BH348">
        <v>1.831468189947123</v>
      </c>
      <c r="BI348">
        <v>2.1424823922000642</v>
      </c>
      <c r="BJ348">
        <v>1.368832000376621</v>
      </c>
      <c r="BK348">
        <v>0.29719321524456171</v>
      </c>
      <c r="BL348">
        <v>8.2553670901267147E-4</v>
      </c>
      <c r="BP348" s="50">
        <f t="shared" si="127"/>
        <v>1.8320166755284015</v>
      </c>
      <c r="BQ348" s="50">
        <f t="shared" si="128"/>
        <v>4.867916666666669E-2</v>
      </c>
      <c r="BR348" s="50">
        <f t="shared" si="129"/>
        <v>0.31292682588970067</v>
      </c>
      <c r="BS348" s="50">
        <f t="shared" si="130"/>
        <v>0.33032382167729579</v>
      </c>
      <c r="BT348" s="50">
        <f t="shared" si="131"/>
        <v>8.6924118302694623E-4</v>
      </c>
      <c r="BU348" s="50">
        <f t="shared" si="131"/>
        <v>9.1756617132582156E-4</v>
      </c>
    </row>
    <row r="349" spans="1:73" x14ac:dyDescent="0.25">
      <c r="A349" s="21">
        <v>43742.417361111111</v>
      </c>
      <c r="B349" s="17">
        <v>362931</v>
      </c>
      <c r="C349" s="17">
        <v>13.55</v>
      </c>
      <c r="D349" s="17">
        <v>21.05</v>
      </c>
      <c r="E349" s="17">
        <v>538.20000000000005</v>
      </c>
      <c r="F349" s="17">
        <v>78.53</v>
      </c>
      <c r="G349" s="17">
        <v>-112.4</v>
      </c>
      <c r="H349" s="17">
        <v>-18.010000000000002</v>
      </c>
      <c r="I349" s="17">
        <v>23.14</v>
      </c>
      <c r="J349" s="17">
        <v>296.3</v>
      </c>
      <c r="K349" s="17">
        <v>459.7</v>
      </c>
      <c r="L349" s="17">
        <v>-94.4</v>
      </c>
      <c r="M349" s="17">
        <v>0.14599999999999999</v>
      </c>
      <c r="N349" s="17">
        <v>425.8</v>
      </c>
      <c r="O349" s="17">
        <v>60.52</v>
      </c>
      <c r="P349" s="17">
        <v>365.2</v>
      </c>
      <c r="Q349" s="17">
        <v>324.5</v>
      </c>
      <c r="R349" s="17">
        <v>418.9</v>
      </c>
      <c r="S349" s="17">
        <v>18.14</v>
      </c>
      <c r="T349" s="17">
        <v>62.47</v>
      </c>
      <c r="U349" s="17">
        <v>1.2</v>
      </c>
      <c r="V349" s="17">
        <v>187</v>
      </c>
      <c r="W349" s="17">
        <v>18.649999999999999</v>
      </c>
      <c r="X349" s="17">
        <v>0.53100000000000003</v>
      </c>
      <c r="Y349" s="17">
        <v>5.3103990000000003</v>
      </c>
      <c r="Z349" s="7">
        <f t="shared" si="110"/>
        <v>18.395</v>
      </c>
      <c r="AA349" s="7">
        <f t="shared" si="124"/>
        <v>291.54499999999996</v>
      </c>
      <c r="AB349" s="2">
        <f t="shared" si="111"/>
        <v>435.94200000000006</v>
      </c>
      <c r="AC349" s="42">
        <f t="shared" si="112"/>
        <v>2.1650537716255811</v>
      </c>
      <c r="AD349" s="42">
        <f t="shared" si="113"/>
        <v>1.3525090911345004</v>
      </c>
      <c r="AE349" s="42">
        <f t="shared" si="114"/>
        <v>0.79767979940997247</v>
      </c>
      <c r="AF349" s="42">
        <f t="shared" si="115"/>
        <v>326.76387951430127</v>
      </c>
      <c r="AG349" s="42">
        <f t="shared" si="116"/>
        <v>313.69332433372921</v>
      </c>
      <c r="AH349" s="6">
        <f t="shared" si="117"/>
        <v>311.52</v>
      </c>
      <c r="AI349" s="4">
        <v>18.738387652908699</v>
      </c>
      <c r="AJ349" s="4">
        <f t="shared" si="125"/>
        <v>291.8883876529087</v>
      </c>
      <c r="AK349" s="8">
        <f t="shared" si="118"/>
        <v>0.1929387047185987</v>
      </c>
      <c r="AL349" s="8">
        <f t="shared" si="119"/>
        <v>395.18714306127026</v>
      </c>
      <c r="AM349" s="8">
        <f t="shared" si="120"/>
        <v>2.4399795081106723</v>
      </c>
      <c r="AN349" s="8">
        <f t="shared" si="121"/>
        <v>24.406827905367848</v>
      </c>
      <c r="AO349" s="22">
        <f t="shared" si="122"/>
        <v>7.4178824455365467E-3</v>
      </c>
      <c r="AP349" s="22">
        <f t="shared" si="123"/>
        <v>0.20273975431636904</v>
      </c>
      <c r="AQ349" s="19">
        <f t="shared" si="126"/>
        <v>0.20273975431636904</v>
      </c>
      <c r="AX349">
        <v>0.13261861115270138</v>
      </c>
      <c r="AY349">
        <v>46.396551724137936</v>
      </c>
      <c r="AZ349">
        <v>1.9331896551724139</v>
      </c>
      <c r="BA349">
        <v>1.5658836206896554</v>
      </c>
      <c r="BB349">
        <v>8.1379310344827562</v>
      </c>
      <c r="BC349">
        <v>0.33908045977011486</v>
      </c>
      <c r="BD349">
        <v>1.2268031609195404</v>
      </c>
      <c r="BE349">
        <v>0.12268031609195405</v>
      </c>
      <c r="BF349">
        <v>0</v>
      </c>
      <c r="BG349">
        <v>18.395</v>
      </c>
      <c r="BH349">
        <v>1.3779071021545752</v>
      </c>
      <c r="BI349">
        <v>2.1158115946881737</v>
      </c>
      <c r="BJ349">
        <v>1.3217475032017021</v>
      </c>
      <c r="BK349">
        <v>0.29975501717420694</v>
      </c>
      <c r="BL349">
        <v>8.3265282548390825E-4</v>
      </c>
      <c r="BP349" s="50">
        <f t="shared" si="127"/>
        <v>1.3783197558834368</v>
      </c>
      <c r="BQ349" s="50">
        <f t="shared" si="128"/>
        <v>4.9072126436781618E-2</v>
      </c>
      <c r="BR349" s="50">
        <f t="shared" si="129"/>
        <v>0.31216394212691795</v>
      </c>
      <c r="BS349" s="50">
        <f t="shared" si="130"/>
        <v>0.33019223590445501</v>
      </c>
      <c r="BT349" s="50">
        <f t="shared" si="131"/>
        <v>8.6712206146366099E-4</v>
      </c>
      <c r="BU349" s="50">
        <f t="shared" si="131"/>
        <v>9.1720065529015283E-4</v>
      </c>
    </row>
    <row r="350" spans="1:73" x14ac:dyDescent="0.25">
      <c r="A350" s="21">
        <v>43742.417361111111</v>
      </c>
      <c r="B350" s="17">
        <v>362932</v>
      </c>
      <c r="C350" s="17">
        <v>13.55</v>
      </c>
      <c r="D350" s="17">
        <v>21.06</v>
      </c>
      <c r="E350" s="17">
        <v>515.6</v>
      </c>
      <c r="F350" s="17">
        <v>73.92</v>
      </c>
      <c r="G350" s="17">
        <v>-113.1</v>
      </c>
      <c r="H350" s="17">
        <v>-17.62</v>
      </c>
      <c r="I350" s="17">
        <v>23.12</v>
      </c>
      <c r="J350" s="17">
        <v>296.3</v>
      </c>
      <c r="K350" s="17">
        <v>441.7</v>
      </c>
      <c r="L350" s="17">
        <v>-95.5</v>
      </c>
      <c r="M350" s="17">
        <v>0.14299999999999999</v>
      </c>
      <c r="N350" s="17">
        <v>402.5</v>
      </c>
      <c r="O350" s="17">
        <v>56.3</v>
      </c>
      <c r="P350" s="17">
        <v>346.2</v>
      </c>
      <c r="Q350" s="17">
        <v>323.8</v>
      </c>
      <c r="R350" s="17">
        <v>419.3</v>
      </c>
      <c r="S350" s="17">
        <v>18.149999999999999</v>
      </c>
      <c r="T350" s="17">
        <v>65.2</v>
      </c>
      <c r="U350" s="17">
        <v>0.13</v>
      </c>
      <c r="V350" s="17">
        <v>182</v>
      </c>
      <c r="W350" s="17">
        <v>19.399999999999999</v>
      </c>
      <c r="X350" s="17">
        <v>0.504</v>
      </c>
      <c r="Y350" s="17">
        <v>5.0410599999999999</v>
      </c>
      <c r="Z350" s="7">
        <f t="shared" si="110"/>
        <v>18.774999999999999</v>
      </c>
      <c r="AA350" s="7">
        <f t="shared" si="124"/>
        <v>291.92499999999995</v>
      </c>
      <c r="AB350" s="2">
        <f t="shared" si="111"/>
        <v>417.63600000000002</v>
      </c>
      <c r="AC350" s="42">
        <f t="shared" si="112"/>
        <v>2.1240603571040473</v>
      </c>
      <c r="AD350" s="42">
        <f t="shared" si="113"/>
        <v>1.3848873528318391</v>
      </c>
      <c r="AE350" s="42">
        <f t="shared" si="114"/>
        <v>0.80023385126195001</v>
      </c>
      <c r="AF350" s="42">
        <f t="shared" si="115"/>
        <v>329.52254507546633</v>
      </c>
      <c r="AG350" s="42">
        <f t="shared" si="116"/>
        <v>316.34164327244764</v>
      </c>
      <c r="AH350" s="6">
        <f t="shared" si="117"/>
        <v>310.84800000000001</v>
      </c>
      <c r="AI350" s="4">
        <v>18.479528634670299</v>
      </c>
      <c r="AJ350" s="4">
        <f t="shared" si="125"/>
        <v>291.62952863467029</v>
      </c>
      <c r="AK350" s="8">
        <f t="shared" si="118"/>
        <v>0.19369411788332702</v>
      </c>
      <c r="AL350" s="8">
        <f t="shared" si="119"/>
        <v>393.64435803737359</v>
      </c>
      <c r="AM350" s="8">
        <f t="shared" si="120"/>
        <v>0.80309557339086368</v>
      </c>
      <c r="AN350" s="8">
        <f t="shared" si="121"/>
        <v>-6.9123085481629536</v>
      </c>
      <c r="AO350" s="22">
        <f t="shared" si="122"/>
        <v>7.7320005915059971E-3</v>
      </c>
      <c r="AP350" s="22">
        <f t="shared" si="123"/>
        <v>0.21132498550704118</v>
      </c>
      <c r="AQ350" s="19">
        <f t="shared" si="126"/>
        <v>0.21132498550704118</v>
      </c>
      <c r="AX350">
        <v>0.1354078457319513</v>
      </c>
      <c r="AY350">
        <v>44.448275862068968</v>
      </c>
      <c r="AZ350">
        <v>1.8520114942528736</v>
      </c>
      <c r="BA350">
        <v>1.5001293103448277</v>
      </c>
      <c r="BB350">
        <v>8.2327586206896548</v>
      </c>
      <c r="BC350">
        <v>0.34303160919540227</v>
      </c>
      <c r="BD350">
        <v>1.1570977011494255</v>
      </c>
      <c r="BE350">
        <v>0.11570977011494255</v>
      </c>
      <c r="BF350">
        <v>0</v>
      </c>
      <c r="BG350">
        <v>18.774999999999999</v>
      </c>
      <c r="BH350">
        <v>0.14927326940007901</v>
      </c>
      <c r="BI350">
        <v>2.1667371890762324</v>
      </c>
      <c r="BJ350">
        <v>1.4127126472777036</v>
      </c>
      <c r="BK350">
        <v>0.28509009531753121</v>
      </c>
      <c r="BL350">
        <v>7.919169314375866E-4</v>
      </c>
      <c r="BP350" s="50">
        <f t="shared" si="127"/>
        <v>0.149317973554039</v>
      </c>
      <c r="BQ350" s="50">
        <f t="shared" si="128"/>
        <v>4.6283908045977019E-2</v>
      </c>
      <c r="BR350" s="50">
        <f t="shared" si="129"/>
        <v>0.28647373228491768</v>
      </c>
      <c r="BS350" s="50">
        <f t="shared" si="130"/>
        <v>0.30526259992967542</v>
      </c>
      <c r="BT350" s="50">
        <f t="shared" si="131"/>
        <v>7.957603674581047E-4</v>
      </c>
      <c r="BU350" s="50">
        <f t="shared" si="131"/>
        <v>8.4795166647132051E-4</v>
      </c>
    </row>
    <row r="351" spans="1:73" x14ac:dyDescent="0.25">
      <c r="A351" s="21">
        <v>43742.418055555558</v>
      </c>
      <c r="B351" s="17">
        <v>362933</v>
      </c>
      <c r="C351" s="17">
        <v>13.55</v>
      </c>
      <c r="D351" s="17">
        <v>21.06</v>
      </c>
      <c r="E351" s="17">
        <v>434.6</v>
      </c>
      <c r="F351" s="17">
        <v>59.76</v>
      </c>
      <c r="G351" s="17">
        <v>-113.4</v>
      </c>
      <c r="H351" s="17">
        <v>-18.579999999999998</v>
      </c>
      <c r="I351" s="17">
        <v>23.12</v>
      </c>
      <c r="J351" s="17">
        <v>296.3</v>
      </c>
      <c r="K351" s="17">
        <v>374.9</v>
      </c>
      <c r="L351" s="17">
        <v>-94.8</v>
      </c>
      <c r="M351" s="17">
        <v>0.13700000000000001</v>
      </c>
      <c r="N351" s="17">
        <v>321.2</v>
      </c>
      <c r="O351" s="17">
        <v>41.18</v>
      </c>
      <c r="P351" s="17">
        <v>280.10000000000002</v>
      </c>
      <c r="Q351" s="17">
        <v>323.5</v>
      </c>
      <c r="R351" s="17">
        <v>418.3</v>
      </c>
      <c r="S351" s="17">
        <v>18.149999999999999</v>
      </c>
      <c r="T351" s="17">
        <v>63.66</v>
      </c>
      <c r="U351" s="17">
        <v>0.64</v>
      </c>
      <c r="V351" s="17">
        <v>92.5</v>
      </c>
      <c r="W351" s="17">
        <v>19.25</v>
      </c>
      <c r="X351" s="17">
        <v>0.42499999999999999</v>
      </c>
      <c r="Y351" s="17">
        <v>4.2499719999999996</v>
      </c>
      <c r="Z351" s="7">
        <f t="shared" si="110"/>
        <v>18.7</v>
      </c>
      <c r="AA351" s="7">
        <f t="shared" si="124"/>
        <v>291.84999999999997</v>
      </c>
      <c r="AB351" s="2">
        <f t="shared" si="111"/>
        <v>352.02600000000007</v>
      </c>
      <c r="AC351" s="42">
        <f t="shared" si="112"/>
        <v>2.1225265572526548</v>
      </c>
      <c r="AD351" s="42">
        <f t="shared" si="113"/>
        <v>1.35120040634704</v>
      </c>
      <c r="AE351" s="42">
        <f t="shared" si="114"/>
        <v>0.79745013673749199</v>
      </c>
      <c r="AF351" s="42">
        <f t="shared" si="115"/>
        <v>328.03892976249256</v>
      </c>
      <c r="AG351" s="42">
        <f t="shared" si="116"/>
        <v>314.91737257199287</v>
      </c>
      <c r="AH351" s="6">
        <f t="shared" si="117"/>
        <v>310.56</v>
      </c>
      <c r="AI351" s="4">
        <v>18.463725105861499</v>
      </c>
      <c r="AJ351" s="4">
        <f t="shared" si="125"/>
        <v>291.61372510586148</v>
      </c>
      <c r="AK351" s="8">
        <f t="shared" si="118"/>
        <v>0.19354486728536038</v>
      </c>
      <c r="AL351" s="8">
        <f t="shared" si="119"/>
        <v>393.57330033794358</v>
      </c>
      <c r="AM351" s="8">
        <f t="shared" si="120"/>
        <v>1.7819090885900999</v>
      </c>
      <c r="AN351" s="8">
        <f t="shared" si="121"/>
        <v>-12.264323706425333</v>
      </c>
      <c r="AO351" s="22">
        <f t="shared" si="122"/>
        <v>6.3637796589356569E-3</v>
      </c>
      <c r="AP351" s="22">
        <f t="shared" si="123"/>
        <v>0.17392984238412265</v>
      </c>
      <c r="AQ351" s="19">
        <f t="shared" si="126"/>
        <v>0.17392984238412265</v>
      </c>
      <c r="AX351">
        <v>0.13485343802414038</v>
      </c>
      <c r="AY351">
        <v>37.465517241379317</v>
      </c>
      <c r="AZ351">
        <v>1.5610632183908049</v>
      </c>
      <c r="BA351">
        <v>1.2644612068965519</v>
      </c>
      <c r="BB351">
        <v>8.1724137931034502</v>
      </c>
      <c r="BC351">
        <v>0.34051724137931044</v>
      </c>
      <c r="BD351">
        <v>0.92394396551724145</v>
      </c>
      <c r="BE351">
        <v>9.2394396551724156E-2</v>
      </c>
      <c r="BF351">
        <v>0</v>
      </c>
      <c r="BG351">
        <v>18.7</v>
      </c>
      <c r="BH351">
        <v>0.73488378781577357</v>
      </c>
      <c r="BI351">
        <v>2.1566019800756622</v>
      </c>
      <c r="BJ351">
        <v>1.3728928205161666</v>
      </c>
      <c r="BK351">
        <v>0.23233595560513695</v>
      </c>
      <c r="BL351">
        <v>6.4537765445871382E-4</v>
      </c>
      <c r="BP351" s="50">
        <f t="shared" si="127"/>
        <v>0.73510386980449971</v>
      </c>
      <c r="BQ351" s="50">
        <f t="shared" si="128"/>
        <v>3.695775862068966E-2</v>
      </c>
      <c r="BR351" s="50">
        <f t="shared" si="129"/>
        <v>0.23765994256465875</v>
      </c>
      <c r="BS351" s="50">
        <f t="shared" si="130"/>
        <v>0.25198571669984166</v>
      </c>
      <c r="BT351" s="50">
        <f t="shared" si="131"/>
        <v>6.6016650712405207E-4</v>
      </c>
      <c r="BU351" s="50">
        <f t="shared" si="131"/>
        <v>6.9996032416622675E-4</v>
      </c>
    </row>
    <row r="352" spans="1:73" x14ac:dyDescent="0.25">
      <c r="A352" s="21">
        <v>43742.418055555558</v>
      </c>
      <c r="B352" s="17">
        <v>362934</v>
      </c>
      <c r="C352" s="17">
        <v>13.54</v>
      </c>
      <c r="D352" s="17">
        <v>21.07</v>
      </c>
      <c r="E352" s="17">
        <v>468.8</v>
      </c>
      <c r="F352" s="17">
        <v>66.290000000000006</v>
      </c>
      <c r="G352" s="17">
        <v>-114</v>
      </c>
      <c r="H352" s="17">
        <v>-18.75</v>
      </c>
      <c r="I352" s="17">
        <v>23.13</v>
      </c>
      <c r="J352" s="17">
        <v>296.3</v>
      </c>
      <c r="K352" s="17">
        <v>402.5</v>
      </c>
      <c r="L352" s="17">
        <v>-95.2</v>
      </c>
      <c r="M352" s="17">
        <v>0.14099999999999999</v>
      </c>
      <c r="N352" s="17">
        <v>354.8</v>
      </c>
      <c r="O352" s="17">
        <v>47.54</v>
      </c>
      <c r="P352" s="17">
        <v>307.3</v>
      </c>
      <c r="Q352" s="17">
        <v>322.89999999999998</v>
      </c>
      <c r="R352" s="17">
        <v>418.2</v>
      </c>
      <c r="S352" s="17">
        <v>18.13</v>
      </c>
      <c r="T352" s="17">
        <v>63.45</v>
      </c>
      <c r="U352" s="17">
        <v>0.75</v>
      </c>
      <c r="V352" s="17">
        <v>342.5</v>
      </c>
      <c r="W352" s="17">
        <v>19.399999999999999</v>
      </c>
      <c r="X352" s="17">
        <v>0.46600000000000003</v>
      </c>
      <c r="Y352" s="17">
        <v>4.6596469999999997</v>
      </c>
      <c r="Z352" s="7">
        <f t="shared" si="110"/>
        <v>18.765000000000001</v>
      </c>
      <c r="AA352" s="7">
        <f t="shared" si="124"/>
        <v>291.91499999999996</v>
      </c>
      <c r="AB352" s="2">
        <f t="shared" si="111"/>
        <v>379.72800000000001</v>
      </c>
      <c r="AC352" s="42">
        <f t="shared" si="112"/>
        <v>2.0965497662176431</v>
      </c>
      <c r="AD352" s="42">
        <f t="shared" si="113"/>
        <v>1.3302608266650946</v>
      </c>
      <c r="AE352" s="42">
        <f t="shared" si="114"/>
        <v>0.79564574165943347</v>
      </c>
      <c r="AF352" s="42">
        <f t="shared" si="115"/>
        <v>327.58834991436908</v>
      </c>
      <c r="AG352" s="42">
        <f t="shared" si="116"/>
        <v>314.48481591779432</v>
      </c>
      <c r="AH352" s="6">
        <f t="shared" si="117"/>
        <v>309.98399999999998</v>
      </c>
      <c r="AI352" s="4">
        <v>18.284648371077001</v>
      </c>
      <c r="AJ352" s="4">
        <f t="shared" si="125"/>
        <v>291.434648371077</v>
      </c>
      <c r="AK352" s="8">
        <f t="shared" si="118"/>
        <v>0.19367421337193938</v>
      </c>
      <c r="AL352" s="8">
        <f t="shared" si="119"/>
        <v>392.5473214684813</v>
      </c>
      <c r="AM352" s="8">
        <f t="shared" si="120"/>
        <v>1.9289731724417529</v>
      </c>
      <c r="AN352" s="8">
        <f t="shared" si="121"/>
        <v>-26.991432863120561</v>
      </c>
      <c r="AO352" s="22">
        <f t="shared" si="122"/>
        <v>7.3339018001142495E-3</v>
      </c>
      <c r="AP352" s="22">
        <f t="shared" si="123"/>
        <v>0.20044446107800132</v>
      </c>
      <c r="AQ352" s="19">
        <f t="shared" si="126"/>
        <v>0.20044446107800132</v>
      </c>
      <c r="AX352">
        <v>0.13533381335112149</v>
      </c>
      <c r="AY352">
        <v>40.413793103448278</v>
      </c>
      <c r="AZ352">
        <v>1.6839080459770115</v>
      </c>
      <c r="BA352">
        <v>1.3639655172413794</v>
      </c>
      <c r="BB352">
        <v>8.2155172413793114</v>
      </c>
      <c r="BC352">
        <v>0.34231321839080464</v>
      </c>
      <c r="BD352">
        <v>1.0216522988505747</v>
      </c>
      <c r="BE352">
        <v>0.10216522988505748</v>
      </c>
      <c r="BF352">
        <v>0</v>
      </c>
      <c r="BG352">
        <v>18.765000000000001</v>
      </c>
      <c r="BH352">
        <v>0.86119193884660961</v>
      </c>
      <c r="BI352">
        <v>2.1653834243222998</v>
      </c>
      <c r="BJ352">
        <v>1.3739357827324992</v>
      </c>
      <c r="BK352">
        <v>0.25554939661066789</v>
      </c>
      <c r="BL352">
        <v>7.0985943502963305E-4</v>
      </c>
      <c r="BP352" s="50">
        <f t="shared" si="127"/>
        <v>0.86144984742714803</v>
      </c>
      <c r="BQ352" s="50">
        <f t="shared" si="128"/>
        <v>4.0866091954022993E-2</v>
      </c>
      <c r="BR352" s="50">
        <f t="shared" si="129"/>
        <v>0.2623316913754366</v>
      </c>
      <c r="BS352" s="50">
        <f t="shared" si="130"/>
        <v>0.27804492172343626</v>
      </c>
      <c r="BT352" s="50">
        <f t="shared" si="131"/>
        <v>7.2869914270954619E-4</v>
      </c>
      <c r="BU352" s="50">
        <f t="shared" si="131"/>
        <v>7.7234700478732293E-4</v>
      </c>
    </row>
    <row r="353" spans="1:73" x14ac:dyDescent="0.25">
      <c r="A353" s="21">
        <v>43742.418055555558</v>
      </c>
      <c r="B353" s="17">
        <v>362935</v>
      </c>
      <c r="C353" s="17">
        <v>13.55</v>
      </c>
      <c r="D353" s="17">
        <v>21.08</v>
      </c>
      <c r="E353" s="17">
        <v>530</v>
      </c>
      <c r="F353" s="17">
        <v>76.87</v>
      </c>
      <c r="G353" s="17">
        <v>-112.9</v>
      </c>
      <c r="H353" s="17">
        <v>-19.22</v>
      </c>
      <c r="I353" s="17">
        <v>23.13</v>
      </c>
      <c r="J353" s="17">
        <v>296.3</v>
      </c>
      <c r="K353" s="17">
        <v>453.1</v>
      </c>
      <c r="L353" s="17">
        <v>-93.7</v>
      </c>
      <c r="M353" s="17">
        <v>0.14499999999999999</v>
      </c>
      <c r="N353" s="17">
        <v>417.1</v>
      </c>
      <c r="O353" s="17">
        <v>57.66</v>
      </c>
      <c r="P353" s="17">
        <v>359.5</v>
      </c>
      <c r="Q353" s="17">
        <v>324</v>
      </c>
      <c r="R353" s="17">
        <v>417.7</v>
      </c>
      <c r="S353" s="17">
        <v>18.13</v>
      </c>
      <c r="T353" s="17">
        <v>61.95</v>
      </c>
      <c r="U353" s="17">
        <v>2.0249999999999999</v>
      </c>
      <c r="V353" s="17">
        <v>300.5</v>
      </c>
      <c r="W353" s="17">
        <v>19</v>
      </c>
      <c r="X353" s="17">
        <v>0.52300000000000002</v>
      </c>
      <c r="Y353" s="17">
        <v>5.2276889999999998</v>
      </c>
      <c r="Z353" s="7">
        <f t="shared" si="110"/>
        <v>18.564999999999998</v>
      </c>
      <c r="AA353" s="7">
        <f t="shared" si="124"/>
        <v>291.71499999999997</v>
      </c>
      <c r="AB353" s="2">
        <f t="shared" si="111"/>
        <v>429.3</v>
      </c>
      <c r="AC353" s="42">
        <f t="shared" si="112"/>
        <v>2.1689504946918849</v>
      </c>
      <c r="AD353" s="42">
        <f t="shared" si="113"/>
        <v>1.3436648314616226</v>
      </c>
      <c r="AE353" s="42">
        <f t="shared" si="114"/>
        <v>0.79686536301147382</v>
      </c>
      <c r="AF353" s="42">
        <f t="shared" si="115"/>
        <v>327.19228401442086</v>
      </c>
      <c r="AG353" s="42">
        <f t="shared" si="116"/>
        <v>314.10459265384401</v>
      </c>
      <c r="AH353" s="6">
        <f t="shared" si="117"/>
        <v>311.03999999999996</v>
      </c>
      <c r="AI353" s="4">
        <v>18.7767720225301</v>
      </c>
      <c r="AJ353" s="4">
        <f t="shared" si="125"/>
        <v>291.92677202253009</v>
      </c>
      <c r="AK353" s="8">
        <f t="shared" si="118"/>
        <v>0.19327640945337646</v>
      </c>
      <c r="AL353" s="8">
        <f t="shared" si="119"/>
        <v>395.36754267902501</v>
      </c>
      <c r="AM353" s="8">
        <f t="shared" si="120"/>
        <v>3.1696263581059516</v>
      </c>
      <c r="AN353" s="8">
        <f t="shared" si="121"/>
        <v>19.553168315092439</v>
      </c>
      <c r="AO353" s="22">
        <f t="shared" si="122"/>
        <v>7.3624806861241525E-3</v>
      </c>
      <c r="AP353" s="22">
        <f t="shared" si="123"/>
        <v>0.20122555681129503</v>
      </c>
      <c r="AQ353" s="19">
        <f t="shared" si="126"/>
        <v>0.20122555681129503</v>
      </c>
      <c r="AX353">
        <v>0.13386034886084869</v>
      </c>
      <c r="AY353">
        <v>45.689655172413794</v>
      </c>
      <c r="AZ353">
        <v>1.9037356321839081</v>
      </c>
      <c r="BA353">
        <v>1.5420258620689655</v>
      </c>
      <c r="BB353">
        <v>8.0775862068965516</v>
      </c>
      <c r="BC353">
        <v>0.33656609195402298</v>
      </c>
      <c r="BD353">
        <v>1.2054597701149425</v>
      </c>
      <c r="BE353">
        <v>0.12054597701149426</v>
      </c>
      <c r="BF353">
        <v>0</v>
      </c>
      <c r="BG353">
        <v>18.564999999999998</v>
      </c>
      <c r="BH353">
        <v>2.3252182348858459</v>
      </c>
      <c r="BI353">
        <v>2.1384631125515319</v>
      </c>
      <c r="BJ353">
        <v>1.3247778982256742</v>
      </c>
      <c r="BK353">
        <v>0.29755701590175676</v>
      </c>
      <c r="BL353">
        <v>8.2654726639376887E-4</v>
      </c>
      <c r="BP353" s="50">
        <f t="shared" si="127"/>
        <v>2.3259145880532994</v>
      </c>
      <c r="BQ353" s="50">
        <f t="shared" si="128"/>
        <v>4.8218390804597701E-2</v>
      </c>
      <c r="BR353" s="50">
        <f t="shared" si="129"/>
        <v>0.31691325722211372</v>
      </c>
      <c r="BS353" s="50">
        <f t="shared" si="130"/>
        <v>0.33356291989912396</v>
      </c>
      <c r="BT353" s="50">
        <f t="shared" si="131"/>
        <v>8.8031460339476036E-4</v>
      </c>
      <c r="BU353" s="50">
        <f t="shared" si="131"/>
        <v>9.265636663864555E-4</v>
      </c>
    </row>
    <row r="354" spans="1:73" x14ac:dyDescent="0.25">
      <c r="A354" s="21">
        <v>43742.418055555558</v>
      </c>
      <c r="B354" s="17">
        <v>362936</v>
      </c>
      <c r="C354" s="17">
        <v>13.55</v>
      </c>
      <c r="D354" s="17">
        <v>21.08</v>
      </c>
      <c r="E354" s="17">
        <v>531.79999999999995</v>
      </c>
      <c r="F354" s="17">
        <v>77.010000000000005</v>
      </c>
      <c r="G354" s="17">
        <v>-112.8</v>
      </c>
      <c r="H354" s="17">
        <v>-18.97</v>
      </c>
      <c r="I354" s="17">
        <v>23.12</v>
      </c>
      <c r="J354" s="17">
        <v>296.3</v>
      </c>
      <c r="K354" s="17">
        <v>454.8</v>
      </c>
      <c r="L354" s="17">
        <v>-93.8</v>
      </c>
      <c r="M354" s="17">
        <v>0.14499999999999999</v>
      </c>
      <c r="N354" s="17">
        <v>419.1</v>
      </c>
      <c r="O354" s="17">
        <v>58.04</v>
      </c>
      <c r="P354" s="17">
        <v>361</v>
      </c>
      <c r="Q354" s="17">
        <v>324.10000000000002</v>
      </c>
      <c r="R354" s="17">
        <v>417.9</v>
      </c>
      <c r="S354" s="17">
        <v>18.13</v>
      </c>
      <c r="T354" s="17">
        <v>62.48</v>
      </c>
      <c r="U354" s="17">
        <v>1.375</v>
      </c>
      <c r="V354" s="17">
        <v>330</v>
      </c>
      <c r="W354" s="17">
        <v>19.100000000000001</v>
      </c>
      <c r="X354" s="17">
        <v>0.52500000000000002</v>
      </c>
      <c r="Y354" s="17">
        <v>5.2460069999999996</v>
      </c>
      <c r="Z354" s="7">
        <f t="shared" si="110"/>
        <v>18.615000000000002</v>
      </c>
      <c r="AA354" s="7">
        <f t="shared" si="124"/>
        <v>291.76499999999999</v>
      </c>
      <c r="AB354" s="2">
        <f t="shared" si="111"/>
        <v>430.75799999999998</v>
      </c>
      <c r="AC354" s="42">
        <f t="shared" si="112"/>
        <v>2.2002064504822654</v>
      </c>
      <c r="AD354" s="42">
        <f t="shared" si="113"/>
        <v>1.3746889902613193</v>
      </c>
      <c r="AE354" s="42">
        <f t="shared" si="114"/>
        <v>0.79945116054775867</v>
      </c>
      <c r="AF354" s="42">
        <f t="shared" si="115"/>
        <v>328.47911946281243</v>
      </c>
      <c r="AG354" s="42">
        <f t="shared" si="116"/>
        <v>315.33995468429993</v>
      </c>
      <c r="AH354" s="6">
        <f t="shared" si="117"/>
        <v>311.13600000000002</v>
      </c>
      <c r="AI354" s="4">
        <v>18.993271986609201</v>
      </c>
      <c r="AJ354" s="4">
        <f t="shared" si="125"/>
        <v>292.14327198660919</v>
      </c>
      <c r="AK354" s="8">
        <f t="shared" si="118"/>
        <v>0.19337580931571913</v>
      </c>
      <c r="AL354" s="8">
        <f t="shared" si="119"/>
        <v>396.57637267627183</v>
      </c>
      <c r="AM354" s="8">
        <f t="shared" si="120"/>
        <v>2.6118420224048773</v>
      </c>
      <c r="AN354" s="8">
        <f t="shared" si="121"/>
        <v>28.780051712378704</v>
      </c>
      <c r="AO354" s="22">
        <f t="shared" si="122"/>
        <v>7.1615354885401295E-3</v>
      </c>
      <c r="AP354" s="22">
        <f t="shared" si="123"/>
        <v>0.19573348002410457</v>
      </c>
      <c r="AQ354" s="19">
        <f t="shared" si="126"/>
        <v>0.19573348002410457</v>
      </c>
      <c r="AX354">
        <v>0.13422743482022353</v>
      </c>
      <c r="AY354">
        <v>45.844827586206897</v>
      </c>
      <c r="AZ354">
        <v>1.9102011494252873</v>
      </c>
      <c r="BA354">
        <v>1.5472629310344828</v>
      </c>
      <c r="BB354">
        <v>8.0862068965517206</v>
      </c>
      <c r="BC354">
        <v>0.33692528735632171</v>
      </c>
      <c r="BD354">
        <v>1.210337643678161</v>
      </c>
      <c r="BE354">
        <v>0.1210337643678161</v>
      </c>
      <c r="BF354">
        <v>0</v>
      </c>
      <c r="BG354">
        <v>18.615000000000002</v>
      </c>
      <c r="BH354">
        <v>1.5788518878854509</v>
      </c>
      <c r="BI354">
        <v>2.1451655832620817</v>
      </c>
      <c r="BJ354">
        <v>1.3402994564221486</v>
      </c>
      <c r="BK354">
        <v>0.29785836889125566</v>
      </c>
      <c r="BL354">
        <v>8.2738435803126568E-4</v>
      </c>
      <c r="BP354" s="50">
        <f t="shared" si="127"/>
        <v>1.5793247202831047</v>
      </c>
      <c r="BQ354" s="50">
        <f t="shared" si="128"/>
        <v>4.841350574712644E-2</v>
      </c>
      <c r="BR354" s="50">
        <f t="shared" si="129"/>
        <v>0.31168618630170208</v>
      </c>
      <c r="BS354" s="50">
        <f t="shared" si="130"/>
        <v>0.32930470292356989</v>
      </c>
      <c r="BT354" s="50">
        <f t="shared" si="131"/>
        <v>8.6579496194917236E-4</v>
      </c>
      <c r="BU354" s="50">
        <f t="shared" si="131"/>
        <v>9.1473528589880524E-4</v>
      </c>
    </row>
    <row r="355" spans="1:73" x14ac:dyDescent="0.25">
      <c r="A355" s="21">
        <v>43742.418055555558</v>
      </c>
      <c r="B355" s="17">
        <v>362937</v>
      </c>
      <c r="C355" s="17">
        <v>13.55</v>
      </c>
      <c r="D355" s="17">
        <v>21.09</v>
      </c>
      <c r="E355" s="17">
        <v>531.6</v>
      </c>
      <c r="F355" s="17">
        <v>77</v>
      </c>
      <c r="G355" s="17">
        <v>-112.5</v>
      </c>
      <c r="H355" s="17">
        <v>-19.54</v>
      </c>
      <c r="I355" s="17">
        <v>23.1</v>
      </c>
      <c r="J355" s="17">
        <v>296.3</v>
      </c>
      <c r="K355" s="17">
        <v>454.6</v>
      </c>
      <c r="L355" s="17">
        <v>-93</v>
      </c>
      <c r="M355" s="17">
        <v>0.14499999999999999</v>
      </c>
      <c r="N355" s="17">
        <v>419.1</v>
      </c>
      <c r="O355" s="17">
        <v>57.46</v>
      </c>
      <c r="P355" s="17">
        <v>361.7</v>
      </c>
      <c r="Q355" s="17">
        <v>324.3</v>
      </c>
      <c r="R355" s="17">
        <v>417.2</v>
      </c>
      <c r="S355" s="17">
        <v>18.13</v>
      </c>
      <c r="T355" s="17">
        <v>60.42</v>
      </c>
      <c r="U355" s="17">
        <v>1.73</v>
      </c>
      <c r="V355" s="17">
        <v>343.5</v>
      </c>
      <c r="W355" s="17">
        <v>18.850000000000001</v>
      </c>
      <c r="X355" s="17">
        <v>0.52500000000000002</v>
      </c>
      <c r="Y355" s="17">
        <v>5.2476000000000003</v>
      </c>
      <c r="Z355" s="7">
        <f t="shared" si="110"/>
        <v>18.490000000000002</v>
      </c>
      <c r="AA355" s="7">
        <f t="shared" si="124"/>
        <v>291.64</v>
      </c>
      <c r="AB355" s="2">
        <f t="shared" si="111"/>
        <v>430.59600000000006</v>
      </c>
      <c r="AC355" s="42">
        <f t="shared" si="112"/>
        <v>2.1845381274346631</v>
      </c>
      <c r="AD355" s="42">
        <f t="shared" si="113"/>
        <v>1.3198979365960235</v>
      </c>
      <c r="AE355" s="42">
        <f t="shared" si="114"/>
        <v>0.79486355203122683</v>
      </c>
      <c r="AF355" s="42">
        <f t="shared" si="115"/>
        <v>326.03483184739383</v>
      </c>
      <c r="AG355" s="42">
        <f t="shared" si="116"/>
        <v>312.99343857349805</v>
      </c>
      <c r="AH355" s="6">
        <f t="shared" si="117"/>
        <v>311.32799999999997</v>
      </c>
      <c r="AI355" s="4">
        <v>18.878237019947601</v>
      </c>
      <c r="AJ355" s="4">
        <f t="shared" si="125"/>
        <v>292.0282370199476</v>
      </c>
      <c r="AK355" s="8">
        <f t="shared" si="118"/>
        <v>0.19312737353641257</v>
      </c>
      <c r="AL355" s="8">
        <f t="shared" si="119"/>
        <v>395.95416623426257</v>
      </c>
      <c r="AM355" s="8">
        <f t="shared" si="120"/>
        <v>2.929669349943778</v>
      </c>
      <c r="AN355" s="8">
        <f t="shared" si="121"/>
        <v>33.132639630487716</v>
      </c>
      <c r="AO355" s="22">
        <f t="shared" si="122"/>
        <v>7.0778158441628597E-3</v>
      </c>
      <c r="AP355" s="22">
        <f t="shared" si="123"/>
        <v>0.19344532026191874</v>
      </c>
      <c r="AQ355" s="19">
        <f t="shared" si="126"/>
        <v>0.19344532026191874</v>
      </c>
      <c r="AX355">
        <v>0.13331131468341692</v>
      </c>
      <c r="AY355">
        <v>45.827586206896555</v>
      </c>
      <c r="AZ355">
        <v>1.9094827586206897</v>
      </c>
      <c r="BA355">
        <v>1.5466810344827588</v>
      </c>
      <c r="BB355">
        <v>8.0086206896551708</v>
      </c>
      <c r="BC355">
        <v>0.3336925287356321</v>
      </c>
      <c r="BD355">
        <v>1.2129885057471268</v>
      </c>
      <c r="BE355">
        <v>0.12129885057471268</v>
      </c>
      <c r="BF355">
        <v>0</v>
      </c>
      <c r="BG355">
        <v>18.490000000000002</v>
      </c>
      <c r="BH355">
        <v>1.9864827389395128</v>
      </c>
      <c r="BI355">
        <v>2.1284437690499338</v>
      </c>
      <c r="BJ355">
        <v>1.2860057252599699</v>
      </c>
      <c r="BK355">
        <v>0.3005287005521427</v>
      </c>
      <c r="BL355">
        <v>8.3480194597817419E-4</v>
      </c>
      <c r="BP355" s="50">
        <f t="shared" si="127"/>
        <v>1.9870776480652881</v>
      </c>
      <c r="BQ355" s="50">
        <f t="shared" si="128"/>
        <v>4.8519540229885076E-2</v>
      </c>
      <c r="BR355" s="50">
        <f t="shared" si="129"/>
        <v>0.31765999546874724</v>
      </c>
      <c r="BS355" s="50">
        <f t="shared" si="130"/>
        <v>0.33477375195459824</v>
      </c>
      <c r="BT355" s="50">
        <f t="shared" si="131"/>
        <v>8.8238887630207562E-4</v>
      </c>
      <c r="BU355" s="50">
        <f t="shared" si="131"/>
        <v>9.2992708876277284E-4</v>
      </c>
    </row>
    <row r="356" spans="1:73" x14ac:dyDescent="0.25">
      <c r="A356" s="21">
        <v>43742.418055555558</v>
      </c>
      <c r="B356" s="17">
        <v>362938</v>
      </c>
      <c r="C356" s="17">
        <v>13.55</v>
      </c>
      <c r="D356" s="17">
        <v>21.09</v>
      </c>
      <c r="E356" s="17">
        <v>532.5</v>
      </c>
      <c r="F356" s="17">
        <v>76.97</v>
      </c>
      <c r="G356" s="17">
        <v>-112.3</v>
      </c>
      <c r="H356" s="17">
        <v>-19.63</v>
      </c>
      <c r="I356" s="17">
        <v>23.09</v>
      </c>
      <c r="J356" s="17">
        <v>296.2</v>
      </c>
      <c r="K356" s="17">
        <v>455.5</v>
      </c>
      <c r="L356" s="17">
        <v>-92.6</v>
      </c>
      <c r="M356" s="17">
        <v>0.14499999999999999</v>
      </c>
      <c r="N356" s="17">
        <v>420.3</v>
      </c>
      <c r="O356" s="17">
        <v>57.35</v>
      </c>
      <c r="P356" s="17">
        <v>362.9</v>
      </c>
      <c r="Q356" s="17">
        <v>324.39999999999998</v>
      </c>
      <c r="R356" s="17">
        <v>417.1</v>
      </c>
      <c r="S356" s="17">
        <v>18.13</v>
      </c>
      <c r="T356" s="17">
        <v>62.62</v>
      </c>
      <c r="U356" s="17">
        <v>1.38</v>
      </c>
      <c r="V356" s="17">
        <v>265.5</v>
      </c>
      <c r="W356" s="17">
        <v>19.05</v>
      </c>
      <c r="X356" s="17">
        <v>0.52600000000000002</v>
      </c>
      <c r="Y356" s="17">
        <v>5.2569090000000003</v>
      </c>
      <c r="Z356" s="7">
        <f t="shared" si="110"/>
        <v>18.59</v>
      </c>
      <c r="AA356" s="7">
        <f t="shared" si="124"/>
        <v>291.73999999999995</v>
      </c>
      <c r="AB356" s="2">
        <f t="shared" si="111"/>
        <v>431.32500000000005</v>
      </c>
      <c r="AC356" s="42">
        <f t="shared" si="112"/>
        <v>2.158288817344427</v>
      </c>
      <c r="AD356" s="42">
        <f t="shared" si="113"/>
        <v>1.3515204574210802</v>
      </c>
      <c r="AE356" s="42">
        <f t="shared" si="114"/>
        <v>0.79752013622422357</v>
      </c>
      <c r="AF356" s="42">
        <f t="shared" si="115"/>
        <v>327.57340159218791</v>
      </c>
      <c r="AG356" s="42">
        <f t="shared" si="116"/>
        <v>314.47046552850037</v>
      </c>
      <c r="AH356" s="6">
        <f t="shared" si="117"/>
        <v>311.42399999999998</v>
      </c>
      <c r="AI356" s="4">
        <v>18.705107033721799</v>
      </c>
      <c r="AJ356" s="4">
        <f t="shared" si="125"/>
        <v>291.85510703372177</v>
      </c>
      <c r="AK356" s="8">
        <f t="shared" si="118"/>
        <v>0.19332610512562448</v>
      </c>
      <c r="AL356" s="8">
        <f t="shared" si="119"/>
        <v>394.95861249168865</v>
      </c>
      <c r="AM356" s="8">
        <f t="shared" si="120"/>
        <v>2.6165865168191935</v>
      </c>
      <c r="AN356" s="8">
        <f t="shared" si="121"/>
        <v>8.7735922370144745</v>
      </c>
      <c r="AO356" s="22">
        <f t="shared" si="122"/>
        <v>7.6701188029806976E-3</v>
      </c>
      <c r="AP356" s="22">
        <f t="shared" si="123"/>
        <v>0.20963368092053808</v>
      </c>
      <c r="AQ356" s="19">
        <f t="shared" si="126"/>
        <v>0.20963368092053808</v>
      </c>
      <c r="AX356">
        <v>0.13404378539131034</v>
      </c>
      <c r="AY356">
        <v>45.905172413793103</v>
      </c>
      <c r="AZ356">
        <v>1.9127155172413792</v>
      </c>
      <c r="BA356">
        <v>1.5492995689655173</v>
      </c>
      <c r="BB356">
        <v>7.9913793103448318</v>
      </c>
      <c r="BC356">
        <v>0.33297413793103464</v>
      </c>
      <c r="BD356">
        <v>1.2163254310344827</v>
      </c>
      <c r="BE356">
        <v>0.12163254310344827</v>
      </c>
      <c r="BF356">
        <v>0</v>
      </c>
      <c r="BG356">
        <v>18.59</v>
      </c>
      <c r="BH356">
        <v>1.5845931674777616</v>
      </c>
      <c r="BI356">
        <v>2.1418120535240317</v>
      </c>
      <c r="BJ356">
        <v>1.3412027079167488</v>
      </c>
      <c r="BK356">
        <v>0.29875721326916205</v>
      </c>
      <c r="BL356">
        <v>8.2988114796989467E-4</v>
      </c>
      <c r="BP356" s="50">
        <f t="shared" si="127"/>
        <v>1.5850677192659524</v>
      </c>
      <c r="BQ356" s="50">
        <f t="shared" si="128"/>
        <v>4.8653017241379305E-2</v>
      </c>
      <c r="BR356" s="50">
        <f t="shared" si="129"/>
        <v>0.31268276391205546</v>
      </c>
      <c r="BS356" s="50">
        <f t="shared" si="130"/>
        <v>0.33037144261478324</v>
      </c>
      <c r="BT356" s="50">
        <f t="shared" si="131"/>
        <v>8.6856323308904301E-4</v>
      </c>
      <c r="BU356" s="50">
        <f t="shared" si="131"/>
        <v>9.1769845170773122E-4</v>
      </c>
    </row>
    <row r="357" spans="1:73" x14ac:dyDescent="0.25">
      <c r="A357" s="21">
        <v>43742.418749999997</v>
      </c>
      <c r="B357" s="17">
        <v>362939</v>
      </c>
      <c r="C357" s="17">
        <v>13.55</v>
      </c>
      <c r="D357" s="17">
        <v>21.1</v>
      </c>
      <c r="E357" s="17">
        <v>533.1</v>
      </c>
      <c r="F357" s="17">
        <v>76.989999999999995</v>
      </c>
      <c r="G357" s="17">
        <v>-112</v>
      </c>
      <c r="H357" s="17">
        <v>-19.36</v>
      </c>
      <c r="I357" s="17">
        <v>23.08</v>
      </c>
      <c r="J357" s="17">
        <v>296.2</v>
      </c>
      <c r="K357" s="17">
        <v>456.1</v>
      </c>
      <c r="L357" s="17">
        <v>-92.7</v>
      </c>
      <c r="M357" s="17">
        <v>0.14399999999999999</v>
      </c>
      <c r="N357" s="17">
        <v>421.1</v>
      </c>
      <c r="O357" s="17">
        <v>57.64</v>
      </c>
      <c r="P357" s="17">
        <v>363.5</v>
      </c>
      <c r="Q357" s="17">
        <v>324.5</v>
      </c>
      <c r="R357" s="17">
        <v>417.2</v>
      </c>
      <c r="S357" s="17">
        <v>18.11</v>
      </c>
      <c r="T357" s="17">
        <v>61.81</v>
      </c>
      <c r="U357" s="17">
        <v>1.605</v>
      </c>
      <c r="V357" s="17">
        <v>242</v>
      </c>
      <c r="W357" s="17">
        <v>18.850000000000001</v>
      </c>
      <c r="X357" s="17">
        <v>0.52700000000000002</v>
      </c>
      <c r="Y357" s="17">
        <v>5.2655190000000003</v>
      </c>
      <c r="Z357" s="7">
        <f t="shared" si="110"/>
        <v>18.48</v>
      </c>
      <c r="AA357" s="7">
        <f t="shared" si="124"/>
        <v>291.63</v>
      </c>
      <c r="AB357" s="2">
        <f t="shared" si="111"/>
        <v>431.81100000000004</v>
      </c>
      <c r="AC357" s="42">
        <f t="shared" si="112"/>
        <v>2.1751834715834759</v>
      </c>
      <c r="AD357" s="42">
        <f t="shared" si="113"/>
        <v>1.3444809037857466</v>
      </c>
      <c r="AE357" s="42">
        <f t="shared" si="114"/>
        <v>0.79696776509367384</v>
      </c>
      <c r="AF357" s="42">
        <f t="shared" si="115"/>
        <v>326.85309836319641</v>
      </c>
      <c r="AG357" s="42">
        <f t="shared" si="116"/>
        <v>313.77897442866856</v>
      </c>
      <c r="AH357" s="6">
        <f t="shared" si="117"/>
        <v>311.52</v>
      </c>
      <c r="AI357" s="4">
        <v>18.8136714581081</v>
      </c>
      <c r="AJ357" s="4">
        <f t="shared" si="125"/>
        <v>291.96367145810808</v>
      </c>
      <c r="AK357" s="8">
        <f t="shared" si="118"/>
        <v>0.19310750787139785</v>
      </c>
      <c r="AL357" s="8">
        <f t="shared" si="119"/>
        <v>395.59299327782253</v>
      </c>
      <c r="AM357" s="8">
        <f t="shared" si="120"/>
        <v>2.8218444765791046</v>
      </c>
      <c r="AN357" s="8">
        <f t="shared" si="121"/>
        <v>27.427903835514591</v>
      </c>
      <c r="AO357" s="22">
        <f t="shared" si="122"/>
        <v>7.2468874026421527E-3</v>
      </c>
      <c r="AP357" s="22">
        <f t="shared" si="123"/>
        <v>0.19806625170423386</v>
      </c>
      <c r="AQ357" s="19">
        <f t="shared" si="126"/>
        <v>0.19806625170423386</v>
      </c>
      <c r="AX357">
        <v>0.13323825447636783</v>
      </c>
      <c r="AY357">
        <v>45.956896551724142</v>
      </c>
      <c r="AZ357">
        <v>1.9148706896551726</v>
      </c>
      <c r="BA357">
        <v>1.55104525862069</v>
      </c>
      <c r="BB357">
        <v>7.9913793103448265</v>
      </c>
      <c r="BC357">
        <v>0.33297413793103442</v>
      </c>
      <c r="BD357">
        <v>1.2180711206896555</v>
      </c>
      <c r="BE357">
        <v>0.12180711206896555</v>
      </c>
      <c r="BF357">
        <v>0</v>
      </c>
      <c r="BG357">
        <v>18.48</v>
      </c>
      <c r="BH357">
        <v>1.8429507491317445</v>
      </c>
      <c r="BI357">
        <v>2.1271109656199467</v>
      </c>
      <c r="BJ357">
        <v>1.3147672878496892</v>
      </c>
      <c r="BK357">
        <v>0.29939301247968536</v>
      </c>
      <c r="BL357">
        <v>8.316472568880149E-4</v>
      </c>
      <c r="BP357" s="50">
        <f t="shared" si="127"/>
        <v>1.8435026734940967</v>
      </c>
      <c r="BQ357" s="50">
        <f t="shared" si="128"/>
        <v>4.8722844827586223E-2</v>
      </c>
      <c r="BR357" s="50">
        <f t="shared" si="129"/>
        <v>0.31538906278299939</v>
      </c>
      <c r="BS357" s="50">
        <f t="shared" si="130"/>
        <v>0.3327421192794397</v>
      </c>
      <c r="BT357" s="50">
        <f t="shared" si="131"/>
        <v>8.7608072995277607E-4</v>
      </c>
      <c r="BU357" s="50">
        <f t="shared" si="131"/>
        <v>9.242836646651103E-4</v>
      </c>
    </row>
    <row r="358" spans="1:73" x14ac:dyDescent="0.25">
      <c r="A358" s="21">
        <v>43742.418749999997</v>
      </c>
      <c r="B358" s="17">
        <v>362940</v>
      </c>
      <c r="C358" s="17">
        <v>13.54</v>
      </c>
      <c r="D358" s="17">
        <v>21.1</v>
      </c>
      <c r="E358" s="17">
        <v>535</v>
      </c>
      <c r="F358" s="17">
        <v>77.08</v>
      </c>
      <c r="G358" s="17">
        <v>-112.6</v>
      </c>
      <c r="H358" s="17">
        <v>-20.059999999999999</v>
      </c>
      <c r="I358" s="17">
        <v>23.06</v>
      </c>
      <c r="J358" s="17">
        <v>296.2</v>
      </c>
      <c r="K358" s="17">
        <v>457.9</v>
      </c>
      <c r="L358" s="17">
        <v>-92.6</v>
      </c>
      <c r="M358" s="17">
        <v>0.14399999999999999</v>
      </c>
      <c r="N358" s="17">
        <v>422.4</v>
      </c>
      <c r="O358" s="17">
        <v>57.02</v>
      </c>
      <c r="P358" s="17">
        <v>365.3</v>
      </c>
      <c r="Q358" s="17">
        <v>323.89999999999998</v>
      </c>
      <c r="R358" s="17">
        <v>416.4</v>
      </c>
      <c r="S358" s="17">
        <v>18.100000000000001</v>
      </c>
      <c r="T358" s="17">
        <v>64.16</v>
      </c>
      <c r="U358" s="17">
        <v>0.75</v>
      </c>
      <c r="V358" s="17">
        <v>189.5</v>
      </c>
      <c r="W358" s="17">
        <v>19.100000000000001</v>
      </c>
      <c r="X358" s="17">
        <v>0.52800000000000002</v>
      </c>
      <c r="Y358" s="17">
        <v>5.2830310000000003</v>
      </c>
      <c r="Z358" s="7">
        <f t="shared" si="110"/>
        <v>18.600000000000001</v>
      </c>
      <c r="AA358" s="7">
        <f t="shared" si="124"/>
        <v>291.75</v>
      </c>
      <c r="AB358" s="2">
        <f t="shared" si="111"/>
        <v>433.35</v>
      </c>
      <c r="AC358" s="42">
        <f t="shared" si="112"/>
        <v>2.1732020282484164</v>
      </c>
      <c r="AD358" s="42">
        <f t="shared" si="113"/>
        <v>1.3943264213241837</v>
      </c>
      <c r="AE358" s="42">
        <f t="shared" si="114"/>
        <v>0.8010802240238869</v>
      </c>
      <c r="AF358" s="42">
        <f t="shared" si="115"/>
        <v>329.08078783840591</v>
      </c>
      <c r="AG358" s="42">
        <f t="shared" si="116"/>
        <v>315.91755632486968</v>
      </c>
      <c r="AH358" s="6">
        <f t="shared" si="117"/>
        <v>310.94399999999996</v>
      </c>
      <c r="AI358" s="4">
        <v>18.808326665770299</v>
      </c>
      <c r="AJ358" s="4">
        <f t="shared" si="125"/>
        <v>291.9583266657703</v>
      </c>
      <c r="AK358" s="8">
        <f t="shared" si="118"/>
        <v>0.19334598577947992</v>
      </c>
      <c r="AL358" s="8">
        <f t="shared" si="119"/>
        <v>395.53777387261289</v>
      </c>
      <c r="AM358" s="8">
        <f t="shared" si="120"/>
        <v>1.9289731724417529</v>
      </c>
      <c r="AN358" s="8">
        <f t="shared" si="121"/>
        <v>11.70608128329811</v>
      </c>
      <c r="AO358" s="22">
        <f t="shared" si="122"/>
        <v>7.6256241271091211E-3</v>
      </c>
      <c r="AP358" s="22">
        <f t="shared" si="123"/>
        <v>0.20841758728184501</v>
      </c>
      <c r="AQ358" s="19">
        <f t="shared" si="126"/>
        <v>0.20841758728184501</v>
      </c>
      <c r="AX358">
        <v>0.1341172196039836</v>
      </c>
      <c r="AY358">
        <v>46.120689655172413</v>
      </c>
      <c r="AZ358">
        <v>1.9216954022988506</v>
      </c>
      <c r="BA358">
        <v>1.5565732758620692</v>
      </c>
      <c r="BB358">
        <v>7.9741379310344831</v>
      </c>
      <c r="BC358">
        <v>0.3322557471264368</v>
      </c>
      <c r="BD358">
        <v>1.2243175287356323</v>
      </c>
      <c r="BE358">
        <v>0.12243175287356323</v>
      </c>
      <c r="BF358">
        <v>0</v>
      </c>
      <c r="BG358">
        <v>18.600000000000001</v>
      </c>
      <c r="BH358">
        <v>0.86119193884660961</v>
      </c>
      <c r="BI358">
        <v>2.143152914469288</v>
      </c>
      <c r="BJ358">
        <v>1.375046909923495</v>
      </c>
      <c r="BK358">
        <v>0.29952118885116141</v>
      </c>
      <c r="BL358">
        <v>8.3200330236433723E-4</v>
      </c>
      <c r="BP358" s="50">
        <f t="shared" si="127"/>
        <v>0.86144984742714803</v>
      </c>
      <c r="BQ358" s="50">
        <f t="shared" si="128"/>
        <v>4.8972701149425292E-2</v>
      </c>
      <c r="BR358" s="50">
        <f t="shared" si="129"/>
        <v>0.30751403769774893</v>
      </c>
      <c r="BS358" s="50">
        <f t="shared" si="130"/>
        <v>0.32628102123680552</v>
      </c>
      <c r="BT358" s="50">
        <f t="shared" si="131"/>
        <v>8.5420566027152476E-4</v>
      </c>
      <c r="BU358" s="50">
        <f t="shared" si="131"/>
        <v>9.0633617010223762E-4</v>
      </c>
    </row>
    <row r="359" spans="1:73" x14ac:dyDescent="0.25">
      <c r="A359" s="21">
        <v>43742.418749999997</v>
      </c>
      <c r="B359" s="17">
        <v>362941</v>
      </c>
      <c r="C359" s="17">
        <v>13.54</v>
      </c>
      <c r="D359" s="17">
        <v>21.11</v>
      </c>
      <c r="E359" s="17">
        <v>535.4</v>
      </c>
      <c r="F359" s="17">
        <v>76.89</v>
      </c>
      <c r="G359" s="17">
        <v>-112.8</v>
      </c>
      <c r="H359" s="17">
        <v>-19.64</v>
      </c>
      <c r="I359" s="17">
        <v>23.06</v>
      </c>
      <c r="J359" s="17">
        <v>296.2</v>
      </c>
      <c r="K359" s="17">
        <v>458.5</v>
      </c>
      <c r="L359" s="17">
        <v>-93.1</v>
      </c>
      <c r="M359" s="17">
        <v>0.14399999999999999</v>
      </c>
      <c r="N359" s="17">
        <v>422.6</v>
      </c>
      <c r="O359" s="17">
        <v>57.24</v>
      </c>
      <c r="P359" s="17">
        <v>365.4</v>
      </c>
      <c r="Q359" s="17">
        <v>323.7</v>
      </c>
      <c r="R359" s="17">
        <v>416.8</v>
      </c>
      <c r="S359" s="17">
        <v>18.100000000000001</v>
      </c>
      <c r="T359" s="17">
        <v>64.22</v>
      </c>
      <c r="U359" s="17">
        <v>1.35</v>
      </c>
      <c r="V359" s="17">
        <v>192</v>
      </c>
      <c r="W359" s="17">
        <v>18.95</v>
      </c>
      <c r="X359" s="17">
        <v>0.52800000000000002</v>
      </c>
      <c r="Y359" s="17">
        <v>5.284929</v>
      </c>
      <c r="Z359" s="7">
        <f t="shared" si="110"/>
        <v>18.524999999999999</v>
      </c>
      <c r="AA359" s="7">
        <f t="shared" si="124"/>
        <v>291.67499999999995</v>
      </c>
      <c r="AB359" s="2">
        <f t="shared" si="111"/>
        <v>433.67400000000004</v>
      </c>
      <c r="AC359" s="42">
        <f t="shared" si="112"/>
        <v>2.1661516886448493</v>
      </c>
      <c r="AD359" s="42">
        <f t="shared" si="113"/>
        <v>1.3911026144477221</v>
      </c>
      <c r="AE359" s="42">
        <f t="shared" si="114"/>
        <v>0.80084454413027617</v>
      </c>
      <c r="AF359" s="42">
        <f t="shared" si="115"/>
        <v>328.64581497374724</v>
      </c>
      <c r="AG359" s="42">
        <f t="shared" si="116"/>
        <v>315.49998237479736</v>
      </c>
      <c r="AH359" s="6">
        <f t="shared" si="117"/>
        <v>310.75199999999995</v>
      </c>
      <c r="AI359" s="4">
        <v>18.754813756659999</v>
      </c>
      <c r="AJ359" s="4">
        <f t="shared" si="125"/>
        <v>291.90481375665996</v>
      </c>
      <c r="AK359" s="8">
        <f t="shared" si="118"/>
        <v>0.1931969140930786</v>
      </c>
      <c r="AL359" s="8">
        <f t="shared" si="119"/>
        <v>395.25243503901254</v>
      </c>
      <c r="AM359" s="8">
        <f t="shared" si="120"/>
        <v>2.5879890842119102</v>
      </c>
      <c r="AN359" s="8">
        <f t="shared" si="121"/>
        <v>17.325227529670041</v>
      </c>
      <c r="AO359" s="22">
        <f t="shared" si="122"/>
        <v>7.5079353240683879E-3</v>
      </c>
      <c r="AP359" s="22">
        <f t="shared" si="123"/>
        <v>0.20520100907513281</v>
      </c>
      <c r="AQ359" s="19">
        <f t="shared" si="126"/>
        <v>0.20520100907513281</v>
      </c>
      <c r="AX359">
        <v>0.133567292747377</v>
      </c>
      <c r="AY359">
        <v>46.155172413793103</v>
      </c>
      <c r="AZ359">
        <v>1.923132183908046</v>
      </c>
      <c r="BA359">
        <v>1.5577370689655174</v>
      </c>
      <c r="BB359">
        <v>8.0258620689655196</v>
      </c>
      <c r="BC359">
        <v>0.33441091954023</v>
      </c>
      <c r="BD359">
        <v>1.2233261494252874</v>
      </c>
      <c r="BE359">
        <v>0.12233261494252874</v>
      </c>
      <c r="BF359">
        <v>0</v>
      </c>
      <c r="BG359">
        <v>18.524999999999999</v>
      </c>
      <c r="BH359">
        <v>1.5501454899238973</v>
      </c>
      <c r="BI359">
        <v>2.1331143383504823</v>
      </c>
      <c r="BJ359">
        <v>1.3698860280886798</v>
      </c>
      <c r="BK359">
        <v>0.29785129908975216</v>
      </c>
      <c r="BL359">
        <v>8.2736471969375601E-4</v>
      </c>
      <c r="BP359" s="50">
        <f t="shared" si="127"/>
        <v>1.5506097253688667</v>
      </c>
      <c r="BQ359" s="50">
        <f t="shared" si="128"/>
        <v>4.8933045977011494E-2</v>
      </c>
      <c r="BR359" s="50">
        <f t="shared" si="129"/>
        <v>0.31149419845122539</v>
      </c>
      <c r="BS359" s="50">
        <f t="shared" si="130"/>
        <v>0.32930236014896175</v>
      </c>
      <c r="BT359" s="50">
        <f t="shared" si="131"/>
        <v>8.6526166236451489E-4</v>
      </c>
      <c r="BU359" s="50">
        <f t="shared" si="131"/>
        <v>9.1472877819156041E-4</v>
      </c>
    </row>
    <row r="360" spans="1:73" x14ac:dyDescent="0.25">
      <c r="A360" s="21">
        <v>43742.418749999997</v>
      </c>
      <c r="B360" s="17">
        <v>362942</v>
      </c>
      <c r="C360" s="17">
        <v>13.55</v>
      </c>
      <c r="D360" s="17">
        <v>21.11</v>
      </c>
      <c r="E360" s="17">
        <v>535.5</v>
      </c>
      <c r="F360" s="17">
        <v>76.849999999999994</v>
      </c>
      <c r="G360" s="17">
        <v>-112</v>
      </c>
      <c r="H360" s="17">
        <v>-20.21</v>
      </c>
      <c r="I360" s="17">
        <v>23.05</v>
      </c>
      <c r="J360" s="17">
        <v>296.2</v>
      </c>
      <c r="K360" s="17">
        <v>458.7</v>
      </c>
      <c r="L360" s="17">
        <v>-91.8</v>
      </c>
      <c r="M360" s="17">
        <v>0.14399999999999999</v>
      </c>
      <c r="N360" s="17">
        <v>423.5</v>
      </c>
      <c r="O360" s="17">
        <v>56.64</v>
      </c>
      <c r="P360" s="17">
        <v>366.8</v>
      </c>
      <c r="Q360" s="17">
        <v>324.39999999999998</v>
      </c>
      <c r="R360" s="17">
        <v>416.2</v>
      </c>
      <c r="S360" s="17">
        <v>18.11</v>
      </c>
      <c r="T360" s="17">
        <v>62.05</v>
      </c>
      <c r="U360" s="17">
        <v>1.62</v>
      </c>
      <c r="V360" s="17">
        <v>298.5</v>
      </c>
      <c r="W360" s="17">
        <v>18.899999999999999</v>
      </c>
      <c r="X360" s="17">
        <v>0.52900000000000003</v>
      </c>
      <c r="Y360" s="17">
        <v>5.2873739999999998</v>
      </c>
      <c r="Z360" s="7">
        <f t="shared" si="110"/>
        <v>18.504999999999999</v>
      </c>
      <c r="AA360" s="7">
        <f t="shared" si="124"/>
        <v>291.65499999999997</v>
      </c>
      <c r="AB360" s="2">
        <f t="shared" si="111"/>
        <v>433.75500000000005</v>
      </c>
      <c r="AC360" s="42">
        <f t="shared" si="112"/>
        <v>2.1867620003785158</v>
      </c>
      <c r="AD360" s="42">
        <f t="shared" si="113"/>
        <v>1.3568858212348689</v>
      </c>
      <c r="AE360" s="42">
        <f t="shared" si="114"/>
        <v>0.79800536565470825</v>
      </c>
      <c r="AF360" s="42">
        <f t="shared" si="115"/>
        <v>327.39087834771203</v>
      </c>
      <c r="AG360" s="42">
        <f t="shared" si="116"/>
        <v>314.29524321380353</v>
      </c>
      <c r="AH360" s="6">
        <f t="shared" si="117"/>
        <v>311.42399999999998</v>
      </c>
      <c r="AI360" s="4">
        <v>18.894415814947202</v>
      </c>
      <c r="AJ360" s="4">
        <f t="shared" si="125"/>
        <v>292.04441581494717</v>
      </c>
      <c r="AK360" s="8">
        <f t="shared" si="118"/>
        <v>0.19315717458842732</v>
      </c>
      <c r="AL360" s="8">
        <f t="shared" si="119"/>
        <v>396.04215372918839</v>
      </c>
      <c r="AM360" s="8">
        <f t="shared" si="120"/>
        <v>2.8350000000000004</v>
      </c>
      <c r="AN360" s="8">
        <f t="shared" si="121"/>
        <v>32.159340424482764</v>
      </c>
      <c r="AO360" s="22">
        <f t="shared" si="122"/>
        <v>7.1714887333774987E-3</v>
      </c>
      <c r="AP360" s="22">
        <f t="shared" si="123"/>
        <v>0.19600551431796062</v>
      </c>
      <c r="AQ360" s="19">
        <f t="shared" si="126"/>
        <v>0.19600551431796062</v>
      </c>
      <c r="AX360">
        <v>0.13342096863041508</v>
      </c>
      <c r="AY360">
        <v>46.163793103448278</v>
      </c>
      <c r="AZ360">
        <v>1.923491379310345</v>
      </c>
      <c r="BA360">
        <v>1.5580280172413796</v>
      </c>
      <c r="BB360">
        <v>7.9137931034482767</v>
      </c>
      <c r="BC360">
        <v>0.32974137931034486</v>
      </c>
      <c r="BD360">
        <v>1.2282866379310349</v>
      </c>
      <c r="BE360">
        <v>0.12282866379310349</v>
      </c>
      <c r="BF360">
        <v>0</v>
      </c>
      <c r="BG360">
        <v>18.504999999999999</v>
      </c>
      <c r="BH360">
        <v>1.8601745879086768</v>
      </c>
      <c r="BI360">
        <v>2.1304443445551868</v>
      </c>
      <c r="BJ360">
        <v>1.3219407157964935</v>
      </c>
      <c r="BK360">
        <v>0.30132800267561544</v>
      </c>
      <c r="BL360">
        <v>8.3702222965448736E-4</v>
      </c>
      <c r="BP360" s="50">
        <f t="shared" si="127"/>
        <v>1.8607316704426398</v>
      </c>
      <c r="BQ360" s="50">
        <f t="shared" si="128"/>
        <v>4.9131465517241395E-2</v>
      </c>
      <c r="BR360" s="50">
        <f t="shared" si="129"/>
        <v>0.31754533359057213</v>
      </c>
      <c r="BS360" s="50">
        <f t="shared" si="130"/>
        <v>0.33503300724557367</v>
      </c>
      <c r="BT360" s="50">
        <f t="shared" si="131"/>
        <v>8.8207037108492265E-4</v>
      </c>
      <c r="BU360" s="50">
        <f t="shared" si="131"/>
        <v>9.3064724234881576E-4</v>
      </c>
    </row>
    <row r="361" spans="1:73" x14ac:dyDescent="0.25">
      <c r="A361" s="21">
        <v>43742.418749999997</v>
      </c>
      <c r="B361" s="17">
        <v>362943</v>
      </c>
      <c r="C361" s="17">
        <v>13.55</v>
      </c>
      <c r="D361" s="17">
        <v>21.12</v>
      </c>
      <c r="E361" s="17">
        <v>534.70000000000005</v>
      </c>
      <c r="F361" s="17">
        <v>76.569999999999993</v>
      </c>
      <c r="G361" s="17">
        <v>-112.8</v>
      </c>
      <c r="H361" s="17">
        <v>-20.48</v>
      </c>
      <c r="I361" s="17">
        <v>23.04</v>
      </c>
      <c r="J361" s="17">
        <v>296.2</v>
      </c>
      <c r="K361" s="17">
        <v>458.2</v>
      </c>
      <c r="L361" s="17">
        <v>-92.3</v>
      </c>
      <c r="M361" s="17">
        <v>0.14299999999999999</v>
      </c>
      <c r="N361" s="17">
        <v>422</v>
      </c>
      <c r="O361" s="17">
        <v>56.09</v>
      </c>
      <c r="P361" s="17">
        <v>365.9</v>
      </c>
      <c r="Q361" s="17">
        <v>323.60000000000002</v>
      </c>
      <c r="R361" s="17">
        <v>415.9</v>
      </c>
      <c r="S361" s="17">
        <v>18.100000000000001</v>
      </c>
      <c r="T361" s="17">
        <v>62.47</v>
      </c>
      <c r="U361" s="17">
        <v>1.0900000000000001</v>
      </c>
      <c r="V361" s="17">
        <v>56.5</v>
      </c>
      <c r="W361" s="17">
        <v>19.350000000000001</v>
      </c>
      <c r="X361" s="17">
        <v>0.52800000000000002</v>
      </c>
      <c r="Y361" s="17">
        <v>5.2816739999999998</v>
      </c>
      <c r="Z361" s="7">
        <f t="shared" si="110"/>
        <v>18.725000000000001</v>
      </c>
      <c r="AA361" s="7">
        <f t="shared" si="124"/>
        <v>291.875</v>
      </c>
      <c r="AB361" s="2">
        <f t="shared" si="111"/>
        <v>433.10700000000008</v>
      </c>
      <c r="AC361" s="42">
        <f t="shared" si="112"/>
        <v>2.1832989180336297</v>
      </c>
      <c r="AD361" s="42">
        <f t="shared" si="113"/>
        <v>1.3639068340956084</v>
      </c>
      <c r="AE361" s="42">
        <f t="shared" si="114"/>
        <v>0.79850842626231799</v>
      </c>
      <c r="AF361" s="42">
        <f t="shared" si="115"/>
        <v>328.58683099720156</v>
      </c>
      <c r="AG361" s="42">
        <f t="shared" si="116"/>
        <v>315.44335775731349</v>
      </c>
      <c r="AH361" s="6">
        <f t="shared" si="117"/>
        <v>310.65600000000001</v>
      </c>
      <c r="AI361" s="4">
        <v>18.885948096427001</v>
      </c>
      <c r="AJ361" s="4">
        <f t="shared" si="125"/>
        <v>292.03594809642698</v>
      </c>
      <c r="AK361" s="8">
        <f t="shared" si="118"/>
        <v>0.19359460896265127</v>
      </c>
      <c r="AL361" s="8">
        <f t="shared" si="119"/>
        <v>395.94839014252995</v>
      </c>
      <c r="AM361" s="8">
        <f t="shared" si="120"/>
        <v>2.3254596319867606</v>
      </c>
      <c r="AN361" s="8">
        <f t="shared" si="121"/>
        <v>10.902726910636623</v>
      </c>
      <c r="AO361" s="22">
        <f t="shared" si="122"/>
        <v>7.6224960072263708E-3</v>
      </c>
      <c r="AP361" s="22">
        <f t="shared" si="123"/>
        <v>0.20833209195873126</v>
      </c>
      <c r="AQ361" s="19">
        <f t="shared" si="126"/>
        <v>0.20833209195873126</v>
      </c>
      <c r="AX361">
        <v>0.13503802655871003</v>
      </c>
      <c r="AY361">
        <v>46.094827586206904</v>
      </c>
      <c r="AZ361">
        <v>1.9206178160919543</v>
      </c>
      <c r="BA361">
        <v>1.5557004310344831</v>
      </c>
      <c r="BB361">
        <v>7.9568965517241343</v>
      </c>
      <c r="BC361">
        <v>0.33153735632183895</v>
      </c>
      <c r="BD361">
        <v>1.2241630747126442</v>
      </c>
      <c r="BE361">
        <v>0.12241630747126442</v>
      </c>
      <c r="BF361">
        <v>0</v>
      </c>
      <c r="BG361">
        <v>18.725000000000001</v>
      </c>
      <c r="BH361">
        <v>1.2515989511237393</v>
      </c>
      <c r="BI361">
        <v>2.1599757637116501</v>
      </c>
      <c r="BJ361">
        <v>1.3493368595906678</v>
      </c>
      <c r="BK361">
        <v>0.30153184304924036</v>
      </c>
      <c r="BL361">
        <v>8.3758845291455645E-4</v>
      </c>
      <c r="BP361" s="50">
        <f t="shared" si="127"/>
        <v>1.2519737782607885</v>
      </c>
      <c r="BQ361" s="50">
        <f t="shared" si="128"/>
        <v>4.8966522988505769E-2</v>
      </c>
      <c r="BR361" s="50">
        <f t="shared" si="129"/>
        <v>0.31284938156553399</v>
      </c>
      <c r="BS361" s="50">
        <f t="shared" si="130"/>
        <v>0.33113335057919324</v>
      </c>
      <c r="BT361" s="50">
        <f t="shared" si="131"/>
        <v>8.6902605990426109E-4</v>
      </c>
      <c r="BU361" s="50">
        <f t="shared" si="131"/>
        <v>9.198148627199812E-4</v>
      </c>
    </row>
    <row r="362" spans="1:73" x14ac:dyDescent="0.25">
      <c r="A362" s="21">
        <v>43742.418749999997</v>
      </c>
      <c r="B362" s="17">
        <v>362944</v>
      </c>
      <c r="C362" s="17">
        <v>13.55</v>
      </c>
      <c r="D362" s="17">
        <v>21.13</v>
      </c>
      <c r="E362" s="17">
        <v>535.79999999999995</v>
      </c>
      <c r="F362" s="17">
        <v>76.98</v>
      </c>
      <c r="G362" s="17">
        <v>-112.7</v>
      </c>
      <c r="H362" s="17">
        <v>-20.399999999999999</v>
      </c>
      <c r="I362" s="17">
        <v>23.04</v>
      </c>
      <c r="J362" s="17">
        <v>296.2</v>
      </c>
      <c r="K362" s="17">
        <v>458.8</v>
      </c>
      <c r="L362" s="17">
        <v>-92.3</v>
      </c>
      <c r="M362" s="17">
        <v>0.14399999999999999</v>
      </c>
      <c r="N362" s="17">
        <v>423.1</v>
      </c>
      <c r="O362" s="17">
        <v>56.58</v>
      </c>
      <c r="P362" s="17">
        <v>366.5</v>
      </c>
      <c r="Q362" s="17">
        <v>323.7</v>
      </c>
      <c r="R362" s="17">
        <v>416</v>
      </c>
      <c r="S362" s="17">
        <v>18.100000000000001</v>
      </c>
      <c r="T362" s="17">
        <v>62.06</v>
      </c>
      <c r="U362" s="17">
        <v>2.2549999999999999</v>
      </c>
      <c r="V362" s="17">
        <v>347</v>
      </c>
      <c r="W362" s="17">
        <v>18.8</v>
      </c>
      <c r="X362" s="17">
        <v>0.52900000000000003</v>
      </c>
      <c r="Y362" s="17">
        <v>5.2896749999999999</v>
      </c>
      <c r="Z362" s="7">
        <f t="shared" si="110"/>
        <v>18.450000000000003</v>
      </c>
      <c r="AA362" s="7">
        <f t="shared" si="124"/>
        <v>291.59999999999997</v>
      </c>
      <c r="AB362" s="2">
        <f t="shared" si="111"/>
        <v>433.99799999999999</v>
      </c>
      <c r="AC362" s="42">
        <f t="shared" si="112"/>
        <v>2.2040304566611413</v>
      </c>
      <c r="AD362" s="42">
        <f t="shared" si="113"/>
        <v>1.3678213014039042</v>
      </c>
      <c r="AE362" s="42">
        <f t="shared" si="114"/>
        <v>0.79894343136167334</v>
      </c>
      <c r="AF362" s="42">
        <f t="shared" si="115"/>
        <v>327.52855408027551</v>
      </c>
      <c r="AG362" s="42">
        <f t="shared" si="116"/>
        <v>314.42741191706449</v>
      </c>
      <c r="AH362" s="6">
        <f t="shared" si="117"/>
        <v>310.75199999999995</v>
      </c>
      <c r="AI362" s="4">
        <v>19.007704954173001</v>
      </c>
      <c r="AJ362" s="4">
        <f t="shared" si="125"/>
        <v>292.15770495417297</v>
      </c>
      <c r="AK362" s="8">
        <f t="shared" si="118"/>
        <v>0.19304791905021623</v>
      </c>
      <c r="AL362" s="8">
        <f t="shared" si="119"/>
        <v>396.69028189726072</v>
      </c>
      <c r="AM362" s="8">
        <f t="shared" si="120"/>
        <v>3.3447897916012601</v>
      </c>
      <c r="AN362" s="8">
        <f t="shared" si="121"/>
        <v>54.339272044723764</v>
      </c>
      <c r="AO362" s="22">
        <f t="shared" si="122"/>
        <v>6.6453070985070563E-3</v>
      </c>
      <c r="AP362" s="22">
        <f t="shared" si="123"/>
        <v>0.18162432990816879</v>
      </c>
      <c r="AQ362" s="19">
        <f t="shared" si="126"/>
        <v>0.18162432990816879</v>
      </c>
      <c r="AX362">
        <v>0.13301927735292327</v>
      </c>
      <c r="AY362">
        <v>46.189655172413794</v>
      </c>
      <c r="AZ362">
        <v>1.9245689655172413</v>
      </c>
      <c r="BA362">
        <v>1.5589008620689655</v>
      </c>
      <c r="BB362">
        <v>7.9568965517241388</v>
      </c>
      <c r="BC362">
        <v>0.33153735632183912</v>
      </c>
      <c r="BD362">
        <v>1.2273635057471264</v>
      </c>
      <c r="BE362">
        <v>0.12273635057471265</v>
      </c>
      <c r="BF362">
        <v>0</v>
      </c>
      <c r="BG362">
        <v>18.450000000000003</v>
      </c>
      <c r="BH362">
        <v>2.5893170961321395</v>
      </c>
      <c r="BI362">
        <v>2.1231169367508147</v>
      </c>
      <c r="BJ362">
        <v>1.3176063709475556</v>
      </c>
      <c r="BK362">
        <v>0.30071136061114412</v>
      </c>
      <c r="BL362">
        <v>8.3530933503095589E-4</v>
      </c>
      <c r="BP362" s="50">
        <f t="shared" si="127"/>
        <v>2.5900925412642914</v>
      </c>
      <c r="BQ362" s="50">
        <f t="shared" si="128"/>
        <v>4.9094540229885054E-2</v>
      </c>
      <c r="BR362" s="50">
        <f t="shared" si="129"/>
        <v>0.322189425977086</v>
      </c>
      <c r="BS362" s="50">
        <f t="shared" si="130"/>
        <v>0.33879946188983123</v>
      </c>
      <c r="BT362" s="50">
        <f t="shared" si="131"/>
        <v>8.9497062771412778E-4</v>
      </c>
      <c r="BU362" s="50">
        <f t="shared" si="131"/>
        <v>9.4110961636064241E-4</v>
      </c>
    </row>
    <row r="363" spans="1:73" x14ac:dyDescent="0.25">
      <c r="A363" s="21">
        <v>43742.419444444444</v>
      </c>
      <c r="B363" s="17">
        <v>362945</v>
      </c>
      <c r="C363" s="17">
        <v>13.55</v>
      </c>
      <c r="D363" s="17">
        <v>21.13</v>
      </c>
      <c r="E363" s="17">
        <v>537.20000000000005</v>
      </c>
      <c r="F363" s="17">
        <v>77.42</v>
      </c>
      <c r="G363" s="17">
        <v>-111.9</v>
      </c>
      <c r="H363" s="17">
        <v>-20.89</v>
      </c>
      <c r="I363" s="17">
        <v>23.02</v>
      </c>
      <c r="J363" s="17">
        <v>296.2</v>
      </c>
      <c r="K363" s="17">
        <v>459.8</v>
      </c>
      <c r="L363" s="17">
        <v>-91</v>
      </c>
      <c r="M363" s="17">
        <v>0.14399999999999999</v>
      </c>
      <c r="N363" s="17">
        <v>425.3</v>
      </c>
      <c r="O363" s="17">
        <v>56.53</v>
      </c>
      <c r="P363" s="17">
        <v>368.7</v>
      </c>
      <c r="Q363" s="17">
        <v>324.39999999999998</v>
      </c>
      <c r="R363" s="17">
        <v>415.4</v>
      </c>
      <c r="S363" s="17">
        <v>18.100000000000001</v>
      </c>
      <c r="T363" s="17">
        <v>60.18</v>
      </c>
      <c r="U363" s="17">
        <v>2.86</v>
      </c>
      <c r="V363" s="17">
        <v>331</v>
      </c>
      <c r="W363" s="17">
        <v>18.649999999999999</v>
      </c>
      <c r="X363" s="17">
        <v>0.53100000000000003</v>
      </c>
      <c r="Y363" s="17">
        <v>5.3060919999999996</v>
      </c>
      <c r="Z363" s="7">
        <f t="shared" si="110"/>
        <v>18.375</v>
      </c>
      <c r="AA363" s="7">
        <f t="shared" si="124"/>
        <v>291.52499999999998</v>
      </c>
      <c r="AB363" s="2">
        <f t="shared" si="111"/>
        <v>435.13200000000006</v>
      </c>
      <c r="AC363" s="42">
        <f t="shared" si="112"/>
        <v>2.1561511250387699</v>
      </c>
      <c r="AD363" s="42">
        <f t="shared" si="113"/>
        <v>1.2975717470483317</v>
      </c>
      <c r="AE363" s="42">
        <f t="shared" si="114"/>
        <v>0.79297152859076547</v>
      </c>
      <c r="AF363" s="42">
        <f t="shared" si="115"/>
        <v>324.74604406699973</v>
      </c>
      <c r="AG363" s="42">
        <f t="shared" si="116"/>
        <v>311.75620230431974</v>
      </c>
      <c r="AH363" s="6">
        <f t="shared" si="117"/>
        <v>311.42399999999998</v>
      </c>
      <c r="AI363" s="4">
        <v>18.675715955235599</v>
      </c>
      <c r="AJ363" s="4">
        <f t="shared" si="125"/>
        <v>291.82571595523558</v>
      </c>
      <c r="AK363" s="8">
        <f t="shared" si="118"/>
        <v>0.19289900063118495</v>
      </c>
      <c r="AL363" s="8">
        <f t="shared" si="119"/>
        <v>394.83906858371023</v>
      </c>
      <c r="AM363" s="8">
        <f t="shared" si="120"/>
        <v>3.7668521340769408</v>
      </c>
      <c r="AN363" s="8">
        <f t="shared" si="121"/>
        <v>32.997081424081209</v>
      </c>
      <c r="AO363" s="22">
        <f t="shared" si="122"/>
        <v>7.21090856974248E-3</v>
      </c>
      <c r="AP363" s="22">
        <f t="shared" si="123"/>
        <v>0.19708290641718926</v>
      </c>
      <c r="AQ363" s="19">
        <f t="shared" si="126"/>
        <v>0.19708290641718926</v>
      </c>
      <c r="AX363">
        <v>0.13247316809429555</v>
      </c>
      <c r="AY363">
        <v>46.310344827586214</v>
      </c>
      <c r="AZ363">
        <v>1.9295977011494256</v>
      </c>
      <c r="BA363">
        <v>1.5629741379310349</v>
      </c>
      <c r="BB363">
        <v>7.8448275862068968</v>
      </c>
      <c r="BC363">
        <v>0.32686781609195403</v>
      </c>
      <c r="BD363">
        <v>1.2361063218390809</v>
      </c>
      <c r="BE363">
        <v>0.1236106321839081</v>
      </c>
      <c r="BF363">
        <v>0</v>
      </c>
      <c r="BG363">
        <v>18.375</v>
      </c>
      <c r="BH363">
        <v>3.284011926801738</v>
      </c>
      <c r="BI363">
        <v>2.1131605665044515</v>
      </c>
      <c r="BJ363">
        <v>1.271700028922379</v>
      </c>
      <c r="BK363">
        <v>0.30563869349284783</v>
      </c>
      <c r="BL363">
        <v>8.4899637081346617E-4</v>
      </c>
      <c r="BP363" s="50">
        <f t="shared" si="127"/>
        <v>3.2849954181888577</v>
      </c>
      <c r="BQ363" s="50">
        <f t="shared" si="128"/>
        <v>4.9444252873563237E-2</v>
      </c>
      <c r="BR363" s="50">
        <f t="shared" si="129"/>
        <v>0.33216649731081582</v>
      </c>
      <c r="BS363" s="50">
        <f t="shared" si="130"/>
        <v>0.34812831253685828</v>
      </c>
      <c r="BT363" s="50">
        <f t="shared" si="131"/>
        <v>9.2268471475226617E-4</v>
      </c>
      <c r="BU363" s="50">
        <f t="shared" si="131"/>
        <v>9.6702309038016181E-4</v>
      </c>
    </row>
    <row r="364" spans="1:73" x14ac:dyDescent="0.25">
      <c r="A364" s="21">
        <v>43742.419444444444</v>
      </c>
      <c r="B364" s="17">
        <v>362946</v>
      </c>
      <c r="C364" s="17">
        <v>13.55</v>
      </c>
      <c r="D364" s="17">
        <v>21.14</v>
      </c>
      <c r="E364" s="17">
        <v>537.79999999999995</v>
      </c>
      <c r="F364" s="17">
        <v>77.47</v>
      </c>
      <c r="G364" s="17">
        <v>-111.1</v>
      </c>
      <c r="H364" s="17">
        <v>-19.63</v>
      </c>
      <c r="I364" s="17">
        <v>22.99</v>
      </c>
      <c r="J364" s="17">
        <v>296.10000000000002</v>
      </c>
      <c r="K364" s="17">
        <v>460.3</v>
      </c>
      <c r="L364" s="17">
        <v>-91.5</v>
      </c>
      <c r="M364" s="17">
        <v>0.14399999999999999</v>
      </c>
      <c r="N364" s="17">
        <v>426.7</v>
      </c>
      <c r="O364" s="17">
        <v>57.84</v>
      </c>
      <c r="P364" s="17">
        <v>368.9</v>
      </c>
      <c r="Q364" s="17">
        <v>325</v>
      </c>
      <c r="R364" s="17">
        <v>416.4</v>
      </c>
      <c r="S364" s="17">
        <v>18.079999999999998</v>
      </c>
      <c r="T364" s="17">
        <v>62.09</v>
      </c>
      <c r="U364" s="17">
        <v>1.7250000000000001</v>
      </c>
      <c r="V364" s="17">
        <v>335</v>
      </c>
      <c r="W364" s="17">
        <v>18.649999999999999</v>
      </c>
      <c r="X364" s="17">
        <v>0.53200000000000003</v>
      </c>
      <c r="Y364" s="17">
        <v>5.3170099999999998</v>
      </c>
      <c r="Z364" s="7">
        <f t="shared" si="110"/>
        <v>18.364999999999998</v>
      </c>
      <c r="AA364" s="7">
        <f t="shared" si="124"/>
        <v>291.51499999999999</v>
      </c>
      <c r="AB364" s="2">
        <f t="shared" si="111"/>
        <v>435.61799999999999</v>
      </c>
      <c r="AC364" s="42">
        <f t="shared" si="112"/>
        <v>2.1179320542047826</v>
      </c>
      <c r="AD364" s="42">
        <f t="shared" si="113"/>
        <v>1.3150240124557495</v>
      </c>
      <c r="AE364" s="42">
        <f t="shared" si="114"/>
        <v>0.79449186364905822</v>
      </c>
      <c r="AF364" s="42">
        <f t="shared" si="115"/>
        <v>325.32402630134271</v>
      </c>
      <c r="AG364" s="42">
        <f t="shared" si="116"/>
        <v>312.31106524928902</v>
      </c>
      <c r="AH364" s="6">
        <f t="shared" si="117"/>
        <v>312</v>
      </c>
      <c r="AI364" s="4">
        <v>18.408971109107501</v>
      </c>
      <c r="AJ364" s="4">
        <f t="shared" si="125"/>
        <v>291.55897110910746</v>
      </c>
      <c r="AK364" s="8">
        <f t="shared" si="118"/>
        <v>0.19287915063027805</v>
      </c>
      <c r="AL364" s="8">
        <f t="shared" si="119"/>
        <v>393.34241485410752</v>
      </c>
      <c r="AM364" s="8">
        <f t="shared" si="120"/>
        <v>2.925432660308557</v>
      </c>
      <c r="AN364" s="8">
        <f t="shared" si="121"/>
        <v>3.7471235295269709</v>
      </c>
      <c r="AO364" s="22">
        <f t="shared" si="122"/>
        <v>7.9305656295642971E-3</v>
      </c>
      <c r="AP364" s="22">
        <f t="shared" si="123"/>
        <v>0.21675200963789448</v>
      </c>
      <c r="AQ364" s="19">
        <f t="shared" si="126"/>
        <v>0.21675200963789448</v>
      </c>
      <c r="AX364">
        <v>0.13240049725989905</v>
      </c>
      <c r="AY364">
        <v>46.362068965517238</v>
      </c>
      <c r="AZ364">
        <v>1.9317528735632183</v>
      </c>
      <c r="BA364">
        <v>1.5647198275862069</v>
      </c>
      <c r="BB364">
        <v>7.8793103448275845</v>
      </c>
      <c r="BC364">
        <v>0.32830459770114934</v>
      </c>
      <c r="BD364">
        <v>1.2364152298850575</v>
      </c>
      <c r="BE364">
        <v>0.12364152298850575</v>
      </c>
      <c r="BF364">
        <v>0</v>
      </c>
      <c r="BG364">
        <v>18.364999999999998</v>
      </c>
      <c r="BH364">
        <v>1.9807414593472021</v>
      </c>
      <c r="BI364">
        <v>2.1118361429430292</v>
      </c>
      <c r="BJ364">
        <v>1.3112390611533269</v>
      </c>
      <c r="BK364">
        <v>0.30181399268750098</v>
      </c>
      <c r="BL364">
        <v>8.3837220190972493E-4</v>
      </c>
      <c r="BP364" s="50">
        <f t="shared" si="127"/>
        <v>1.9813346490824406</v>
      </c>
      <c r="BQ364" s="50">
        <f t="shared" si="128"/>
        <v>4.9456609195402297E-2</v>
      </c>
      <c r="BR364" s="50">
        <f t="shared" si="129"/>
        <v>0.31904250834303194</v>
      </c>
      <c r="BS364" s="50">
        <f t="shared" si="130"/>
        <v>0.33644300051354276</v>
      </c>
      <c r="BT364" s="50">
        <f t="shared" si="131"/>
        <v>8.8622918984175537E-4</v>
      </c>
      <c r="BU364" s="50">
        <f t="shared" si="131"/>
        <v>9.3456389031539662E-4</v>
      </c>
    </row>
    <row r="365" spans="1:73" x14ac:dyDescent="0.25">
      <c r="A365" s="21">
        <v>43742.419444444444</v>
      </c>
      <c r="B365" s="17">
        <v>362947</v>
      </c>
      <c r="C365" s="17">
        <v>13.55</v>
      </c>
      <c r="D365" s="17">
        <v>21.14</v>
      </c>
      <c r="E365" s="17">
        <v>538.5</v>
      </c>
      <c r="F365" s="17">
        <v>77.3</v>
      </c>
      <c r="G365" s="17">
        <v>-111</v>
      </c>
      <c r="H365" s="17">
        <v>-19</v>
      </c>
      <c r="I365" s="17">
        <v>22.96</v>
      </c>
      <c r="J365" s="17">
        <v>296.10000000000002</v>
      </c>
      <c r="K365" s="17">
        <v>461.2</v>
      </c>
      <c r="L365" s="17">
        <v>-92</v>
      </c>
      <c r="M365" s="17">
        <v>0.14399999999999999</v>
      </c>
      <c r="N365" s="17">
        <v>427.6</v>
      </c>
      <c r="O365" s="17">
        <v>58.3</v>
      </c>
      <c r="P365" s="17">
        <v>369.3</v>
      </c>
      <c r="Q365" s="17">
        <v>324.89999999999998</v>
      </c>
      <c r="R365" s="17">
        <v>416.9</v>
      </c>
      <c r="S365" s="17">
        <v>18.079999999999998</v>
      </c>
      <c r="T365" s="17">
        <v>62.49</v>
      </c>
      <c r="U365" s="17">
        <v>1.425</v>
      </c>
      <c r="V365" s="17">
        <v>199.5</v>
      </c>
      <c r="W365" s="17">
        <v>18.899999999999999</v>
      </c>
      <c r="X365" s="17">
        <v>0.53200000000000003</v>
      </c>
      <c r="Y365" s="17">
        <v>5.3239879999999999</v>
      </c>
      <c r="Z365" s="7">
        <f t="shared" si="110"/>
        <v>18.489999999999998</v>
      </c>
      <c r="AA365" s="7">
        <f t="shared" si="124"/>
        <v>291.64</v>
      </c>
      <c r="AB365" s="2">
        <f t="shared" si="111"/>
        <v>436.185</v>
      </c>
      <c r="AC365" s="42">
        <f t="shared" si="112"/>
        <v>2.1126921410866153</v>
      </c>
      <c r="AD365" s="42">
        <f t="shared" si="113"/>
        <v>1.320221318965026</v>
      </c>
      <c r="AE365" s="42">
        <f t="shared" si="114"/>
        <v>0.79489139778759699</v>
      </c>
      <c r="AF365" s="42">
        <f t="shared" si="115"/>
        <v>326.04625353917049</v>
      </c>
      <c r="AG365" s="42">
        <f t="shared" si="116"/>
        <v>313.00440339760365</v>
      </c>
      <c r="AH365" s="6">
        <f t="shared" si="117"/>
        <v>311.90399999999994</v>
      </c>
      <c r="AI365" s="4">
        <v>18.380492617974699</v>
      </c>
      <c r="AJ365" s="4">
        <f t="shared" si="125"/>
        <v>291.53049261797469</v>
      </c>
      <c r="AK365" s="8">
        <f t="shared" si="118"/>
        <v>0.19312737353641257</v>
      </c>
      <c r="AL365" s="8">
        <f t="shared" si="119"/>
        <v>393.15395558296774</v>
      </c>
      <c r="AM365" s="8">
        <f t="shared" si="120"/>
        <v>2.6589060250411261</v>
      </c>
      <c r="AN365" s="8">
        <f t="shared" si="121"/>
        <v>-8.4817773766738629</v>
      </c>
      <c r="AO365" s="22">
        <f t="shared" si="122"/>
        <v>8.2221596010567683E-3</v>
      </c>
      <c r="AP365" s="22">
        <f t="shared" si="123"/>
        <v>0.22472162772965731</v>
      </c>
      <c r="AQ365" s="19">
        <f t="shared" si="126"/>
        <v>0.22472162772965731</v>
      </c>
      <c r="AX365">
        <v>0.13331131468341689</v>
      </c>
      <c r="AY365">
        <v>46.422413793103452</v>
      </c>
      <c r="AZ365">
        <v>1.9342672413793105</v>
      </c>
      <c r="BA365">
        <v>1.5667564655172417</v>
      </c>
      <c r="BB365">
        <v>7.931034482758621</v>
      </c>
      <c r="BC365">
        <v>0.33045977011494254</v>
      </c>
      <c r="BD365">
        <v>1.2362966954022991</v>
      </c>
      <c r="BE365">
        <v>0.12362966954022991</v>
      </c>
      <c r="BF365">
        <v>0</v>
      </c>
      <c r="BG365">
        <v>18.489999999999998</v>
      </c>
      <c r="BH365">
        <v>1.6362646838085584</v>
      </c>
      <c r="BI365">
        <v>2.1284437690499334</v>
      </c>
      <c r="BJ365">
        <v>1.3300645112793035</v>
      </c>
      <c r="BK365">
        <v>0.30231801814653064</v>
      </c>
      <c r="BL365">
        <v>8.3977227262925188E-4</v>
      </c>
      <c r="BP365" s="50">
        <f t="shared" si="127"/>
        <v>1.6367547101115814</v>
      </c>
      <c r="BQ365" s="50">
        <f t="shared" si="128"/>
        <v>4.9451867816091968E-2</v>
      </c>
      <c r="BR365" s="50">
        <f t="shared" si="129"/>
        <v>0.31686299768734499</v>
      </c>
      <c r="BS365" s="50">
        <f t="shared" si="130"/>
        <v>0.33473668866921014</v>
      </c>
      <c r="BT365" s="50">
        <f t="shared" si="131"/>
        <v>8.8017499357595822E-4</v>
      </c>
      <c r="BU365" s="50">
        <f t="shared" si="131"/>
        <v>9.298241351922504E-4</v>
      </c>
    </row>
    <row r="366" spans="1:73" x14ac:dyDescent="0.25">
      <c r="A366" s="21">
        <v>43742.419444444444</v>
      </c>
      <c r="B366" s="17">
        <v>362948</v>
      </c>
      <c r="C366" s="17">
        <v>13.55</v>
      </c>
      <c r="D366" s="17">
        <v>21.15</v>
      </c>
      <c r="E366" s="17">
        <v>538.5</v>
      </c>
      <c r="F366" s="17">
        <v>77.12</v>
      </c>
      <c r="G366" s="17">
        <v>-111.8</v>
      </c>
      <c r="H366" s="17">
        <v>-19.03</v>
      </c>
      <c r="I366" s="17">
        <v>22.93</v>
      </c>
      <c r="J366" s="17">
        <v>296.10000000000002</v>
      </c>
      <c r="K366" s="17">
        <v>461.4</v>
      </c>
      <c r="L366" s="17">
        <v>-92.8</v>
      </c>
      <c r="M366" s="17">
        <v>0.14299999999999999</v>
      </c>
      <c r="N366" s="17">
        <v>426.7</v>
      </c>
      <c r="O366" s="17">
        <v>58.08</v>
      </c>
      <c r="P366" s="17">
        <v>368.6</v>
      </c>
      <c r="Q366" s="17">
        <v>323.89999999999998</v>
      </c>
      <c r="R366" s="17">
        <v>416.7</v>
      </c>
      <c r="S366" s="17">
        <v>18.07</v>
      </c>
      <c r="T366" s="17">
        <v>63.92</v>
      </c>
      <c r="U366" s="17">
        <v>0.87</v>
      </c>
      <c r="V366" s="17">
        <v>5.5</v>
      </c>
      <c r="W366" s="17">
        <v>19.2</v>
      </c>
      <c r="X366" s="17">
        <v>0.53200000000000003</v>
      </c>
      <c r="Y366" s="17">
        <v>5.3185039999999999</v>
      </c>
      <c r="Z366" s="7">
        <f t="shared" si="110"/>
        <v>18.634999999999998</v>
      </c>
      <c r="AA366" s="7">
        <f t="shared" si="124"/>
        <v>291.78499999999997</v>
      </c>
      <c r="AB366" s="2">
        <f t="shared" si="111"/>
        <v>436.185</v>
      </c>
      <c r="AC366" s="42">
        <f t="shared" si="112"/>
        <v>2.0640511082767783</v>
      </c>
      <c r="AD366" s="42">
        <f t="shared" si="113"/>
        <v>1.3193414684105167</v>
      </c>
      <c r="AE366" s="42">
        <f t="shared" si="114"/>
        <v>0.79475912837610152</v>
      </c>
      <c r="AF366" s="42">
        <f t="shared" si="115"/>
        <v>326.64080097011731</v>
      </c>
      <c r="AG366" s="42">
        <f t="shared" si="116"/>
        <v>313.57516893131259</v>
      </c>
      <c r="AH366" s="6">
        <f t="shared" si="117"/>
        <v>310.94399999999996</v>
      </c>
      <c r="AI366" s="4">
        <v>18.043399815443699</v>
      </c>
      <c r="AJ366" s="4">
        <f t="shared" si="125"/>
        <v>291.19339981544368</v>
      </c>
      <c r="AK366" s="8">
        <f t="shared" si="118"/>
        <v>0.19341557880113475</v>
      </c>
      <c r="AL366" s="8">
        <f t="shared" si="119"/>
        <v>391.22052661310681</v>
      </c>
      <c r="AM366" s="8">
        <f t="shared" si="120"/>
        <v>2.077567688427985</v>
      </c>
      <c r="AN366" s="8">
        <f t="shared" si="121"/>
        <v>-35.8033750347902</v>
      </c>
      <c r="AO366" s="22">
        <f t="shared" si="122"/>
        <v>8.8623232118195134E-3</v>
      </c>
      <c r="AP366" s="22">
        <f t="shared" si="123"/>
        <v>0.2422180782492275</v>
      </c>
      <c r="AQ366" s="19">
        <f t="shared" si="126"/>
        <v>0.2422180782492275</v>
      </c>
      <c r="AX366">
        <v>0.13437450778320434</v>
      </c>
      <c r="AY366">
        <v>46.422413793103452</v>
      </c>
      <c r="AZ366">
        <v>1.9342672413793105</v>
      </c>
      <c r="BA366">
        <v>1.5667564655172417</v>
      </c>
      <c r="BB366">
        <v>8.0000000000000018</v>
      </c>
      <c r="BC366">
        <v>0.33333333333333343</v>
      </c>
      <c r="BD366">
        <v>1.2334231321839082</v>
      </c>
      <c r="BE366">
        <v>0.12334231321839083</v>
      </c>
      <c r="BF366">
        <v>0</v>
      </c>
      <c r="BG366">
        <v>18.634999999999998</v>
      </c>
      <c r="BH366">
        <v>0.99898264906206713</v>
      </c>
      <c r="BI366">
        <v>2.1478517145420568</v>
      </c>
      <c r="BJ366">
        <v>1.3729068159352826</v>
      </c>
      <c r="BK366">
        <v>0.30178144061422518</v>
      </c>
      <c r="BL366">
        <v>8.382817794839589E-4</v>
      </c>
      <c r="BP366" s="50">
        <f t="shared" si="127"/>
        <v>0.99928182301549173</v>
      </c>
      <c r="BQ366" s="50">
        <f t="shared" si="128"/>
        <v>4.933692528735633E-2</v>
      </c>
      <c r="BR366" s="50">
        <f t="shared" si="129"/>
        <v>0.31101738160665998</v>
      </c>
      <c r="BS366" s="50">
        <f t="shared" si="130"/>
        <v>0.3297457914362556</v>
      </c>
      <c r="BT366" s="50">
        <f t="shared" si="131"/>
        <v>8.6393717112961098E-4</v>
      </c>
      <c r="BU366" s="50">
        <f t="shared" si="131"/>
        <v>9.1596053176737661E-4</v>
      </c>
    </row>
    <row r="367" spans="1:73" x14ac:dyDescent="0.25">
      <c r="A367" s="21">
        <v>43742.419444444444</v>
      </c>
      <c r="B367" s="17">
        <v>362949</v>
      </c>
      <c r="C367" s="17">
        <v>13.55</v>
      </c>
      <c r="D367" s="17">
        <v>21.15</v>
      </c>
      <c r="E367" s="17">
        <v>537.6</v>
      </c>
      <c r="F367" s="17">
        <v>76.73</v>
      </c>
      <c r="G367" s="17">
        <v>-112.4</v>
      </c>
      <c r="H367" s="17">
        <v>-18.510000000000002</v>
      </c>
      <c r="I367" s="17">
        <v>22.93</v>
      </c>
      <c r="J367" s="17">
        <v>296.10000000000002</v>
      </c>
      <c r="K367" s="17">
        <v>460.9</v>
      </c>
      <c r="L367" s="17">
        <v>-93.9</v>
      </c>
      <c r="M367" s="17">
        <v>0.14299999999999999</v>
      </c>
      <c r="N367" s="17">
        <v>425.2</v>
      </c>
      <c r="O367" s="17">
        <v>58.23</v>
      </c>
      <c r="P367" s="17">
        <v>367</v>
      </c>
      <c r="Q367" s="17">
        <v>323.39999999999998</v>
      </c>
      <c r="R367" s="17">
        <v>417.2</v>
      </c>
      <c r="S367" s="17">
        <v>18.04</v>
      </c>
      <c r="T367" s="17">
        <v>67.510000000000005</v>
      </c>
      <c r="U367" s="17">
        <v>1.145</v>
      </c>
      <c r="V367" s="17">
        <v>84.5</v>
      </c>
      <c r="W367" s="17">
        <v>19.45</v>
      </c>
      <c r="X367" s="17">
        <v>0.53100000000000003</v>
      </c>
      <c r="Y367" s="17">
        <v>5.3056340000000004</v>
      </c>
      <c r="Z367" s="7">
        <f t="shared" si="110"/>
        <v>18.744999999999997</v>
      </c>
      <c r="AA367" s="7">
        <f t="shared" si="124"/>
        <v>291.89499999999998</v>
      </c>
      <c r="AB367" s="2">
        <f t="shared" si="111"/>
        <v>435.45600000000007</v>
      </c>
      <c r="AC367" s="42">
        <f t="shared" si="112"/>
        <v>2.1080434621699937</v>
      </c>
      <c r="AD367" s="42">
        <f t="shared" si="113"/>
        <v>1.4231401413109628</v>
      </c>
      <c r="AE367" s="42">
        <f t="shared" si="114"/>
        <v>0.80336970728669699</v>
      </c>
      <c r="AF367" s="42">
        <f t="shared" si="115"/>
        <v>330.67787182659538</v>
      </c>
      <c r="AG367" s="42">
        <f t="shared" si="116"/>
        <v>317.45075695353154</v>
      </c>
      <c r="AH367" s="6">
        <f t="shared" si="117"/>
        <v>310.46399999999994</v>
      </c>
      <c r="AI367" s="4">
        <v>18.3647558316645</v>
      </c>
      <c r="AJ367" s="4">
        <f t="shared" si="125"/>
        <v>291.5147558316645</v>
      </c>
      <c r="AK367" s="8">
        <f t="shared" si="118"/>
        <v>0.19363440844013627</v>
      </c>
      <c r="AL367" s="8">
        <f t="shared" si="119"/>
        <v>393.00423153424771</v>
      </c>
      <c r="AM367" s="8">
        <f t="shared" si="120"/>
        <v>2.3834074871913948</v>
      </c>
      <c r="AN367" s="8">
        <f t="shared" si="121"/>
        <v>-26.399843119088111</v>
      </c>
      <c r="AO367" s="22">
        <f t="shared" si="122"/>
        <v>8.5818633332097171E-3</v>
      </c>
      <c r="AP367" s="22">
        <f t="shared" si="123"/>
        <v>0.23455276846541415</v>
      </c>
      <c r="AQ367" s="19">
        <f t="shared" si="126"/>
        <v>0.23455276846541415</v>
      </c>
      <c r="AX367">
        <v>0.13518585143416201</v>
      </c>
      <c r="AY367">
        <v>46.344827586206897</v>
      </c>
      <c r="AZ367">
        <v>1.9310344827586208</v>
      </c>
      <c r="BA367">
        <v>1.564137931034483</v>
      </c>
      <c r="BB367">
        <v>8.086206896551726</v>
      </c>
      <c r="BC367">
        <v>0.33692528735632193</v>
      </c>
      <c r="BD367">
        <v>1.227212643678161</v>
      </c>
      <c r="BE367">
        <v>0.12272126436781611</v>
      </c>
      <c r="BF367">
        <v>0</v>
      </c>
      <c r="BG367">
        <v>18.744999999999997</v>
      </c>
      <c r="BH367">
        <v>1.3147530266391574</v>
      </c>
      <c r="BI367">
        <v>2.1626781150213845</v>
      </c>
      <c r="BJ367">
        <v>1.4600239954509369</v>
      </c>
      <c r="BK367">
        <v>0.29711643269385635</v>
      </c>
      <c r="BL367">
        <v>8.2532342414960095E-4</v>
      </c>
      <c r="BP367" s="50">
        <f t="shared" si="127"/>
        <v>1.3151467670721126</v>
      </c>
      <c r="BQ367" s="50">
        <f t="shared" si="128"/>
        <v>4.9088505747126442E-2</v>
      </c>
      <c r="BR367" s="50">
        <f t="shared" si="129"/>
        <v>0.30876876574369821</v>
      </c>
      <c r="BS367" s="50">
        <f t="shared" si="130"/>
        <v>0.32702318356059973</v>
      </c>
      <c r="BT367" s="50">
        <f t="shared" si="131"/>
        <v>8.5769101595471731E-4</v>
      </c>
      <c r="BU367" s="50">
        <f t="shared" si="131"/>
        <v>9.08397732112777E-4</v>
      </c>
    </row>
    <row r="368" spans="1:73" x14ac:dyDescent="0.25">
      <c r="A368" s="21">
        <v>43742.419444444444</v>
      </c>
      <c r="B368" s="17">
        <v>362950</v>
      </c>
      <c r="C368" s="17">
        <v>13.55</v>
      </c>
      <c r="D368" s="17">
        <v>21.16</v>
      </c>
      <c r="E368" s="17">
        <v>538.4</v>
      </c>
      <c r="F368" s="17">
        <v>76.849999999999994</v>
      </c>
      <c r="G368" s="17">
        <v>-112.6</v>
      </c>
      <c r="H368" s="17">
        <v>-17.690000000000001</v>
      </c>
      <c r="I368" s="17">
        <v>22.94</v>
      </c>
      <c r="J368" s="17">
        <v>296.10000000000002</v>
      </c>
      <c r="K368" s="17">
        <v>461.6</v>
      </c>
      <c r="L368" s="17">
        <v>-94.9</v>
      </c>
      <c r="M368" s="17">
        <v>0.14299999999999999</v>
      </c>
      <c r="N368" s="17">
        <v>425.9</v>
      </c>
      <c r="O368" s="17">
        <v>59.15</v>
      </c>
      <c r="P368" s="17">
        <v>366.7</v>
      </c>
      <c r="Q368" s="17">
        <v>323.2</v>
      </c>
      <c r="R368" s="17">
        <v>418.1</v>
      </c>
      <c r="S368" s="17">
        <v>18.04</v>
      </c>
      <c r="T368" s="17">
        <v>65.010000000000005</v>
      </c>
      <c r="U368" s="17">
        <v>0.80500000000000005</v>
      </c>
      <c r="V368" s="17">
        <v>325.5</v>
      </c>
      <c r="W368" s="17">
        <v>19.3</v>
      </c>
      <c r="X368" s="17">
        <v>0.53100000000000003</v>
      </c>
      <c r="Y368" s="17">
        <v>5.3128029999999997</v>
      </c>
      <c r="Z368" s="7">
        <f t="shared" si="110"/>
        <v>18.670000000000002</v>
      </c>
      <c r="AA368" s="7">
        <f t="shared" si="124"/>
        <v>291.82</v>
      </c>
      <c r="AB368" s="2">
        <f t="shared" si="111"/>
        <v>436.10399999999998</v>
      </c>
      <c r="AC368" s="42">
        <f t="shared" si="112"/>
        <v>2.1934617445813687</v>
      </c>
      <c r="AD368" s="42">
        <f t="shared" si="113"/>
        <v>1.4259694801523479</v>
      </c>
      <c r="AE368" s="42">
        <f t="shared" si="114"/>
        <v>0.80362743977183837</v>
      </c>
      <c r="AF368" s="42">
        <f t="shared" si="115"/>
        <v>330.44412023899559</v>
      </c>
      <c r="AG368" s="42">
        <f t="shared" si="116"/>
        <v>317.22635542943578</v>
      </c>
      <c r="AH368" s="6">
        <f t="shared" si="117"/>
        <v>310.27199999999999</v>
      </c>
      <c r="AI368" s="4">
        <v>18.951342525944899</v>
      </c>
      <c r="AJ368" s="4">
        <f t="shared" si="125"/>
        <v>292.10134252594486</v>
      </c>
      <c r="AK368" s="8">
        <f t="shared" si="118"/>
        <v>0.19348518852034405</v>
      </c>
      <c r="AL368" s="8">
        <f t="shared" si="119"/>
        <v>396.32877030614731</v>
      </c>
      <c r="AM368" s="8">
        <f t="shared" si="120"/>
        <v>1.9984509626207998</v>
      </c>
      <c r="AN368" s="8">
        <f t="shared" si="121"/>
        <v>16.378320413653888</v>
      </c>
      <c r="AO368" s="22">
        <f t="shared" si="122"/>
        <v>7.5491250307881032E-3</v>
      </c>
      <c r="AP368" s="22">
        <f t="shared" si="123"/>
        <v>0.20632677388497328</v>
      </c>
      <c r="AQ368" s="19">
        <f t="shared" si="126"/>
        <v>0.20632677388497328</v>
      </c>
      <c r="AX368">
        <v>0.1346322139416849</v>
      </c>
      <c r="AY368">
        <v>46.413793103448278</v>
      </c>
      <c r="AZ368">
        <v>1.9339080459770115</v>
      </c>
      <c r="BA368">
        <v>1.5664655172413795</v>
      </c>
      <c r="BB368">
        <v>8.1810344827586245</v>
      </c>
      <c r="BC368">
        <v>0.34087643678160934</v>
      </c>
      <c r="BD368">
        <v>1.2255890804597702</v>
      </c>
      <c r="BE368">
        <v>0.12255890804597702</v>
      </c>
      <c r="BF368">
        <v>0</v>
      </c>
      <c r="BG368">
        <v>18.670000000000002</v>
      </c>
      <c r="BH368">
        <v>0.92434601436202768</v>
      </c>
      <c r="BI368">
        <v>2.1525595273902174</v>
      </c>
      <c r="BJ368">
        <v>1.3993789487563806</v>
      </c>
      <c r="BK368">
        <v>0.29954030591824499</v>
      </c>
      <c r="BL368">
        <v>8.3205640532845826E-4</v>
      </c>
      <c r="BP368" s="50">
        <f t="shared" si="127"/>
        <v>0.9246228362384723</v>
      </c>
      <c r="BQ368" s="50">
        <f t="shared" si="128"/>
        <v>4.9023563218390812E-2</v>
      </c>
      <c r="BR368" s="50">
        <f t="shared" si="129"/>
        <v>0.30805918505521396</v>
      </c>
      <c r="BS368" s="50">
        <f t="shared" si="130"/>
        <v>0.32678482220801447</v>
      </c>
      <c r="BT368" s="50">
        <f t="shared" si="131"/>
        <v>8.5571995848670538E-4</v>
      </c>
      <c r="BU368" s="50">
        <f t="shared" si="131"/>
        <v>9.0773561724448459E-4</v>
      </c>
    </row>
    <row r="369" spans="1:73" x14ac:dyDescent="0.25">
      <c r="A369" s="21">
        <v>43742.420138888891</v>
      </c>
      <c r="B369" s="17">
        <v>362951</v>
      </c>
      <c r="C369" s="17">
        <v>13.55</v>
      </c>
      <c r="D369" s="17">
        <v>21.16</v>
      </c>
      <c r="E369" s="17">
        <v>538.29999999999995</v>
      </c>
      <c r="F369" s="17">
        <v>77.010000000000005</v>
      </c>
      <c r="G369" s="17">
        <v>-111.5</v>
      </c>
      <c r="H369" s="17">
        <v>-17.489999999999998</v>
      </c>
      <c r="I369" s="17">
        <v>22.95</v>
      </c>
      <c r="J369" s="17">
        <v>296.10000000000002</v>
      </c>
      <c r="K369" s="17">
        <v>461.2</v>
      </c>
      <c r="L369" s="17">
        <v>-94</v>
      </c>
      <c r="M369" s="17">
        <v>0.14299999999999999</v>
      </c>
      <c r="N369" s="17">
        <v>426.7</v>
      </c>
      <c r="O369" s="17">
        <v>59.52</v>
      </c>
      <c r="P369" s="17">
        <v>367.2</v>
      </c>
      <c r="Q369" s="17">
        <v>324.3</v>
      </c>
      <c r="R369" s="17">
        <v>418.3</v>
      </c>
      <c r="S369" s="17">
        <v>18.04</v>
      </c>
      <c r="T369" s="17">
        <v>65.650000000000006</v>
      </c>
      <c r="U369" s="17">
        <v>2.5099999999999998</v>
      </c>
      <c r="V369" s="17">
        <v>213.5</v>
      </c>
      <c r="W369" s="17">
        <v>19.149999999999999</v>
      </c>
      <c r="X369" s="17">
        <v>0.53100000000000003</v>
      </c>
      <c r="Y369" s="17">
        <v>5.3110689999999998</v>
      </c>
      <c r="Z369" s="7">
        <f t="shared" si="110"/>
        <v>18.594999999999999</v>
      </c>
      <c r="AA369" s="7">
        <f t="shared" si="124"/>
        <v>291.745</v>
      </c>
      <c r="AB369" s="2">
        <f t="shared" si="111"/>
        <v>436.02299999999997</v>
      </c>
      <c r="AC369" s="42">
        <f t="shared" si="112"/>
        <v>2.1598501198514666</v>
      </c>
      <c r="AD369" s="42">
        <f t="shared" si="113"/>
        <v>1.4179416036824879</v>
      </c>
      <c r="AE369" s="42">
        <f t="shared" si="114"/>
        <v>0.80300842341891843</v>
      </c>
      <c r="AF369" s="42">
        <f t="shared" si="115"/>
        <v>329.85027219276515</v>
      </c>
      <c r="AG369" s="42">
        <f t="shared" si="116"/>
        <v>316.65626130505456</v>
      </c>
      <c r="AH369" s="6">
        <f t="shared" si="117"/>
        <v>311.32799999999997</v>
      </c>
      <c r="AI369" s="4">
        <v>18.716215405734101</v>
      </c>
      <c r="AJ369" s="4">
        <f t="shared" si="125"/>
        <v>291.86621540573407</v>
      </c>
      <c r="AK369" s="8">
        <f t="shared" si="118"/>
        <v>0.19333604528219239</v>
      </c>
      <c r="AL369" s="8">
        <f t="shared" si="119"/>
        <v>395.02007975801848</v>
      </c>
      <c r="AM369" s="8">
        <f t="shared" si="120"/>
        <v>3.5288436491292727</v>
      </c>
      <c r="AN369" s="8">
        <f t="shared" si="121"/>
        <v>12.460363754248139</v>
      </c>
      <c r="AO369" s="22">
        <f t="shared" si="122"/>
        <v>7.6894348075290985E-3</v>
      </c>
      <c r="AP369" s="22">
        <f t="shared" si="123"/>
        <v>0.21016161083116544</v>
      </c>
      <c r="AQ369" s="19">
        <f t="shared" si="126"/>
        <v>0.21016161083116544</v>
      </c>
      <c r="AX369">
        <v>0.1340804982388869</v>
      </c>
      <c r="AY369">
        <v>46.405172413793103</v>
      </c>
      <c r="AZ369">
        <v>1.9335488505747127</v>
      </c>
      <c r="BA369">
        <v>1.5661745689655173</v>
      </c>
      <c r="BB369">
        <v>8.1034482758620694</v>
      </c>
      <c r="BC369">
        <v>0.33764367816091956</v>
      </c>
      <c r="BD369">
        <v>1.2285308908045978</v>
      </c>
      <c r="BE369">
        <v>0.12285308908045978</v>
      </c>
      <c r="BF369">
        <v>0</v>
      </c>
      <c r="BG369">
        <v>18.594999999999999</v>
      </c>
      <c r="BH369">
        <v>2.8821223553399866</v>
      </c>
      <c r="BI369">
        <v>2.1424823922000642</v>
      </c>
      <c r="BJ369">
        <v>1.4065396904793424</v>
      </c>
      <c r="BK369">
        <v>0.29513284800822731</v>
      </c>
      <c r="BL369">
        <v>8.1981346668952033E-4</v>
      </c>
      <c r="BP369" s="50">
        <f t="shared" si="127"/>
        <v>2.8829854893895219</v>
      </c>
      <c r="BQ369" s="50">
        <f t="shared" si="128"/>
        <v>4.9141235632183915E-2</v>
      </c>
      <c r="BR369" s="50">
        <f t="shared" si="129"/>
        <v>0.3180492492510385</v>
      </c>
      <c r="BS369" s="50">
        <f t="shared" si="130"/>
        <v>0.33441822873110466</v>
      </c>
      <c r="BT369" s="50">
        <f t="shared" si="131"/>
        <v>8.8347013680844025E-4</v>
      </c>
      <c r="BU369" s="50">
        <f t="shared" si="131"/>
        <v>9.2893952425306852E-4</v>
      </c>
    </row>
    <row r="370" spans="1:73" x14ac:dyDescent="0.25">
      <c r="A370" s="21">
        <v>43742.420138888891</v>
      </c>
      <c r="B370" s="17">
        <v>362952</v>
      </c>
      <c r="C370" s="17">
        <v>13.55</v>
      </c>
      <c r="D370" s="17">
        <v>21.17</v>
      </c>
      <c r="E370" s="17">
        <v>538.70000000000005</v>
      </c>
      <c r="F370" s="17">
        <v>77.06</v>
      </c>
      <c r="G370" s="17">
        <v>-112.5</v>
      </c>
      <c r="H370" s="17">
        <v>-17.13</v>
      </c>
      <c r="I370" s="17">
        <v>22.95</v>
      </c>
      <c r="J370" s="17">
        <v>296.10000000000002</v>
      </c>
      <c r="K370" s="17">
        <v>461.7</v>
      </c>
      <c r="L370" s="17">
        <v>-95.4</v>
      </c>
      <c r="M370" s="17">
        <v>0.14299999999999999</v>
      </c>
      <c r="N370" s="17">
        <v>426.2</v>
      </c>
      <c r="O370" s="17">
        <v>59.92</v>
      </c>
      <c r="P370" s="17">
        <v>366.3</v>
      </c>
      <c r="Q370" s="17">
        <v>323.39999999999998</v>
      </c>
      <c r="R370" s="17">
        <v>418.7</v>
      </c>
      <c r="S370" s="17">
        <v>18.04</v>
      </c>
      <c r="T370" s="17">
        <v>67.73</v>
      </c>
      <c r="U370" s="17">
        <v>0.155</v>
      </c>
      <c r="V370" s="17">
        <v>171.5</v>
      </c>
      <c r="W370" s="17">
        <v>19.600000000000001</v>
      </c>
      <c r="X370" s="17">
        <v>0.53100000000000003</v>
      </c>
      <c r="Y370" s="17">
        <v>5.3137189999999999</v>
      </c>
      <c r="Z370" s="7">
        <f t="shared" si="110"/>
        <v>18.82</v>
      </c>
      <c r="AA370" s="7">
        <f t="shared" si="124"/>
        <v>291.96999999999997</v>
      </c>
      <c r="AB370" s="2">
        <f t="shared" si="111"/>
        <v>436.34700000000009</v>
      </c>
      <c r="AC370" s="42">
        <f t="shared" si="112"/>
        <v>2.1318314150301627</v>
      </c>
      <c r="AD370" s="42">
        <f t="shared" si="113"/>
        <v>1.4438894173999293</v>
      </c>
      <c r="AE370" s="42">
        <f t="shared" si="114"/>
        <v>0.80500473061343303</v>
      </c>
      <c r="AF370" s="42">
        <f t="shared" si="115"/>
        <v>331.69155232173534</v>
      </c>
      <c r="AG370" s="42">
        <f t="shared" si="116"/>
        <v>318.4238902288659</v>
      </c>
      <c r="AH370" s="6">
        <f t="shared" si="117"/>
        <v>310.46399999999994</v>
      </c>
      <c r="AI370" s="4">
        <v>18.536972646661798</v>
      </c>
      <c r="AJ370" s="4">
        <f t="shared" si="125"/>
        <v>291.68697264666179</v>
      </c>
      <c r="AK370" s="8">
        <f t="shared" si="118"/>
        <v>0.19378370506127685</v>
      </c>
      <c r="AL370" s="8">
        <f t="shared" si="119"/>
        <v>393.95763654022511</v>
      </c>
      <c r="AM370" s="8">
        <f t="shared" si="120"/>
        <v>0.87692288714572841</v>
      </c>
      <c r="AN370" s="8">
        <f t="shared" si="121"/>
        <v>-7.2298668623834752</v>
      </c>
      <c r="AO370" s="22">
        <f t="shared" si="122"/>
        <v>8.1467384331853875E-3</v>
      </c>
      <c r="AP370" s="22">
        <f t="shared" si="123"/>
        <v>0.22266027542908293</v>
      </c>
      <c r="AQ370" s="19">
        <f t="shared" si="126"/>
        <v>0.22266027542908293</v>
      </c>
      <c r="AX370">
        <v>0.13574141607365778</v>
      </c>
      <c r="AY370">
        <v>46.439655172413801</v>
      </c>
      <c r="AZ370">
        <v>1.9349856321839083</v>
      </c>
      <c r="BA370">
        <v>1.5673383620689658</v>
      </c>
      <c r="BB370">
        <v>8.2155172413793114</v>
      </c>
      <c r="BC370">
        <v>0.34231321839080464</v>
      </c>
      <c r="BD370">
        <v>1.2250251436781612</v>
      </c>
      <c r="BE370">
        <v>0.12250251436781612</v>
      </c>
      <c r="BF370">
        <v>0</v>
      </c>
      <c r="BG370">
        <v>18.82</v>
      </c>
      <c r="BH370">
        <v>0.17797966736163265</v>
      </c>
      <c r="BI370">
        <v>2.1728382994346496</v>
      </c>
      <c r="BJ370">
        <v>1.4716633802070882</v>
      </c>
      <c r="BK370">
        <v>0.30134659723849722</v>
      </c>
      <c r="BL370">
        <v>8.3707388121804789E-4</v>
      </c>
      <c r="BP370" s="50">
        <f t="shared" si="127"/>
        <v>0.17803296846827726</v>
      </c>
      <c r="BQ370" s="50">
        <f t="shared" si="128"/>
        <v>4.9001005747126451E-2</v>
      </c>
      <c r="BR370" s="50">
        <f t="shared" si="129"/>
        <v>0.30308344967875922</v>
      </c>
      <c r="BS370" s="50">
        <f t="shared" si="130"/>
        <v>0.32294736654351036</v>
      </c>
      <c r="BT370" s="50">
        <f t="shared" si="131"/>
        <v>8.4189847132988679E-4</v>
      </c>
      <c r="BU370" s="50">
        <f t="shared" si="131"/>
        <v>8.9707601817641763E-4</v>
      </c>
    </row>
    <row r="371" spans="1:73" x14ac:dyDescent="0.25">
      <c r="A371" s="21">
        <v>43742.420138888891</v>
      </c>
      <c r="B371" s="17">
        <v>362953</v>
      </c>
      <c r="C371" s="17">
        <v>13.55</v>
      </c>
      <c r="D371" s="17">
        <v>21.17</v>
      </c>
      <c r="E371" s="17">
        <v>539.29999999999995</v>
      </c>
      <c r="F371" s="17">
        <v>77.31</v>
      </c>
      <c r="G371" s="17">
        <v>-112.3</v>
      </c>
      <c r="H371" s="17">
        <v>-16.96</v>
      </c>
      <c r="I371" s="17">
        <v>22.96</v>
      </c>
      <c r="J371" s="17">
        <v>296.10000000000002</v>
      </c>
      <c r="K371" s="17">
        <v>462</v>
      </c>
      <c r="L371" s="17">
        <v>-95.4</v>
      </c>
      <c r="M371" s="17">
        <v>0.14299999999999999</v>
      </c>
      <c r="N371" s="17">
        <v>427</v>
      </c>
      <c r="O371" s="17">
        <v>60.35</v>
      </c>
      <c r="P371" s="17">
        <v>366.7</v>
      </c>
      <c r="Q371" s="17">
        <v>323.60000000000002</v>
      </c>
      <c r="R371" s="17">
        <v>419</v>
      </c>
      <c r="S371" s="17">
        <v>18.04</v>
      </c>
      <c r="T371" s="17">
        <v>68.53</v>
      </c>
      <c r="U371" s="17">
        <v>0.54</v>
      </c>
      <c r="V371" s="17">
        <v>279.5</v>
      </c>
      <c r="W371" s="17">
        <v>19.5</v>
      </c>
      <c r="X371" s="17">
        <v>0.53100000000000003</v>
      </c>
      <c r="Y371" s="17">
        <v>5.3132020000000004</v>
      </c>
      <c r="Z371" s="7">
        <f t="shared" si="110"/>
        <v>18.77</v>
      </c>
      <c r="AA371" s="7">
        <f t="shared" si="124"/>
        <v>291.91999999999996</v>
      </c>
      <c r="AB371" s="2">
        <f t="shared" si="111"/>
        <v>436.83299999999997</v>
      </c>
      <c r="AC371" s="42">
        <f t="shared" si="112"/>
        <v>2.1478318966011987</v>
      </c>
      <c r="AD371" s="42">
        <f t="shared" si="113"/>
        <v>1.4719091987408015</v>
      </c>
      <c r="AE371" s="42">
        <f t="shared" si="114"/>
        <v>0.80724005270727739</v>
      </c>
      <c r="AF371" s="42">
        <f t="shared" si="115"/>
        <v>332.38480549744713</v>
      </c>
      <c r="AG371" s="42">
        <f t="shared" si="116"/>
        <v>319.08941327754923</v>
      </c>
      <c r="AH371" s="6">
        <f t="shared" si="117"/>
        <v>310.65600000000001</v>
      </c>
      <c r="AI371" s="4">
        <v>18.645006275845301</v>
      </c>
      <c r="AJ371" s="4">
        <f t="shared" si="125"/>
        <v>291.79500627584525</v>
      </c>
      <c r="AK371" s="8">
        <f t="shared" si="118"/>
        <v>0.19368416545717118</v>
      </c>
      <c r="AL371" s="8">
        <f t="shared" si="119"/>
        <v>394.57919952486765</v>
      </c>
      <c r="AM371" s="8">
        <f t="shared" si="120"/>
        <v>1.6367880131525891</v>
      </c>
      <c r="AN371" s="8">
        <f t="shared" si="121"/>
        <v>-5.9596551228800347</v>
      </c>
      <c r="AO371" s="22">
        <f t="shared" si="122"/>
        <v>8.1192772676499016E-3</v>
      </c>
      <c r="AP371" s="22">
        <f t="shared" si="123"/>
        <v>0.22190972835654801</v>
      </c>
      <c r="AQ371" s="19">
        <f t="shared" si="126"/>
        <v>0.22190972835654801</v>
      </c>
      <c r="AX371">
        <v>0.13537082525501579</v>
      </c>
      <c r="AY371">
        <v>46.491379310344826</v>
      </c>
      <c r="AZ371">
        <v>1.937140804597701</v>
      </c>
      <c r="BA371">
        <v>1.569084051724138</v>
      </c>
      <c r="BB371">
        <v>8.2241379310344804</v>
      </c>
      <c r="BC371">
        <v>0.34267241379310337</v>
      </c>
      <c r="BD371">
        <v>1.2264116379310346</v>
      </c>
      <c r="BE371">
        <v>0.12264116379310347</v>
      </c>
      <c r="BF371">
        <v>0</v>
      </c>
      <c r="BG371">
        <v>18.77</v>
      </c>
      <c r="BH371">
        <v>0.62005819596955891</v>
      </c>
      <c r="BI371">
        <v>2.1660602141549288</v>
      </c>
      <c r="BJ371">
        <v>1.4844010647603727</v>
      </c>
      <c r="BK371">
        <v>0.29909857018696534</v>
      </c>
      <c r="BL371">
        <v>8.3082936163045935E-4</v>
      </c>
      <c r="BP371" s="50">
        <f t="shared" si="127"/>
        <v>0.62024389014754666</v>
      </c>
      <c r="BQ371" s="50">
        <f t="shared" si="128"/>
        <v>4.9056465517241382E-2</v>
      </c>
      <c r="BR371" s="50">
        <f t="shared" si="129"/>
        <v>0.30491494042165068</v>
      </c>
      <c r="BS371" s="50">
        <f t="shared" si="130"/>
        <v>0.32412176960566419</v>
      </c>
      <c r="BT371" s="50">
        <f t="shared" si="131"/>
        <v>8.4698594561569628E-4</v>
      </c>
      <c r="BU371" s="50">
        <f t="shared" si="131"/>
        <v>9.003382489046227E-4</v>
      </c>
    </row>
    <row r="372" spans="1:73" x14ac:dyDescent="0.25">
      <c r="A372" s="21">
        <v>43742.420138888891</v>
      </c>
      <c r="B372" s="17">
        <v>362954</v>
      </c>
      <c r="C372" s="17">
        <v>13.55</v>
      </c>
      <c r="D372" s="17">
        <v>21.18</v>
      </c>
      <c r="E372" s="17">
        <v>540.29999999999995</v>
      </c>
      <c r="F372" s="17">
        <v>77.599999999999994</v>
      </c>
      <c r="G372" s="17">
        <v>-111</v>
      </c>
      <c r="H372" s="17">
        <v>-16.760000000000002</v>
      </c>
      <c r="I372" s="17">
        <v>22.97</v>
      </c>
      <c r="J372" s="17">
        <v>296.10000000000002</v>
      </c>
      <c r="K372" s="17">
        <v>462.7</v>
      </c>
      <c r="L372" s="17">
        <v>-94.2</v>
      </c>
      <c r="M372" s="17">
        <v>0.14399999999999999</v>
      </c>
      <c r="N372" s="17">
        <v>429.3</v>
      </c>
      <c r="O372" s="17">
        <v>60.84</v>
      </c>
      <c r="P372" s="17">
        <v>368.5</v>
      </c>
      <c r="Q372" s="17">
        <v>325</v>
      </c>
      <c r="R372" s="17">
        <v>419.2</v>
      </c>
      <c r="S372" s="17">
        <v>18.04</v>
      </c>
      <c r="T372" s="17">
        <v>64.430000000000007</v>
      </c>
      <c r="U372" s="17">
        <v>1.7350000000000001</v>
      </c>
      <c r="V372" s="17">
        <v>219.5</v>
      </c>
      <c r="W372" s="17">
        <v>18.95</v>
      </c>
      <c r="X372" s="17">
        <v>0.53300000000000003</v>
      </c>
      <c r="Y372" s="17">
        <v>5.325437</v>
      </c>
      <c r="Z372" s="7">
        <f t="shared" si="110"/>
        <v>18.494999999999997</v>
      </c>
      <c r="AA372" s="7">
        <f t="shared" si="124"/>
        <v>291.64499999999998</v>
      </c>
      <c r="AB372" s="2">
        <f t="shared" si="111"/>
        <v>437.64299999999997</v>
      </c>
      <c r="AC372" s="42">
        <f t="shared" si="112"/>
        <v>2.222623340545729</v>
      </c>
      <c r="AD372" s="42">
        <f t="shared" si="113"/>
        <v>1.4320362183136135</v>
      </c>
      <c r="AE372" s="42">
        <f t="shared" si="114"/>
        <v>0.80418444905722786</v>
      </c>
      <c r="AF372" s="42">
        <f t="shared" si="115"/>
        <v>329.88067190733517</v>
      </c>
      <c r="AG372" s="42">
        <f t="shared" si="116"/>
        <v>316.68544503104175</v>
      </c>
      <c r="AH372" s="6">
        <f t="shared" si="117"/>
        <v>312</v>
      </c>
      <c r="AI372" s="4">
        <v>19.135883288165001</v>
      </c>
      <c r="AJ372" s="4">
        <f t="shared" si="125"/>
        <v>292.285883288165</v>
      </c>
      <c r="AK372" s="8">
        <f t="shared" si="118"/>
        <v>0.19313730687981262</v>
      </c>
      <c r="AL372" s="8">
        <f t="shared" si="119"/>
        <v>397.40269369004159</v>
      </c>
      <c r="AM372" s="8">
        <f t="shared" si="120"/>
        <v>2.9338999216060522</v>
      </c>
      <c r="AN372" s="8">
        <f t="shared" si="121"/>
        <v>54.77277280403073</v>
      </c>
      <c r="AO372" s="22">
        <f t="shared" si="122"/>
        <v>6.73008344673383E-3</v>
      </c>
      <c r="AP372" s="22">
        <f t="shared" si="123"/>
        <v>0.18394137067250133</v>
      </c>
      <c r="AQ372" s="19">
        <f t="shared" si="126"/>
        <v>0.18394137067250133</v>
      </c>
      <c r="AX372">
        <v>0.13334785751264791</v>
      </c>
      <c r="AY372">
        <v>46.577586206896548</v>
      </c>
      <c r="AZ372">
        <v>1.9407327586206895</v>
      </c>
      <c r="BA372">
        <v>1.5719935344827587</v>
      </c>
      <c r="BB372">
        <v>8.1206896551724128</v>
      </c>
      <c r="BC372">
        <v>0.33836206896551718</v>
      </c>
      <c r="BD372">
        <v>1.2336314655172416</v>
      </c>
      <c r="BE372">
        <v>0.12336314655172416</v>
      </c>
      <c r="BF372">
        <v>0</v>
      </c>
      <c r="BG372">
        <v>18.494999999999997</v>
      </c>
      <c r="BH372">
        <v>1.9922240185318236</v>
      </c>
      <c r="BI372">
        <v>2.1291104447945535</v>
      </c>
      <c r="BJ372">
        <v>1.371785859581131</v>
      </c>
      <c r="BK372">
        <v>0.29885087907453944</v>
      </c>
      <c r="BL372">
        <v>8.3014133076260953E-4</v>
      </c>
      <c r="BP372" s="50">
        <f t="shared" si="127"/>
        <v>1.992820647048136</v>
      </c>
      <c r="BQ372" s="50">
        <f t="shared" si="128"/>
        <v>4.9345258620689662E-2</v>
      </c>
      <c r="BR372" s="50">
        <f t="shared" si="129"/>
        <v>0.31592457250142214</v>
      </c>
      <c r="BS372" s="50">
        <f t="shared" si="130"/>
        <v>0.33332471775292999</v>
      </c>
      <c r="BT372" s="50">
        <f t="shared" si="131"/>
        <v>8.7756825694839486E-4</v>
      </c>
      <c r="BU372" s="50">
        <f t="shared" si="131"/>
        <v>9.2590199375813885E-4</v>
      </c>
    </row>
    <row r="373" spans="1:73" x14ac:dyDescent="0.25">
      <c r="A373" s="21">
        <v>43742.420138888891</v>
      </c>
      <c r="B373" s="17">
        <v>362955</v>
      </c>
      <c r="C373" s="17">
        <v>13.55</v>
      </c>
      <c r="D373" s="17">
        <v>21.18</v>
      </c>
      <c r="E373" s="17">
        <v>541.29999999999995</v>
      </c>
      <c r="F373" s="17">
        <v>77.67</v>
      </c>
      <c r="G373" s="17">
        <v>-111.5</v>
      </c>
      <c r="H373" s="17">
        <v>-17.54</v>
      </c>
      <c r="I373" s="17">
        <v>22.96</v>
      </c>
      <c r="J373" s="17">
        <v>296.10000000000002</v>
      </c>
      <c r="K373" s="17">
        <v>463.6</v>
      </c>
      <c r="L373" s="17">
        <v>-94</v>
      </c>
      <c r="M373" s="17">
        <v>0.14399999999999999</v>
      </c>
      <c r="N373" s="17">
        <v>429.8</v>
      </c>
      <c r="O373" s="17">
        <v>60.13</v>
      </c>
      <c r="P373" s="17">
        <v>369.6</v>
      </c>
      <c r="Q373" s="17">
        <v>324.39999999999998</v>
      </c>
      <c r="R373" s="17">
        <v>418.4</v>
      </c>
      <c r="S373" s="17">
        <v>18.04</v>
      </c>
      <c r="T373" s="17">
        <v>63.32</v>
      </c>
      <c r="U373" s="17">
        <v>2.915</v>
      </c>
      <c r="V373" s="17">
        <v>173</v>
      </c>
      <c r="W373" s="17">
        <v>19</v>
      </c>
      <c r="X373" s="17">
        <v>0.53400000000000003</v>
      </c>
      <c r="Y373" s="17">
        <v>5.338794</v>
      </c>
      <c r="Z373" s="7">
        <f t="shared" si="110"/>
        <v>18.52</v>
      </c>
      <c r="AA373" s="7">
        <f t="shared" si="124"/>
        <v>291.66999999999996</v>
      </c>
      <c r="AB373" s="2">
        <f t="shared" si="111"/>
        <v>438.45299999999997</v>
      </c>
      <c r="AC373" s="42">
        <f t="shared" si="112"/>
        <v>2.1662755310523867</v>
      </c>
      <c r="AD373" s="42">
        <f t="shared" si="113"/>
        <v>1.3716856662623713</v>
      </c>
      <c r="AE373" s="42">
        <f t="shared" si="114"/>
        <v>0.79923838367986533</v>
      </c>
      <c r="AF373" s="42">
        <f t="shared" si="115"/>
        <v>327.96419911790639</v>
      </c>
      <c r="AG373" s="42">
        <f t="shared" si="116"/>
        <v>314.84563115319014</v>
      </c>
      <c r="AH373" s="6">
        <f t="shared" si="117"/>
        <v>311.42399999999998</v>
      </c>
      <c r="AI373" s="4">
        <v>18.755323190457698</v>
      </c>
      <c r="AJ373" s="4">
        <f t="shared" si="125"/>
        <v>291.90532319045769</v>
      </c>
      <c r="AK373" s="8">
        <f t="shared" si="118"/>
        <v>0.19318697870597343</v>
      </c>
      <c r="AL373" s="8">
        <f t="shared" si="119"/>
        <v>395.25636019694139</v>
      </c>
      <c r="AM373" s="8">
        <f t="shared" si="120"/>
        <v>3.8028993873096359</v>
      </c>
      <c r="AN373" s="8">
        <f t="shared" si="121"/>
        <v>26.068740441718006</v>
      </c>
      <c r="AO373" s="22">
        <f t="shared" si="122"/>
        <v>7.4333547369822622E-3</v>
      </c>
      <c r="AP373" s="22">
        <f t="shared" si="123"/>
        <v>0.2031626308703515</v>
      </c>
      <c r="AQ373" s="19">
        <f t="shared" si="126"/>
        <v>0.2031626308703515</v>
      </c>
      <c r="AX373">
        <v>0.13353069897901015</v>
      </c>
      <c r="AY373">
        <v>46.66379310344827</v>
      </c>
      <c r="AZ373">
        <v>1.944324712643678</v>
      </c>
      <c r="BA373">
        <v>1.5749030172413794</v>
      </c>
      <c r="BB373">
        <v>8.1034482758620694</v>
      </c>
      <c r="BC373">
        <v>0.33764367816091956</v>
      </c>
      <c r="BD373">
        <v>1.2372593390804598</v>
      </c>
      <c r="BE373">
        <v>0.12372593390804598</v>
      </c>
      <c r="BF373">
        <v>0</v>
      </c>
      <c r="BG373">
        <v>18.52</v>
      </c>
      <c r="BH373">
        <v>3.3471660023171559</v>
      </c>
      <c r="BI373">
        <v>2.1324465655112617</v>
      </c>
      <c r="BJ373">
        <v>1.3502651652817308</v>
      </c>
      <c r="BK373">
        <v>0.30034753385932439</v>
      </c>
      <c r="BL373">
        <v>8.3429870516478998E-4</v>
      </c>
      <c r="BP373" s="50">
        <f t="shared" si="127"/>
        <v>3.3481684070001823</v>
      </c>
      <c r="BQ373" s="50">
        <f t="shared" si="128"/>
        <v>4.9490373563218393E-2</v>
      </c>
      <c r="BR373" s="50">
        <f t="shared" si="129"/>
        <v>0.32669936874082034</v>
      </c>
      <c r="BS373" s="50">
        <f t="shared" si="130"/>
        <v>0.34267236856248545</v>
      </c>
      <c r="BT373" s="50">
        <f t="shared" si="131"/>
        <v>9.0749824650227873E-4</v>
      </c>
      <c r="BU373" s="50">
        <f t="shared" si="131"/>
        <v>9.5186769045134845E-4</v>
      </c>
    </row>
    <row r="374" spans="1:73" x14ac:dyDescent="0.25">
      <c r="A374" s="21">
        <v>43742.420138888891</v>
      </c>
      <c r="B374" s="17">
        <v>362956</v>
      </c>
      <c r="C374" s="17">
        <v>13.55</v>
      </c>
      <c r="D374" s="17">
        <v>21.19</v>
      </c>
      <c r="E374" s="17">
        <v>541.70000000000005</v>
      </c>
      <c r="F374" s="17">
        <v>77.83</v>
      </c>
      <c r="G374" s="17">
        <v>-111.3</v>
      </c>
      <c r="H374" s="17">
        <v>-17.71</v>
      </c>
      <c r="I374" s="17">
        <v>22.95</v>
      </c>
      <c r="J374" s="17">
        <v>296.10000000000002</v>
      </c>
      <c r="K374" s="17">
        <v>463.9</v>
      </c>
      <c r="L374" s="17">
        <v>-93.6</v>
      </c>
      <c r="M374" s="17">
        <v>0.14399999999999999</v>
      </c>
      <c r="N374" s="17">
        <v>430.4</v>
      </c>
      <c r="O374" s="17">
        <v>60.11</v>
      </c>
      <c r="P374" s="17">
        <v>370.3</v>
      </c>
      <c r="Q374" s="17">
        <v>324.5</v>
      </c>
      <c r="R374" s="17">
        <v>418.1</v>
      </c>
      <c r="S374" s="17">
        <v>18.04</v>
      </c>
      <c r="T374" s="17">
        <v>63.13</v>
      </c>
      <c r="U374" s="17">
        <v>2.0049999999999999</v>
      </c>
      <c r="V374" s="17">
        <v>350</v>
      </c>
      <c r="W374" s="17">
        <v>19</v>
      </c>
      <c r="X374" s="17">
        <v>0.53400000000000003</v>
      </c>
      <c r="Y374" s="17">
        <v>5.3449260000000001</v>
      </c>
      <c r="Z374" s="7">
        <f t="shared" si="110"/>
        <v>18.52</v>
      </c>
      <c r="AA374" s="7">
        <f t="shared" si="124"/>
        <v>291.66999999999996</v>
      </c>
      <c r="AB374" s="2">
        <f t="shared" si="111"/>
        <v>438.77700000000004</v>
      </c>
      <c r="AC374" s="42">
        <f t="shared" si="112"/>
        <v>2.1142248485056201</v>
      </c>
      <c r="AD374" s="42">
        <f t="shared" si="113"/>
        <v>1.3347101468615981</v>
      </c>
      <c r="AE374" s="42">
        <f t="shared" si="114"/>
        <v>0.79612133130097884</v>
      </c>
      <c r="AF374" s="42">
        <f t="shared" si="115"/>
        <v>326.68512943366119</v>
      </c>
      <c r="AG374" s="42">
        <f t="shared" si="116"/>
        <v>313.61772425631472</v>
      </c>
      <c r="AH374" s="6">
        <f t="shared" si="117"/>
        <v>311.52</v>
      </c>
      <c r="AI374" s="4">
        <v>18.3932956769589</v>
      </c>
      <c r="AJ374" s="4">
        <f t="shared" si="125"/>
        <v>291.54329567695891</v>
      </c>
      <c r="AK374" s="8">
        <f t="shared" si="118"/>
        <v>0.19318697870597343</v>
      </c>
      <c r="AL374" s="8">
        <f t="shared" si="119"/>
        <v>393.21903708204428</v>
      </c>
      <c r="AM374" s="8">
        <f t="shared" si="120"/>
        <v>3.1539350421338734</v>
      </c>
      <c r="AN374" s="8">
        <f t="shared" si="121"/>
        <v>-11.640849165017624</v>
      </c>
      <c r="AO374" s="22">
        <f t="shared" si="122"/>
        <v>8.3421150014326897E-3</v>
      </c>
      <c r="AP374" s="22">
        <f t="shared" si="123"/>
        <v>0.22800015479984156</v>
      </c>
      <c r="AQ374" s="19">
        <f t="shared" si="126"/>
        <v>0.22800015479984156</v>
      </c>
      <c r="AX374">
        <v>0.13353069897901015</v>
      </c>
      <c r="AY374">
        <v>46.698275862068968</v>
      </c>
      <c r="AZ374">
        <v>1.9457614942528736</v>
      </c>
      <c r="BA374">
        <v>1.5760668103448277</v>
      </c>
      <c r="BB374">
        <v>8.0689655172413808</v>
      </c>
      <c r="BC374">
        <v>0.3362068965517242</v>
      </c>
      <c r="BD374">
        <v>1.2398599137931035</v>
      </c>
      <c r="BE374">
        <v>0.12398599137931035</v>
      </c>
      <c r="BF374">
        <v>0</v>
      </c>
      <c r="BG374">
        <v>18.52</v>
      </c>
      <c r="BH374">
        <v>2.3022531165166029</v>
      </c>
      <c r="BI374">
        <v>2.1324465655112617</v>
      </c>
      <c r="BJ374">
        <v>1.3462135168072595</v>
      </c>
      <c r="BK374">
        <v>0.30194857438123796</v>
      </c>
      <c r="BL374">
        <v>8.3874603994788324E-4</v>
      </c>
      <c r="BP374" s="50">
        <f t="shared" si="127"/>
        <v>2.3029425921219091</v>
      </c>
      <c r="BQ374" s="50">
        <f t="shared" si="128"/>
        <v>4.9594396551724138E-2</v>
      </c>
      <c r="BR374" s="50">
        <f t="shared" si="129"/>
        <v>0.32145270555779254</v>
      </c>
      <c r="BS374" s="50">
        <f t="shared" si="130"/>
        <v>0.33858554902954224</v>
      </c>
      <c r="BT374" s="50">
        <f t="shared" si="131"/>
        <v>8.9292418210497933E-4</v>
      </c>
      <c r="BU374" s="50">
        <f t="shared" si="131"/>
        <v>9.4051541397095068E-4</v>
      </c>
    </row>
    <row r="375" spans="1:73" x14ac:dyDescent="0.25">
      <c r="A375" s="21">
        <v>43742.42083333333</v>
      </c>
      <c r="B375" s="17">
        <v>362957</v>
      </c>
      <c r="C375" s="17">
        <v>13.55</v>
      </c>
      <c r="D375" s="17">
        <v>21.19</v>
      </c>
      <c r="E375" s="17">
        <v>541.29999999999995</v>
      </c>
      <c r="F375" s="17">
        <v>77.56</v>
      </c>
      <c r="G375" s="17">
        <v>-112.4</v>
      </c>
      <c r="H375" s="17">
        <v>-17.739999999999998</v>
      </c>
      <c r="I375" s="17">
        <v>22.94</v>
      </c>
      <c r="J375" s="17">
        <v>296.10000000000002</v>
      </c>
      <c r="K375" s="17">
        <v>463.7</v>
      </c>
      <c r="L375" s="17">
        <v>-94.6</v>
      </c>
      <c r="M375" s="17">
        <v>0.14299999999999999</v>
      </c>
      <c r="N375" s="17">
        <v>428.9</v>
      </c>
      <c r="O375" s="17">
        <v>59.82</v>
      </c>
      <c r="P375" s="17">
        <v>369.1</v>
      </c>
      <c r="Q375" s="17">
        <v>323.39999999999998</v>
      </c>
      <c r="R375" s="17">
        <v>418.1</v>
      </c>
      <c r="S375" s="17">
        <v>18.04</v>
      </c>
      <c r="T375" s="17">
        <v>64.099999999999994</v>
      </c>
      <c r="U375" s="17">
        <v>1.375</v>
      </c>
      <c r="V375" s="17">
        <v>181.5</v>
      </c>
      <c r="W375" s="17">
        <v>19.45</v>
      </c>
      <c r="X375" s="17">
        <v>0.53400000000000003</v>
      </c>
      <c r="Y375" s="17">
        <v>5.3396299999999997</v>
      </c>
      <c r="Z375" s="7">
        <f t="shared" si="110"/>
        <v>18.744999999999997</v>
      </c>
      <c r="AA375" s="7">
        <f t="shared" si="124"/>
        <v>291.89499999999998</v>
      </c>
      <c r="AB375" s="2">
        <f t="shared" si="111"/>
        <v>438.45299999999997</v>
      </c>
      <c r="AC375" s="42">
        <f t="shared" si="112"/>
        <v>2.1169948789742605</v>
      </c>
      <c r="AD375" s="42">
        <f t="shared" si="113"/>
        <v>1.3569937174225009</v>
      </c>
      <c r="AE375" s="42">
        <f t="shared" si="114"/>
        <v>0.79792057862874866</v>
      </c>
      <c r="AF375" s="42">
        <f t="shared" si="115"/>
        <v>328.43493653593646</v>
      </c>
      <c r="AG375" s="42">
        <f t="shared" si="116"/>
        <v>315.29753907449901</v>
      </c>
      <c r="AH375" s="6">
        <f t="shared" si="117"/>
        <v>310.46399999999994</v>
      </c>
      <c r="AI375" s="4">
        <v>18.4278760921088</v>
      </c>
      <c r="AJ375" s="4">
        <f t="shared" si="125"/>
        <v>291.5778760921088</v>
      </c>
      <c r="AK375" s="8">
        <f t="shared" si="118"/>
        <v>0.19363440844013627</v>
      </c>
      <c r="AL375" s="8">
        <f t="shared" si="119"/>
        <v>393.36026580176542</v>
      </c>
      <c r="AM375" s="8">
        <f t="shared" si="120"/>
        <v>2.6118420224048773</v>
      </c>
      <c r="AN375" s="8">
        <f t="shared" si="121"/>
        <v>-24.127725000606326</v>
      </c>
      <c r="AO375" s="22">
        <f t="shared" si="122"/>
        <v>8.5902083623027887E-3</v>
      </c>
      <c r="AP375" s="22">
        <f t="shared" si="123"/>
        <v>0.23478084826588475</v>
      </c>
      <c r="AQ375" s="19">
        <f t="shared" si="126"/>
        <v>0.23478084826588475</v>
      </c>
      <c r="AX375">
        <v>0.13518585143416201</v>
      </c>
      <c r="AY375">
        <v>46.66379310344827</v>
      </c>
      <c r="AZ375">
        <v>1.944324712643678</v>
      </c>
      <c r="BA375">
        <v>1.5749030172413794</v>
      </c>
      <c r="BB375">
        <v>8.1637931034482794</v>
      </c>
      <c r="BC375">
        <v>0.34015804597701166</v>
      </c>
      <c r="BD375">
        <v>1.2347449712643677</v>
      </c>
      <c r="BE375">
        <v>0.12347449712643677</v>
      </c>
      <c r="BF375">
        <v>0</v>
      </c>
      <c r="BG375">
        <v>18.744999999999997</v>
      </c>
      <c r="BH375">
        <v>1.5788518878854509</v>
      </c>
      <c r="BI375">
        <v>2.1626781150213845</v>
      </c>
      <c r="BJ375">
        <v>1.3862766717287074</v>
      </c>
      <c r="BK375">
        <v>0.30194475223296108</v>
      </c>
      <c r="BL375">
        <v>8.387354228693364E-4</v>
      </c>
      <c r="BP375" s="50">
        <f t="shared" si="127"/>
        <v>1.5793247202831047</v>
      </c>
      <c r="BQ375" s="50">
        <f t="shared" si="128"/>
        <v>4.9389798850574707E-2</v>
      </c>
      <c r="BR375" s="50">
        <f t="shared" si="129"/>
        <v>0.31590231199256025</v>
      </c>
      <c r="BS375" s="50">
        <f t="shared" si="130"/>
        <v>0.33392792201617799</v>
      </c>
      <c r="BT375" s="50">
        <f t="shared" si="131"/>
        <v>8.7750642220155628E-4</v>
      </c>
      <c r="BU375" s="50">
        <f t="shared" si="131"/>
        <v>9.2757756115605008E-4</v>
      </c>
    </row>
    <row r="376" spans="1:73" x14ac:dyDescent="0.25">
      <c r="A376" s="21">
        <v>43742.42083333333</v>
      </c>
      <c r="B376" s="17">
        <v>362958</v>
      </c>
      <c r="C376" s="17">
        <v>13.55</v>
      </c>
      <c r="D376" s="17">
        <v>21.2</v>
      </c>
      <c r="E376" s="17">
        <v>542.1</v>
      </c>
      <c r="F376" s="17">
        <v>77.97</v>
      </c>
      <c r="G376" s="17">
        <v>-111.3</v>
      </c>
      <c r="H376" s="17">
        <v>-17.47</v>
      </c>
      <c r="I376" s="17">
        <v>22.94</v>
      </c>
      <c r="J376" s="17">
        <v>296.10000000000002</v>
      </c>
      <c r="K376" s="17">
        <v>464.2</v>
      </c>
      <c r="L376" s="17">
        <v>-93.8</v>
      </c>
      <c r="M376" s="17">
        <v>0.14399999999999999</v>
      </c>
      <c r="N376" s="17">
        <v>430.9</v>
      </c>
      <c r="O376" s="17">
        <v>60.5</v>
      </c>
      <c r="P376" s="17">
        <v>370.4</v>
      </c>
      <c r="Q376" s="17">
        <v>324.5</v>
      </c>
      <c r="R376" s="17">
        <v>418.3</v>
      </c>
      <c r="S376" s="17">
        <v>18.04</v>
      </c>
      <c r="T376" s="17">
        <v>62.72</v>
      </c>
      <c r="U376" s="17">
        <v>2.6</v>
      </c>
      <c r="V376" s="17">
        <v>323.5</v>
      </c>
      <c r="W376" s="17">
        <v>18.75</v>
      </c>
      <c r="X376" s="17">
        <v>0.53500000000000003</v>
      </c>
      <c r="Y376" s="17">
        <v>5.3518720000000002</v>
      </c>
      <c r="Z376" s="7">
        <f t="shared" si="110"/>
        <v>18.395</v>
      </c>
      <c r="AA376" s="7">
        <f t="shared" si="124"/>
        <v>291.54499999999996</v>
      </c>
      <c r="AB376" s="2">
        <f t="shared" si="111"/>
        <v>439.10100000000006</v>
      </c>
      <c r="AC376" s="42">
        <f t="shared" si="112"/>
        <v>2.1621320914522295</v>
      </c>
      <c r="AD376" s="42">
        <f t="shared" si="113"/>
        <v>1.3560892477588382</v>
      </c>
      <c r="AE376" s="42">
        <f t="shared" si="114"/>
        <v>0.79798140152940245</v>
      </c>
      <c r="AF376" s="42">
        <f t="shared" si="115"/>
        <v>326.88742868614639</v>
      </c>
      <c r="AG376" s="42">
        <f t="shared" si="116"/>
        <v>313.81193153870055</v>
      </c>
      <c r="AH376" s="6">
        <f t="shared" si="117"/>
        <v>311.52</v>
      </c>
      <c r="AI376" s="4">
        <v>18.718294443608599</v>
      </c>
      <c r="AJ376" s="4">
        <f t="shared" si="125"/>
        <v>291.86829444360859</v>
      </c>
      <c r="AK376" s="8">
        <f t="shared" si="118"/>
        <v>0.1929387047185987</v>
      </c>
      <c r="AL376" s="8">
        <f t="shared" si="119"/>
        <v>395.07421310725522</v>
      </c>
      <c r="AM376" s="8">
        <f t="shared" si="120"/>
        <v>3.5915525890622848</v>
      </c>
      <c r="AN376" s="8">
        <f t="shared" si="121"/>
        <v>33.823687652665257</v>
      </c>
      <c r="AO376" s="22">
        <f t="shared" si="122"/>
        <v>7.2788558775084547E-3</v>
      </c>
      <c r="AP376" s="22">
        <f t="shared" si="123"/>
        <v>0.19893998902588189</v>
      </c>
      <c r="AQ376" s="19">
        <f t="shared" si="126"/>
        <v>0.19893998902588189</v>
      </c>
      <c r="AX376">
        <v>0.13261861115270138</v>
      </c>
      <c r="AY376">
        <v>46.732758620689658</v>
      </c>
      <c r="AZ376">
        <v>1.9471982758620692</v>
      </c>
      <c r="BA376">
        <v>1.5772306034482761</v>
      </c>
      <c r="BB376">
        <v>8.086206896551726</v>
      </c>
      <c r="BC376">
        <v>0.33692528735632193</v>
      </c>
      <c r="BD376">
        <v>1.2403053160919542</v>
      </c>
      <c r="BE376">
        <v>0.12403053160919542</v>
      </c>
      <c r="BF376">
        <v>0</v>
      </c>
      <c r="BG376">
        <v>18.395</v>
      </c>
      <c r="BH376">
        <v>2.9854653880015802</v>
      </c>
      <c r="BI376">
        <v>2.1158115946881737</v>
      </c>
      <c r="BJ376">
        <v>1.3270370321884226</v>
      </c>
      <c r="BK376">
        <v>0.30128773696841965</v>
      </c>
      <c r="BL376">
        <v>8.3691038046783232E-4</v>
      </c>
      <c r="BP376" s="50">
        <f t="shared" si="127"/>
        <v>2.9863594710807799</v>
      </c>
      <c r="BQ376" s="50">
        <f t="shared" si="128"/>
        <v>4.9612212643678169E-2</v>
      </c>
      <c r="BR376" s="50">
        <f t="shared" si="129"/>
        <v>0.32550393555377233</v>
      </c>
      <c r="BS376" s="50">
        <f t="shared" si="130"/>
        <v>0.34183739519520595</v>
      </c>
      <c r="BT376" s="50">
        <f t="shared" si="131"/>
        <v>9.0417759876047863E-4</v>
      </c>
      <c r="BU376" s="50">
        <f t="shared" si="131"/>
        <v>9.4954831998668313E-4</v>
      </c>
    </row>
    <row r="377" spans="1:73" x14ac:dyDescent="0.25">
      <c r="A377" s="21">
        <v>43742.42083333333</v>
      </c>
      <c r="B377" s="17">
        <v>362959</v>
      </c>
      <c r="C377" s="17">
        <v>13.54</v>
      </c>
      <c r="D377" s="17">
        <v>21.2</v>
      </c>
      <c r="E377" s="17">
        <v>542.70000000000005</v>
      </c>
      <c r="F377" s="17">
        <v>78.05</v>
      </c>
      <c r="G377" s="17">
        <v>-111.2</v>
      </c>
      <c r="H377" s="17">
        <v>-17.62</v>
      </c>
      <c r="I377" s="17">
        <v>22.91</v>
      </c>
      <c r="J377" s="17">
        <v>296.10000000000002</v>
      </c>
      <c r="K377" s="17">
        <v>464.7</v>
      </c>
      <c r="L377" s="17">
        <v>-93.5</v>
      </c>
      <c r="M377" s="17">
        <v>0.14399999999999999</v>
      </c>
      <c r="N377" s="17">
        <v>431.6</v>
      </c>
      <c r="O377" s="17">
        <v>60.43</v>
      </c>
      <c r="P377" s="17">
        <v>371.1</v>
      </c>
      <c r="Q377" s="17">
        <v>324.5</v>
      </c>
      <c r="R377" s="17">
        <v>418</v>
      </c>
      <c r="S377" s="17">
        <v>18.04</v>
      </c>
      <c r="T377" s="17">
        <v>62.95</v>
      </c>
      <c r="U377" s="17">
        <v>1.92</v>
      </c>
      <c r="V377" s="17">
        <v>304.5</v>
      </c>
      <c r="W377" s="17">
        <v>18.850000000000001</v>
      </c>
      <c r="X377" s="17">
        <v>0.53600000000000003</v>
      </c>
      <c r="Y377" s="17">
        <v>5.3624539999999996</v>
      </c>
      <c r="Z377" s="7">
        <f t="shared" si="110"/>
        <v>18.445</v>
      </c>
      <c r="AA377" s="7">
        <f t="shared" si="124"/>
        <v>291.59499999999997</v>
      </c>
      <c r="AB377" s="2">
        <f t="shared" si="111"/>
        <v>439.58700000000005</v>
      </c>
      <c r="AC377" s="42">
        <f t="shared" si="112"/>
        <v>2.0954066976237224</v>
      </c>
      <c r="AD377" s="42">
        <f t="shared" si="113"/>
        <v>1.3190585161541333</v>
      </c>
      <c r="AE377" s="42">
        <f t="shared" si="114"/>
        <v>0.79480878257278342</v>
      </c>
      <c r="AF377" s="42">
        <f t="shared" si="115"/>
        <v>325.81119863548525</v>
      </c>
      <c r="AG377" s="42">
        <f t="shared" si="116"/>
        <v>312.77875069006581</v>
      </c>
      <c r="AH377" s="6">
        <f t="shared" si="117"/>
        <v>311.52</v>
      </c>
      <c r="AI377" s="4">
        <v>18.255238563635299</v>
      </c>
      <c r="AJ377" s="4">
        <f t="shared" si="125"/>
        <v>291.40523856363529</v>
      </c>
      <c r="AK377" s="8">
        <f t="shared" si="118"/>
        <v>0.19303798877197959</v>
      </c>
      <c r="AL377" s="8">
        <f t="shared" si="119"/>
        <v>392.45997805697101</v>
      </c>
      <c r="AM377" s="8">
        <f t="shared" si="120"/>
        <v>3.0863570759068044</v>
      </c>
      <c r="AN377" s="8">
        <f t="shared" si="121"/>
        <v>-17.060612305633988</v>
      </c>
      <c r="AO377" s="22">
        <f t="shared" si="122"/>
        <v>8.5002342953775425E-3</v>
      </c>
      <c r="AP377" s="22">
        <f t="shared" si="123"/>
        <v>0.23232174752423779</v>
      </c>
      <c r="AQ377" s="19">
        <f t="shared" si="126"/>
        <v>0.23232174752423779</v>
      </c>
      <c r="AX377">
        <v>0.13298281082586927</v>
      </c>
      <c r="AY377">
        <v>46.784482758620697</v>
      </c>
      <c r="AZ377">
        <v>1.9493534482758623</v>
      </c>
      <c r="BA377">
        <v>1.5789762931034486</v>
      </c>
      <c r="BB377">
        <v>8.0603448275862064</v>
      </c>
      <c r="BC377">
        <v>0.33584770114942525</v>
      </c>
      <c r="BD377">
        <v>1.2431285919540234</v>
      </c>
      <c r="BE377">
        <v>0.12431285919540234</v>
      </c>
      <c r="BF377">
        <v>0</v>
      </c>
      <c r="BG377">
        <v>18.445</v>
      </c>
      <c r="BH377">
        <v>2.2046513634473204</v>
      </c>
      <c r="BI377">
        <v>2.1224519037847771</v>
      </c>
      <c r="BJ377">
        <v>1.3360834734325173</v>
      </c>
      <c r="BK377">
        <v>0.30235200853500566</v>
      </c>
      <c r="BL377">
        <v>8.3986669037501571E-4</v>
      </c>
      <c r="BP377" s="50">
        <f t="shared" si="127"/>
        <v>2.2053116094134988</v>
      </c>
      <c r="BQ377" s="50">
        <f t="shared" si="128"/>
        <v>4.9725143678160937E-2</v>
      </c>
      <c r="BR377" s="50">
        <f t="shared" si="129"/>
        <v>0.32122194395662468</v>
      </c>
      <c r="BS377" s="50">
        <f t="shared" si="130"/>
        <v>0.33848289564196948</v>
      </c>
      <c r="BT377" s="50">
        <f t="shared" si="131"/>
        <v>8.9228317765729069E-4</v>
      </c>
      <c r="BU377" s="50">
        <f t="shared" si="131"/>
        <v>9.4023026567213741E-4</v>
      </c>
    </row>
    <row r="378" spans="1:73" x14ac:dyDescent="0.25">
      <c r="A378" s="21">
        <v>43742.42083333333</v>
      </c>
      <c r="B378" s="17">
        <v>362960</v>
      </c>
      <c r="C378" s="17">
        <v>13.54</v>
      </c>
      <c r="D378" s="17">
        <v>21.21</v>
      </c>
      <c r="E378" s="17">
        <v>542.5</v>
      </c>
      <c r="F378" s="17">
        <v>77.849999999999994</v>
      </c>
      <c r="G378" s="17">
        <v>-111.1</v>
      </c>
      <c r="H378" s="17">
        <v>-17.68</v>
      </c>
      <c r="I378" s="17">
        <v>22.89</v>
      </c>
      <c r="J378" s="17">
        <v>296</v>
      </c>
      <c r="K378" s="17">
        <v>464.7</v>
      </c>
      <c r="L378" s="17">
        <v>-93.4</v>
      </c>
      <c r="M378" s="17">
        <v>0.14299999999999999</v>
      </c>
      <c r="N378" s="17">
        <v>431.4</v>
      </c>
      <c r="O378" s="17">
        <v>60.17</v>
      </c>
      <c r="P378" s="17">
        <v>371.2</v>
      </c>
      <c r="Q378" s="17">
        <v>324.39999999999998</v>
      </c>
      <c r="R378" s="17">
        <v>417.8</v>
      </c>
      <c r="S378" s="17">
        <v>18.03</v>
      </c>
      <c r="T378" s="17">
        <v>61.96</v>
      </c>
      <c r="U378" s="17">
        <v>1.82</v>
      </c>
      <c r="V378" s="17">
        <v>23</v>
      </c>
      <c r="W378" s="17">
        <v>18.95</v>
      </c>
      <c r="X378" s="17">
        <v>0.53600000000000003</v>
      </c>
      <c r="Y378" s="17">
        <v>5.3585830000000003</v>
      </c>
      <c r="Z378" s="7">
        <f t="shared" si="110"/>
        <v>18.490000000000002</v>
      </c>
      <c r="AA378" s="7">
        <f t="shared" si="124"/>
        <v>291.64</v>
      </c>
      <c r="AB378" s="2">
        <f t="shared" si="111"/>
        <v>439.42500000000001</v>
      </c>
      <c r="AC378" s="42">
        <f t="shared" si="112"/>
        <v>2.0970255009089445</v>
      </c>
      <c r="AD378" s="42">
        <f t="shared" si="113"/>
        <v>1.299317000363182</v>
      </c>
      <c r="AE378" s="42">
        <f t="shared" si="114"/>
        <v>0.79307922838651623</v>
      </c>
      <c r="AF378" s="42">
        <f t="shared" si="115"/>
        <v>325.30294313771793</v>
      </c>
      <c r="AG378" s="42">
        <f t="shared" si="116"/>
        <v>312.29082541220919</v>
      </c>
      <c r="AH378" s="6">
        <f t="shared" si="117"/>
        <v>311.42399999999998</v>
      </c>
      <c r="AI378" s="4">
        <v>18.269724166464002</v>
      </c>
      <c r="AJ378" s="4">
        <f t="shared" si="125"/>
        <v>291.41972416646399</v>
      </c>
      <c r="AK378" s="8">
        <f t="shared" si="118"/>
        <v>0.19312737353641257</v>
      </c>
      <c r="AL378" s="8">
        <f t="shared" si="119"/>
        <v>392.53079438513561</v>
      </c>
      <c r="AM378" s="8">
        <f t="shared" si="120"/>
        <v>3.0049084844633787</v>
      </c>
      <c r="AN378" s="8">
        <f t="shared" si="121"/>
        <v>-19.281401046066801</v>
      </c>
      <c r="AO378" s="22">
        <f t="shared" si="122"/>
        <v>8.5430394111608056E-3</v>
      </c>
      <c r="AP378" s="22">
        <f t="shared" si="123"/>
        <v>0.2334916634296326</v>
      </c>
      <c r="AQ378" s="19">
        <f t="shared" si="126"/>
        <v>0.2334916634296326</v>
      </c>
      <c r="AX378">
        <v>0.13331131468341692</v>
      </c>
      <c r="AY378">
        <v>46.767241379310349</v>
      </c>
      <c r="AZ378">
        <v>1.9486350574712645</v>
      </c>
      <c r="BA378">
        <v>1.5783943965517244</v>
      </c>
      <c r="BB378">
        <v>8.0517241379310374</v>
      </c>
      <c r="BC378">
        <v>0.33548850574712658</v>
      </c>
      <c r="BD378">
        <v>1.2429058908045978</v>
      </c>
      <c r="BE378">
        <v>0.12429058908045978</v>
      </c>
      <c r="BF378">
        <v>0</v>
      </c>
      <c r="BG378">
        <v>18.490000000000002</v>
      </c>
      <c r="BH378">
        <v>2.0898257716011059</v>
      </c>
      <c r="BI378">
        <v>2.1284437690499338</v>
      </c>
      <c r="BJ378">
        <v>1.3187837593033391</v>
      </c>
      <c r="BK378">
        <v>0.30425696967030075</v>
      </c>
      <c r="BL378">
        <v>8.451582490841687E-4</v>
      </c>
      <c r="BP378" s="50">
        <f t="shared" si="127"/>
        <v>2.0904516297565459</v>
      </c>
      <c r="BQ378" s="50">
        <f t="shared" si="128"/>
        <v>4.9716235632183914E-2</v>
      </c>
      <c r="BR378" s="50">
        <f t="shared" si="129"/>
        <v>0.32237315364478281</v>
      </c>
      <c r="BS378" s="50">
        <f t="shared" si="130"/>
        <v>0.33978508803276974</v>
      </c>
      <c r="BT378" s="50">
        <f t="shared" si="131"/>
        <v>8.954809823466188E-4</v>
      </c>
      <c r="BU378" s="50">
        <f t="shared" si="131"/>
        <v>9.4384746675769363E-4</v>
      </c>
    </row>
    <row r="379" spans="1:73" x14ac:dyDescent="0.25">
      <c r="A379" s="21">
        <v>43742.42083333333</v>
      </c>
      <c r="B379" s="17">
        <v>362961</v>
      </c>
      <c r="C379" s="17">
        <v>13.55</v>
      </c>
      <c r="D379" s="17">
        <v>21.21</v>
      </c>
      <c r="E379" s="17">
        <v>542.70000000000005</v>
      </c>
      <c r="F379" s="17">
        <v>77.680000000000007</v>
      </c>
      <c r="G379" s="17">
        <v>-111.3</v>
      </c>
      <c r="H379" s="17">
        <v>-18.420000000000002</v>
      </c>
      <c r="I379" s="17">
        <v>22.88</v>
      </c>
      <c r="J379" s="17">
        <v>296</v>
      </c>
      <c r="K379" s="17">
        <v>465</v>
      </c>
      <c r="L379" s="17">
        <v>-92.9</v>
      </c>
      <c r="M379" s="17">
        <v>0.14299999999999999</v>
      </c>
      <c r="N379" s="17">
        <v>431.4</v>
      </c>
      <c r="O379" s="17">
        <v>59.26</v>
      </c>
      <c r="P379" s="17">
        <v>372.1</v>
      </c>
      <c r="Q379" s="17">
        <v>324.10000000000002</v>
      </c>
      <c r="R379" s="17">
        <v>417</v>
      </c>
      <c r="S379" s="17">
        <v>18.02</v>
      </c>
      <c r="T379" s="17">
        <v>61.2</v>
      </c>
      <c r="U379" s="17">
        <v>0.91500000000000004</v>
      </c>
      <c r="V379" s="17">
        <v>169</v>
      </c>
      <c r="W379" s="17">
        <v>19.05</v>
      </c>
      <c r="X379" s="17">
        <v>0.53600000000000003</v>
      </c>
      <c r="Y379" s="17">
        <v>5.35921</v>
      </c>
      <c r="Z379" s="7">
        <f t="shared" si="110"/>
        <v>18.535</v>
      </c>
      <c r="AA379" s="7">
        <f t="shared" si="124"/>
        <v>291.685</v>
      </c>
      <c r="AB379" s="2">
        <f t="shared" si="111"/>
        <v>439.58700000000005</v>
      </c>
      <c r="AC379" s="42">
        <f t="shared" si="112"/>
        <v>2.1166123838685467</v>
      </c>
      <c r="AD379" s="42">
        <f t="shared" si="113"/>
        <v>1.2953667789275505</v>
      </c>
      <c r="AE379" s="42">
        <f t="shared" si="114"/>
        <v>0.79271649493869589</v>
      </c>
      <c r="AF379" s="42">
        <f t="shared" si="115"/>
        <v>325.35488954942952</v>
      </c>
      <c r="AG379" s="42">
        <f t="shared" si="116"/>
        <v>312.3406939674523</v>
      </c>
      <c r="AH379" s="6">
        <f t="shared" si="117"/>
        <v>311.13600000000002</v>
      </c>
      <c r="AI379" s="4">
        <v>18.4111004327121</v>
      </c>
      <c r="AJ379" s="4">
        <f t="shared" si="125"/>
        <v>291.56110043271207</v>
      </c>
      <c r="AK379" s="8">
        <f t="shared" si="118"/>
        <v>0.19321678588920865</v>
      </c>
      <c r="AL379" s="8">
        <f t="shared" si="119"/>
        <v>393.31575614789625</v>
      </c>
      <c r="AM379" s="8">
        <f t="shared" si="120"/>
        <v>2.1306205082088177</v>
      </c>
      <c r="AN379" s="8">
        <f t="shared" si="121"/>
        <v>-7.689823596307181</v>
      </c>
      <c r="AO379" s="22">
        <f t="shared" si="122"/>
        <v>8.2601744840051644E-3</v>
      </c>
      <c r="AP379" s="22">
        <f t="shared" si="123"/>
        <v>0.22576062074227388</v>
      </c>
      <c r="AQ379" s="19">
        <f t="shared" si="126"/>
        <v>0.22576062074227388</v>
      </c>
      <c r="AX379">
        <v>0.13364050577184092</v>
      </c>
      <c r="AY379">
        <v>46.784482758620697</v>
      </c>
      <c r="AZ379">
        <v>1.9493534482758623</v>
      </c>
      <c r="BA379">
        <v>1.5789762931034486</v>
      </c>
      <c r="BB379">
        <v>8.0086206896551708</v>
      </c>
      <c r="BC379">
        <v>0.3336925287356321</v>
      </c>
      <c r="BD379">
        <v>1.2452837643678165</v>
      </c>
      <c r="BE379">
        <v>0.12452837643678166</v>
      </c>
      <c r="BF379">
        <v>0</v>
      </c>
      <c r="BG379">
        <v>18.535</v>
      </c>
      <c r="BH379">
        <v>1.0506541653928638</v>
      </c>
      <c r="BI379">
        <v>2.1344504330645511</v>
      </c>
      <c r="BJ379">
        <v>1.3062836650355052</v>
      </c>
      <c r="BK379">
        <v>0.30593727930599279</v>
      </c>
      <c r="BL379">
        <v>8.4982577584997998E-4</v>
      </c>
      <c r="BP379" s="50">
        <f t="shared" si="127"/>
        <v>1.0509688138611206</v>
      </c>
      <c r="BQ379" s="50">
        <f t="shared" si="128"/>
        <v>4.9811350574712664E-2</v>
      </c>
      <c r="BR379" s="50">
        <f t="shared" si="129"/>
        <v>0.3157811837657486</v>
      </c>
      <c r="BS379" s="50">
        <f t="shared" si="130"/>
        <v>0.33457867084373544</v>
      </c>
      <c r="BT379" s="50">
        <f t="shared" si="131"/>
        <v>8.7716995490485724E-4</v>
      </c>
      <c r="BU379" s="50">
        <f t="shared" si="131"/>
        <v>9.2938519678815393E-4</v>
      </c>
    </row>
    <row r="380" spans="1:73" x14ac:dyDescent="0.25">
      <c r="A380" s="21">
        <v>43742.42083333333</v>
      </c>
      <c r="B380" s="17">
        <v>362962</v>
      </c>
      <c r="C380" s="17">
        <v>13.55</v>
      </c>
      <c r="D380" s="17">
        <v>21.21</v>
      </c>
      <c r="E380" s="17">
        <v>543.20000000000005</v>
      </c>
      <c r="F380" s="17">
        <v>77.64</v>
      </c>
      <c r="G380" s="17">
        <v>-111.4</v>
      </c>
      <c r="H380" s="17">
        <v>-18.09</v>
      </c>
      <c r="I380" s="17">
        <v>22.87</v>
      </c>
      <c r="J380" s="17">
        <v>296</v>
      </c>
      <c r="K380" s="17">
        <v>465.5</v>
      </c>
      <c r="L380" s="17">
        <v>-93.4</v>
      </c>
      <c r="M380" s="17">
        <v>0.14299999999999999</v>
      </c>
      <c r="N380" s="17">
        <v>431.7</v>
      </c>
      <c r="O380" s="17">
        <v>59.55</v>
      </c>
      <c r="P380" s="17">
        <v>372.2</v>
      </c>
      <c r="Q380" s="17">
        <v>323.89999999999998</v>
      </c>
      <c r="R380" s="17">
        <v>417.3</v>
      </c>
      <c r="S380" s="17">
        <v>18.02</v>
      </c>
      <c r="T380" s="17">
        <v>65.34</v>
      </c>
      <c r="U380" s="17">
        <v>2.44</v>
      </c>
      <c r="V380" s="17">
        <v>245</v>
      </c>
      <c r="W380" s="17">
        <v>19.149999999999999</v>
      </c>
      <c r="X380" s="17">
        <v>0.53600000000000003</v>
      </c>
      <c r="Y380" s="17">
        <v>5.3632049999999998</v>
      </c>
      <c r="Z380" s="7">
        <f t="shared" si="110"/>
        <v>18.585000000000001</v>
      </c>
      <c r="AA380" s="7">
        <f t="shared" si="124"/>
        <v>291.73499999999996</v>
      </c>
      <c r="AB380" s="2">
        <f t="shared" si="111"/>
        <v>439.99200000000008</v>
      </c>
      <c r="AC380" s="42">
        <f t="shared" si="112"/>
        <v>2.1524461331586133</v>
      </c>
      <c r="AD380" s="42">
        <f t="shared" si="113"/>
        <v>1.4064083034058379</v>
      </c>
      <c r="AE380" s="42">
        <f t="shared" si="114"/>
        <v>0.80207507333322492</v>
      </c>
      <c r="AF380" s="42">
        <f t="shared" si="115"/>
        <v>329.42171214393051</v>
      </c>
      <c r="AG380" s="42">
        <f t="shared" si="116"/>
        <v>316.24484365817329</v>
      </c>
      <c r="AH380" s="6">
        <f t="shared" si="117"/>
        <v>310.94399999999996</v>
      </c>
      <c r="AI380" s="4">
        <v>18.6644042618641</v>
      </c>
      <c r="AJ380" s="4">
        <f t="shared" si="125"/>
        <v>291.81440426186407</v>
      </c>
      <c r="AK380" s="8">
        <f t="shared" si="118"/>
        <v>0.1933161653097705</v>
      </c>
      <c r="AL380" s="8">
        <f t="shared" si="119"/>
        <v>394.73049521297429</v>
      </c>
      <c r="AM380" s="8">
        <f t="shared" si="120"/>
        <v>3.4792887204139871</v>
      </c>
      <c r="AN380" s="8">
        <f t="shared" si="121"/>
        <v>8.0477553728869449</v>
      </c>
      <c r="AO380" s="22">
        <f t="shared" si="122"/>
        <v>7.8769292183528596E-3</v>
      </c>
      <c r="AP380" s="22">
        <f t="shared" si="123"/>
        <v>0.21528606124746646</v>
      </c>
      <c r="AQ380" s="19">
        <f t="shared" si="126"/>
        <v>0.21528606124746646</v>
      </c>
      <c r="AX380">
        <v>0.13400708105967152</v>
      </c>
      <c r="AY380">
        <v>46.827586206896555</v>
      </c>
      <c r="AZ380">
        <v>1.9511494252873565</v>
      </c>
      <c r="BA380">
        <v>1.5804310344827588</v>
      </c>
      <c r="BB380">
        <v>8.0517241379310374</v>
      </c>
      <c r="BC380">
        <v>0.33548850574712658</v>
      </c>
      <c r="BD380">
        <v>1.2449425287356322</v>
      </c>
      <c r="BE380">
        <v>0.12449425287356322</v>
      </c>
      <c r="BF380">
        <v>0</v>
      </c>
      <c r="BG380">
        <v>18.585000000000001</v>
      </c>
      <c r="BH380">
        <v>2.8017444410476364</v>
      </c>
      <c r="BI380">
        <v>2.1411418983986059</v>
      </c>
      <c r="BJ380">
        <v>1.3990221164136492</v>
      </c>
      <c r="BK380">
        <v>0.2988494268120917</v>
      </c>
      <c r="BL380">
        <v>8.3013729670025464E-4</v>
      </c>
      <c r="BP380" s="50">
        <f t="shared" si="127"/>
        <v>2.8025835036296547</v>
      </c>
      <c r="BQ380" s="50">
        <f t="shared" si="128"/>
        <v>4.9797701149425284E-2</v>
      </c>
      <c r="BR380" s="50">
        <f t="shared" si="129"/>
        <v>0.32153182505727546</v>
      </c>
      <c r="BS380" s="50">
        <f t="shared" si="130"/>
        <v>0.33820200245099447</v>
      </c>
      <c r="BT380" s="50">
        <f t="shared" si="131"/>
        <v>8.9314395849243191E-4</v>
      </c>
      <c r="BU380" s="50">
        <f t="shared" si="131"/>
        <v>9.3945000680831789E-4</v>
      </c>
    </row>
    <row r="381" spans="1:73" x14ac:dyDescent="0.25">
      <c r="A381" s="21">
        <v>43742.421527777777</v>
      </c>
      <c r="B381" s="17">
        <v>362963</v>
      </c>
      <c r="C381" s="17">
        <v>13.55</v>
      </c>
      <c r="D381" s="17">
        <v>21.22</v>
      </c>
      <c r="E381" s="17">
        <v>544.5</v>
      </c>
      <c r="F381" s="17">
        <v>78</v>
      </c>
      <c r="G381" s="17">
        <v>-110.6</v>
      </c>
      <c r="H381" s="17">
        <v>-17.690000000000001</v>
      </c>
      <c r="I381" s="17">
        <v>22.85</v>
      </c>
      <c r="J381" s="17">
        <v>296</v>
      </c>
      <c r="K381" s="17">
        <v>466.5</v>
      </c>
      <c r="L381" s="17">
        <v>-92.9</v>
      </c>
      <c r="M381" s="17">
        <v>0.14299999999999999</v>
      </c>
      <c r="N381" s="17">
        <v>433.9</v>
      </c>
      <c r="O381" s="17">
        <v>60.31</v>
      </c>
      <c r="P381" s="17">
        <v>373.6</v>
      </c>
      <c r="Q381" s="17">
        <v>324.7</v>
      </c>
      <c r="R381" s="17">
        <v>417.6</v>
      </c>
      <c r="S381" s="17">
        <v>18</v>
      </c>
      <c r="T381" s="17">
        <v>62.46</v>
      </c>
      <c r="U381" s="17">
        <v>1.66</v>
      </c>
      <c r="V381" s="17">
        <v>224.5</v>
      </c>
      <c r="W381" s="17">
        <v>19.100000000000001</v>
      </c>
      <c r="X381" s="17">
        <v>0.53800000000000003</v>
      </c>
      <c r="Y381" s="17">
        <v>5.3796400000000002</v>
      </c>
      <c r="Z381" s="7">
        <f t="shared" si="110"/>
        <v>18.55</v>
      </c>
      <c r="AA381" s="7">
        <f t="shared" si="124"/>
        <v>291.7</v>
      </c>
      <c r="AB381" s="2">
        <f t="shared" si="111"/>
        <v>441.04500000000002</v>
      </c>
      <c r="AC381" s="42">
        <f t="shared" si="112"/>
        <v>2.1975796017886897</v>
      </c>
      <c r="AD381" s="42">
        <f t="shared" si="113"/>
        <v>1.3726082192772155</v>
      </c>
      <c r="AE381" s="42">
        <f t="shared" si="114"/>
        <v>0.79930347419929104</v>
      </c>
      <c r="AF381" s="42">
        <f t="shared" si="115"/>
        <v>328.12587285593889</v>
      </c>
      <c r="AG381" s="42">
        <f t="shared" si="116"/>
        <v>315.00083794170132</v>
      </c>
      <c r="AH381" s="6">
        <f t="shared" si="117"/>
        <v>311.71199999999999</v>
      </c>
      <c r="AI381" s="4">
        <v>18.9709879298352</v>
      </c>
      <c r="AJ381" s="4">
        <f t="shared" si="125"/>
        <v>292.12098792983517</v>
      </c>
      <c r="AK381" s="8">
        <f t="shared" si="118"/>
        <v>0.19324659613829043</v>
      </c>
      <c r="AL381" s="8">
        <f t="shared" si="119"/>
        <v>396.46402450455395</v>
      </c>
      <c r="AM381" s="8">
        <f t="shared" si="120"/>
        <v>2.8697865774304541</v>
      </c>
      <c r="AN381" s="8">
        <f t="shared" si="121"/>
        <v>35.193278715074754</v>
      </c>
      <c r="AO381" s="22">
        <f t="shared" si="122"/>
        <v>7.2647516472911693E-3</v>
      </c>
      <c r="AP381" s="22">
        <f t="shared" si="123"/>
        <v>0.19855450325011384</v>
      </c>
      <c r="AQ381" s="19">
        <f t="shared" si="126"/>
        <v>0.19855450325011384</v>
      </c>
      <c r="AX381">
        <v>0.13375038905156286</v>
      </c>
      <c r="AY381">
        <v>46.939655172413794</v>
      </c>
      <c r="AZ381">
        <v>1.9558189655172413</v>
      </c>
      <c r="BA381">
        <v>1.5842133620689656</v>
      </c>
      <c r="BB381">
        <v>8.0086206896551762</v>
      </c>
      <c r="BC381">
        <v>0.33369252873563232</v>
      </c>
      <c r="BD381">
        <v>1.2505208333333333</v>
      </c>
      <c r="BE381">
        <v>0.12505208333333334</v>
      </c>
      <c r="BF381">
        <v>0</v>
      </c>
      <c r="BG381">
        <v>18.55</v>
      </c>
      <c r="BH381">
        <v>1.9061048246471626</v>
      </c>
      <c r="BI381">
        <v>2.1364559483620837</v>
      </c>
      <c r="BJ381">
        <v>1.3344303853469575</v>
      </c>
      <c r="BK381">
        <v>0.30558889115284055</v>
      </c>
      <c r="BL381">
        <v>8.4885803098011265E-4</v>
      </c>
      <c r="BP381" s="50">
        <f t="shared" si="127"/>
        <v>1.9066756623054208</v>
      </c>
      <c r="BQ381" s="50">
        <f t="shared" si="128"/>
        <v>5.0020833333333334E-2</v>
      </c>
      <c r="BR381" s="50">
        <f t="shared" si="129"/>
        <v>0.32236366528629645</v>
      </c>
      <c r="BS381" s="50">
        <f t="shared" si="130"/>
        <v>0.34012968370227542</v>
      </c>
      <c r="BT381" s="50">
        <f t="shared" si="131"/>
        <v>8.9545462579526799E-4</v>
      </c>
      <c r="BU381" s="50">
        <f t="shared" si="131"/>
        <v>9.4480467695076502E-4</v>
      </c>
    </row>
    <row r="382" spans="1:73" x14ac:dyDescent="0.25">
      <c r="A382" s="21">
        <v>43742.421527777777</v>
      </c>
      <c r="B382" s="17">
        <v>362964</v>
      </c>
      <c r="C382" s="17">
        <v>13.55</v>
      </c>
      <c r="D382" s="17">
        <v>21.22</v>
      </c>
      <c r="E382" s="17">
        <v>545.6</v>
      </c>
      <c r="F382" s="17">
        <v>78.010000000000005</v>
      </c>
      <c r="G382" s="17">
        <v>-111.2</v>
      </c>
      <c r="H382" s="17">
        <v>-17.34</v>
      </c>
      <c r="I382" s="17">
        <v>22.85</v>
      </c>
      <c r="J382" s="17">
        <v>296</v>
      </c>
      <c r="K382" s="17">
        <v>467.6</v>
      </c>
      <c r="L382" s="17">
        <v>-93.9</v>
      </c>
      <c r="M382" s="17">
        <v>0.14299999999999999</v>
      </c>
      <c r="N382" s="17">
        <v>434.4</v>
      </c>
      <c r="O382" s="17">
        <v>60.66</v>
      </c>
      <c r="P382" s="17">
        <v>373.8</v>
      </c>
      <c r="Q382" s="17">
        <v>324</v>
      </c>
      <c r="R382" s="17">
        <v>417.9</v>
      </c>
      <c r="S382" s="17">
        <v>18</v>
      </c>
      <c r="T382" s="17">
        <v>65.37</v>
      </c>
      <c r="U382" s="17">
        <v>0.68</v>
      </c>
      <c r="V382" s="17">
        <v>169.5</v>
      </c>
      <c r="W382" s="17">
        <v>19.5</v>
      </c>
      <c r="X382" s="17">
        <v>0.53900000000000003</v>
      </c>
      <c r="Y382" s="17">
        <v>5.3878490000000001</v>
      </c>
      <c r="Z382" s="7">
        <f t="shared" si="110"/>
        <v>18.75</v>
      </c>
      <c r="AA382" s="7">
        <f t="shared" si="124"/>
        <v>291.89999999999998</v>
      </c>
      <c r="AB382" s="2">
        <f t="shared" si="111"/>
        <v>441.93600000000004</v>
      </c>
      <c r="AC382" s="42">
        <f t="shared" si="112"/>
        <v>2.1122883560432619</v>
      </c>
      <c r="AD382" s="42">
        <f t="shared" si="113"/>
        <v>1.3808028983454803</v>
      </c>
      <c r="AE382" s="42">
        <f t="shared" si="114"/>
        <v>0.79990572113949876</v>
      </c>
      <c r="AF382" s="42">
        <f t="shared" si="115"/>
        <v>329.27460833023343</v>
      </c>
      <c r="AG382" s="42">
        <f t="shared" si="116"/>
        <v>316.1036239970241</v>
      </c>
      <c r="AH382" s="6">
        <f t="shared" si="117"/>
        <v>311.03999999999996</v>
      </c>
      <c r="AI382" s="4">
        <v>18.395056283955899</v>
      </c>
      <c r="AJ382" s="4">
        <f t="shared" si="125"/>
        <v>291.54505628395589</v>
      </c>
      <c r="AK382" s="8">
        <f t="shared" si="118"/>
        <v>0.19364435916173012</v>
      </c>
      <c r="AL382" s="8">
        <f t="shared" si="119"/>
        <v>393.17391306207765</v>
      </c>
      <c r="AM382" s="8">
        <f t="shared" si="120"/>
        <v>1.83674984687627</v>
      </c>
      <c r="AN382" s="8">
        <f t="shared" si="121"/>
        <v>-18.991094232808809</v>
      </c>
      <c r="AO382" s="22">
        <f t="shared" si="122"/>
        <v>8.5700435549615553E-3</v>
      </c>
      <c r="AP382" s="22">
        <f t="shared" si="123"/>
        <v>0.23422971954199151</v>
      </c>
      <c r="AQ382" s="19">
        <f t="shared" si="126"/>
        <v>0.23422971954199151</v>
      </c>
      <c r="AX382">
        <v>0.13522282906178809</v>
      </c>
      <c r="AY382">
        <v>47.03448275862069</v>
      </c>
      <c r="AZ382">
        <v>1.9597701149425288</v>
      </c>
      <c r="BA382">
        <v>1.5874137931034484</v>
      </c>
      <c r="BB382">
        <v>8.094827586206895</v>
      </c>
      <c r="BC382">
        <v>0.33728448275862061</v>
      </c>
      <c r="BD382">
        <v>1.2501293103448279</v>
      </c>
      <c r="BE382">
        <v>0.1250129310344828</v>
      </c>
      <c r="BF382">
        <v>0</v>
      </c>
      <c r="BG382">
        <v>18.75</v>
      </c>
      <c r="BH382">
        <v>0.78081402455425941</v>
      </c>
      <c r="BI382">
        <v>2.1633541649278674</v>
      </c>
      <c r="BJ382">
        <v>1.414184617613347</v>
      </c>
      <c r="BK382">
        <v>0.30565222118434221</v>
      </c>
      <c r="BL382">
        <v>8.4903394773428386E-4</v>
      </c>
      <c r="BP382" s="50">
        <f t="shared" si="127"/>
        <v>0.78104786166728091</v>
      </c>
      <c r="BQ382" s="50">
        <f t="shared" si="128"/>
        <v>5.0005172413793118E-2</v>
      </c>
      <c r="BR382" s="50">
        <f t="shared" si="129"/>
        <v>0.31305312634190913</v>
      </c>
      <c r="BS382" s="50">
        <f t="shared" si="130"/>
        <v>0.33238951295501767</v>
      </c>
      <c r="BT382" s="50">
        <f t="shared" si="131"/>
        <v>8.6959201761641427E-4</v>
      </c>
      <c r="BU382" s="50">
        <f t="shared" si="131"/>
        <v>9.2330420265282693E-4</v>
      </c>
    </row>
    <row r="383" spans="1:73" x14ac:dyDescent="0.25">
      <c r="A383" s="21">
        <v>43742.421527777777</v>
      </c>
      <c r="B383" s="17">
        <v>362965</v>
      </c>
      <c r="C383" s="17">
        <v>13.55</v>
      </c>
      <c r="D383" s="17">
        <v>21.23</v>
      </c>
      <c r="E383" s="17">
        <v>546.70000000000005</v>
      </c>
      <c r="F383" s="17">
        <v>78.16</v>
      </c>
      <c r="G383" s="17">
        <v>-111.3</v>
      </c>
      <c r="H383" s="17">
        <v>-16.64</v>
      </c>
      <c r="I383" s="17">
        <v>22.85</v>
      </c>
      <c r="J383" s="17">
        <v>296</v>
      </c>
      <c r="K383" s="17">
        <v>468.6</v>
      </c>
      <c r="L383" s="17">
        <v>-94.6</v>
      </c>
      <c r="M383" s="17">
        <v>0.14299999999999999</v>
      </c>
      <c r="N383" s="17">
        <v>435.4</v>
      </c>
      <c r="O383" s="17">
        <v>61.52</v>
      </c>
      <c r="P383" s="17">
        <v>373.9</v>
      </c>
      <c r="Q383" s="17">
        <v>324</v>
      </c>
      <c r="R383" s="17">
        <v>418.6</v>
      </c>
      <c r="S383" s="17">
        <v>18</v>
      </c>
      <c r="T383" s="17">
        <v>64.58</v>
      </c>
      <c r="U383" s="17">
        <v>0.68500000000000005</v>
      </c>
      <c r="V383" s="17">
        <v>111.5</v>
      </c>
      <c r="W383" s="17">
        <v>19.55</v>
      </c>
      <c r="X383" s="17">
        <v>0.54</v>
      </c>
      <c r="Y383" s="17">
        <v>5.3981940000000002</v>
      </c>
      <c r="Z383" s="7">
        <f t="shared" si="110"/>
        <v>18.774999999999999</v>
      </c>
      <c r="AA383" s="7">
        <f t="shared" si="124"/>
        <v>291.92499999999995</v>
      </c>
      <c r="AB383" s="2">
        <f t="shared" si="111"/>
        <v>442.82700000000006</v>
      </c>
      <c r="AC383" s="42">
        <f t="shared" si="112"/>
        <v>2.1755875858892204</v>
      </c>
      <c r="AD383" s="42">
        <f t="shared" si="113"/>
        <v>1.4049944629672586</v>
      </c>
      <c r="AE383" s="42">
        <f t="shared" si="114"/>
        <v>0.80188506008588234</v>
      </c>
      <c r="AF383" s="42">
        <f t="shared" si="115"/>
        <v>330.20248448724595</v>
      </c>
      <c r="AG383" s="42">
        <f t="shared" si="116"/>
        <v>316.9943851077561</v>
      </c>
      <c r="AH383" s="6">
        <f t="shared" si="117"/>
        <v>311.03999999999996</v>
      </c>
      <c r="AI383" s="4">
        <v>18.836662690427399</v>
      </c>
      <c r="AJ383" s="4">
        <f t="shared" si="125"/>
        <v>291.98666269042735</v>
      </c>
      <c r="AK383" s="8">
        <f t="shared" si="118"/>
        <v>0.19369411788332702</v>
      </c>
      <c r="AL383" s="8">
        <f t="shared" si="119"/>
        <v>395.65941896792282</v>
      </c>
      <c r="AM383" s="8">
        <f t="shared" si="120"/>
        <v>1.8434902359383412</v>
      </c>
      <c r="AN383" s="8">
        <f t="shared" si="121"/>
        <v>3.3113401578174595</v>
      </c>
      <c r="AO383" s="22">
        <f t="shared" si="122"/>
        <v>8.0293848806472223E-3</v>
      </c>
      <c r="AP383" s="22">
        <f t="shared" si="123"/>
        <v>0.21945286002658393</v>
      </c>
      <c r="AQ383" s="19">
        <f t="shared" si="126"/>
        <v>0.21945286002658393</v>
      </c>
      <c r="AX383">
        <v>0.1354078457319513</v>
      </c>
      <c r="AY383">
        <v>47.129310344827594</v>
      </c>
      <c r="AZ383">
        <v>1.9637212643678164</v>
      </c>
      <c r="BA383">
        <v>1.5906142241379313</v>
      </c>
      <c r="BB383">
        <v>8.155172413793105</v>
      </c>
      <c r="BC383">
        <v>0.33979885057471271</v>
      </c>
      <c r="BD383">
        <v>1.2508153735632186</v>
      </c>
      <c r="BE383">
        <v>0.12508153735632185</v>
      </c>
      <c r="BF383">
        <v>0</v>
      </c>
      <c r="BG383">
        <v>18.774999999999999</v>
      </c>
      <c r="BH383">
        <v>0.78655530414657016</v>
      </c>
      <c r="BI383">
        <v>2.1667371890762324</v>
      </c>
      <c r="BJ383">
        <v>1.3992788767054307</v>
      </c>
      <c r="BK383">
        <v>0.30647093745732951</v>
      </c>
      <c r="BL383">
        <v>8.5130815960369306E-4</v>
      </c>
      <c r="BP383" s="50">
        <f t="shared" si="127"/>
        <v>0.7867908606501286</v>
      </c>
      <c r="BQ383" s="50">
        <f t="shared" si="128"/>
        <v>5.0032614942528746E-2</v>
      </c>
      <c r="BR383" s="50">
        <f t="shared" si="129"/>
        <v>0.31393673632294056</v>
      </c>
      <c r="BS383" s="50">
        <f t="shared" si="130"/>
        <v>0.33328521067043965</v>
      </c>
      <c r="BT383" s="50">
        <f t="shared" si="131"/>
        <v>8.7204648978594609E-4</v>
      </c>
      <c r="BU383" s="50">
        <f t="shared" si="131"/>
        <v>9.2579225186233225E-4</v>
      </c>
    </row>
    <row r="384" spans="1:73" x14ac:dyDescent="0.25">
      <c r="A384" s="21">
        <v>43742.421527777777</v>
      </c>
      <c r="B384" s="17">
        <v>362966</v>
      </c>
      <c r="C384" s="17">
        <v>13.55</v>
      </c>
      <c r="D384" s="17">
        <v>21.23</v>
      </c>
      <c r="E384" s="17">
        <v>547.20000000000005</v>
      </c>
      <c r="F384" s="17">
        <v>78.34</v>
      </c>
      <c r="G384" s="17">
        <v>-111.6</v>
      </c>
      <c r="H384" s="17">
        <v>-16.21</v>
      </c>
      <c r="I384" s="17">
        <v>22.86</v>
      </c>
      <c r="J384" s="17">
        <v>296</v>
      </c>
      <c r="K384" s="17">
        <v>468.9</v>
      </c>
      <c r="L384" s="17">
        <v>-95.4</v>
      </c>
      <c r="M384" s="17">
        <v>0.14299999999999999</v>
      </c>
      <c r="N384" s="17">
        <v>435.6</v>
      </c>
      <c r="O384" s="17">
        <v>62.13</v>
      </c>
      <c r="P384" s="17">
        <v>373.5</v>
      </c>
      <c r="Q384" s="17">
        <v>323.7</v>
      </c>
      <c r="R384" s="17">
        <v>419.1</v>
      </c>
      <c r="S384" s="17">
        <v>18</v>
      </c>
      <c r="T384" s="17">
        <v>64.81</v>
      </c>
      <c r="U384" s="17">
        <v>0.47499999999999998</v>
      </c>
      <c r="V384" s="17">
        <v>326.5</v>
      </c>
      <c r="W384" s="17">
        <v>19.649999999999999</v>
      </c>
      <c r="X384" s="17">
        <v>0.54</v>
      </c>
      <c r="Y384" s="17">
        <v>5.3972129999999998</v>
      </c>
      <c r="Z384" s="7">
        <f t="shared" si="110"/>
        <v>18.824999999999999</v>
      </c>
      <c r="AA384" s="7">
        <f t="shared" si="124"/>
        <v>291.97499999999997</v>
      </c>
      <c r="AB384" s="2">
        <f t="shared" si="111"/>
        <v>443.23200000000008</v>
      </c>
      <c r="AC384" s="42">
        <f t="shared" si="112"/>
        <v>2.1176478134123826</v>
      </c>
      <c r="AD384" s="42">
        <f t="shared" si="113"/>
        <v>1.3724475478725651</v>
      </c>
      <c r="AE384" s="42">
        <f t="shared" si="114"/>
        <v>0.79918239722330209</v>
      </c>
      <c r="AF384" s="42">
        <f t="shared" si="115"/>
        <v>329.31509403427896</v>
      </c>
      <c r="AG384" s="42">
        <f t="shared" si="116"/>
        <v>316.14249027290776</v>
      </c>
      <c r="AH384" s="6">
        <f t="shared" si="117"/>
        <v>310.75199999999995</v>
      </c>
      <c r="AI384" s="4">
        <v>18.437837302344199</v>
      </c>
      <c r="AJ384" s="4">
        <f t="shared" si="125"/>
        <v>291.58783730234416</v>
      </c>
      <c r="AK384" s="8">
        <f t="shared" si="118"/>
        <v>0.19379366089699465</v>
      </c>
      <c r="AL384" s="8">
        <f t="shared" si="119"/>
        <v>393.39678494871129</v>
      </c>
      <c r="AM384" s="8">
        <f t="shared" si="120"/>
        <v>1.5351201093074116</v>
      </c>
      <c r="AN384" s="8">
        <f t="shared" si="121"/>
        <v>-17.313160401165931</v>
      </c>
      <c r="AO384" s="22">
        <f t="shared" si="122"/>
        <v>8.5498441842440046E-3</v>
      </c>
      <c r="AP384" s="22">
        <f t="shared" si="123"/>
        <v>0.23367764615896214</v>
      </c>
      <c r="AQ384" s="19">
        <f t="shared" si="126"/>
        <v>0.23367764615896214</v>
      </c>
      <c r="AX384">
        <v>0.13577852236849433</v>
      </c>
      <c r="AY384">
        <v>47.172413793103452</v>
      </c>
      <c r="AZ384">
        <v>1.9655172413793105</v>
      </c>
      <c r="BA384">
        <v>1.5920689655172415</v>
      </c>
      <c r="BB384">
        <v>8.2241379310344858</v>
      </c>
      <c r="BC384">
        <v>0.34267241379310359</v>
      </c>
      <c r="BD384">
        <v>1.2493965517241379</v>
      </c>
      <c r="BE384">
        <v>0.12493965517241379</v>
      </c>
      <c r="BF384">
        <v>0</v>
      </c>
      <c r="BG384">
        <v>18.824999999999999</v>
      </c>
      <c r="BH384">
        <v>0.54542156126951935</v>
      </c>
      <c r="BI384">
        <v>2.173517127601913</v>
      </c>
      <c r="BJ384">
        <v>1.4086564503987997</v>
      </c>
      <c r="BK384">
        <v>0.30686007995874282</v>
      </c>
      <c r="BL384">
        <v>8.5238911099650783E-4</v>
      </c>
      <c r="BP384" s="50">
        <f t="shared" si="127"/>
        <v>0.54558490337052701</v>
      </c>
      <c r="BQ384" s="50">
        <f t="shared" si="128"/>
        <v>4.9975862068965517E-2</v>
      </c>
      <c r="BR384" s="50">
        <f t="shared" si="129"/>
        <v>0.31212897373114168</v>
      </c>
      <c r="BS384" s="50">
        <f t="shared" si="130"/>
        <v>0.33182742488253902</v>
      </c>
      <c r="BT384" s="50">
        <f t="shared" si="131"/>
        <v>8.6702492703094906E-4</v>
      </c>
      <c r="BU384" s="50">
        <f t="shared" si="131"/>
        <v>9.2174284689594164E-4</v>
      </c>
    </row>
    <row r="385" spans="1:73" x14ac:dyDescent="0.25">
      <c r="A385" s="21">
        <v>43742.421527777777</v>
      </c>
      <c r="B385" s="17">
        <v>362967</v>
      </c>
      <c r="C385" s="17">
        <v>13.55</v>
      </c>
      <c r="D385" s="17">
        <v>21.24</v>
      </c>
      <c r="E385" s="17">
        <v>546.70000000000005</v>
      </c>
      <c r="F385" s="17">
        <v>78.23</v>
      </c>
      <c r="G385" s="17">
        <v>-111.8</v>
      </c>
      <c r="H385" s="17">
        <v>-15.95</v>
      </c>
      <c r="I385" s="17">
        <v>22.88</v>
      </c>
      <c r="J385" s="17">
        <v>296</v>
      </c>
      <c r="K385" s="17">
        <v>468.4</v>
      </c>
      <c r="L385" s="17">
        <v>-95.8</v>
      </c>
      <c r="M385" s="17">
        <v>0.14299999999999999</v>
      </c>
      <c r="N385" s="17">
        <v>434.9</v>
      </c>
      <c r="O385" s="17">
        <v>62.28</v>
      </c>
      <c r="P385" s="17">
        <v>372.6</v>
      </c>
      <c r="Q385" s="17">
        <v>323.7</v>
      </c>
      <c r="R385" s="17">
        <v>419.5</v>
      </c>
      <c r="S385" s="17">
        <v>18</v>
      </c>
      <c r="T385" s="17">
        <v>64.790000000000006</v>
      </c>
      <c r="U385" s="17">
        <v>0.89500000000000002</v>
      </c>
      <c r="V385" s="17">
        <v>324</v>
      </c>
      <c r="W385" s="17">
        <v>19.899999999999999</v>
      </c>
      <c r="X385" s="17">
        <v>0.53900000000000003</v>
      </c>
      <c r="Y385" s="17">
        <v>5.3903540000000003</v>
      </c>
      <c r="Z385" s="7">
        <f t="shared" si="110"/>
        <v>18.95</v>
      </c>
      <c r="AA385" s="7">
        <f t="shared" si="124"/>
        <v>292.09999999999997</v>
      </c>
      <c r="AB385" s="2">
        <f t="shared" si="111"/>
        <v>442.82700000000006</v>
      </c>
      <c r="AC385" s="42">
        <f t="shared" si="112"/>
        <v>2.1842389979851298</v>
      </c>
      <c r="AD385" s="42">
        <f t="shared" si="113"/>
        <v>1.4151684467945658</v>
      </c>
      <c r="AE385" s="42">
        <f t="shared" si="114"/>
        <v>0.80264406331528415</v>
      </c>
      <c r="AF385" s="42">
        <f t="shared" si="115"/>
        <v>331.30827601602732</v>
      </c>
      <c r="AG385" s="42">
        <f t="shared" si="116"/>
        <v>318.05594497538624</v>
      </c>
      <c r="AH385" s="6">
        <f t="shared" si="117"/>
        <v>310.75199999999995</v>
      </c>
      <c r="AI385" s="4">
        <v>18.907837156568299</v>
      </c>
      <c r="AJ385" s="4">
        <f t="shared" si="125"/>
        <v>292.05783715656827</v>
      </c>
      <c r="AK385" s="8">
        <f t="shared" si="118"/>
        <v>0.1940426676263233</v>
      </c>
      <c r="AL385" s="8">
        <f t="shared" si="119"/>
        <v>396.02193579067148</v>
      </c>
      <c r="AM385" s="8">
        <f t="shared" si="120"/>
        <v>2.1072063852408953</v>
      </c>
      <c r="AN385" s="8">
        <f t="shared" si="121"/>
        <v>-2.5880785297532429</v>
      </c>
      <c r="AO385" s="22">
        <f t="shared" si="122"/>
        <v>8.1481391767467843E-3</v>
      </c>
      <c r="AP385" s="22">
        <f t="shared" si="123"/>
        <v>0.22269855945522957</v>
      </c>
      <c r="AQ385" s="19">
        <f t="shared" si="126"/>
        <v>0.22269855945522957</v>
      </c>
      <c r="AX385">
        <v>0.13670897580940022</v>
      </c>
      <c r="AY385">
        <v>47.129310344827594</v>
      </c>
      <c r="AZ385">
        <v>1.9637212643678164</v>
      </c>
      <c r="BA385">
        <v>1.5906142241379313</v>
      </c>
      <c r="BB385">
        <v>8.2586206896551744</v>
      </c>
      <c r="BC385">
        <v>0.34410919540229895</v>
      </c>
      <c r="BD385">
        <v>1.2465050287356323</v>
      </c>
      <c r="BE385">
        <v>0.12465050287356323</v>
      </c>
      <c r="BF385">
        <v>0</v>
      </c>
      <c r="BG385">
        <v>18.95</v>
      </c>
      <c r="BH385">
        <v>1.0276890470236208</v>
      </c>
      <c r="BI385">
        <v>2.1905482508197767</v>
      </c>
      <c r="BJ385">
        <v>1.4192562117061334</v>
      </c>
      <c r="BK385">
        <v>0.30603586804119209</v>
      </c>
      <c r="BL385">
        <v>8.5009963344775572E-4</v>
      </c>
      <c r="BP385" s="50">
        <f t="shared" si="127"/>
        <v>1.0279968179297301</v>
      </c>
      <c r="BQ385" s="50">
        <f t="shared" si="128"/>
        <v>4.9860201149425291E-2</v>
      </c>
      <c r="BR385" s="50">
        <f t="shared" si="129"/>
        <v>0.31554838907741345</v>
      </c>
      <c r="BS385" s="50">
        <f t="shared" si="130"/>
        <v>0.33455926799737401</v>
      </c>
      <c r="BT385" s="50">
        <f t="shared" si="131"/>
        <v>8.7652330299281512E-4</v>
      </c>
      <c r="BU385" s="50">
        <f t="shared" si="131"/>
        <v>9.2933129999270552E-4</v>
      </c>
    </row>
    <row r="386" spans="1:73" x14ac:dyDescent="0.25">
      <c r="A386" s="21">
        <v>43742.421527777777</v>
      </c>
      <c r="B386" s="17">
        <v>362968</v>
      </c>
      <c r="C386" s="17">
        <v>13.55</v>
      </c>
      <c r="D386" s="17">
        <v>21.24</v>
      </c>
      <c r="E386" s="17">
        <v>547.70000000000005</v>
      </c>
      <c r="F386" s="17">
        <v>78.69</v>
      </c>
      <c r="G386" s="17">
        <v>-111.1</v>
      </c>
      <c r="H386" s="17">
        <v>-15.78</v>
      </c>
      <c r="I386" s="17">
        <v>22.9</v>
      </c>
      <c r="J386" s="17">
        <v>296</v>
      </c>
      <c r="K386" s="17">
        <v>469</v>
      </c>
      <c r="L386" s="17">
        <v>-95.3</v>
      </c>
      <c r="M386" s="17">
        <v>0.14399999999999999</v>
      </c>
      <c r="N386" s="17">
        <v>436.6</v>
      </c>
      <c r="O386" s="17">
        <v>62.91</v>
      </c>
      <c r="P386" s="17">
        <v>373.7</v>
      </c>
      <c r="Q386" s="17">
        <v>324.5</v>
      </c>
      <c r="R386" s="17">
        <v>419.8</v>
      </c>
      <c r="S386" s="17">
        <v>18</v>
      </c>
      <c r="T386" s="17">
        <v>64.77</v>
      </c>
      <c r="U386" s="17">
        <v>1.25</v>
      </c>
      <c r="V386" s="17">
        <v>338.5</v>
      </c>
      <c r="W386" s="17">
        <v>19.399999999999999</v>
      </c>
      <c r="X386" s="17">
        <v>0.54</v>
      </c>
      <c r="Y386" s="17">
        <v>5.4011560000000003</v>
      </c>
      <c r="Z386" s="7">
        <f t="shared" si="110"/>
        <v>18.7</v>
      </c>
      <c r="AA386" s="7">
        <f t="shared" si="124"/>
        <v>291.84999999999997</v>
      </c>
      <c r="AB386" s="2">
        <f t="shared" si="111"/>
        <v>443.63700000000006</v>
      </c>
      <c r="AC386" s="42">
        <f t="shared" si="112"/>
        <v>2.1992569100330139</v>
      </c>
      <c r="AD386" s="42">
        <f t="shared" si="113"/>
        <v>1.4244587006283831</v>
      </c>
      <c r="AE386" s="42">
        <f t="shared" si="114"/>
        <v>0.8034938193890625</v>
      </c>
      <c r="AF386" s="42">
        <f t="shared" si="115"/>
        <v>330.52505785691659</v>
      </c>
      <c r="AG386" s="42">
        <f t="shared" si="116"/>
        <v>317.3040555426399</v>
      </c>
      <c r="AH386" s="6">
        <f t="shared" si="117"/>
        <v>311.52</v>
      </c>
      <c r="AI386" s="4">
        <v>18.992721093221501</v>
      </c>
      <c r="AJ386" s="4">
        <f t="shared" si="125"/>
        <v>292.1427210932215</v>
      </c>
      <c r="AK386" s="8">
        <f t="shared" si="118"/>
        <v>0.19354486728536038</v>
      </c>
      <c r="AL386" s="8">
        <f t="shared" si="119"/>
        <v>396.55575960437983</v>
      </c>
      <c r="AM386" s="8">
        <f t="shared" si="120"/>
        <v>2.4902936573825989</v>
      </c>
      <c r="AN386" s="8">
        <f t="shared" si="121"/>
        <v>21.234647965756761</v>
      </c>
      <c r="AO386" s="22">
        <f t="shared" si="122"/>
        <v>7.632783626613752E-3</v>
      </c>
      <c r="AP386" s="22">
        <f t="shared" si="123"/>
        <v>0.20861326511595124</v>
      </c>
      <c r="AQ386" s="19">
        <f t="shared" si="126"/>
        <v>0.20861326511595124</v>
      </c>
      <c r="AX386">
        <v>0.13485343802414038</v>
      </c>
      <c r="AY386">
        <v>47.215517241379317</v>
      </c>
      <c r="AZ386">
        <v>1.9673132183908049</v>
      </c>
      <c r="BA386">
        <v>1.593523706896552</v>
      </c>
      <c r="BB386">
        <v>8.2155172413793114</v>
      </c>
      <c r="BC386">
        <v>0.34231321839080464</v>
      </c>
      <c r="BD386">
        <v>1.2512104885057473</v>
      </c>
      <c r="BE386">
        <v>0.12512104885057473</v>
      </c>
      <c r="BF386">
        <v>0</v>
      </c>
      <c r="BG386">
        <v>18.7</v>
      </c>
      <c r="BH386">
        <v>1.4353198980776827</v>
      </c>
      <c r="BI386">
        <v>2.1566019800756622</v>
      </c>
      <c r="BJ386">
        <v>1.3968311024950062</v>
      </c>
      <c r="BK386">
        <v>0.30453694368134404</v>
      </c>
      <c r="BL386">
        <v>8.4593595467040005E-4</v>
      </c>
      <c r="BP386" s="50">
        <f t="shared" si="127"/>
        <v>1.4357497457119135</v>
      </c>
      <c r="BQ386" s="50">
        <f t="shared" si="128"/>
        <v>5.0048419540229892E-2</v>
      </c>
      <c r="BR386" s="50">
        <f t="shared" si="129"/>
        <v>0.31748376331882588</v>
      </c>
      <c r="BS386" s="50">
        <f t="shared" si="130"/>
        <v>0.33591778964049762</v>
      </c>
      <c r="BT386" s="50">
        <f t="shared" si="131"/>
        <v>8.8189934255229416E-4</v>
      </c>
      <c r="BU386" s="50">
        <f t="shared" si="131"/>
        <v>9.3310497122360461E-4</v>
      </c>
    </row>
    <row r="387" spans="1:73" x14ac:dyDescent="0.25">
      <c r="A387" s="21">
        <v>43742.422222222223</v>
      </c>
      <c r="B387" s="17">
        <v>362969</v>
      </c>
      <c r="C387" s="17">
        <v>13.55</v>
      </c>
      <c r="D387" s="17">
        <v>21.24</v>
      </c>
      <c r="E387" s="17">
        <v>547.79999999999995</v>
      </c>
      <c r="F387" s="17">
        <v>78.790000000000006</v>
      </c>
      <c r="G387" s="17">
        <v>-110.7</v>
      </c>
      <c r="H387" s="17">
        <v>-14.94</v>
      </c>
      <c r="I387" s="17">
        <v>22.9</v>
      </c>
      <c r="J387" s="17">
        <v>296.10000000000002</v>
      </c>
      <c r="K387" s="17">
        <v>469</v>
      </c>
      <c r="L387" s="17">
        <v>-95.8</v>
      </c>
      <c r="M387" s="17">
        <v>0.14399999999999999</v>
      </c>
      <c r="N387" s="17">
        <v>437.1</v>
      </c>
      <c r="O387" s="17">
        <v>63.85</v>
      </c>
      <c r="P387" s="17">
        <v>373.2</v>
      </c>
      <c r="Q387" s="17">
        <v>324.8</v>
      </c>
      <c r="R387" s="17">
        <v>420.6</v>
      </c>
      <c r="S387" s="17">
        <v>18.02</v>
      </c>
      <c r="T387" s="17">
        <v>65.25</v>
      </c>
      <c r="U387" s="17">
        <v>0.88</v>
      </c>
      <c r="V387" s="17">
        <v>338</v>
      </c>
      <c r="W387" s="17">
        <v>19.2</v>
      </c>
      <c r="X387" s="17">
        <v>0.54</v>
      </c>
      <c r="Y387" s="17">
        <v>5.402863</v>
      </c>
      <c r="Z387" s="7">
        <f t="shared" si="110"/>
        <v>18.61</v>
      </c>
      <c r="AA387" s="7">
        <f t="shared" si="124"/>
        <v>291.76</v>
      </c>
      <c r="AB387" s="2">
        <f t="shared" si="111"/>
        <v>443.71800000000002</v>
      </c>
      <c r="AC387" s="42">
        <f t="shared" si="112"/>
        <v>2.1908123339284309</v>
      </c>
      <c r="AD387" s="42">
        <f t="shared" si="113"/>
        <v>1.4295050478883011</v>
      </c>
      <c r="AE387" s="42">
        <f t="shared" si="114"/>
        <v>0.80393570768048273</v>
      </c>
      <c r="AF387" s="42">
        <f t="shared" si="115"/>
        <v>330.29909128653691</v>
      </c>
      <c r="AG387" s="42">
        <f t="shared" si="116"/>
        <v>317.08712763507543</v>
      </c>
      <c r="AH387" s="6">
        <f t="shared" si="117"/>
        <v>311.80799999999999</v>
      </c>
      <c r="AI387" s="4">
        <v>18.9292027386565</v>
      </c>
      <c r="AJ387" s="4">
        <f t="shared" si="125"/>
        <v>292.07920273865648</v>
      </c>
      <c r="AK387" s="8">
        <f t="shared" si="118"/>
        <v>0.19336586779623743</v>
      </c>
      <c r="AL387" s="8">
        <f t="shared" si="119"/>
        <v>396.21650307366252</v>
      </c>
      <c r="AM387" s="8">
        <f t="shared" si="120"/>
        <v>2.0894736179239022</v>
      </c>
      <c r="AN387" s="8">
        <f t="shared" si="121"/>
        <v>19.428710875716714</v>
      </c>
      <c r="AO387" s="22">
        <f t="shared" si="122"/>
        <v>7.6896662472800033E-3</v>
      </c>
      <c r="AP387" s="22">
        <f t="shared" si="123"/>
        <v>0.21016793636120479</v>
      </c>
      <c r="AQ387" s="19">
        <f t="shared" si="126"/>
        <v>0.21016793636120479</v>
      </c>
      <c r="AX387">
        <v>0.13419068789306882</v>
      </c>
      <c r="AY387">
        <v>47.224137931034477</v>
      </c>
      <c r="AZ387">
        <v>1.9676724137931032</v>
      </c>
      <c r="BA387">
        <v>1.5938146551724137</v>
      </c>
      <c r="BB387">
        <v>8.2586206896551744</v>
      </c>
      <c r="BC387">
        <v>0.34410919540229895</v>
      </c>
      <c r="BD387">
        <v>1.2497054597701147</v>
      </c>
      <c r="BE387">
        <v>0.12497054597701147</v>
      </c>
      <c r="BF387">
        <v>0</v>
      </c>
      <c r="BG387">
        <v>18.61</v>
      </c>
      <c r="BH387">
        <v>1.0104652082466885</v>
      </c>
      <c r="BI387">
        <v>2.1444945099576915</v>
      </c>
      <c r="BJ387">
        <v>1.3992826677473937</v>
      </c>
      <c r="BK387">
        <v>0.30410474475645982</v>
      </c>
      <c r="BL387">
        <v>8.4473540210127729E-4</v>
      </c>
      <c r="BP387" s="50">
        <f t="shared" si="127"/>
        <v>1.010767820981187</v>
      </c>
      <c r="BQ387" s="50">
        <f t="shared" si="128"/>
        <v>4.9988218390804591E-2</v>
      </c>
      <c r="BR387" s="50">
        <f t="shared" si="129"/>
        <v>0.31351838787079683</v>
      </c>
      <c r="BS387" s="50">
        <f t="shared" si="130"/>
        <v>0.33246815154980314</v>
      </c>
      <c r="BT387" s="50">
        <f t="shared" si="131"/>
        <v>8.7088441075221332E-4</v>
      </c>
      <c r="BU387" s="50">
        <f t="shared" si="131"/>
        <v>9.2352264319389753E-4</v>
      </c>
    </row>
    <row r="388" spans="1:73" x14ac:dyDescent="0.25">
      <c r="A388" s="21">
        <v>43742.422222222223</v>
      </c>
      <c r="B388" s="17">
        <v>362970</v>
      </c>
      <c r="C388" s="17">
        <v>13.55</v>
      </c>
      <c r="D388" s="17">
        <v>21.25</v>
      </c>
      <c r="E388" s="17">
        <v>547.6</v>
      </c>
      <c r="F388" s="17">
        <v>78.64</v>
      </c>
      <c r="G388" s="17">
        <v>-111.1</v>
      </c>
      <c r="H388" s="17">
        <v>-14.95</v>
      </c>
      <c r="I388" s="17">
        <v>22.91</v>
      </c>
      <c r="J388" s="17">
        <v>296.10000000000002</v>
      </c>
      <c r="K388" s="17">
        <v>468.9</v>
      </c>
      <c r="L388" s="17">
        <v>-96.1</v>
      </c>
      <c r="M388" s="17">
        <v>0.14399999999999999</v>
      </c>
      <c r="N388" s="17">
        <v>436.5</v>
      </c>
      <c r="O388" s="17">
        <v>63.69</v>
      </c>
      <c r="P388" s="17">
        <v>372.8</v>
      </c>
      <c r="Q388" s="17">
        <v>324.5</v>
      </c>
      <c r="R388" s="17">
        <v>420.7</v>
      </c>
      <c r="S388" s="17">
        <v>18.03</v>
      </c>
      <c r="T388" s="17">
        <v>62.63</v>
      </c>
      <c r="U388" s="17">
        <v>1.67</v>
      </c>
      <c r="V388" s="17">
        <v>343</v>
      </c>
      <c r="W388" s="17">
        <v>19.25</v>
      </c>
      <c r="X388" s="17">
        <v>0.54</v>
      </c>
      <c r="Y388" s="17">
        <v>5.4004099999999999</v>
      </c>
      <c r="Z388" s="7">
        <f t="shared" si="110"/>
        <v>18.64</v>
      </c>
      <c r="AA388" s="7">
        <f t="shared" si="124"/>
        <v>291.78999999999996</v>
      </c>
      <c r="AB388" s="2">
        <f t="shared" si="111"/>
        <v>443.55600000000004</v>
      </c>
      <c r="AC388" s="42">
        <f t="shared" si="112"/>
        <v>2.2100714676491422</v>
      </c>
      <c r="AD388" s="42">
        <f t="shared" si="113"/>
        <v>1.3841677601886579</v>
      </c>
      <c r="AE388" s="42">
        <f t="shared" si="114"/>
        <v>0.80022730749604665</v>
      </c>
      <c r="AF388" s="42">
        <f t="shared" si="115"/>
        <v>328.91073057158633</v>
      </c>
      <c r="AG388" s="42">
        <f t="shared" si="116"/>
        <v>315.75430134872289</v>
      </c>
      <c r="AH388" s="6">
        <f t="shared" si="117"/>
        <v>311.52</v>
      </c>
      <c r="AI388" s="4">
        <v>19.0616361316773</v>
      </c>
      <c r="AJ388" s="4">
        <f t="shared" si="125"/>
        <v>292.21163613167727</v>
      </c>
      <c r="AK388" s="8">
        <f t="shared" si="118"/>
        <v>0.19342552202439009</v>
      </c>
      <c r="AL388" s="8">
        <f t="shared" si="119"/>
        <v>396.95646538134866</v>
      </c>
      <c r="AM388" s="8">
        <f t="shared" si="120"/>
        <v>2.8784175339932876</v>
      </c>
      <c r="AN388" s="8">
        <f t="shared" si="121"/>
        <v>35.353474025636565</v>
      </c>
      <c r="AO388" s="22">
        <f t="shared" si="122"/>
        <v>7.3024524591395468E-3</v>
      </c>
      <c r="AP388" s="22">
        <f t="shared" si="123"/>
        <v>0.19958491231736281</v>
      </c>
      <c r="AQ388" s="19">
        <f t="shared" si="126"/>
        <v>0.19958491231736281</v>
      </c>
      <c r="AX388">
        <v>0.13441129734545962</v>
      </c>
      <c r="AY388">
        <v>47.206896551724142</v>
      </c>
      <c r="AZ388">
        <v>1.9669540229885059</v>
      </c>
      <c r="BA388">
        <v>1.5932327586206898</v>
      </c>
      <c r="BB388">
        <v>8.2931034482758612</v>
      </c>
      <c r="BC388">
        <v>0.3455459770114942</v>
      </c>
      <c r="BD388">
        <v>1.2476867816091957</v>
      </c>
      <c r="BE388">
        <v>0.12476867816091958</v>
      </c>
      <c r="BF388">
        <v>0</v>
      </c>
      <c r="BG388">
        <v>18.64</v>
      </c>
      <c r="BH388">
        <v>1.9175873838317841</v>
      </c>
      <c r="BI388">
        <v>2.1485237070908392</v>
      </c>
      <c r="BJ388">
        <v>1.3456203977509926</v>
      </c>
      <c r="BK388">
        <v>0.30546677097005059</v>
      </c>
      <c r="BL388">
        <v>8.4851880825014046E-4</v>
      </c>
      <c r="BP388" s="50">
        <f t="shared" si="127"/>
        <v>1.9181616602711162</v>
      </c>
      <c r="BQ388" s="50">
        <f t="shared" si="128"/>
        <v>4.9907471264367828E-2</v>
      </c>
      <c r="BR388" s="50">
        <f t="shared" si="129"/>
        <v>0.32227433547660517</v>
      </c>
      <c r="BS388" s="50">
        <f t="shared" si="130"/>
        <v>0.34002269702548343</v>
      </c>
      <c r="BT388" s="50">
        <f t="shared" si="131"/>
        <v>8.9520648743501429E-4</v>
      </c>
      <c r="BU388" s="50">
        <f t="shared" si="131"/>
        <v>9.4450749173745395E-4</v>
      </c>
    </row>
    <row r="389" spans="1:73" x14ac:dyDescent="0.25">
      <c r="A389" s="21">
        <v>43742.422222222223</v>
      </c>
      <c r="B389" s="17">
        <v>362971</v>
      </c>
      <c r="C389" s="17">
        <v>13.55</v>
      </c>
      <c r="D389" s="17">
        <v>21.25</v>
      </c>
      <c r="E389" s="17">
        <v>549.1</v>
      </c>
      <c r="F389" s="17">
        <v>78.900000000000006</v>
      </c>
      <c r="G389" s="17">
        <v>-111.1</v>
      </c>
      <c r="H389" s="17">
        <v>-15.17</v>
      </c>
      <c r="I389" s="17">
        <v>22.92</v>
      </c>
      <c r="J389" s="17">
        <v>296.10000000000002</v>
      </c>
      <c r="K389" s="17">
        <v>470.2</v>
      </c>
      <c r="L389" s="17">
        <v>-95.9</v>
      </c>
      <c r="M389" s="17">
        <v>0.14399999999999999</v>
      </c>
      <c r="N389" s="17">
        <v>438</v>
      </c>
      <c r="O389" s="17">
        <v>63.73</v>
      </c>
      <c r="P389" s="17">
        <v>374.3</v>
      </c>
      <c r="Q389" s="17">
        <v>324.60000000000002</v>
      </c>
      <c r="R389" s="17">
        <v>420.5</v>
      </c>
      <c r="S389" s="17">
        <v>18.04</v>
      </c>
      <c r="T389" s="17">
        <v>62.49</v>
      </c>
      <c r="U389" s="17">
        <v>2.27</v>
      </c>
      <c r="V389" s="17">
        <v>345.5</v>
      </c>
      <c r="W389" s="17">
        <v>19.3</v>
      </c>
      <c r="X389" s="17">
        <v>0.54100000000000004</v>
      </c>
      <c r="Y389" s="17">
        <v>5.4142989999999998</v>
      </c>
      <c r="Z389" s="7">
        <f t="shared" si="110"/>
        <v>18.670000000000002</v>
      </c>
      <c r="AA389" s="7">
        <f t="shared" si="124"/>
        <v>291.82</v>
      </c>
      <c r="AB389" s="2">
        <f t="shared" si="111"/>
        <v>444.77100000000007</v>
      </c>
      <c r="AC389" s="42">
        <f t="shared" si="112"/>
        <v>2.1552005567345454</v>
      </c>
      <c r="AD389" s="42">
        <f t="shared" si="113"/>
        <v>1.3467848279034174</v>
      </c>
      <c r="AE389" s="42">
        <f t="shared" si="114"/>
        <v>0.79708867564623254</v>
      </c>
      <c r="AF389" s="42">
        <f t="shared" si="115"/>
        <v>327.75544131639737</v>
      </c>
      <c r="AG389" s="42">
        <f t="shared" si="116"/>
        <v>314.64522366374143</v>
      </c>
      <c r="AH389" s="6">
        <f t="shared" si="117"/>
        <v>311.61599999999999</v>
      </c>
      <c r="AI389" s="4">
        <v>18.689230045077</v>
      </c>
      <c r="AJ389" s="4">
        <f t="shared" si="125"/>
        <v>291.83923004507699</v>
      </c>
      <c r="AK389" s="8">
        <f t="shared" si="118"/>
        <v>0.19348518852034405</v>
      </c>
      <c r="AL389" s="8">
        <f t="shared" si="119"/>
        <v>394.85144577093325</v>
      </c>
      <c r="AM389" s="8">
        <f t="shared" si="120"/>
        <v>3.3558959310443464</v>
      </c>
      <c r="AN389" s="8">
        <f t="shared" si="121"/>
        <v>1.8798762947065075</v>
      </c>
      <c r="AO389" s="22">
        <f t="shared" si="122"/>
        <v>8.1370652321680614E-3</v>
      </c>
      <c r="AP389" s="22">
        <f t="shared" si="123"/>
        <v>0.22239589507362367</v>
      </c>
      <c r="AQ389" s="19">
        <f t="shared" si="126"/>
        <v>0.22239589507362367</v>
      </c>
      <c r="AX389">
        <v>0.1346322139416849</v>
      </c>
      <c r="AY389">
        <v>47.33620689655173</v>
      </c>
      <c r="AZ389">
        <v>1.9723419540229887</v>
      </c>
      <c r="BA389">
        <v>1.5975969827586209</v>
      </c>
      <c r="BB389">
        <v>8.2672413793103434</v>
      </c>
      <c r="BC389">
        <v>0.34446839080459762</v>
      </c>
      <c r="BD389">
        <v>1.2531285919540234</v>
      </c>
      <c r="BE389">
        <v>0.12531285919540233</v>
      </c>
      <c r="BF389">
        <v>0</v>
      </c>
      <c r="BG389">
        <v>18.670000000000002</v>
      </c>
      <c r="BH389">
        <v>2.6065409349090718</v>
      </c>
      <c r="BI389">
        <v>2.1525595273902174</v>
      </c>
      <c r="BJ389">
        <v>1.345134448666147</v>
      </c>
      <c r="BK389">
        <v>0.30665595285856417</v>
      </c>
      <c r="BL389">
        <v>8.5182209127378933E-4</v>
      </c>
      <c r="BP389" s="50">
        <f t="shared" si="127"/>
        <v>2.6073215382128345</v>
      </c>
      <c r="BQ389" s="50">
        <f t="shared" si="128"/>
        <v>5.0125143678160934E-2</v>
      </c>
      <c r="BR389" s="50">
        <f t="shared" si="129"/>
        <v>0.32853231197424726</v>
      </c>
      <c r="BS389" s="50">
        <f t="shared" si="130"/>
        <v>0.34556308206143843</v>
      </c>
      <c r="BT389" s="50">
        <f t="shared" si="131"/>
        <v>9.1258975548402018E-4</v>
      </c>
      <c r="BU389" s="50">
        <f t="shared" si="131"/>
        <v>9.5989745017066228E-4</v>
      </c>
    </row>
    <row r="390" spans="1:73" x14ac:dyDescent="0.25">
      <c r="A390" s="21">
        <v>43742.422222222223</v>
      </c>
      <c r="B390" s="17">
        <v>362972</v>
      </c>
      <c r="C390" s="17">
        <v>13.55</v>
      </c>
      <c r="D390" s="17">
        <v>21.26</v>
      </c>
      <c r="E390" s="17">
        <v>551.20000000000005</v>
      </c>
      <c r="F390" s="17">
        <v>79.53</v>
      </c>
      <c r="G390" s="17">
        <v>-110.2</v>
      </c>
      <c r="H390" s="17">
        <v>-15.59</v>
      </c>
      <c r="I390" s="17">
        <v>22.91</v>
      </c>
      <c r="J390" s="17">
        <v>296.10000000000002</v>
      </c>
      <c r="K390" s="17">
        <v>471.6</v>
      </c>
      <c r="L390" s="17">
        <v>-94.6</v>
      </c>
      <c r="M390" s="17">
        <v>0.14399999999999999</v>
      </c>
      <c r="N390" s="17">
        <v>441</v>
      </c>
      <c r="O390" s="17">
        <v>63.94</v>
      </c>
      <c r="P390" s="17">
        <v>377.1</v>
      </c>
      <c r="Q390" s="17">
        <v>325.5</v>
      </c>
      <c r="R390" s="17">
        <v>420.1</v>
      </c>
      <c r="S390" s="17">
        <v>18.07</v>
      </c>
      <c r="T390" s="17">
        <v>60.65</v>
      </c>
      <c r="U390" s="17">
        <v>2.1949999999999998</v>
      </c>
      <c r="V390" s="17">
        <v>195.5</v>
      </c>
      <c r="W390" s="17">
        <v>19</v>
      </c>
      <c r="X390" s="17">
        <v>0.54400000000000004</v>
      </c>
      <c r="Y390" s="17">
        <v>5.4369420000000002</v>
      </c>
      <c r="Z390" s="7">
        <f t="shared" ref="Z390:Z453" si="132">AVERAGE(S390,W390)</f>
        <v>18.535</v>
      </c>
      <c r="AA390" s="7">
        <f t="shared" si="124"/>
        <v>291.685</v>
      </c>
      <c r="AB390" s="2">
        <f t="shared" ref="AB390:AB453" si="133">E390*$U$1864</f>
        <v>446.47200000000009</v>
      </c>
      <c r="AC390" s="42">
        <f t="shared" ref="AC390:AC453" si="134">0.61121*EXP((18.678 - (AI390/234.5))*(AI390/(257.15+Z390)))</f>
        <v>2.1931049719583786</v>
      </c>
      <c r="AD390" s="42">
        <f t="shared" ref="AD390:AD453" si="135">T390*AC390/100</f>
        <v>1.3301181654927567</v>
      </c>
      <c r="AE390" s="42">
        <f t="shared" ref="AE390:AE453" si="136">1.72*(AD390/AA390)^(0.143)</f>
        <v>0.7957232235214502</v>
      </c>
      <c r="AF390" s="42">
        <f t="shared" ref="AF390:AF453" si="137">AE390*$U$1871*AA390^4</f>
        <v>326.58894214224551</v>
      </c>
      <c r="AG390" s="42">
        <f t="shared" ref="AG390:AG453" si="138">$U$1868*AF390</f>
        <v>313.52538445655568</v>
      </c>
      <c r="AH390" s="6">
        <f t="shared" ref="AH390:AH453" si="139">$U$1868*($U$1869*Q390+$U$1870*R390)</f>
        <v>312.47999999999996</v>
      </c>
      <c r="AI390" s="4">
        <v>18.939604457022401</v>
      </c>
      <c r="AJ390" s="4">
        <f t="shared" si="125"/>
        <v>292.0896044570224</v>
      </c>
      <c r="AK390" s="8">
        <f t="shared" ref="AK390:AK453" si="140">(4*$U$1871*AA390^3) / $U$1875</f>
        <v>0.19321678588920865</v>
      </c>
      <c r="AL390" s="8">
        <f t="shared" ref="AL390:AL453" si="141">$U$1868*$U$1871*AA390^4   +    $U$1875*AK390*(AJ390-AA390)</f>
        <v>396.29039082655004</v>
      </c>
      <c r="AM390" s="8">
        <f t="shared" ref="AM390:AM453" si="142">1.4*0.135*SQRT(U390/$U$1881)</f>
        <v>3.2999914772617216</v>
      </c>
      <c r="AN390" s="8">
        <f t="shared" ref="AN390:AN453" si="143">AM390*$U$1875*(AJ390-AA390)</f>
        <v>38.894121399023568</v>
      </c>
      <c r="AO390" s="22">
        <f t="shared" ref="AO390:AO453" si="144">(AB390+AH390-AL390-AN390)/$U$1861</f>
        <v>7.3251093468250502E-3</v>
      </c>
      <c r="AP390" s="22">
        <f t="shared" ref="AP390:AP453" si="145">AO390*10*$U$1878*$U$1879</f>
        <v>0.2002041526297644</v>
      </c>
      <c r="AQ390" s="19">
        <f t="shared" si="126"/>
        <v>0.2002041526297644</v>
      </c>
      <c r="AX390">
        <v>0.13364050577184092</v>
      </c>
      <c r="AY390">
        <v>47.517241379310349</v>
      </c>
      <c r="AZ390">
        <v>1.9798850574712645</v>
      </c>
      <c r="BA390">
        <v>1.6037068965517243</v>
      </c>
      <c r="BB390">
        <v>8.155172413793105</v>
      </c>
      <c r="BC390">
        <v>0.33979885057471271</v>
      </c>
      <c r="BD390">
        <v>1.2639080459770116</v>
      </c>
      <c r="BE390">
        <v>0.12639080459770116</v>
      </c>
      <c r="BF390">
        <v>0</v>
      </c>
      <c r="BG390">
        <v>18.535</v>
      </c>
      <c r="BH390">
        <v>2.5204217410244105</v>
      </c>
      <c r="BI390">
        <v>2.1344504330645511</v>
      </c>
      <c r="BJ390">
        <v>1.2945441876536501</v>
      </c>
      <c r="BK390">
        <v>0.31087854878524296</v>
      </c>
      <c r="BL390">
        <v>8.6355152440345268E-4</v>
      </c>
      <c r="BP390" s="50">
        <f t="shared" si="127"/>
        <v>2.5211765534701196</v>
      </c>
      <c r="BQ390" s="50">
        <f t="shared" si="128"/>
        <v>5.0556321839080466E-2</v>
      </c>
      <c r="BR390" s="50">
        <f t="shared" si="129"/>
        <v>0.33253504245657345</v>
      </c>
      <c r="BS390" s="50">
        <f t="shared" si="130"/>
        <v>0.34975360065369149</v>
      </c>
      <c r="BT390" s="50">
        <f t="shared" si="131"/>
        <v>9.237084512682595E-4</v>
      </c>
      <c r="BU390" s="50">
        <f t="shared" si="131"/>
        <v>9.7153777959358746E-4</v>
      </c>
    </row>
    <row r="391" spans="1:73" x14ac:dyDescent="0.25">
      <c r="A391" s="21">
        <v>43742.422222222223</v>
      </c>
      <c r="B391" s="17">
        <v>362973</v>
      </c>
      <c r="C391" s="17">
        <v>13.55</v>
      </c>
      <c r="D391" s="17">
        <v>21.26</v>
      </c>
      <c r="E391" s="17">
        <v>550.79999999999995</v>
      </c>
      <c r="F391" s="17">
        <v>79.41</v>
      </c>
      <c r="G391" s="17">
        <v>-111</v>
      </c>
      <c r="H391" s="17">
        <v>-15.68</v>
      </c>
      <c r="I391" s="17">
        <v>22.9</v>
      </c>
      <c r="J391" s="17">
        <v>296.10000000000002</v>
      </c>
      <c r="K391" s="17">
        <v>471.4</v>
      </c>
      <c r="L391" s="17">
        <v>-95.3</v>
      </c>
      <c r="M391" s="17">
        <v>0.14399999999999999</v>
      </c>
      <c r="N391" s="17">
        <v>439.8</v>
      </c>
      <c r="O391" s="17">
        <v>63.72</v>
      </c>
      <c r="P391" s="17">
        <v>376.1</v>
      </c>
      <c r="Q391" s="17">
        <v>324.60000000000002</v>
      </c>
      <c r="R391" s="17">
        <v>419.9</v>
      </c>
      <c r="S391" s="17">
        <v>18.059999999999999</v>
      </c>
      <c r="T391" s="17">
        <v>64.67</v>
      </c>
      <c r="U391" s="17">
        <v>1.9450000000000001</v>
      </c>
      <c r="V391" s="17">
        <v>332</v>
      </c>
      <c r="W391" s="17">
        <v>19.100000000000001</v>
      </c>
      <c r="X391" s="17">
        <v>0.54400000000000004</v>
      </c>
      <c r="Y391" s="17">
        <v>5.4403259999999998</v>
      </c>
      <c r="Z391" s="7">
        <f t="shared" si="132"/>
        <v>18.579999999999998</v>
      </c>
      <c r="AA391" s="7">
        <f t="shared" ref="AA391:AA454" si="146">CONVERT(Z391,"C","K")</f>
        <v>291.72999999999996</v>
      </c>
      <c r="AB391" s="2">
        <f t="shared" si="133"/>
        <v>446.14799999999997</v>
      </c>
      <c r="AC391" s="42">
        <f t="shared" si="134"/>
        <v>2.1693140829445956</v>
      </c>
      <c r="AD391" s="42">
        <f t="shared" si="135"/>
        <v>1.4028954174402699</v>
      </c>
      <c r="AE391" s="42">
        <f t="shared" si="136"/>
        <v>0.80179024513202446</v>
      </c>
      <c r="AF391" s="42">
        <f t="shared" si="137"/>
        <v>329.28215480913872</v>
      </c>
      <c r="AG391" s="42">
        <f t="shared" si="138"/>
        <v>316.11086861677313</v>
      </c>
      <c r="AH391" s="6">
        <f t="shared" si="139"/>
        <v>311.61599999999999</v>
      </c>
      <c r="AI391" s="4">
        <v>18.780293816157702</v>
      </c>
      <c r="AJ391" s="4">
        <f t="shared" ref="AJ391:AJ454" si="147">CONVERT(AI391,"C","K")</f>
        <v>291.9302938161577</v>
      </c>
      <c r="AK391" s="8">
        <f t="shared" si="140"/>
        <v>0.19330622583462456</v>
      </c>
      <c r="AL391" s="8">
        <f t="shared" si="141"/>
        <v>395.38417301037322</v>
      </c>
      <c r="AM391" s="8">
        <f t="shared" si="142"/>
        <v>3.106385560422273</v>
      </c>
      <c r="AN391" s="8">
        <f t="shared" si="143"/>
        <v>18.124389408659997</v>
      </c>
      <c r="AO391" s="22">
        <f t="shared" si="144"/>
        <v>7.7886409807664146E-3</v>
      </c>
      <c r="AP391" s="22">
        <f t="shared" si="145"/>
        <v>0.21287303627319348</v>
      </c>
      <c r="AQ391" s="19">
        <f t="shared" ref="AQ391:AQ454" si="148">MAX(AP391,0)</f>
        <v>0.21287303627319348</v>
      </c>
      <c r="AX391">
        <v>0.13397038524238797</v>
      </c>
      <c r="AY391">
        <v>47.482758620689651</v>
      </c>
      <c r="AZ391">
        <v>1.9784482758620687</v>
      </c>
      <c r="BA391">
        <v>1.6025431034482758</v>
      </c>
      <c r="BB391">
        <v>8.2155172413793061</v>
      </c>
      <c r="BC391">
        <v>0.34231321839080442</v>
      </c>
      <c r="BD391">
        <v>1.2602298850574714</v>
      </c>
      <c r="BE391">
        <v>0.12602298850574714</v>
      </c>
      <c r="BF391">
        <v>0</v>
      </c>
      <c r="BG391">
        <v>18.579999999999998</v>
      </c>
      <c r="BH391">
        <v>2.2333577614088744</v>
      </c>
      <c r="BI391">
        <v>2.1404719267812085</v>
      </c>
      <c r="BJ391">
        <v>1.3842431950494074</v>
      </c>
      <c r="BK391">
        <v>0.30400424115342561</v>
      </c>
      <c r="BL391">
        <v>8.4445622542618233E-4</v>
      </c>
      <c r="BP391" s="50">
        <f t="shared" ref="BP391:BP454" si="149">U391*(LN((2-0.08)/0.015)/LN(($AW$13-0.08)/0.015))</f>
        <v>2.2340266043277373</v>
      </c>
      <c r="BQ391" s="50">
        <f t="shared" ref="BQ391:BQ454" si="150">0.04*BD391</f>
        <v>5.0409195402298858E-2</v>
      </c>
      <c r="BR391" s="50">
        <f t="shared" ref="BR391:BR454" si="151">(0.408*AX391*(BD391-BE391) + $BF$6*($BN$7/(BG391+273))*BP391*(BI391-BJ391))  /  (AX391 + $BF$6*(1 + $BN$8*BP391))</f>
        <v>0.32310578681898056</v>
      </c>
      <c r="BS391" s="50">
        <f t="shared" ref="BS391:BS454" si="152">(0.408*AX391*(BD391-BQ391) + $BF$6*($BN$7/(BG391+273))*BP391*(BI391-BJ391))  /  (AX391 + $BF$6*(1 + $BN$8*BP391))</f>
        <v>0.3406261691521324</v>
      </c>
      <c r="BT391" s="50">
        <f t="shared" ref="BT391:BU454" si="153">BR391/60/6</f>
        <v>8.975160744971682E-4</v>
      </c>
      <c r="BU391" s="50">
        <f t="shared" si="153"/>
        <v>9.4618380320036783E-4</v>
      </c>
    </row>
    <row r="392" spans="1:73" x14ac:dyDescent="0.25">
      <c r="A392" s="21">
        <v>43742.422222222223</v>
      </c>
      <c r="B392" s="17">
        <v>362974</v>
      </c>
      <c r="C392" s="17">
        <v>13.56</v>
      </c>
      <c r="D392" s="17">
        <v>21.26</v>
      </c>
      <c r="E392" s="17">
        <v>551.79999999999995</v>
      </c>
      <c r="F392" s="17">
        <v>79.17</v>
      </c>
      <c r="G392" s="17">
        <v>-111.2</v>
      </c>
      <c r="H392" s="17">
        <v>-14.93</v>
      </c>
      <c r="I392" s="17">
        <v>22.91</v>
      </c>
      <c r="J392" s="17">
        <v>296.10000000000002</v>
      </c>
      <c r="K392" s="17">
        <v>472.7</v>
      </c>
      <c r="L392" s="17">
        <v>-96.2</v>
      </c>
      <c r="M392" s="17">
        <v>0.14299999999999999</v>
      </c>
      <c r="N392" s="17">
        <v>440.7</v>
      </c>
      <c r="O392" s="17">
        <v>64.239999999999995</v>
      </c>
      <c r="P392" s="17">
        <v>376.4</v>
      </c>
      <c r="Q392" s="17">
        <v>324.39999999999998</v>
      </c>
      <c r="R392" s="17">
        <v>420.7</v>
      </c>
      <c r="S392" s="17">
        <v>18.059999999999999</v>
      </c>
      <c r="T392" s="17">
        <v>65.599999999999994</v>
      </c>
      <c r="U392" s="17">
        <v>0.625</v>
      </c>
      <c r="V392" s="17">
        <v>195</v>
      </c>
      <c r="W392" s="17">
        <v>19.2</v>
      </c>
      <c r="X392" s="17">
        <v>0.54500000000000004</v>
      </c>
      <c r="Y392" s="17">
        <v>5.4457969999999998</v>
      </c>
      <c r="Z392" s="7">
        <f t="shared" si="132"/>
        <v>18.63</v>
      </c>
      <c r="AA392" s="7">
        <f t="shared" si="146"/>
        <v>291.77999999999997</v>
      </c>
      <c r="AB392" s="2">
        <f t="shared" si="133"/>
        <v>446.95799999999997</v>
      </c>
      <c r="AC392" s="42">
        <f t="shared" si="134"/>
        <v>2.1672369962044695</v>
      </c>
      <c r="AD392" s="42">
        <f t="shared" si="135"/>
        <v>1.4217074695101319</v>
      </c>
      <c r="AE392" s="42">
        <f t="shared" si="136"/>
        <v>0.80329927058367723</v>
      </c>
      <c r="AF392" s="42">
        <f t="shared" si="137"/>
        <v>330.12811438667626</v>
      </c>
      <c r="AG392" s="42">
        <f t="shared" si="138"/>
        <v>316.92298981120922</v>
      </c>
      <c r="AH392" s="6">
        <f t="shared" si="139"/>
        <v>311.42399999999998</v>
      </c>
      <c r="AI392" s="4">
        <v>18.769447778151701</v>
      </c>
      <c r="AJ392" s="4">
        <f t="shared" si="147"/>
        <v>291.91944777815166</v>
      </c>
      <c r="AK392" s="8">
        <f t="shared" si="140"/>
        <v>0.19340563591864579</v>
      </c>
      <c r="AL392" s="8">
        <f t="shared" si="141"/>
        <v>395.31231014797453</v>
      </c>
      <c r="AM392" s="8">
        <f t="shared" si="142"/>
        <v>1.7609035322810842</v>
      </c>
      <c r="AN392" s="8">
        <f t="shared" si="143"/>
        <v>7.1529904994308859</v>
      </c>
      <c r="AO392" s="22">
        <f t="shared" si="144"/>
        <v>8.0524723437803512E-3</v>
      </c>
      <c r="AP392" s="22">
        <f t="shared" si="145"/>
        <v>0.22008386848995143</v>
      </c>
      <c r="AQ392" s="19">
        <f t="shared" si="148"/>
        <v>0.22008386848995143</v>
      </c>
      <c r="AX392">
        <v>0.1343377267511372</v>
      </c>
      <c r="AY392">
        <v>47.568965517241374</v>
      </c>
      <c r="AZ392">
        <v>1.9820402298850572</v>
      </c>
      <c r="BA392">
        <v>1.6054525862068965</v>
      </c>
      <c r="BB392">
        <v>8.3017241379310356</v>
      </c>
      <c r="BC392">
        <v>0.34590517241379315</v>
      </c>
      <c r="BD392">
        <v>1.2595474137931033</v>
      </c>
      <c r="BE392">
        <v>0.12595474137931034</v>
      </c>
      <c r="BF392">
        <v>0</v>
      </c>
      <c r="BG392">
        <v>18.63</v>
      </c>
      <c r="BH392">
        <v>0.71765994903884134</v>
      </c>
      <c r="BI392">
        <v>2.1471799059274348</v>
      </c>
      <c r="BJ392">
        <v>1.408550018288397</v>
      </c>
      <c r="BK392">
        <v>0.30705549007576932</v>
      </c>
      <c r="BL392">
        <v>8.5293191687713706E-4</v>
      </c>
      <c r="BP392" s="50">
        <f t="shared" si="149"/>
        <v>0.71787487285595675</v>
      </c>
      <c r="BQ392" s="50">
        <f t="shared" si="150"/>
        <v>5.0381896551724134E-2</v>
      </c>
      <c r="BR392" s="50">
        <f t="shared" si="151"/>
        <v>0.31394982802858434</v>
      </c>
      <c r="BS392" s="50">
        <f t="shared" si="152"/>
        <v>0.3334769185504024</v>
      </c>
      <c r="BT392" s="50">
        <f t="shared" si="153"/>
        <v>8.7208285563495659E-4</v>
      </c>
      <c r="BU392" s="50">
        <f t="shared" si="153"/>
        <v>9.2632477375111783E-4</v>
      </c>
    </row>
    <row r="393" spans="1:73" x14ac:dyDescent="0.25">
      <c r="A393" s="21">
        <v>43742.42291666667</v>
      </c>
      <c r="B393" s="17">
        <v>362975</v>
      </c>
      <c r="C393" s="17">
        <v>13.54</v>
      </c>
      <c r="D393" s="17">
        <v>21.27</v>
      </c>
      <c r="E393" s="17">
        <v>421.9</v>
      </c>
      <c r="F393" s="17">
        <v>57</v>
      </c>
      <c r="G393" s="17">
        <v>-112.2</v>
      </c>
      <c r="H393" s="17">
        <v>-15.79</v>
      </c>
      <c r="I393" s="17">
        <v>22.92</v>
      </c>
      <c r="J393" s="17">
        <v>296.10000000000002</v>
      </c>
      <c r="K393" s="17">
        <v>364.9</v>
      </c>
      <c r="L393" s="17">
        <v>-96.4</v>
      </c>
      <c r="M393" s="17">
        <v>0.13400000000000001</v>
      </c>
      <c r="N393" s="17">
        <v>309.7</v>
      </c>
      <c r="O393" s="17">
        <v>41.21</v>
      </c>
      <c r="P393" s="17">
        <v>268.5</v>
      </c>
      <c r="Q393" s="17">
        <v>323.5</v>
      </c>
      <c r="R393" s="17">
        <v>419.9</v>
      </c>
      <c r="S393" s="17">
        <v>18.059999999999999</v>
      </c>
      <c r="T393" s="17">
        <v>65.12</v>
      </c>
      <c r="U393" s="17">
        <v>0.56999999999999995</v>
      </c>
      <c r="V393" s="17">
        <v>150</v>
      </c>
      <c r="W393" s="17">
        <v>19.649999999999999</v>
      </c>
      <c r="X393" s="17">
        <v>0.41899999999999998</v>
      </c>
      <c r="Y393" s="17">
        <v>4.1893099999999999</v>
      </c>
      <c r="Z393" s="7">
        <f t="shared" si="132"/>
        <v>18.854999999999997</v>
      </c>
      <c r="AA393" s="7">
        <f t="shared" si="146"/>
        <v>292.005</v>
      </c>
      <c r="AB393" s="2">
        <f t="shared" si="133"/>
        <v>341.73899999999998</v>
      </c>
      <c r="AC393" s="42">
        <f t="shared" si="134"/>
        <v>2.150779484351399</v>
      </c>
      <c r="AD393" s="42">
        <f t="shared" si="135"/>
        <v>1.4005876002096311</v>
      </c>
      <c r="AE393" s="42">
        <f t="shared" si="136"/>
        <v>0.80149350133091657</v>
      </c>
      <c r="AF393" s="42">
        <f t="shared" si="137"/>
        <v>330.40317802678362</v>
      </c>
      <c r="AG393" s="42">
        <f t="shared" si="138"/>
        <v>317.18705090571228</v>
      </c>
      <c r="AH393" s="6">
        <f t="shared" si="139"/>
        <v>310.56</v>
      </c>
      <c r="AI393" s="4">
        <v>18.671214297235501</v>
      </c>
      <c r="AJ393" s="4">
        <f t="shared" si="147"/>
        <v>291.82121429723549</v>
      </c>
      <c r="AK393" s="8">
        <f t="shared" si="140"/>
        <v>0.19385340307226051</v>
      </c>
      <c r="AL393" s="8">
        <f t="shared" si="141"/>
        <v>394.70717790822357</v>
      </c>
      <c r="AM393" s="8">
        <f t="shared" si="142"/>
        <v>1.6816398246949316</v>
      </c>
      <c r="AN393" s="8">
        <f t="shared" si="143"/>
        <v>-9.0029573287792015</v>
      </c>
      <c r="AO393" s="22">
        <f t="shared" si="144"/>
        <v>6.0315997877737624E-3</v>
      </c>
      <c r="AP393" s="22">
        <f t="shared" si="145"/>
        <v>0.16485096226399767</v>
      </c>
      <c r="AQ393" s="19">
        <f t="shared" si="148"/>
        <v>0.16485096226399767</v>
      </c>
      <c r="AX393">
        <v>0.13600134059466965</v>
      </c>
      <c r="AY393">
        <v>36.370689655172413</v>
      </c>
      <c r="AZ393">
        <v>1.5154454022988506</v>
      </c>
      <c r="BA393">
        <v>1.2275107758620691</v>
      </c>
      <c r="BB393">
        <v>8.3103448275862046</v>
      </c>
      <c r="BC393">
        <v>0.34626436781609188</v>
      </c>
      <c r="BD393">
        <v>0.8812464080459772</v>
      </c>
      <c r="BE393">
        <v>8.8124640804597726E-2</v>
      </c>
      <c r="BF393">
        <v>0</v>
      </c>
      <c r="BG393">
        <v>18.854999999999997</v>
      </c>
      <c r="BH393">
        <v>0.65450587352342326</v>
      </c>
      <c r="BI393">
        <v>2.1775939948838636</v>
      </c>
      <c r="BJ393">
        <v>1.4180492094683721</v>
      </c>
      <c r="BK393">
        <v>0.22195571319908142</v>
      </c>
      <c r="BL393">
        <v>6.1654364777522614E-4</v>
      </c>
      <c r="BP393" s="50">
        <f t="shared" si="149"/>
        <v>0.65470188404463248</v>
      </c>
      <c r="BQ393" s="50">
        <f t="shared" si="150"/>
        <v>3.5249856321839086E-2</v>
      </c>
      <c r="BR393" s="50">
        <f t="shared" si="151"/>
        <v>0.2264884429192254</v>
      </c>
      <c r="BS393" s="50">
        <f t="shared" si="152"/>
        <v>0.24027707830480055</v>
      </c>
      <c r="BT393" s="50">
        <f t="shared" si="153"/>
        <v>6.2913456366451507E-4</v>
      </c>
      <c r="BU393" s="50">
        <f t="shared" si="153"/>
        <v>6.6743632862444589E-4</v>
      </c>
    </row>
    <row r="394" spans="1:73" x14ac:dyDescent="0.25">
      <c r="A394" s="21">
        <v>43742.42291666667</v>
      </c>
      <c r="B394" s="17">
        <v>362976</v>
      </c>
      <c r="C394" s="17">
        <v>13.55</v>
      </c>
      <c r="D394" s="17">
        <v>21.27</v>
      </c>
      <c r="E394" s="17">
        <v>542.79999999999995</v>
      </c>
      <c r="F394" s="17">
        <v>77.94</v>
      </c>
      <c r="G394" s="17">
        <v>-111.8</v>
      </c>
      <c r="H394" s="17">
        <v>-15.64</v>
      </c>
      <c r="I394" s="17">
        <v>22.94</v>
      </c>
      <c r="J394" s="17">
        <v>296.10000000000002</v>
      </c>
      <c r="K394" s="17">
        <v>464.9</v>
      </c>
      <c r="L394" s="17">
        <v>-96.2</v>
      </c>
      <c r="M394" s="17">
        <v>0.14399999999999999</v>
      </c>
      <c r="N394" s="17">
        <v>431</v>
      </c>
      <c r="O394" s="17">
        <v>62.3</v>
      </c>
      <c r="P394" s="17">
        <v>368.7</v>
      </c>
      <c r="Q394" s="17">
        <v>323.89999999999998</v>
      </c>
      <c r="R394" s="17">
        <v>420.2</v>
      </c>
      <c r="S394" s="17">
        <v>18.059999999999999</v>
      </c>
      <c r="T394" s="17">
        <v>65.66</v>
      </c>
      <c r="U394" s="17">
        <v>1.69</v>
      </c>
      <c r="V394" s="17">
        <v>341.5</v>
      </c>
      <c r="W394" s="17">
        <v>19.5</v>
      </c>
      <c r="X394" s="17">
        <v>0.53700000000000003</v>
      </c>
      <c r="Y394" s="17">
        <v>5.3703110000000001</v>
      </c>
      <c r="Z394" s="7">
        <f t="shared" si="132"/>
        <v>18.78</v>
      </c>
      <c r="AA394" s="7">
        <f t="shared" si="146"/>
        <v>291.92999999999995</v>
      </c>
      <c r="AB394" s="2">
        <f t="shared" si="133"/>
        <v>439.66800000000001</v>
      </c>
      <c r="AC394" s="42">
        <f t="shared" si="134"/>
        <v>2.1168464616844358</v>
      </c>
      <c r="AD394" s="42">
        <f t="shared" si="135"/>
        <v>1.3899213867420004</v>
      </c>
      <c r="AE394" s="42">
        <f t="shared" si="136"/>
        <v>0.80064720678354673</v>
      </c>
      <c r="AF394" s="42">
        <f t="shared" si="137"/>
        <v>329.71534585190534</v>
      </c>
      <c r="AG394" s="42">
        <f t="shared" si="138"/>
        <v>316.52673201782909</v>
      </c>
      <c r="AH394" s="6">
        <f t="shared" si="139"/>
        <v>310.94399999999996</v>
      </c>
      <c r="AI394" s="4">
        <v>18.429179245519499</v>
      </c>
      <c r="AJ394" s="4">
        <f t="shared" si="147"/>
        <v>291.57917924551947</v>
      </c>
      <c r="AK394" s="8">
        <f t="shared" si="140"/>
        <v>0.19370407065041281</v>
      </c>
      <c r="AL394" s="8">
        <f t="shared" si="141"/>
        <v>393.3590417153876</v>
      </c>
      <c r="AM394" s="8">
        <f t="shared" si="142"/>
        <v>2.8956022689589123</v>
      </c>
      <c r="AN394" s="8">
        <f t="shared" si="143"/>
        <v>-29.591342665922447</v>
      </c>
      <c r="AO394" s="22">
        <f t="shared" si="144"/>
        <v>8.7521969056788985E-3</v>
      </c>
      <c r="AP394" s="22">
        <f t="shared" si="145"/>
        <v>0.23920819228586179</v>
      </c>
      <c r="AQ394" s="19">
        <f t="shared" si="148"/>
        <v>0.23920819228586179</v>
      </c>
      <c r="AX394">
        <v>0.1354448747835181</v>
      </c>
      <c r="AY394">
        <v>46.793103448275858</v>
      </c>
      <c r="AZ394">
        <v>1.9497126436781607</v>
      </c>
      <c r="BA394">
        <v>1.5792672413793103</v>
      </c>
      <c r="BB394">
        <v>8.3017241379310356</v>
      </c>
      <c r="BC394">
        <v>0.34590517241379315</v>
      </c>
      <c r="BD394">
        <v>1.2333620689655171</v>
      </c>
      <c r="BE394">
        <v>0.12333620689655173</v>
      </c>
      <c r="BF394">
        <v>0</v>
      </c>
      <c r="BG394">
        <v>18.78</v>
      </c>
      <c r="BH394">
        <v>1.9405525022010268</v>
      </c>
      <c r="BI394">
        <v>2.1674143491290816</v>
      </c>
      <c r="BJ394">
        <v>1.423124261638155</v>
      </c>
      <c r="BK394">
        <v>0.29927318225209903</v>
      </c>
      <c r="BL394">
        <v>8.3131439514471956E-4</v>
      </c>
      <c r="BP394" s="50">
        <f t="shared" si="149"/>
        <v>1.9411336562025068</v>
      </c>
      <c r="BQ394" s="50">
        <f t="shared" si="150"/>
        <v>4.9334482758620686E-2</v>
      </c>
      <c r="BR394" s="50">
        <f t="shared" si="151"/>
        <v>0.3158360601907268</v>
      </c>
      <c r="BS394" s="50">
        <f t="shared" si="152"/>
        <v>0.33340924878003514</v>
      </c>
      <c r="BT394" s="50">
        <f t="shared" si="153"/>
        <v>8.7732238941868549E-4</v>
      </c>
      <c r="BU394" s="50">
        <f t="shared" si="153"/>
        <v>9.2613680216676426E-4</v>
      </c>
    </row>
    <row r="395" spans="1:73" x14ac:dyDescent="0.25">
      <c r="A395" s="21">
        <v>43742.42291666667</v>
      </c>
      <c r="B395" s="17">
        <v>362977</v>
      </c>
      <c r="C395" s="17">
        <v>13.55</v>
      </c>
      <c r="D395" s="17">
        <v>21.28</v>
      </c>
      <c r="E395" s="17">
        <v>551</v>
      </c>
      <c r="F395" s="17">
        <v>79.38</v>
      </c>
      <c r="G395" s="17">
        <v>-111.8</v>
      </c>
      <c r="H395" s="17">
        <v>-16.149999999999999</v>
      </c>
      <c r="I395" s="17">
        <v>22.95</v>
      </c>
      <c r="J395" s="17">
        <v>296.10000000000002</v>
      </c>
      <c r="K395" s="17">
        <v>471.6</v>
      </c>
      <c r="L395" s="17">
        <v>-95.7</v>
      </c>
      <c r="M395" s="17">
        <v>0.14399999999999999</v>
      </c>
      <c r="N395" s="17">
        <v>439.2</v>
      </c>
      <c r="O395" s="17">
        <v>63.23</v>
      </c>
      <c r="P395" s="17">
        <v>376</v>
      </c>
      <c r="Q395" s="17">
        <v>324</v>
      </c>
      <c r="R395" s="17">
        <v>419.7</v>
      </c>
      <c r="S395" s="17">
        <v>18.059999999999999</v>
      </c>
      <c r="T395" s="17">
        <v>62.56</v>
      </c>
      <c r="U395" s="17">
        <v>1.5449999999999999</v>
      </c>
      <c r="V395" s="17">
        <v>331.5</v>
      </c>
      <c r="W395" s="17">
        <v>19.600000000000001</v>
      </c>
      <c r="X395" s="17">
        <v>0.54400000000000004</v>
      </c>
      <c r="Y395" s="17">
        <v>5.4377849999999999</v>
      </c>
      <c r="Z395" s="7">
        <f t="shared" si="132"/>
        <v>18.829999999999998</v>
      </c>
      <c r="AA395" s="7">
        <f t="shared" si="146"/>
        <v>291.97999999999996</v>
      </c>
      <c r="AB395" s="2">
        <f t="shared" si="133"/>
        <v>446.31</v>
      </c>
      <c r="AC395" s="42">
        <f t="shared" si="134"/>
        <v>2.1140987230400672</v>
      </c>
      <c r="AD395" s="42">
        <f t="shared" si="135"/>
        <v>1.3225801611338661</v>
      </c>
      <c r="AE395" s="42">
        <f t="shared" si="136"/>
        <v>0.79496187211659608</v>
      </c>
      <c r="AF395" s="42">
        <f t="shared" si="137"/>
        <v>327.59840256603144</v>
      </c>
      <c r="AG395" s="42">
        <f t="shared" si="138"/>
        <v>314.49446646339015</v>
      </c>
      <c r="AH395" s="6">
        <f t="shared" si="139"/>
        <v>311.03999999999996</v>
      </c>
      <c r="AI395" s="4">
        <v>18.413178285768399</v>
      </c>
      <c r="AJ395" s="4">
        <f t="shared" si="147"/>
        <v>291.5631782857684</v>
      </c>
      <c r="AK395" s="8">
        <f t="shared" si="140"/>
        <v>0.19380361707370078</v>
      </c>
      <c r="AL395" s="8">
        <f t="shared" si="141"/>
        <v>393.25633040409679</v>
      </c>
      <c r="AM395" s="8">
        <f t="shared" si="142"/>
        <v>2.7685973434213942</v>
      </c>
      <c r="AN395" s="8">
        <f t="shared" si="143"/>
        <v>-33.616354724144827</v>
      </c>
      <c r="AO395" s="22">
        <f t="shared" si="144"/>
        <v>8.9980295319291581E-3</v>
      </c>
      <c r="AP395" s="22">
        <f t="shared" si="145"/>
        <v>0.24592709712357799</v>
      </c>
      <c r="AQ395" s="19">
        <f t="shared" si="148"/>
        <v>0.24592709712357799</v>
      </c>
      <c r="AX395">
        <v>0.13581563725387441</v>
      </c>
      <c r="AY395">
        <v>47.5</v>
      </c>
      <c r="AZ395">
        <v>1.9791666666666667</v>
      </c>
      <c r="BA395">
        <v>1.6031250000000001</v>
      </c>
      <c r="BB395">
        <v>8.25</v>
      </c>
      <c r="BC395">
        <v>0.34375</v>
      </c>
      <c r="BD395">
        <v>1.2593750000000001</v>
      </c>
      <c r="BE395">
        <v>0.12593750000000001</v>
      </c>
      <c r="BF395">
        <v>0</v>
      </c>
      <c r="BG395">
        <v>18.829999999999998</v>
      </c>
      <c r="BH395">
        <v>1.7740553940240158</v>
      </c>
      <c r="BI395">
        <v>2.1741961413298685</v>
      </c>
      <c r="BJ395">
        <v>1.3601771060159658</v>
      </c>
      <c r="BK395">
        <v>0.30949013242608325</v>
      </c>
      <c r="BL395">
        <v>8.5969481229467568E-4</v>
      </c>
      <c r="BP395" s="50">
        <f t="shared" si="149"/>
        <v>1.7745866856999248</v>
      </c>
      <c r="BQ395" s="50">
        <f t="shared" si="150"/>
        <v>5.0375000000000003E-2</v>
      </c>
      <c r="BR395" s="50">
        <f t="shared" si="151"/>
        <v>0.32530475650001001</v>
      </c>
      <c r="BS395" s="50">
        <f t="shared" si="152"/>
        <v>0.3434758473087588</v>
      </c>
      <c r="BT395" s="50">
        <f t="shared" si="153"/>
        <v>9.0362432361113887E-4</v>
      </c>
      <c r="BU395" s="50">
        <f t="shared" si="153"/>
        <v>9.5409957585766323E-4</v>
      </c>
    </row>
    <row r="396" spans="1:73" x14ac:dyDescent="0.25">
      <c r="A396" s="21">
        <v>43742.42291666667</v>
      </c>
      <c r="B396" s="17">
        <v>362978</v>
      </c>
      <c r="C396" s="17">
        <v>13.55</v>
      </c>
      <c r="D396" s="17">
        <v>21.28</v>
      </c>
      <c r="E396" s="17">
        <v>552.5</v>
      </c>
      <c r="F396" s="17">
        <v>79.73</v>
      </c>
      <c r="G396" s="17">
        <v>-110.6</v>
      </c>
      <c r="H396" s="17">
        <v>-15.96</v>
      </c>
      <c r="I396" s="17">
        <v>22.95</v>
      </c>
      <c r="J396" s="17">
        <v>296.10000000000002</v>
      </c>
      <c r="K396" s="17">
        <v>472.8</v>
      </c>
      <c r="L396" s="17">
        <v>-94.6</v>
      </c>
      <c r="M396" s="17">
        <v>0.14399999999999999</v>
      </c>
      <c r="N396" s="17">
        <v>441.9</v>
      </c>
      <c r="O396" s="17">
        <v>63.77</v>
      </c>
      <c r="P396" s="17">
        <v>378.2</v>
      </c>
      <c r="Q396" s="17">
        <v>325.3</v>
      </c>
      <c r="R396" s="17">
        <v>419.9</v>
      </c>
      <c r="S396" s="17">
        <v>18.059999999999999</v>
      </c>
      <c r="T396" s="17">
        <v>63.77</v>
      </c>
      <c r="U396" s="17">
        <v>3.875</v>
      </c>
      <c r="V396" s="17">
        <v>344.5</v>
      </c>
      <c r="W396" s="17">
        <v>18.850000000000001</v>
      </c>
      <c r="X396" s="17">
        <v>0.54500000000000004</v>
      </c>
      <c r="Y396" s="17">
        <v>5.4545510000000004</v>
      </c>
      <c r="Z396" s="7">
        <f t="shared" si="132"/>
        <v>18.454999999999998</v>
      </c>
      <c r="AA396" s="7">
        <f t="shared" si="146"/>
        <v>291.60499999999996</v>
      </c>
      <c r="AB396" s="2">
        <f t="shared" si="133"/>
        <v>447.52500000000003</v>
      </c>
      <c r="AC396" s="42">
        <f t="shared" si="134"/>
        <v>2.097039483573309</v>
      </c>
      <c r="AD396" s="42">
        <f t="shared" si="135"/>
        <v>1.3372820786746993</v>
      </c>
      <c r="AE396" s="42">
        <f t="shared" si="136"/>
        <v>0.79636590688529241</v>
      </c>
      <c r="AF396" s="42">
        <f t="shared" si="137"/>
        <v>326.49428479288503</v>
      </c>
      <c r="AG396" s="42">
        <f t="shared" si="138"/>
        <v>313.43451340116962</v>
      </c>
      <c r="AH396" s="6">
        <f t="shared" si="139"/>
        <v>312.28800000000001</v>
      </c>
      <c r="AI396" s="4">
        <v>18.267493786567599</v>
      </c>
      <c r="AJ396" s="4">
        <f t="shared" si="147"/>
        <v>291.41749378656755</v>
      </c>
      <c r="AK396" s="8">
        <f t="shared" si="140"/>
        <v>0.19305784966900316</v>
      </c>
      <c r="AL396" s="8">
        <f t="shared" si="141"/>
        <v>392.52653660207585</v>
      </c>
      <c r="AM396" s="8">
        <f t="shared" si="142"/>
        <v>4.3846144357286425</v>
      </c>
      <c r="AN396" s="8">
        <f t="shared" si="143"/>
        <v>-23.949009574459353</v>
      </c>
      <c r="AO396" s="22">
        <f t="shared" si="144"/>
        <v>8.8515454086489417E-3</v>
      </c>
      <c r="AP396" s="22">
        <f t="shared" si="145"/>
        <v>0.24192350777269123</v>
      </c>
      <c r="AQ396" s="19">
        <f t="shared" si="148"/>
        <v>0.24192350777269123</v>
      </c>
      <c r="AX396">
        <v>0.13305575235168804</v>
      </c>
      <c r="AY396">
        <v>47.629310344827587</v>
      </c>
      <c r="AZ396">
        <v>1.9845545977011494</v>
      </c>
      <c r="BA396">
        <v>1.607489224137931</v>
      </c>
      <c r="BB396">
        <v>8.1551724137931014</v>
      </c>
      <c r="BC396">
        <v>0.33979885057471254</v>
      </c>
      <c r="BD396">
        <v>1.2676903735632186</v>
      </c>
      <c r="BE396">
        <v>0.12676903735632186</v>
      </c>
      <c r="BF396">
        <v>0</v>
      </c>
      <c r="BG396">
        <v>18.454999999999998</v>
      </c>
      <c r="BH396">
        <v>4.4494916840408161</v>
      </c>
      <c r="BI396">
        <v>2.1237821520782738</v>
      </c>
      <c r="BJ396">
        <v>1.3543358783803152</v>
      </c>
      <c r="BK396">
        <v>0.30279911911345186</v>
      </c>
      <c r="BL396">
        <v>8.4110866420403294E-4</v>
      </c>
      <c r="BP396" s="50">
        <f t="shared" si="149"/>
        <v>4.4508242117069319</v>
      </c>
      <c r="BQ396" s="50">
        <f t="shared" si="150"/>
        <v>5.0707614942528741E-2</v>
      </c>
      <c r="BR396" s="50">
        <f t="shared" si="151"/>
        <v>0.33588228329937658</v>
      </c>
      <c r="BS396" s="50">
        <f t="shared" si="152"/>
        <v>0.35115915014433335</v>
      </c>
      <c r="BT396" s="50">
        <f t="shared" si="153"/>
        <v>9.3300634249826825E-4</v>
      </c>
      <c r="BU396" s="50">
        <f t="shared" si="153"/>
        <v>9.7544208373425941E-4</v>
      </c>
    </row>
    <row r="397" spans="1:73" x14ac:dyDescent="0.25">
      <c r="A397" s="21">
        <v>43742.42291666667</v>
      </c>
      <c r="B397" s="17">
        <v>362979</v>
      </c>
      <c r="C397" s="17">
        <v>13.55</v>
      </c>
      <c r="D397" s="17">
        <v>21.28</v>
      </c>
      <c r="E397" s="17">
        <v>553.29999999999995</v>
      </c>
      <c r="F397" s="17">
        <v>79.739999999999995</v>
      </c>
      <c r="G397" s="17">
        <v>-110.1</v>
      </c>
      <c r="H397" s="17">
        <v>-16.760000000000002</v>
      </c>
      <c r="I397" s="17">
        <v>22.92</v>
      </c>
      <c r="J397" s="17">
        <v>296.10000000000002</v>
      </c>
      <c r="K397" s="17">
        <v>473.5</v>
      </c>
      <c r="L397" s="17">
        <v>-93.3</v>
      </c>
      <c r="M397" s="17">
        <v>0.14399999999999999</v>
      </c>
      <c r="N397" s="17">
        <v>443.2</v>
      </c>
      <c r="O397" s="17">
        <v>62.98</v>
      </c>
      <c r="P397" s="17">
        <v>380.2</v>
      </c>
      <c r="Q397" s="17">
        <v>325.60000000000002</v>
      </c>
      <c r="R397" s="17">
        <v>418.9</v>
      </c>
      <c r="S397" s="17">
        <v>18.059999999999999</v>
      </c>
      <c r="T397" s="17">
        <v>61.23</v>
      </c>
      <c r="U397" s="17">
        <v>2.23</v>
      </c>
      <c r="V397" s="17">
        <v>340.5</v>
      </c>
      <c r="W397" s="17">
        <v>19.05</v>
      </c>
      <c r="X397" s="17">
        <v>0.54700000000000004</v>
      </c>
      <c r="Y397" s="17">
        <v>5.4701659999999999</v>
      </c>
      <c r="Z397" s="7">
        <f t="shared" si="132"/>
        <v>18.555</v>
      </c>
      <c r="AA397" s="7">
        <f t="shared" si="146"/>
        <v>291.70499999999998</v>
      </c>
      <c r="AB397" s="2">
        <f t="shared" si="133"/>
        <v>448.173</v>
      </c>
      <c r="AC397" s="42">
        <f t="shared" si="134"/>
        <v>2.1288866621439841</v>
      </c>
      <c r="AD397" s="42">
        <f t="shared" si="135"/>
        <v>1.3035173032307614</v>
      </c>
      <c r="AE397" s="42">
        <f t="shared" si="136"/>
        <v>0.79342005813309024</v>
      </c>
      <c r="AF397" s="42">
        <f t="shared" si="137"/>
        <v>325.73297619518081</v>
      </c>
      <c r="AG397" s="42">
        <f t="shared" si="138"/>
        <v>312.70365714737358</v>
      </c>
      <c r="AH397" s="6">
        <f t="shared" si="139"/>
        <v>312.57600000000002</v>
      </c>
      <c r="AI397" s="4">
        <v>18.498518946922701</v>
      </c>
      <c r="AJ397" s="4">
        <f t="shared" si="147"/>
        <v>291.64851894692265</v>
      </c>
      <c r="AK397" s="8">
        <f t="shared" si="140"/>
        <v>0.19325653356931083</v>
      </c>
      <c r="AL397" s="8">
        <f t="shared" si="141"/>
        <v>393.80322594255114</v>
      </c>
      <c r="AM397" s="8">
        <f t="shared" si="142"/>
        <v>3.326197152906003</v>
      </c>
      <c r="AN397" s="8">
        <f t="shared" si="143"/>
        <v>-5.4725691455619687</v>
      </c>
      <c r="AO397" s="22">
        <f t="shared" si="144"/>
        <v>8.4258154068456558E-3</v>
      </c>
      <c r="AP397" s="22">
        <f t="shared" si="145"/>
        <v>0.23028778873772041</v>
      </c>
      <c r="AQ397" s="19">
        <f t="shared" si="148"/>
        <v>0.23028778873772041</v>
      </c>
      <c r="AX397">
        <v>0.13378703381593215</v>
      </c>
      <c r="AY397">
        <v>47.698275862068961</v>
      </c>
      <c r="AZ397">
        <v>1.9874281609195401</v>
      </c>
      <c r="BA397">
        <v>1.6098168103448276</v>
      </c>
      <c r="BB397">
        <v>8.0431034482758577</v>
      </c>
      <c r="BC397">
        <v>0.3351293103448274</v>
      </c>
      <c r="BD397">
        <v>1.2746875000000002</v>
      </c>
      <c r="BE397">
        <v>0.12746875000000002</v>
      </c>
      <c r="BF397">
        <v>0</v>
      </c>
      <c r="BG397">
        <v>18.555</v>
      </c>
      <c r="BH397">
        <v>2.5606106981705858</v>
      </c>
      <c r="BI397">
        <v>2.1371248198249932</v>
      </c>
      <c r="BJ397">
        <v>1.3085615271788433</v>
      </c>
      <c r="BK397">
        <v>0.31207505658630375</v>
      </c>
      <c r="BL397">
        <v>8.6687515718417705E-4</v>
      </c>
      <c r="BP397" s="50">
        <f t="shared" si="149"/>
        <v>2.5613775463500534</v>
      </c>
      <c r="BQ397" s="50">
        <f t="shared" si="150"/>
        <v>5.0987500000000012E-2</v>
      </c>
      <c r="BR397" s="50">
        <f t="shared" si="151"/>
        <v>0.3340890385284781</v>
      </c>
      <c r="BS397" s="50">
        <f t="shared" si="152"/>
        <v>0.35141672198584384</v>
      </c>
      <c r="BT397" s="50">
        <f t="shared" si="153"/>
        <v>9.2802510702355036E-4</v>
      </c>
      <c r="BU397" s="50">
        <f t="shared" si="153"/>
        <v>9.7615756107178849E-4</v>
      </c>
    </row>
    <row r="398" spans="1:73" x14ac:dyDescent="0.25">
      <c r="A398" s="21">
        <v>43742.42291666667</v>
      </c>
      <c r="B398" s="17">
        <v>362980</v>
      </c>
      <c r="C398" s="17">
        <v>13.55</v>
      </c>
      <c r="D398" s="17">
        <v>21.29</v>
      </c>
      <c r="E398" s="17">
        <v>551.9</v>
      </c>
      <c r="F398" s="17">
        <v>79.180000000000007</v>
      </c>
      <c r="G398" s="17">
        <v>-111.3</v>
      </c>
      <c r="H398" s="17">
        <v>-17.260000000000002</v>
      </c>
      <c r="I398" s="17">
        <v>22.89</v>
      </c>
      <c r="J398" s="17">
        <v>296</v>
      </c>
      <c r="K398" s="17">
        <v>472.7</v>
      </c>
      <c r="L398" s="17">
        <v>-94</v>
      </c>
      <c r="M398" s="17">
        <v>0.14299999999999999</v>
      </c>
      <c r="N398" s="17">
        <v>440.6</v>
      </c>
      <c r="O398" s="17">
        <v>61.92</v>
      </c>
      <c r="P398" s="17">
        <v>378.7</v>
      </c>
      <c r="Q398" s="17">
        <v>324.2</v>
      </c>
      <c r="R398" s="17">
        <v>418.3</v>
      </c>
      <c r="S398" s="17">
        <v>18.059999999999999</v>
      </c>
      <c r="T398" s="17">
        <v>64.27</v>
      </c>
      <c r="U398" s="17">
        <v>0.9</v>
      </c>
      <c r="V398" s="17">
        <v>98.5</v>
      </c>
      <c r="W398" s="17">
        <v>19.350000000000001</v>
      </c>
      <c r="X398" s="17">
        <v>0.54600000000000004</v>
      </c>
      <c r="Y398" s="17">
        <v>5.4575670000000001</v>
      </c>
      <c r="Z398" s="7">
        <f t="shared" si="132"/>
        <v>18.704999999999998</v>
      </c>
      <c r="AA398" s="7">
        <f t="shared" si="146"/>
        <v>291.85499999999996</v>
      </c>
      <c r="AB398" s="2">
        <f t="shared" si="133"/>
        <v>447.03899999999999</v>
      </c>
      <c r="AC398" s="42">
        <f t="shared" si="134"/>
        <v>2.0426988470143117</v>
      </c>
      <c r="AD398" s="42">
        <f t="shared" si="135"/>
        <v>1.312842548976098</v>
      </c>
      <c r="AE398" s="42">
        <f t="shared" si="136"/>
        <v>0.79417087187365099</v>
      </c>
      <c r="AF398" s="42">
        <f t="shared" si="137"/>
        <v>326.71236012107283</v>
      </c>
      <c r="AG398" s="42">
        <f t="shared" si="138"/>
        <v>313.64386571622993</v>
      </c>
      <c r="AH398" s="6">
        <f t="shared" si="139"/>
        <v>311.23199999999997</v>
      </c>
      <c r="AI398" s="4">
        <v>17.893149627006899</v>
      </c>
      <c r="AJ398" s="4">
        <f t="shared" si="147"/>
        <v>291.04314962700687</v>
      </c>
      <c r="AK398" s="8">
        <f t="shared" si="140"/>
        <v>0.19355481493911053</v>
      </c>
      <c r="AL398" s="8">
        <f t="shared" si="141"/>
        <v>390.35505532813869</v>
      </c>
      <c r="AM398" s="8">
        <f t="shared" si="142"/>
        <v>2.1130842387373012</v>
      </c>
      <c r="AN398" s="8">
        <f t="shared" si="143"/>
        <v>-49.972754663716373</v>
      </c>
      <c r="AO398" s="22">
        <f t="shared" si="144"/>
        <v>9.4545639479659653E-3</v>
      </c>
      <c r="AP398" s="22">
        <f t="shared" si="145"/>
        <v>0.258404738286517</v>
      </c>
      <c r="AQ398" s="19">
        <f t="shared" si="148"/>
        <v>0.258404738286517</v>
      </c>
      <c r="AX398">
        <v>0.13489033862310093</v>
      </c>
      <c r="AY398">
        <v>47.577586206896548</v>
      </c>
      <c r="AZ398">
        <v>1.9823994252873562</v>
      </c>
      <c r="BA398">
        <v>1.6057435344827586</v>
      </c>
      <c r="BB398">
        <v>8.1120689655172438</v>
      </c>
      <c r="BC398">
        <v>0.33800287356321851</v>
      </c>
      <c r="BD398">
        <v>1.2677406609195401</v>
      </c>
      <c r="BE398">
        <v>0.12677406609195402</v>
      </c>
      <c r="BF398">
        <v>0</v>
      </c>
      <c r="BG398">
        <v>18.704999999999998</v>
      </c>
      <c r="BH398">
        <v>1.0334303266159315</v>
      </c>
      <c r="BI398">
        <v>2.1572763676531665</v>
      </c>
      <c r="BJ398">
        <v>1.38648152149069</v>
      </c>
      <c r="BK398">
        <v>0.30948661252607063</v>
      </c>
      <c r="BL398">
        <v>8.5968503479464059E-4</v>
      </c>
      <c r="BP398" s="50">
        <f t="shared" si="149"/>
        <v>1.0337398169125778</v>
      </c>
      <c r="BQ398" s="50">
        <f t="shared" si="150"/>
        <v>5.0709626436781605E-2</v>
      </c>
      <c r="BR398" s="50">
        <f t="shared" si="151"/>
        <v>0.31923677852206717</v>
      </c>
      <c r="BS398" s="50">
        <f t="shared" si="152"/>
        <v>0.33846567292299695</v>
      </c>
      <c r="BT398" s="50">
        <f t="shared" si="153"/>
        <v>8.8676882922796442E-4</v>
      </c>
      <c r="BU398" s="50">
        <f t="shared" si="153"/>
        <v>9.4018242478610258E-4</v>
      </c>
    </row>
    <row r="399" spans="1:73" x14ac:dyDescent="0.25">
      <c r="A399" s="21">
        <v>43742.423611111109</v>
      </c>
      <c r="B399" s="17">
        <v>362981</v>
      </c>
      <c r="C399" s="17">
        <v>13.55</v>
      </c>
      <c r="D399" s="17">
        <v>21.29</v>
      </c>
      <c r="E399" s="17">
        <v>551.5</v>
      </c>
      <c r="F399" s="17">
        <v>78.77</v>
      </c>
      <c r="G399" s="17">
        <v>-111.8</v>
      </c>
      <c r="H399" s="17">
        <v>-16.559999999999999</v>
      </c>
      <c r="I399" s="17">
        <v>22.9</v>
      </c>
      <c r="J399" s="17">
        <v>296</v>
      </c>
      <c r="K399" s="17">
        <v>472.7</v>
      </c>
      <c r="L399" s="17">
        <v>-95.2</v>
      </c>
      <c r="M399" s="17">
        <v>0.14299999999999999</v>
      </c>
      <c r="N399" s="17">
        <v>439.7</v>
      </c>
      <c r="O399" s="17">
        <v>62.21</v>
      </c>
      <c r="P399" s="17">
        <v>377.4</v>
      </c>
      <c r="Q399" s="17">
        <v>323.8</v>
      </c>
      <c r="R399" s="17">
        <v>419</v>
      </c>
      <c r="S399" s="17">
        <v>18.059999999999999</v>
      </c>
      <c r="T399" s="17">
        <v>66.38</v>
      </c>
      <c r="U399" s="17">
        <v>0.67</v>
      </c>
      <c r="V399" s="17">
        <v>148</v>
      </c>
      <c r="W399" s="17">
        <v>19.45</v>
      </c>
      <c r="X399" s="17">
        <v>0.54500000000000004</v>
      </c>
      <c r="Y399" s="17">
        <v>5.4465380000000003</v>
      </c>
      <c r="Z399" s="7">
        <f t="shared" si="132"/>
        <v>18.754999999999999</v>
      </c>
      <c r="AA399" s="7">
        <f t="shared" si="146"/>
        <v>291.90499999999997</v>
      </c>
      <c r="AB399" s="2">
        <f t="shared" si="133"/>
        <v>446.71500000000003</v>
      </c>
      <c r="AC399" s="42">
        <f t="shared" si="134"/>
        <v>2.0869903451723668</v>
      </c>
      <c r="AD399" s="42">
        <f t="shared" si="135"/>
        <v>1.3853441911254172</v>
      </c>
      <c r="AE399" s="42">
        <f t="shared" si="136"/>
        <v>0.80027943513834388</v>
      </c>
      <c r="AF399" s="42">
        <f t="shared" si="137"/>
        <v>329.45101652481827</v>
      </c>
      <c r="AG399" s="42">
        <f t="shared" si="138"/>
        <v>316.27297586382554</v>
      </c>
      <c r="AH399" s="6">
        <f t="shared" si="139"/>
        <v>310.84800000000001</v>
      </c>
      <c r="AI399" s="4">
        <v>18.2159087935805</v>
      </c>
      <c r="AJ399" s="4">
        <f t="shared" si="147"/>
        <v>291.3659087935805</v>
      </c>
      <c r="AK399" s="8">
        <f t="shared" si="140"/>
        <v>0.19365431022422469</v>
      </c>
      <c r="AL399" s="8">
        <f t="shared" si="141"/>
        <v>392.16208337173663</v>
      </c>
      <c r="AM399" s="8">
        <f t="shared" si="142"/>
        <v>1.8231943121894605</v>
      </c>
      <c r="AN399" s="8">
        <f t="shared" si="143"/>
        <v>-28.630945460333066</v>
      </c>
      <c r="AO399" s="22">
        <f t="shared" si="144"/>
        <v>8.91481258903613E-3</v>
      </c>
      <c r="AP399" s="22">
        <f t="shared" si="145"/>
        <v>0.24365267680471145</v>
      </c>
      <c r="AQ399" s="19">
        <f t="shared" si="148"/>
        <v>0.24365267680471145</v>
      </c>
      <c r="AX399">
        <v>0.13525981525609718</v>
      </c>
      <c r="AY399">
        <v>47.543103448275865</v>
      </c>
      <c r="AZ399">
        <v>1.9809626436781611</v>
      </c>
      <c r="BA399">
        <v>1.6045797413793106</v>
      </c>
      <c r="BB399">
        <v>8.206896551724137</v>
      </c>
      <c r="BC399">
        <v>0.34195402298850569</v>
      </c>
      <c r="BD399">
        <v>1.262625718390805</v>
      </c>
      <c r="BE399">
        <v>0.12626257183908049</v>
      </c>
      <c r="BF399">
        <v>0</v>
      </c>
      <c r="BG399">
        <v>18.754999999999999</v>
      </c>
      <c r="BH399">
        <v>0.76933146536963792</v>
      </c>
      <c r="BI399">
        <v>2.1640303997516197</v>
      </c>
      <c r="BJ399">
        <v>1.436483379355125</v>
      </c>
      <c r="BK399">
        <v>0.30790398462914487</v>
      </c>
      <c r="BL399">
        <v>8.5528884619206905E-4</v>
      </c>
      <c r="BP399" s="50">
        <f t="shared" si="149"/>
        <v>0.76956186370158564</v>
      </c>
      <c r="BQ399" s="50">
        <f t="shared" si="150"/>
        <v>5.0505028735632201E-2</v>
      </c>
      <c r="BR399" s="50">
        <f t="shared" si="151"/>
        <v>0.31525454013010007</v>
      </c>
      <c r="BS399" s="50">
        <f t="shared" si="152"/>
        <v>0.3348028857806386</v>
      </c>
      <c r="BT399" s="50">
        <f t="shared" si="153"/>
        <v>8.7570705591694467E-4</v>
      </c>
      <c r="BU399" s="50">
        <f t="shared" si="153"/>
        <v>9.3000801605732947E-4</v>
      </c>
    </row>
    <row r="400" spans="1:73" x14ac:dyDescent="0.25">
      <c r="A400" s="21">
        <v>43742.423611111109</v>
      </c>
      <c r="B400" s="17">
        <v>362982</v>
      </c>
      <c r="C400" s="17">
        <v>13.55</v>
      </c>
      <c r="D400" s="17">
        <v>21.29</v>
      </c>
      <c r="E400" s="17">
        <v>551.9</v>
      </c>
      <c r="F400" s="17">
        <v>79</v>
      </c>
      <c r="G400" s="17">
        <v>-111.4</v>
      </c>
      <c r="H400" s="17">
        <v>-16.95</v>
      </c>
      <c r="I400" s="17">
        <v>22.91</v>
      </c>
      <c r="J400" s="17">
        <v>296.10000000000002</v>
      </c>
      <c r="K400" s="17">
        <v>472.9</v>
      </c>
      <c r="L400" s="17">
        <v>-94.5</v>
      </c>
      <c r="M400" s="17">
        <v>0.14299999999999999</v>
      </c>
      <c r="N400" s="17">
        <v>440.5</v>
      </c>
      <c r="O400" s="17">
        <v>62.04</v>
      </c>
      <c r="P400" s="17">
        <v>378.4</v>
      </c>
      <c r="Q400" s="17">
        <v>324.2</v>
      </c>
      <c r="R400" s="17">
        <v>418.7</v>
      </c>
      <c r="S400" s="17">
        <v>18.059999999999999</v>
      </c>
      <c r="T400" s="17">
        <v>63.61</v>
      </c>
      <c r="U400" s="17">
        <v>1.665</v>
      </c>
      <c r="V400" s="17">
        <v>336.5</v>
      </c>
      <c r="W400" s="17">
        <v>19.399999999999999</v>
      </c>
      <c r="X400" s="17">
        <v>0.54500000000000004</v>
      </c>
      <c r="Y400" s="17">
        <v>5.4468399999999999</v>
      </c>
      <c r="Z400" s="7">
        <f t="shared" si="132"/>
        <v>18.729999999999997</v>
      </c>
      <c r="AA400" s="7">
        <f t="shared" si="146"/>
        <v>291.88</v>
      </c>
      <c r="AB400" s="2">
        <f t="shared" si="133"/>
        <v>447.03899999999999</v>
      </c>
      <c r="AC400" s="42">
        <f t="shared" si="134"/>
        <v>2.131242637288016</v>
      </c>
      <c r="AD400" s="42">
        <f t="shared" si="135"/>
        <v>1.355683441578907</v>
      </c>
      <c r="AE400" s="42">
        <f t="shared" si="136"/>
        <v>0.79781622154858767</v>
      </c>
      <c r="AF400" s="42">
        <f t="shared" si="137"/>
        <v>328.32448487137691</v>
      </c>
      <c r="AG400" s="42">
        <f t="shared" si="138"/>
        <v>315.1915054765218</v>
      </c>
      <c r="AH400" s="6">
        <f t="shared" si="139"/>
        <v>311.23199999999997</v>
      </c>
      <c r="AI400" s="4">
        <v>18.526786827462701</v>
      </c>
      <c r="AJ400" s="4">
        <f t="shared" si="147"/>
        <v>291.67678682746271</v>
      </c>
      <c r="AK400" s="8">
        <f t="shared" si="140"/>
        <v>0.19360455832070064</v>
      </c>
      <c r="AL400" s="8">
        <f t="shared" si="141"/>
        <v>393.92174606342166</v>
      </c>
      <c r="AM400" s="8">
        <f t="shared" si="142"/>
        <v>2.8741052955659088</v>
      </c>
      <c r="AN400" s="8">
        <f t="shared" si="143"/>
        <v>-17.013552891418339</v>
      </c>
      <c r="AO400" s="22">
        <f t="shared" si="144"/>
        <v>8.6281803031856112E-3</v>
      </c>
      <c r="AP400" s="22">
        <f t="shared" si="145"/>
        <v>0.23581866761959147</v>
      </c>
      <c r="AQ400" s="19">
        <f t="shared" si="148"/>
        <v>0.23581866761959147</v>
      </c>
      <c r="AX400">
        <v>0.13507496993549239</v>
      </c>
      <c r="AY400">
        <v>47.577586206896548</v>
      </c>
      <c r="AZ400">
        <v>1.9823994252873562</v>
      </c>
      <c r="BA400">
        <v>1.6057435344827586</v>
      </c>
      <c r="BB400">
        <v>8.1465517241379306</v>
      </c>
      <c r="BC400">
        <v>0.33943965517241376</v>
      </c>
      <c r="BD400">
        <v>1.2663038793103449</v>
      </c>
      <c r="BE400">
        <v>0.12663038793103451</v>
      </c>
      <c r="BF400">
        <v>0</v>
      </c>
      <c r="BG400">
        <v>18.729999999999997</v>
      </c>
      <c r="BH400">
        <v>1.9118461042394734</v>
      </c>
      <c r="BI400">
        <v>2.1606510743772849</v>
      </c>
      <c r="BJ400">
        <v>1.3743901484113907</v>
      </c>
      <c r="BK400">
        <v>0.3085488268496237</v>
      </c>
      <c r="BL400">
        <v>8.5708007458228802E-4</v>
      </c>
      <c r="BP400" s="50">
        <f t="shared" si="149"/>
        <v>1.9124186612882688</v>
      </c>
      <c r="BQ400" s="50">
        <f t="shared" si="150"/>
        <v>5.0652155172413796E-2</v>
      </c>
      <c r="BR400" s="50">
        <f t="shared" si="151"/>
        <v>0.32543285565368152</v>
      </c>
      <c r="BS400" s="50">
        <f t="shared" si="152"/>
        <v>0.34349031730183888</v>
      </c>
      <c r="BT400" s="50">
        <f t="shared" si="153"/>
        <v>9.0398015459355972E-4</v>
      </c>
      <c r="BU400" s="50">
        <f t="shared" si="153"/>
        <v>9.5413977028288577E-4</v>
      </c>
    </row>
    <row r="401" spans="1:73" x14ac:dyDescent="0.25">
      <c r="A401" s="21">
        <v>43742.423611111109</v>
      </c>
      <c r="B401" s="17">
        <v>362983</v>
      </c>
      <c r="C401" s="17">
        <v>13.54</v>
      </c>
      <c r="D401" s="17">
        <v>21.3</v>
      </c>
      <c r="E401" s="17">
        <v>553.20000000000005</v>
      </c>
      <c r="F401" s="17">
        <v>79.239999999999995</v>
      </c>
      <c r="G401" s="17">
        <v>-111.4</v>
      </c>
      <c r="H401" s="17">
        <v>-17.28</v>
      </c>
      <c r="I401" s="17">
        <v>22.92</v>
      </c>
      <c r="J401" s="17">
        <v>296.10000000000002</v>
      </c>
      <c r="K401" s="17">
        <v>474</v>
      </c>
      <c r="L401" s="17">
        <v>-94.1</v>
      </c>
      <c r="M401" s="17">
        <v>0.14299999999999999</v>
      </c>
      <c r="N401" s="17">
        <v>441.9</v>
      </c>
      <c r="O401" s="17">
        <v>61.96</v>
      </c>
      <c r="P401" s="17">
        <v>379.9</v>
      </c>
      <c r="Q401" s="17">
        <v>324.3</v>
      </c>
      <c r="R401" s="17">
        <v>418.4</v>
      </c>
      <c r="S401" s="17">
        <v>18.059999999999999</v>
      </c>
      <c r="T401" s="17">
        <v>63.04</v>
      </c>
      <c r="U401" s="17">
        <v>0.62</v>
      </c>
      <c r="V401" s="17">
        <v>46.5</v>
      </c>
      <c r="W401" s="17">
        <v>19.350000000000001</v>
      </c>
      <c r="X401" s="17">
        <v>0.54600000000000004</v>
      </c>
      <c r="Y401" s="17">
        <v>5.4577770000000001</v>
      </c>
      <c r="Z401" s="7">
        <f t="shared" si="132"/>
        <v>18.704999999999998</v>
      </c>
      <c r="AA401" s="7">
        <f t="shared" si="146"/>
        <v>291.85499999999996</v>
      </c>
      <c r="AB401" s="2">
        <f t="shared" si="133"/>
        <v>448.09200000000004</v>
      </c>
      <c r="AC401" s="42">
        <f t="shared" si="134"/>
        <v>2.2222456880581816</v>
      </c>
      <c r="AD401" s="42">
        <f t="shared" si="135"/>
        <v>1.4009036817518776</v>
      </c>
      <c r="AE401" s="42">
        <f t="shared" si="136"/>
        <v>0.80157825958685891</v>
      </c>
      <c r="AF401" s="42">
        <f t="shared" si="137"/>
        <v>329.759670476846</v>
      </c>
      <c r="AG401" s="42">
        <f t="shared" si="138"/>
        <v>316.56928365777213</v>
      </c>
      <c r="AH401" s="6">
        <f t="shared" si="139"/>
        <v>311.32799999999997</v>
      </c>
      <c r="AI401" s="4">
        <v>19.1479944629104</v>
      </c>
      <c r="AJ401" s="4">
        <f t="shared" si="147"/>
        <v>292.29799446291037</v>
      </c>
      <c r="AK401" s="8">
        <f t="shared" si="140"/>
        <v>0.19355481493911053</v>
      </c>
      <c r="AL401" s="8">
        <f t="shared" si="141"/>
        <v>397.43018643166488</v>
      </c>
      <c r="AM401" s="8">
        <f t="shared" si="142"/>
        <v>1.7538457742914568</v>
      </c>
      <c r="AN401" s="8">
        <f t="shared" si="143"/>
        <v>22.632377753173216</v>
      </c>
      <c r="AO401" s="22">
        <f t="shared" si="144"/>
        <v>7.6778256584433199E-3</v>
      </c>
      <c r="AP401" s="22">
        <f t="shared" si="145"/>
        <v>0.20984431865907274</v>
      </c>
      <c r="AQ401" s="19">
        <f t="shared" si="148"/>
        <v>0.20984431865907274</v>
      </c>
      <c r="AX401">
        <v>0.13489033862310093</v>
      </c>
      <c r="AY401">
        <v>47.689655172413801</v>
      </c>
      <c r="AZ401">
        <v>1.9870689655172418</v>
      </c>
      <c r="BA401">
        <v>1.6095258620689659</v>
      </c>
      <c r="BB401">
        <v>8.1120689655172384</v>
      </c>
      <c r="BC401">
        <v>0.33800287356321829</v>
      </c>
      <c r="BD401">
        <v>1.2715229885057475</v>
      </c>
      <c r="BE401">
        <v>0.12715229885057475</v>
      </c>
      <c r="BF401">
        <v>0</v>
      </c>
      <c r="BG401">
        <v>18.704999999999998</v>
      </c>
      <c r="BH401">
        <v>0.71191866944653059</v>
      </c>
      <c r="BI401">
        <v>2.1572763676531665</v>
      </c>
      <c r="BJ401">
        <v>1.3599470221685561</v>
      </c>
      <c r="BK401">
        <v>0.31181249004171069</v>
      </c>
      <c r="BL401">
        <v>8.661458056714186E-4</v>
      </c>
      <c r="BP401" s="50">
        <f t="shared" si="149"/>
        <v>0.71213187387310906</v>
      </c>
      <c r="BQ401" s="50">
        <f t="shared" si="150"/>
        <v>5.08609195402299E-2</v>
      </c>
      <c r="BR401" s="50">
        <f t="shared" si="151"/>
        <v>0.31874295925163632</v>
      </c>
      <c r="BS401" s="50">
        <f t="shared" si="152"/>
        <v>0.33849386190572073</v>
      </c>
      <c r="BT401" s="50">
        <f t="shared" si="153"/>
        <v>8.8539710903232311E-4</v>
      </c>
      <c r="BU401" s="50">
        <f t="shared" si="153"/>
        <v>9.402607275158909E-4</v>
      </c>
    </row>
    <row r="402" spans="1:73" x14ac:dyDescent="0.25">
      <c r="A402" s="21">
        <v>43742.423611111109</v>
      </c>
      <c r="B402" s="17">
        <v>362984</v>
      </c>
      <c r="C402" s="17">
        <v>13.55</v>
      </c>
      <c r="D402" s="17">
        <v>21.3</v>
      </c>
      <c r="E402" s="17">
        <v>553.5</v>
      </c>
      <c r="F402" s="17">
        <v>79.02</v>
      </c>
      <c r="G402" s="17">
        <v>-111.8</v>
      </c>
      <c r="H402" s="17">
        <v>-16.239999999999998</v>
      </c>
      <c r="I402" s="17">
        <v>22.93</v>
      </c>
      <c r="J402" s="17">
        <v>296.10000000000002</v>
      </c>
      <c r="K402" s="17">
        <v>474.5</v>
      </c>
      <c r="L402" s="17">
        <v>-95.5</v>
      </c>
      <c r="M402" s="17">
        <v>0.14299999999999999</v>
      </c>
      <c r="N402" s="17">
        <v>441.7</v>
      </c>
      <c r="O402" s="17">
        <v>62.77</v>
      </c>
      <c r="P402" s="17">
        <v>379</v>
      </c>
      <c r="Q402" s="17">
        <v>323.89999999999998</v>
      </c>
      <c r="R402" s="17">
        <v>419.5</v>
      </c>
      <c r="S402" s="17">
        <v>18.07</v>
      </c>
      <c r="T402" s="17">
        <v>69.8</v>
      </c>
      <c r="U402" s="17">
        <v>0.59499999999999997</v>
      </c>
      <c r="V402" s="17">
        <v>307.5</v>
      </c>
      <c r="W402" s="17">
        <v>19.7</v>
      </c>
      <c r="X402" s="17">
        <v>0.54600000000000004</v>
      </c>
      <c r="Y402" s="17">
        <v>5.4563240000000004</v>
      </c>
      <c r="Z402" s="7">
        <f t="shared" si="132"/>
        <v>18.884999999999998</v>
      </c>
      <c r="AA402" s="7">
        <f t="shared" si="146"/>
        <v>292.03499999999997</v>
      </c>
      <c r="AB402" s="2">
        <f t="shared" si="133"/>
        <v>448.33500000000004</v>
      </c>
      <c r="AC402" s="42">
        <f t="shared" si="134"/>
        <v>2.2283904825680447</v>
      </c>
      <c r="AD402" s="42">
        <f t="shared" si="135"/>
        <v>1.5554165568324949</v>
      </c>
      <c r="AE402" s="42">
        <f t="shared" si="136"/>
        <v>0.81358950219988369</v>
      </c>
      <c r="AF402" s="42">
        <f t="shared" si="137"/>
        <v>335.52741567713309</v>
      </c>
      <c r="AG402" s="42">
        <f t="shared" si="138"/>
        <v>322.10631905004777</v>
      </c>
      <c r="AH402" s="6">
        <f t="shared" si="139"/>
        <v>310.94399999999996</v>
      </c>
      <c r="AI402" s="4">
        <v>19.201712945593702</v>
      </c>
      <c r="AJ402" s="4">
        <f t="shared" si="147"/>
        <v>292.3517129455937</v>
      </c>
      <c r="AK402" s="8">
        <f t="shared" si="140"/>
        <v>0.19391315752436672</v>
      </c>
      <c r="AL402" s="8">
        <f t="shared" si="141"/>
        <v>397.6966770654808</v>
      </c>
      <c r="AM402" s="8">
        <f t="shared" si="142"/>
        <v>1.7181221580551249</v>
      </c>
      <c r="AN402" s="8">
        <f t="shared" si="143"/>
        <v>15.851134056301403</v>
      </c>
      <c r="AO402" s="22">
        <f t="shared" si="144"/>
        <v>7.8220292610270154E-3</v>
      </c>
      <c r="AP402" s="22">
        <f t="shared" si="145"/>
        <v>0.21378557860407837</v>
      </c>
      <c r="AQ402" s="19">
        <f t="shared" si="148"/>
        <v>0.21378557860407837</v>
      </c>
      <c r="AX402">
        <v>0.13622446842450406</v>
      </c>
      <c r="AY402">
        <v>47.71551724137931</v>
      </c>
      <c r="AZ402">
        <v>1.9881465517241379</v>
      </c>
      <c r="BA402">
        <v>1.6103987068965517</v>
      </c>
      <c r="BB402">
        <v>8.2413793103448292</v>
      </c>
      <c r="BC402">
        <v>0.34339080459770122</v>
      </c>
      <c r="BD402">
        <v>1.2670079022988505</v>
      </c>
      <c r="BE402">
        <v>0.12670079022988506</v>
      </c>
      <c r="BF402">
        <v>0</v>
      </c>
      <c r="BG402">
        <v>18.884999999999998</v>
      </c>
      <c r="BH402">
        <v>0.68321227148497687</v>
      </c>
      <c r="BI402">
        <v>2.1816775516349192</v>
      </c>
      <c r="BJ402">
        <v>1.5228109310411737</v>
      </c>
      <c r="BK402">
        <v>0.30810523750166535</v>
      </c>
      <c r="BL402">
        <v>8.5584788194907049E-4</v>
      </c>
      <c r="BP402" s="50">
        <f t="shared" si="149"/>
        <v>0.68341687895887071</v>
      </c>
      <c r="BQ402" s="50">
        <f t="shared" si="150"/>
        <v>5.0680316091954024E-2</v>
      </c>
      <c r="BR402" s="50">
        <f t="shared" si="151"/>
        <v>0.31464913591341925</v>
      </c>
      <c r="BS402" s="50">
        <f t="shared" si="152"/>
        <v>0.33444291236231416</v>
      </c>
      <c r="BT402" s="50">
        <f t="shared" si="153"/>
        <v>8.740253775372757E-4</v>
      </c>
      <c r="BU402" s="50">
        <f t="shared" si="153"/>
        <v>9.2900808989531715E-4</v>
      </c>
    </row>
    <row r="403" spans="1:73" x14ac:dyDescent="0.25">
      <c r="A403" s="21">
        <v>43742.423611111109</v>
      </c>
      <c r="B403" s="17">
        <v>362985</v>
      </c>
      <c r="C403" s="17">
        <v>13.55</v>
      </c>
      <c r="D403" s="17">
        <v>21.31</v>
      </c>
      <c r="E403" s="17">
        <v>553.5</v>
      </c>
      <c r="F403" s="17">
        <v>78.97</v>
      </c>
      <c r="G403" s="17">
        <v>-111.7</v>
      </c>
      <c r="H403" s="17">
        <v>-15.78</v>
      </c>
      <c r="I403" s="17">
        <v>22.94</v>
      </c>
      <c r="J403" s="17">
        <v>296.10000000000002</v>
      </c>
      <c r="K403" s="17">
        <v>474.6</v>
      </c>
      <c r="L403" s="17">
        <v>-95.9</v>
      </c>
      <c r="M403" s="17">
        <v>0.14299999999999999</v>
      </c>
      <c r="N403" s="17">
        <v>441.9</v>
      </c>
      <c r="O403" s="17">
        <v>63.18</v>
      </c>
      <c r="P403" s="17">
        <v>378.7</v>
      </c>
      <c r="Q403" s="17">
        <v>324.10000000000002</v>
      </c>
      <c r="R403" s="17">
        <v>420</v>
      </c>
      <c r="S403" s="17">
        <v>18.07</v>
      </c>
      <c r="T403" s="17">
        <v>64.58</v>
      </c>
      <c r="U403" s="17">
        <v>1.5</v>
      </c>
      <c r="V403" s="17">
        <v>217.5</v>
      </c>
      <c r="W403" s="17">
        <v>19.45</v>
      </c>
      <c r="X403" s="17">
        <v>0.54600000000000004</v>
      </c>
      <c r="Y403" s="17">
        <v>5.4610070000000004</v>
      </c>
      <c r="Z403" s="7">
        <f t="shared" si="132"/>
        <v>18.759999999999998</v>
      </c>
      <c r="AA403" s="7">
        <f t="shared" si="146"/>
        <v>291.90999999999997</v>
      </c>
      <c r="AB403" s="2">
        <f t="shared" si="133"/>
        <v>448.33500000000004</v>
      </c>
      <c r="AC403" s="42">
        <f t="shared" si="134"/>
        <v>2.2588624509077713</v>
      </c>
      <c r="AD403" s="42">
        <f t="shared" si="135"/>
        <v>1.4587733707962385</v>
      </c>
      <c r="AE403" s="42">
        <f t="shared" si="136"/>
        <v>0.80620985577253002</v>
      </c>
      <c r="AF403" s="42">
        <f t="shared" si="137"/>
        <v>331.91513298804898</v>
      </c>
      <c r="AG403" s="42">
        <f t="shared" si="138"/>
        <v>318.63852766852699</v>
      </c>
      <c r="AH403" s="6">
        <f t="shared" si="139"/>
        <v>311.13600000000002</v>
      </c>
      <c r="AI403" s="4">
        <v>19.395391458989501</v>
      </c>
      <c r="AJ403" s="4">
        <f t="shared" si="147"/>
        <v>292.54539145898946</v>
      </c>
      <c r="AK403" s="8">
        <f t="shared" si="140"/>
        <v>0.19366426162762584</v>
      </c>
      <c r="AL403" s="8">
        <f t="shared" si="141"/>
        <v>398.81477873250731</v>
      </c>
      <c r="AM403" s="8">
        <f t="shared" si="142"/>
        <v>2.7279800219209815</v>
      </c>
      <c r="AN403" s="8">
        <f t="shared" si="143"/>
        <v>50.492054557262854</v>
      </c>
      <c r="AO403" s="22">
        <f t="shared" si="144"/>
        <v>7.0173396724819825E-3</v>
      </c>
      <c r="AP403" s="22">
        <f t="shared" si="145"/>
        <v>0.19179243289431785</v>
      </c>
      <c r="AQ403" s="19">
        <f t="shared" si="148"/>
        <v>0.19179243289431785</v>
      </c>
      <c r="AX403">
        <v>0.13529681001867849</v>
      </c>
      <c r="AY403">
        <v>47.71551724137931</v>
      </c>
      <c r="AZ403">
        <v>1.9881465517241379</v>
      </c>
      <c r="BA403">
        <v>1.6103987068965517</v>
      </c>
      <c r="BB403">
        <v>8.2672413793103434</v>
      </c>
      <c r="BC403">
        <v>0.34446839080459762</v>
      </c>
      <c r="BD403">
        <v>1.2659303160919542</v>
      </c>
      <c r="BE403">
        <v>0.12659303160919541</v>
      </c>
      <c r="BF403">
        <v>0</v>
      </c>
      <c r="BG403">
        <v>18.759999999999998</v>
      </c>
      <c r="BH403">
        <v>1.7223838776932192</v>
      </c>
      <c r="BI403">
        <v>2.1647068195354815</v>
      </c>
      <c r="BJ403">
        <v>1.3979676640560141</v>
      </c>
      <c r="BK403">
        <v>0.30770572301596572</v>
      </c>
      <c r="BL403">
        <v>8.5473811948879371E-4</v>
      </c>
      <c r="BP403" s="50">
        <f t="shared" si="149"/>
        <v>1.7228996948542961</v>
      </c>
      <c r="BQ403" s="50">
        <f t="shared" si="150"/>
        <v>5.0637212643678167E-2</v>
      </c>
      <c r="BR403" s="50">
        <f t="shared" si="151"/>
        <v>0.3230598191303749</v>
      </c>
      <c r="BS403" s="50">
        <f t="shared" si="152"/>
        <v>0.34136230458390199</v>
      </c>
      <c r="BT403" s="50">
        <f t="shared" si="153"/>
        <v>8.973883864732637E-4</v>
      </c>
      <c r="BU403" s="50">
        <f t="shared" si="153"/>
        <v>9.4822862384417225E-4</v>
      </c>
    </row>
    <row r="404" spans="1:73" x14ac:dyDescent="0.25">
      <c r="A404" s="21">
        <v>43742.423611111109</v>
      </c>
      <c r="B404" s="17">
        <v>362986</v>
      </c>
      <c r="C404" s="17">
        <v>13.55</v>
      </c>
      <c r="D404" s="17">
        <v>21.31</v>
      </c>
      <c r="E404" s="17">
        <v>554.20000000000005</v>
      </c>
      <c r="F404" s="17">
        <v>79.13</v>
      </c>
      <c r="G404" s="17">
        <v>-111.8</v>
      </c>
      <c r="H404" s="17">
        <v>-15.73</v>
      </c>
      <c r="I404" s="17">
        <v>22.96</v>
      </c>
      <c r="J404" s="17">
        <v>296.10000000000002</v>
      </c>
      <c r="K404" s="17">
        <v>475.1</v>
      </c>
      <c r="L404" s="17">
        <v>-96.1</v>
      </c>
      <c r="M404" s="17">
        <v>0.14299999999999999</v>
      </c>
      <c r="N404" s="17">
        <v>442.4</v>
      </c>
      <c r="O404" s="17">
        <v>63.4</v>
      </c>
      <c r="P404" s="17">
        <v>379</v>
      </c>
      <c r="Q404" s="17">
        <v>324</v>
      </c>
      <c r="R404" s="17">
        <v>420.2</v>
      </c>
      <c r="S404" s="17">
        <v>18.07</v>
      </c>
      <c r="T404" s="17">
        <v>66.849999999999994</v>
      </c>
      <c r="U404" s="17">
        <v>0.745</v>
      </c>
      <c r="V404" s="17">
        <v>75.5</v>
      </c>
      <c r="W404" s="17">
        <v>19.45</v>
      </c>
      <c r="X404" s="17">
        <v>0.54700000000000004</v>
      </c>
      <c r="Y404" s="17">
        <v>5.4660580000000003</v>
      </c>
      <c r="Z404" s="7">
        <f t="shared" si="132"/>
        <v>18.759999999999998</v>
      </c>
      <c r="AA404" s="7">
        <f t="shared" si="146"/>
        <v>291.90999999999997</v>
      </c>
      <c r="AB404" s="2">
        <f t="shared" si="133"/>
        <v>448.90200000000004</v>
      </c>
      <c r="AC404" s="42">
        <f t="shared" si="134"/>
        <v>2.2265707883023063</v>
      </c>
      <c r="AD404" s="42">
        <f t="shared" si="135"/>
        <v>1.4884625719800917</v>
      </c>
      <c r="AE404" s="42">
        <f t="shared" si="136"/>
        <v>0.80853600845118412</v>
      </c>
      <c r="AF404" s="42">
        <f t="shared" si="137"/>
        <v>332.87280581995225</v>
      </c>
      <c r="AG404" s="42">
        <f t="shared" si="138"/>
        <v>319.55789358715413</v>
      </c>
      <c r="AH404" s="6">
        <f t="shared" si="139"/>
        <v>311.03999999999996</v>
      </c>
      <c r="AI404" s="4">
        <v>19.180804901123</v>
      </c>
      <c r="AJ404" s="4">
        <f t="shared" si="147"/>
        <v>292.33080490112297</v>
      </c>
      <c r="AK404" s="8">
        <f t="shared" si="140"/>
        <v>0.19366426162762584</v>
      </c>
      <c r="AL404" s="8">
        <f t="shared" si="141"/>
        <v>397.60420155411197</v>
      </c>
      <c r="AM404" s="8">
        <f t="shared" si="142"/>
        <v>1.9225325094780583</v>
      </c>
      <c r="AN404" s="8">
        <f t="shared" si="143"/>
        <v>23.566493417476053</v>
      </c>
      <c r="AO404" s="22">
        <f t="shared" si="144"/>
        <v>7.6645646848539162E-3</v>
      </c>
      <c r="AP404" s="22">
        <f t="shared" si="145"/>
        <v>0.2094818801131331</v>
      </c>
      <c r="AQ404" s="19">
        <f t="shared" si="148"/>
        <v>0.2094818801131331</v>
      </c>
      <c r="AX404">
        <v>0.13529681001867849</v>
      </c>
      <c r="AY404">
        <v>47.775862068965523</v>
      </c>
      <c r="AZ404">
        <v>1.9906609195402301</v>
      </c>
      <c r="BA404">
        <v>1.6124353448275865</v>
      </c>
      <c r="BB404">
        <v>8.2931034482758612</v>
      </c>
      <c r="BC404">
        <v>0.3455459770114942</v>
      </c>
      <c r="BD404">
        <v>1.2668893678160924</v>
      </c>
      <c r="BE404">
        <v>0.12668893678160925</v>
      </c>
      <c r="BF404">
        <v>0</v>
      </c>
      <c r="BG404">
        <v>18.759999999999998</v>
      </c>
      <c r="BH404">
        <v>0.85545065925429886</v>
      </c>
      <c r="BI404">
        <v>2.1647068195354815</v>
      </c>
      <c r="BJ404">
        <v>1.4471065088594692</v>
      </c>
      <c r="BK404">
        <v>0.30824306506579446</v>
      </c>
      <c r="BL404">
        <v>8.5623073629387345E-4</v>
      </c>
      <c r="BP404" s="50">
        <f t="shared" si="149"/>
        <v>0.85570684844430034</v>
      </c>
      <c r="BQ404" s="50">
        <f t="shared" si="150"/>
        <v>5.0675574712643695E-2</v>
      </c>
      <c r="BR404" s="50">
        <f t="shared" si="151"/>
        <v>0.31637178957397316</v>
      </c>
      <c r="BS404" s="50">
        <f t="shared" si="152"/>
        <v>0.33586311454586304</v>
      </c>
      <c r="BT404" s="50">
        <f t="shared" si="153"/>
        <v>8.7881052659436994E-4</v>
      </c>
      <c r="BU404" s="50">
        <f t="shared" si="153"/>
        <v>9.3295309596073061E-4</v>
      </c>
    </row>
    <row r="405" spans="1:73" x14ac:dyDescent="0.25">
      <c r="A405" s="21">
        <v>43742.424305555556</v>
      </c>
      <c r="B405" s="17">
        <v>362987</v>
      </c>
      <c r="C405" s="17">
        <v>13.55</v>
      </c>
      <c r="D405" s="17">
        <v>21.31</v>
      </c>
      <c r="E405" s="17">
        <v>555.29999999999995</v>
      </c>
      <c r="F405" s="17">
        <v>79.489999999999995</v>
      </c>
      <c r="G405" s="17">
        <v>-111.8</v>
      </c>
      <c r="H405" s="17">
        <v>-15.66</v>
      </c>
      <c r="I405" s="17">
        <v>22.98</v>
      </c>
      <c r="J405" s="17">
        <v>296.10000000000002</v>
      </c>
      <c r="K405" s="17">
        <v>475.8</v>
      </c>
      <c r="L405" s="17">
        <v>-96.2</v>
      </c>
      <c r="M405" s="17">
        <v>0.14299999999999999</v>
      </c>
      <c r="N405" s="17">
        <v>443.5</v>
      </c>
      <c r="O405" s="17">
        <v>63.83</v>
      </c>
      <c r="P405" s="17">
        <v>379.6</v>
      </c>
      <c r="Q405" s="17">
        <v>324.2</v>
      </c>
      <c r="R405" s="17">
        <v>420.3</v>
      </c>
      <c r="S405" s="17">
        <v>18.079999999999998</v>
      </c>
      <c r="T405" s="17">
        <v>64.430000000000007</v>
      </c>
      <c r="U405" s="17">
        <v>2.5</v>
      </c>
      <c r="V405" s="17">
        <v>348</v>
      </c>
      <c r="W405" s="17">
        <v>19.25</v>
      </c>
      <c r="X405" s="17">
        <v>0.54800000000000004</v>
      </c>
      <c r="Y405" s="17">
        <v>5.4752780000000003</v>
      </c>
      <c r="Z405" s="7">
        <f t="shared" si="132"/>
        <v>18.664999999999999</v>
      </c>
      <c r="AA405" s="7">
        <f t="shared" si="146"/>
        <v>291.815</v>
      </c>
      <c r="AB405" s="2">
        <f t="shared" si="133"/>
        <v>449.79300000000001</v>
      </c>
      <c r="AC405" s="42">
        <f t="shared" si="134"/>
        <v>2.1959946156600347</v>
      </c>
      <c r="AD405" s="42">
        <f t="shared" si="135"/>
        <v>1.4148793308697605</v>
      </c>
      <c r="AE405" s="42">
        <f t="shared" si="136"/>
        <v>0.80273265977309882</v>
      </c>
      <c r="AF405" s="42">
        <f t="shared" si="137"/>
        <v>330.0535737130989</v>
      </c>
      <c r="AG405" s="42">
        <f t="shared" si="138"/>
        <v>316.85143076457496</v>
      </c>
      <c r="AH405" s="6">
        <f t="shared" si="139"/>
        <v>311.23199999999997</v>
      </c>
      <c r="AI405" s="4">
        <v>18.968188282331699</v>
      </c>
      <c r="AJ405" s="4">
        <f t="shared" si="147"/>
        <v>292.11818828233169</v>
      </c>
      <c r="AK405" s="8">
        <f t="shared" si="140"/>
        <v>0.19347524325236756</v>
      </c>
      <c r="AL405" s="8">
        <f t="shared" si="141"/>
        <v>396.42475685951638</v>
      </c>
      <c r="AM405" s="8">
        <f t="shared" si="142"/>
        <v>3.5218070645621684</v>
      </c>
      <c r="AN405" s="8">
        <f t="shared" si="143"/>
        <v>31.104158586137217</v>
      </c>
      <c r="AO405" s="22">
        <f t="shared" si="144"/>
        <v>7.5452149407929476E-3</v>
      </c>
      <c r="AP405" s="22">
        <f t="shared" si="145"/>
        <v>0.20621990636708082</v>
      </c>
      <c r="AQ405" s="19">
        <f t="shared" si="148"/>
        <v>0.20621990636708082</v>
      </c>
      <c r="AX405">
        <v>0.1345953731650204</v>
      </c>
      <c r="AY405">
        <v>47.870689655172413</v>
      </c>
      <c r="AZ405">
        <v>1.9946120689655171</v>
      </c>
      <c r="BA405">
        <v>1.615635775862069</v>
      </c>
      <c r="BB405">
        <v>8.2844827586206922</v>
      </c>
      <c r="BC405">
        <v>0.34518678160919553</v>
      </c>
      <c r="BD405">
        <v>1.2704489942528734</v>
      </c>
      <c r="BE405">
        <v>0.12704489942528735</v>
      </c>
      <c r="BF405">
        <v>0</v>
      </c>
      <c r="BG405">
        <v>18.664999999999999</v>
      </c>
      <c r="BH405">
        <v>2.8706397961553654</v>
      </c>
      <c r="BI405">
        <v>2.1518864303404079</v>
      </c>
      <c r="BJ405">
        <v>1.386460427068325</v>
      </c>
      <c r="BK405">
        <v>0.30591716599465807</v>
      </c>
      <c r="BL405">
        <v>8.4976990554071685E-4</v>
      </c>
      <c r="BP405" s="50">
        <f t="shared" si="149"/>
        <v>2.871499491423827</v>
      </c>
      <c r="BQ405" s="50">
        <f t="shared" si="150"/>
        <v>5.081795977011494E-2</v>
      </c>
      <c r="BR405" s="50">
        <f t="shared" si="151"/>
        <v>0.32954453997994643</v>
      </c>
      <c r="BS405" s="50">
        <f t="shared" si="152"/>
        <v>0.34651417204985291</v>
      </c>
      <c r="BT405" s="50">
        <f t="shared" si="153"/>
        <v>9.1540149994429564E-4</v>
      </c>
      <c r="BU405" s="50">
        <f t="shared" si="153"/>
        <v>9.6253936680514701E-4</v>
      </c>
    </row>
    <row r="406" spans="1:73" x14ac:dyDescent="0.25">
      <c r="A406" s="21">
        <v>43742.424305555556</v>
      </c>
      <c r="B406" s="17">
        <v>362988</v>
      </c>
      <c r="C406" s="17">
        <v>13.55</v>
      </c>
      <c r="D406" s="17">
        <v>21.32</v>
      </c>
      <c r="E406" s="17">
        <v>556.29999999999995</v>
      </c>
      <c r="F406" s="17">
        <v>79.86</v>
      </c>
      <c r="G406" s="17">
        <v>-111.9</v>
      </c>
      <c r="H406" s="17">
        <v>-16.5</v>
      </c>
      <c r="I406" s="17">
        <v>22.98</v>
      </c>
      <c r="J406" s="17">
        <v>296.10000000000002</v>
      </c>
      <c r="K406" s="17">
        <v>476.4</v>
      </c>
      <c r="L406" s="17">
        <v>-95.4</v>
      </c>
      <c r="M406" s="17">
        <v>0.14399999999999999</v>
      </c>
      <c r="N406" s="17">
        <v>444.4</v>
      </c>
      <c r="O406" s="17">
        <v>63.36</v>
      </c>
      <c r="P406" s="17">
        <v>381.1</v>
      </c>
      <c r="Q406" s="17">
        <v>324.2</v>
      </c>
      <c r="R406" s="17">
        <v>419.5</v>
      </c>
      <c r="S406" s="17">
        <v>18.09</v>
      </c>
      <c r="T406" s="17">
        <v>61.98</v>
      </c>
      <c r="U406" s="17">
        <v>0.78</v>
      </c>
      <c r="V406" s="17">
        <v>92.5</v>
      </c>
      <c r="W406" s="17">
        <v>19.149999999999999</v>
      </c>
      <c r="X406" s="17">
        <v>0.54900000000000004</v>
      </c>
      <c r="Y406" s="17">
        <v>5.4876639999999997</v>
      </c>
      <c r="Z406" s="7">
        <f t="shared" si="132"/>
        <v>18.619999999999997</v>
      </c>
      <c r="AA406" s="7">
        <f t="shared" si="146"/>
        <v>291.77</v>
      </c>
      <c r="AB406" s="2">
        <f t="shared" si="133"/>
        <v>450.60300000000001</v>
      </c>
      <c r="AC406" s="42">
        <f t="shared" si="134"/>
        <v>2.2050111724457859</v>
      </c>
      <c r="AD406" s="42">
        <f t="shared" si="135"/>
        <v>1.366665924681898</v>
      </c>
      <c r="AE406" s="42">
        <f t="shared" si="136"/>
        <v>0.79878031640112113</v>
      </c>
      <c r="AF406" s="42">
        <f t="shared" si="137"/>
        <v>328.22598086903992</v>
      </c>
      <c r="AG406" s="42">
        <f t="shared" si="138"/>
        <v>315.09694163427832</v>
      </c>
      <c r="AH406" s="6">
        <f t="shared" si="139"/>
        <v>311.23199999999997</v>
      </c>
      <c r="AI406" s="4">
        <v>19.026106690512201</v>
      </c>
      <c r="AJ406" s="4">
        <f t="shared" si="147"/>
        <v>292.1761066905122</v>
      </c>
      <c r="AK406" s="8">
        <f t="shared" si="140"/>
        <v>0.19338575117594381</v>
      </c>
      <c r="AL406" s="8">
        <f t="shared" si="141"/>
        <v>396.76032348760293</v>
      </c>
      <c r="AM406" s="8">
        <f t="shared" si="142"/>
        <v>1.9671743694954955</v>
      </c>
      <c r="AN406" s="8">
        <f t="shared" si="143"/>
        <v>23.271452260303253</v>
      </c>
      <c r="AO406" s="22">
        <f t="shared" si="144"/>
        <v>7.7331606393052912E-3</v>
      </c>
      <c r="AP406" s="22">
        <f t="shared" si="145"/>
        <v>0.21135669102509846</v>
      </c>
      <c r="AQ406" s="19">
        <f t="shared" si="148"/>
        <v>0.21135669102509846</v>
      </c>
      <c r="AX406">
        <v>0.13426419027123071</v>
      </c>
      <c r="AY406">
        <v>47.956896551724135</v>
      </c>
      <c r="AZ406">
        <v>1.9982040229885056</v>
      </c>
      <c r="BA406">
        <v>1.6185452586206897</v>
      </c>
      <c r="BB406">
        <v>8.2155172413793114</v>
      </c>
      <c r="BC406">
        <v>0.34231321839080464</v>
      </c>
      <c r="BD406">
        <v>1.276232040229885</v>
      </c>
      <c r="BE406">
        <v>0.12762320402298852</v>
      </c>
      <c r="BF406">
        <v>0</v>
      </c>
      <c r="BG406">
        <v>18.619999999999997</v>
      </c>
      <c r="BH406">
        <v>0.89563961640047407</v>
      </c>
      <c r="BI406">
        <v>2.1458368403300843</v>
      </c>
      <c r="BJ406">
        <v>1.3299896736365862</v>
      </c>
      <c r="BK406">
        <v>0.31279478057913573</v>
      </c>
      <c r="BL406">
        <v>8.6887439049759916E-4</v>
      </c>
      <c r="BP406" s="50">
        <f t="shared" si="149"/>
        <v>0.89590784132423396</v>
      </c>
      <c r="BQ406" s="50">
        <f t="shared" si="150"/>
        <v>5.1049281609195404E-2</v>
      </c>
      <c r="BR406" s="50">
        <f t="shared" si="151"/>
        <v>0.32144776144072063</v>
      </c>
      <c r="BS406" s="50">
        <f t="shared" si="152"/>
        <v>0.34096855030405548</v>
      </c>
      <c r="BT406" s="50">
        <f t="shared" si="153"/>
        <v>8.9291044844644612E-4</v>
      </c>
      <c r="BU406" s="50">
        <f t="shared" si="153"/>
        <v>9.4713486195570969E-4</v>
      </c>
    </row>
    <row r="407" spans="1:73" x14ac:dyDescent="0.25">
      <c r="A407" s="21">
        <v>43742.424305555556</v>
      </c>
      <c r="B407" s="17">
        <v>362989</v>
      </c>
      <c r="C407" s="17">
        <v>13.55</v>
      </c>
      <c r="D407" s="17">
        <v>21.32</v>
      </c>
      <c r="E407" s="17">
        <v>555.6</v>
      </c>
      <c r="F407" s="17">
        <v>79.39</v>
      </c>
      <c r="G407" s="17">
        <v>-112.6</v>
      </c>
      <c r="H407" s="17">
        <v>-16.23</v>
      </c>
      <c r="I407" s="17">
        <v>22.99</v>
      </c>
      <c r="J407" s="17">
        <v>296.10000000000002</v>
      </c>
      <c r="K407" s="17">
        <v>476.2</v>
      </c>
      <c r="L407" s="17">
        <v>-96.4</v>
      </c>
      <c r="M407" s="17">
        <v>0.14299999999999999</v>
      </c>
      <c r="N407" s="17">
        <v>443</v>
      </c>
      <c r="O407" s="17">
        <v>63.16</v>
      </c>
      <c r="P407" s="17">
        <v>379.9</v>
      </c>
      <c r="Q407" s="17">
        <v>323.5</v>
      </c>
      <c r="R407" s="17">
        <v>419.9</v>
      </c>
      <c r="S407" s="17">
        <v>18.100000000000001</v>
      </c>
      <c r="T407" s="17">
        <v>62.54</v>
      </c>
      <c r="U407" s="17">
        <v>0.25</v>
      </c>
      <c r="V407" s="17">
        <v>180</v>
      </c>
      <c r="W407" s="17">
        <v>19.55</v>
      </c>
      <c r="X407" s="17">
        <v>0.54800000000000004</v>
      </c>
      <c r="Y407" s="17">
        <v>5.4780449999999998</v>
      </c>
      <c r="Z407" s="7">
        <f t="shared" si="132"/>
        <v>18.825000000000003</v>
      </c>
      <c r="AA407" s="7">
        <f t="shared" si="146"/>
        <v>291.97499999999997</v>
      </c>
      <c r="AB407" s="2">
        <f t="shared" si="133"/>
        <v>450.03600000000006</v>
      </c>
      <c r="AC407" s="42">
        <f t="shared" si="134"/>
        <v>2.1528364966172515</v>
      </c>
      <c r="AD407" s="42">
        <f t="shared" si="135"/>
        <v>1.3463839449844293</v>
      </c>
      <c r="AE407" s="42">
        <f t="shared" si="136"/>
        <v>0.79699422161546885</v>
      </c>
      <c r="AF407" s="42">
        <f t="shared" si="137"/>
        <v>328.41342345374466</v>
      </c>
      <c r="AG407" s="42">
        <f t="shared" si="138"/>
        <v>315.27688651559487</v>
      </c>
      <c r="AH407" s="6">
        <f t="shared" si="139"/>
        <v>310.56</v>
      </c>
      <c r="AI407" s="4">
        <v>18.6834221091875</v>
      </c>
      <c r="AJ407" s="4">
        <f t="shared" si="147"/>
        <v>291.8334221091875</v>
      </c>
      <c r="AK407" s="8">
        <f t="shared" si="140"/>
        <v>0.19379366089699465</v>
      </c>
      <c r="AL407" s="8">
        <f t="shared" si="141"/>
        <v>394.78316259453925</v>
      </c>
      <c r="AM407" s="8">
        <f t="shared" si="142"/>
        <v>1.1136931803688124</v>
      </c>
      <c r="AN407" s="8">
        <f t="shared" si="143"/>
        <v>-4.5930532762701706</v>
      </c>
      <c r="AO407" s="22">
        <f t="shared" si="144"/>
        <v>8.3802844769953425E-3</v>
      </c>
      <c r="AP407" s="22">
        <f t="shared" si="145"/>
        <v>0.22904337301673486</v>
      </c>
      <c r="AQ407" s="19">
        <f t="shared" si="148"/>
        <v>0.22904337301673486</v>
      </c>
      <c r="AX407">
        <v>0.13577852236849436</v>
      </c>
      <c r="AY407">
        <v>47.896551724137936</v>
      </c>
      <c r="AZ407">
        <v>1.9956896551724139</v>
      </c>
      <c r="BA407">
        <v>1.6165086206896553</v>
      </c>
      <c r="BB407">
        <v>8.3103448275862046</v>
      </c>
      <c r="BC407">
        <v>0.34626436781609188</v>
      </c>
      <c r="BD407">
        <v>1.2702442528735634</v>
      </c>
      <c r="BE407">
        <v>0.12702442528735633</v>
      </c>
      <c r="BF407">
        <v>0</v>
      </c>
      <c r="BG407">
        <v>18.825000000000003</v>
      </c>
      <c r="BH407">
        <v>0.28706397961553654</v>
      </c>
      <c r="BI407">
        <v>2.1735171276019134</v>
      </c>
      <c r="BJ407">
        <v>1.3593176116022365</v>
      </c>
      <c r="BK407">
        <v>0.3130185141852162</v>
      </c>
      <c r="BL407">
        <v>8.6949587273671164E-4</v>
      </c>
      <c r="BP407" s="50">
        <f t="shared" si="149"/>
        <v>0.28714994914238268</v>
      </c>
      <c r="BQ407" s="50">
        <f t="shared" si="150"/>
        <v>5.0809770114942532E-2</v>
      </c>
      <c r="BR407" s="50">
        <f t="shared" si="151"/>
        <v>0.31590370967126957</v>
      </c>
      <c r="BS407" s="50">
        <f t="shared" si="152"/>
        <v>0.33632959477459567</v>
      </c>
      <c r="BT407" s="50">
        <f t="shared" si="153"/>
        <v>8.7751030464241553E-4</v>
      </c>
      <c r="BU407" s="50">
        <f t="shared" si="153"/>
        <v>9.3424887437387695E-4</v>
      </c>
    </row>
    <row r="408" spans="1:73" x14ac:dyDescent="0.25">
      <c r="A408" s="21">
        <v>43742.424305555556</v>
      </c>
      <c r="B408" s="17">
        <v>362990</v>
      </c>
      <c r="C408" s="17">
        <v>13.54</v>
      </c>
      <c r="D408" s="17">
        <v>21.32</v>
      </c>
      <c r="E408" s="17">
        <v>556.9</v>
      </c>
      <c r="F408" s="17">
        <v>79.62</v>
      </c>
      <c r="G408" s="17">
        <v>-111.8</v>
      </c>
      <c r="H408" s="17">
        <v>-15.77</v>
      </c>
      <c r="I408" s="17">
        <v>23.01</v>
      </c>
      <c r="J408" s="17">
        <v>296.2</v>
      </c>
      <c r="K408" s="17">
        <v>477.3</v>
      </c>
      <c r="L408" s="17">
        <v>-96</v>
      </c>
      <c r="M408" s="17">
        <v>0.14299999999999999</v>
      </c>
      <c r="N408" s="17">
        <v>445.1</v>
      </c>
      <c r="O408" s="17">
        <v>63.85</v>
      </c>
      <c r="P408" s="17">
        <v>381.2</v>
      </c>
      <c r="Q408" s="17">
        <v>324.39999999999998</v>
      </c>
      <c r="R408" s="17">
        <v>420.5</v>
      </c>
      <c r="S408" s="17">
        <v>18.100000000000001</v>
      </c>
      <c r="T408" s="17">
        <v>62.69</v>
      </c>
      <c r="U408" s="17">
        <v>1.2949999999999999</v>
      </c>
      <c r="V408" s="17">
        <v>339</v>
      </c>
      <c r="W408" s="17">
        <v>19.45</v>
      </c>
      <c r="X408" s="17">
        <v>0.54800000000000004</v>
      </c>
      <c r="Y408" s="17">
        <v>5.4847020000000004</v>
      </c>
      <c r="Z408" s="7">
        <f t="shared" si="132"/>
        <v>18.774999999999999</v>
      </c>
      <c r="AA408" s="7">
        <f t="shared" si="146"/>
        <v>291.92499999999995</v>
      </c>
      <c r="AB408" s="2">
        <f t="shared" si="133"/>
        <v>451.089</v>
      </c>
      <c r="AC408" s="42">
        <f t="shared" si="134"/>
        <v>2.2268374610056063</v>
      </c>
      <c r="AD408" s="42">
        <f t="shared" si="135"/>
        <v>1.3960044043044146</v>
      </c>
      <c r="AE408" s="42">
        <f t="shared" si="136"/>
        <v>0.80114931067182282</v>
      </c>
      <c r="AF408" s="42">
        <f t="shared" si="137"/>
        <v>329.89951552501532</v>
      </c>
      <c r="AG408" s="42">
        <f t="shared" si="138"/>
        <v>316.7035349040147</v>
      </c>
      <c r="AH408" s="6">
        <f t="shared" si="139"/>
        <v>311.42399999999998</v>
      </c>
      <c r="AI408" s="4">
        <v>19.183637116321702</v>
      </c>
      <c r="AJ408" s="4">
        <f t="shared" si="147"/>
        <v>292.33363711632165</v>
      </c>
      <c r="AK408" s="8">
        <f t="shared" si="140"/>
        <v>0.19369411788332702</v>
      </c>
      <c r="AL408" s="8">
        <f t="shared" si="141"/>
        <v>397.61715612081701</v>
      </c>
      <c r="AM408" s="8">
        <f t="shared" si="142"/>
        <v>2.5347226179603952</v>
      </c>
      <c r="AN408" s="8">
        <f t="shared" si="143"/>
        <v>30.172322123449252</v>
      </c>
      <c r="AO408" s="22">
        <f t="shared" si="144"/>
        <v>7.5729852143875181E-3</v>
      </c>
      <c r="AP408" s="22">
        <f t="shared" si="145"/>
        <v>0.20697890173903485</v>
      </c>
      <c r="AQ408" s="19">
        <f t="shared" si="148"/>
        <v>0.20697890173903485</v>
      </c>
      <c r="AX408">
        <v>0.1354078457319513</v>
      </c>
      <c r="AY408">
        <v>48.008620689655174</v>
      </c>
      <c r="AZ408">
        <v>2.0003591954022988</v>
      </c>
      <c r="BA408">
        <v>1.6202909482758621</v>
      </c>
      <c r="BB408">
        <v>8.2844827586206922</v>
      </c>
      <c r="BC408">
        <v>0.34518678160919553</v>
      </c>
      <c r="BD408">
        <v>1.2751041666666665</v>
      </c>
      <c r="BE408">
        <v>0.12751041666666665</v>
      </c>
      <c r="BF408">
        <v>0</v>
      </c>
      <c r="BG408">
        <v>18.774999999999999</v>
      </c>
      <c r="BH408">
        <v>1.4869914144084793</v>
      </c>
      <c r="BI408">
        <v>2.1667371890762324</v>
      </c>
      <c r="BJ408">
        <v>1.35832754383189</v>
      </c>
      <c r="BK408">
        <v>0.31242216141753165</v>
      </c>
      <c r="BL408">
        <v>8.6783933727092128E-4</v>
      </c>
      <c r="BP408" s="50">
        <f t="shared" si="149"/>
        <v>1.4874367365575423</v>
      </c>
      <c r="BQ408" s="50">
        <f t="shared" si="150"/>
        <v>5.1004166666666663E-2</v>
      </c>
      <c r="BR408" s="50">
        <f t="shared" si="151"/>
        <v>0.32609876199775267</v>
      </c>
      <c r="BS408" s="50">
        <f t="shared" si="152"/>
        <v>0.34484678933160079</v>
      </c>
      <c r="BT408" s="50">
        <f t="shared" si="153"/>
        <v>9.0582989443820181E-4</v>
      </c>
      <c r="BU408" s="50">
        <f t="shared" si="153"/>
        <v>9.5790774814333551E-4</v>
      </c>
    </row>
    <row r="409" spans="1:73" x14ac:dyDescent="0.25">
      <c r="A409" s="21">
        <v>43742.424305555556</v>
      </c>
      <c r="B409" s="17">
        <v>362991</v>
      </c>
      <c r="C409" s="17">
        <v>13.55</v>
      </c>
      <c r="D409" s="17">
        <v>21.33</v>
      </c>
      <c r="E409" s="17">
        <v>557.9</v>
      </c>
      <c r="F409" s="17">
        <v>80.099999999999994</v>
      </c>
      <c r="G409" s="17">
        <v>-111.2</v>
      </c>
      <c r="H409" s="17">
        <v>-16.8</v>
      </c>
      <c r="I409" s="17">
        <v>23.01</v>
      </c>
      <c r="J409" s="17">
        <v>296.2</v>
      </c>
      <c r="K409" s="17">
        <v>477.8</v>
      </c>
      <c r="L409" s="17">
        <v>-94.4</v>
      </c>
      <c r="M409" s="17">
        <v>0.14399999999999999</v>
      </c>
      <c r="N409" s="17">
        <v>446.7</v>
      </c>
      <c r="O409" s="17">
        <v>63.32</v>
      </c>
      <c r="P409" s="17">
        <v>383.4</v>
      </c>
      <c r="Q409" s="17">
        <v>325</v>
      </c>
      <c r="R409" s="17">
        <v>419.4</v>
      </c>
      <c r="S409" s="17">
        <v>18.100000000000001</v>
      </c>
      <c r="T409" s="17">
        <v>60.99</v>
      </c>
      <c r="U409" s="17">
        <v>1.38</v>
      </c>
      <c r="V409" s="17">
        <v>167.5</v>
      </c>
      <c r="W409" s="17">
        <v>19.149999999999999</v>
      </c>
      <c r="X409" s="17">
        <v>0.55000000000000004</v>
      </c>
      <c r="Y409" s="17">
        <v>5.4994540000000001</v>
      </c>
      <c r="Z409" s="7">
        <f t="shared" si="132"/>
        <v>18.625</v>
      </c>
      <c r="AA409" s="7">
        <f t="shared" si="146"/>
        <v>291.77499999999998</v>
      </c>
      <c r="AB409" s="2">
        <f t="shared" si="133"/>
        <v>451.899</v>
      </c>
      <c r="AC409" s="42">
        <f t="shared" si="134"/>
        <v>2.2366655865198459</v>
      </c>
      <c r="AD409" s="42">
        <f t="shared" si="135"/>
        <v>1.3641423412184539</v>
      </c>
      <c r="AE409" s="42">
        <f t="shared" si="136"/>
        <v>0.79856727194474963</v>
      </c>
      <c r="AF409" s="42">
        <f t="shared" si="137"/>
        <v>328.16093252601996</v>
      </c>
      <c r="AG409" s="42">
        <f t="shared" si="138"/>
        <v>315.03449522497914</v>
      </c>
      <c r="AH409" s="6">
        <f t="shared" si="139"/>
        <v>312</v>
      </c>
      <c r="AI409" s="4">
        <v>19.238758069884099</v>
      </c>
      <c r="AJ409" s="4">
        <f t="shared" si="147"/>
        <v>292.38875806988409</v>
      </c>
      <c r="AK409" s="8">
        <f t="shared" si="140"/>
        <v>0.19339569337691739</v>
      </c>
      <c r="AL409" s="8">
        <f t="shared" si="141"/>
        <v>397.95731001413242</v>
      </c>
      <c r="AM409" s="8">
        <f t="shared" si="142"/>
        <v>2.6165865168191935</v>
      </c>
      <c r="AN409" s="8">
        <f t="shared" si="143"/>
        <v>46.781355258916761</v>
      </c>
      <c r="AO409" s="22">
        <f t="shared" si="144"/>
        <v>7.220874359914229E-3</v>
      </c>
      <c r="AP409" s="22">
        <f t="shared" si="145"/>
        <v>0.1973552835903008</v>
      </c>
      <c r="AQ409" s="19">
        <f t="shared" si="148"/>
        <v>0.1973552835903008</v>
      </c>
      <c r="AX409">
        <v>0.13430095424767402</v>
      </c>
      <c r="AY409">
        <v>48.094827586206897</v>
      </c>
      <c r="AZ409">
        <v>2.0039511494252875</v>
      </c>
      <c r="BA409">
        <v>1.623200431034483</v>
      </c>
      <c r="BB409">
        <v>8.1379310344827562</v>
      </c>
      <c r="BC409">
        <v>0.33908045977011486</v>
      </c>
      <c r="BD409">
        <v>1.2841199712643681</v>
      </c>
      <c r="BE409">
        <v>0.12841199712643681</v>
      </c>
      <c r="BF409">
        <v>0</v>
      </c>
      <c r="BG409">
        <v>18.625</v>
      </c>
      <c r="BH409">
        <v>1.5845931674777616</v>
      </c>
      <c r="BI409">
        <v>2.1465082812043246</v>
      </c>
      <c r="BJ409">
        <v>1.3091554007065176</v>
      </c>
      <c r="BK409">
        <v>0.3151285349592205</v>
      </c>
      <c r="BL409">
        <v>8.7535704155339029E-4</v>
      </c>
      <c r="BP409" s="50">
        <f t="shared" si="149"/>
        <v>1.5850677192659524</v>
      </c>
      <c r="BQ409" s="50">
        <f t="shared" si="150"/>
        <v>5.1364798850574725E-2</v>
      </c>
      <c r="BR409" s="50">
        <f t="shared" si="151"/>
        <v>0.32980032900223921</v>
      </c>
      <c r="BS409" s="50">
        <f t="shared" si="152"/>
        <v>0.34848945192096809</v>
      </c>
      <c r="BT409" s="50">
        <f t="shared" si="153"/>
        <v>9.1611202500622004E-4</v>
      </c>
      <c r="BU409" s="50">
        <f t="shared" si="153"/>
        <v>9.6802625533602249E-4</v>
      </c>
    </row>
    <row r="410" spans="1:73" x14ac:dyDescent="0.25">
      <c r="A410" s="21">
        <v>43742.424305555556</v>
      </c>
      <c r="B410" s="17">
        <v>362992</v>
      </c>
      <c r="C410" s="17">
        <v>13.54</v>
      </c>
      <c r="D410" s="17">
        <v>21.33</v>
      </c>
      <c r="E410" s="17">
        <v>558.70000000000005</v>
      </c>
      <c r="F410" s="17">
        <v>80</v>
      </c>
      <c r="G410" s="17">
        <v>-111.6</v>
      </c>
      <c r="H410" s="17">
        <v>-19.149999999999999</v>
      </c>
      <c r="I410" s="17">
        <v>23</v>
      </c>
      <c r="J410" s="17">
        <v>296.2</v>
      </c>
      <c r="K410" s="17">
        <v>478.7</v>
      </c>
      <c r="L410" s="17">
        <v>-92.5</v>
      </c>
      <c r="M410" s="17">
        <v>0.14299999999999999</v>
      </c>
      <c r="N410" s="17">
        <v>447.1</v>
      </c>
      <c r="O410" s="17">
        <v>60.85</v>
      </c>
      <c r="P410" s="17">
        <v>386.2</v>
      </c>
      <c r="Q410" s="17">
        <v>324.5</v>
      </c>
      <c r="R410" s="17">
        <v>417</v>
      </c>
      <c r="S410" s="17">
        <v>18.11</v>
      </c>
      <c r="T410" s="17">
        <v>58.31</v>
      </c>
      <c r="U410" s="17">
        <v>1.05</v>
      </c>
      <c r="V410" s="17">
        <v>243.5</v>
      </c>
      <c r="W410" s="17">
        <v>19.100000000000001</v>
      </c>
      <c r="X410" s="17">
        <v>0.55100000000000005</v>
      </c>
      <c r="Y410" s="17">
        <v>5.5095580000000002</v>
      </c>
      <c r="Z410" s="7">
        <f t="shared" si="132"/>
        <v>18.605</v>
      </c>
      <c r="AA410" s="7">
        <f t="shared" si="146"/>
        <v>291.755</v>
      </c>
      <c r="AB410" s="2">
        <f t="shared" si="133"/>
        <v>452.54700000000008</v>
      </c>
      <c r="AC410" s="42">
        <f t="shared" si="134"/>
        <v>2.1601442857176494</v>
      </c>
      <c r="AD410" s="42">
        <f t="shared" si="135"/>
        <v>1.2595801330019614</v>
      </c>
      <c r="AE410" s="42">
        <f t="shared" si="136"/>
        <v>0.78951996845404804</v>
      </c>
      <c r="AF410" s="42">
        <f t="shared" si="137"/>
        <v>324.35411180308625</v>
      </c>
      <c r="AG410" s="42">
        <f t="shared" si="138"/>
        <v>311.37994733096281</v>
      </c>
      <c r="AH410" s="6">
        <f t="shared" si="139"/>
        <v>311.52</v>
      </c>
      <c r="AI410" s="4">
        <v>18.71892504489</v>
      </c>
      <c r="AJ410" s="4">
        <f t="shared" si="147"/>
        <v>291.86892504488998</v>
      </c>
      <c r="AK410" s="8">
        <f t="shared" si="140"/>
        <v>0.19335592661749298</v>
      </c>
      <c r="AL410" s="8">
        <f t="shared" si="141"/>
        <v>395.03315612505827</v>
      </c>
      <c r="AM410" s="8">
        <f t="shared" si="142"/>
        <v>2.2823918375248367</v>
      </c>
      <c r="AN410" s="8">
        <f t="shared" si="143"/>
        <v>7.5744289908808415</v>
      </c>
      <c r="AO410" s="22">
        <f t="shared" si="144"/>
        <v>8.1778740560567355E-3</v>
      </c>
      <c r="AP410" s="22">
        <f t="shared" si="145"/>
        <v>0.22351124989218224</v>
      </c>
      <c r="AQ410" s="19">
        <f t="shared" si="148"/>
        <v>0.22351124989218224</v>
      </c>
      <c r="AX410">
        <v>0.13415394948818327</v>
      </c>
      <c r="AY410">
        <v>48.163793103448285</v>
      </c>
      <c r="AZ410">
        <v>2.0068247126436787</v>
      </c>
      <c r="BA410">
        <v>1.6255280172413797</v>
      </c>
      <c r="BB410">
        <v>7.9741379310344831</v>
      </c>
      <c r="BC410">
        <v>0.3322557471264368</v>
      </c>
      <c r="BD410">
        <v>1.2932722701149428</v>
      </c>
      <c r="BE410">
        <v>0.12932722701149429</v>
      </c>
      <c r="BF410">
        <v>0</v>
      </c>
      <c r="BG410">
        <v>18.605</v>
      </c>
      <c r="BH410">
        <v>1.2056687143852536</v>
      </c>
      <c r="BI410">
        <v>2.1438236203742966</v>
      </c>
      <c r="BJ410">
        <v>1.2500635530402524</v>
      </c>
      <c r="BK410">
        <v>0.31962446394643135</v>
      </c>
      <c r="BL410">
        <v>8.878457331845316E-4</v>
      </c>
      <c r="BP410" s="50">
        <f t="shared" si="149"/>
        <v>1.2060297863980074</v>
      </c>
      <c r="BQ410" s="50">
        <f t="shared" si="150"/>
        <v>5.1730890804597716E-2</v>
      </c>
      <c r="BR410" s="50">
        <f t="shared" si="151"/>
        <v>0.33126630376964478</v>
      </c>
      <c r="BS410" s="50">
        <f t="shared" si="152"/>
        <v>0.35059713700531742</v>
      </c>
      <c r="BT410" s="50">
        <f t="shared" si="153"/>
        <v>9.2018417713790211E-4</v>
      </c>
      <c r="BU410" s="50">
        <f t="shared" si="153"/>
        <v>9.7388093612588167E-4</v>
      </c>
    </row>
    <row r="411" spans="1:73" x14ac:dyDescent="0.25">
      <c r="A411" s="21">
        <v>43742.425000000003</v>
      </c>
      <c r="B411" s="17">
        <v>362993</v>
      </c>
      <c r="C411" s="17">
        <v>13.54</v>
      </c>
      <c r="D411" s="17">
        <v>21.33</v>
      </c>
      <c r="E411" s="17">
        <v>558.79999999999995</v>
      </c>
      <c r="F411" s="17">
        <v>79.91</v>
      </c>
      <c r="G411" s="17">
        <v>-111.3</v>
      </c>
      <c r="H411" s="17">
        <v>-18.54</v>
      </c>
      <c r="I411" s="17">
        <v>23</v>
      </c>
      <c r="J411" s="17">
        <v>296.10000000000002</v>
      </c>
      <c r="K411" s="17">
        <v>478.9</v>
      </c>
      <c r="L411" s="17">
        <v>-92.8</v>
      </c>
      <c r="M411" s="17">
        <v>0.14299999999999999</v>
      </c>
      <c r="N411" s="17">
        <v>447.5</v>
      </c>
      <c r="O411" s="17">
        <v>61.37</v>
      </c>
      <c r="P411" s="17">
        <v>386.1</v>
      </c>
      <c r="Q411" s="17">
        <v>324.8</v>
      </c>
      <c r="R411" s="17">
        <v>417.6</v>
      </c>
      <c r="S411" s="17">
        <v>18.12</v>
      </c>
      <c r="T411" s="17">
        <v>63.3</v>
      </c>
      <c r="U411" s="17">
        <v>0.63</v>
      </c>
      <c r="V411" s="17">
        <v>126</v>
      </c>
      <c r="W411" s="17">
        <v>19.2</v>
      </c>
      <c r="X411" s="17">
        <v>0.55100000000000005</v>
      </c>
      <c r="Y411" s="17">
        <v>5.5105560000000002</v>
      </c>
      <c r="Z411" s="7">
        <f t="shared" si="132"/>
        <v>18.66</v>
      </c>
      <c r="AA411" s="7">
        <f t="shared" si="146"/>
        <v>291.81</v>
      </c>
      <c r="AB411" s="2">
        <f t="shared" si="133"/>
        <v>452.62799999999999</v>
      </c>
      <c r="AC411" s="42">
        <f t="shared" si="134"/>
        <v>2.1389916918755185</v>
      </c>
      <c r="AD411" s="42">
        <f t="shared" si="135"/>
        <v>1.3539817409572033</v>
      </c>
      <c r="AE411" s="42">
        <f t="shared" si="136"/>
        <v>0.79770029749721449</v>
      </c>
      <c r="AF411" s="42">
        <f t="shared" si="137"/>
        <v>327.96197666540115</v>
      </c>
      <c r="AG411" s="42">
        <f t="shared" si="138"/>
        <v>314.84349759878512</v>
      </c>
      <c r="AH411" s="6">
        <f t="shared" si="139"/>
        <v>311.80799999999999</v>
      </c>
      <c r="AI411" s="4">
        <v>18.576116600653599</v>
      </c>
      <c r="AJ411" s="4">
        <f t="shared" si="147"/>
        <v>291.7261166006536</v>
      </c>
      <c r="AK411" s="8">
        <f t="shared" si="140"/>
        <v>0.19346529832519258</v>
      </c>
      <c r="AL411" s="8">
        <f t="shared" si="141"/>
        <v>394.21621898533567</v>
      </c>
      <c r="AM411" s="8">
        <f t="shared" si="142"/>
        <v>1.7679331152506874</v>
      </c>
      <c r="AN411" s="8">
        <f t="shared" si="143"/>
        <v>-4.3199859773430704</v>
      </c>
      <c r="AO411" s="22">
        <f t="shared" si="144"/>
        <v>8.4738117678520505E-3</v>
      </c>
      <c r="AP411" s="22">
        <f t="shared" si="145"/>
        <v>0.23159958769247083</v>
      </c>
      <c r="AQ411" s="19">
        <f t="shared" si="148"/>
        <v>0.23159958769247083</v>
      </c>
      <c r="AX411">
        <v>0.13455854092805375</v>
      </c>
      <c r="AY411">
        <v>48.172413793103445</v>
      </c>
      <c r="AZ411">
        <v>2.007183908045977</v>
      </c>
      <c r="BA411">
        <v>1.6258189655172415</v>
      </c>
      <c r="BB411">
        <v>8.0000000000000018</v>
      </c>
      <c r="BC411">
        <v>0.33333333333333343</v>
      </c>
      <c r="BD411">
        <v>1.292485632183908</v>
      </c>
      <c r="BE411">
        <v>0.12924856321839082</v>
      </c>
      <c r="BF411">
        <v>0</v>
      </c>
      <c r="BG411">
        <v>18.66</v>
      </c>
      <c r="BH411">
        <v>0.72340122863115208</v>
      </c>
      <c r="BI411">
        <v>2.1512135174808176</v>
      </c>
      <c r="BJ411">
        <v>1.3617181565653576</v>
      </c>
      <c r="BK411">
        <v>0.31611035160047241</v>
      </c>
      <c r="BL411">
        <v>8.7808431000131228E-4</v>
      </c>
      <c r="BP411" s="50">
        <f t="shared" si="149"/>
        <v>0.72361787183880433</v>
      </c>
      <c r="BQ411" s="50">
        <f t="shared" si="150"/>
        <v>5.169942528735632E-2</v>
      </c>
      <c r="BR411" s="50">
        <f t="shared" si="151"/>
        <v>0.32325451245804265</v>
      </c>
      <c r="BS411" s="50">
        <f t="shared" si="152"/>
        <v>0.34329568624709156</v>
      </c>
      <c r="BT411" s="50">
        <f t="shared" si="153"/>
        <v>8.979292012723407E-4</v>
      </c>
      <c r="BU411" s="50">
        <f t="shared" si="153"/>
        <v>9.5359912846414326E-4</v>
      </c>
    </row>
    <row r="412" spans="1:73" x14ac:dyDescent="0.25">
      <c r="A412" s="21">
        <v>43742.425000000003</v>
      </c>
      <c r="B412" s="17">
        <v>362994</v>
      </c>
      <c r="C412" s="17">
        <v>13.54</v>
      </c>
      <c r="D412" s="17">
        <v>21.34</v>
      </c>
      <c r="E412" s="17">
        <v>559.4</v>
      </c>
      <c r="F412" s="17">
        <v>79.540000000000006</v>
      </c>
      <c r="G412" s="17">
        <v>-111.2</v>
      </c>
      <c r="H412" s="17">
        <v>-17.54</v>
      </c>
      <c r="I412" s="17">
        <v>23</v>
      </c>
      <c r="J412" s="17">
        <v>296.2</v>
      </c>
      <c r="K412" s="17">
        <v>479.8</v>
      </c>
      <c r="L412" s="17">
        <v>-93.6</v>
      </c>
      <c r="M412" s="17">
        <v>0.14199999999999999</v>
      </c>
      <c r="N412" s="17">
        <v>448.2</v>
      </c>
      <c r="O412" s="17">
        <v>62.01</v>
      </c>
      <c r="P412" s="17">
        <v>386.2</v>
      </c>
      <c r="Q412" s="17">
        <v>325</v>
      </c>
      <c r="R412" s="17">
        <v>418.6</v>
      </c>
      <c r="S412" s="17">
        <v>18.13</v>
      </c>
      <c r="T412" s="17">
        <v>65.81</v>
      </c>
      <c r="U412" s="17">
        <v>0.96499999999999997</v>
      </c>
      <c r="V412" s="17">
        <v>190</v>
      </c>
      <c r="W412" s="17">
        <v>19.2</v>
      </c>
      <c r="X412" s="17">
        <v>0.55100000000000005</v>
      </c>
      <c r="Y412" s="17">
        <v>5.5091549999999998</v>
      </c>
      <c r="Z412" s="7">
        <f t="shared" si="132"/>
        <v>18.664999999999999</v>
      </c>
      <c r="AA412" s="7">
        <f t="shared" si="146"/>
        <v>291.815</v>
      </c>
      <c r="AB412" s="2">
        <f t="shared" si="133"/>
        <v>453.11400000000003</v>
      </c>
      <c r="AC412" s="42">
        <f t="shared" si="134"/>
        <v>2.169669638199025</v>
      </c>
      <c r="AD412" s="42">
        <f t="shared" si="135"/>
        <v>1.4278595888987784</v>
      </c>
      <c r="AE412" s="42">
        <f t="shared" si="136"/>
        <v>0.80378164637592553</v>
      </c>
      <c r="AF412" s="42">
        <f t="shared" si="137"/>
        <v>330.48487767566348</v>
      </c>
      <c r="AG412" s="42">
        <f t="shared" si="138"/>
        <v>317.26548256863691</v>
      </c>
      <c r="AH412" s="6">
        <f t="shared" si="139"/>
        <v>312</v>
      </c>
      <c r="AI412" s="4">
        <v>18.788549371472602</v>
      </c>
      <c r="AJ412" s="4">
        <f t="shared" si="147"/>
        <v>291.93854937147256</v>
      </c>
      <c r="AK412" s="8">
        <f t="shared" si="140"/>
        <v>0.19347524325236756</v>
      </c>
      <c r="AL412" s="8">
        <f t="shared" si="141"/>
        <v>395.41232384355374</v>
      </c>
      <c r="AM412" s="8">
        <f t="shared" si="142"/>
        <v>2.1880599283383444</v>
      </c>
      <c r="AN412" s="8">
        <f t="shared" si="143"/>
        <v>7.8748127835804045</v>
      </c>
      <c r="AO412" s="22">
        <f t="shared" si="144"/>
        <v>8.186187430504319E-3</v>
      </c>
      <c r="AP412" s="22">
        <f t="shared" si="145"/>
        <v>0.22373846453266996</v>
      </c>
      <c r="AQ412" s="19">
        <f t="shared" si="148"/>
        <v>0.22373846453266996</v>
      </c>
      <c r="AX412">
        <v>0.1345953731650204</v>
      </c>
      <c r="AY412">
        <v>48.224137931034484</v>
      </c>
      <c r="AZ412">
        <v>2.0093390804597702</v>
      </c>
      <c r="BA412">
        <v>1.6275646551724139</v>
      </c>
      <c r="BB412">
        <v>8.0689655172413808</v>
      </c>
      <c r="BC412">
        <v>0.3362068965517242</v>
      </c>
      <c r="BD412">
        <v>1.2913577586206897</v>
      </c>
      <c r="BE412">
        <v>0.12913577586206898</v>
      </c>
      <c r="BF412">
        <v>0</v>
      </c>
      <c r="BG412">
        <v>18.664999999999999</v>
      </c>
      <c r="BH412">
        <v>1.108066961315971</v>
      </c>
      <c r="BI412">
        <v>2.1518864303404079</v>
      </c>
      <c r="BJ412">
        <v>1.4161564598070226</v>
      </c>
      <c r="BK412">
        <v>0.31284236495181944</v>
      </c>
      <c r="BL412">
        <v>8.6900656931060947E-4</v>
      </c>
      <c r="BP412" s="50">
        <f t="shared" si="149"/>
        <v>1.1083988036895971</v>
      </c>
      <c r="BQ412" s="50">
        <f t="shared" si="150"/>
        <v>5.1654310344827592E-2</v>
      </c>
      <c r="BR412" s="50">
        <f t="shared" si="151"/>
        <v>0.32336629597026006</v>
      </c>
      <c r="BS412" s="50">
        <f t="shared" si="152"/>
        <v>0.34283065394800377</v>
      </c>
      <c r="BT412" s="50">
        <f t="shared" si="153"/>
        <v>8.9823971102850019E-4</v>
      </c>
      <c r="BU412" s="50">
        <f t="shared" si="153"/>
        <v>9.5230737207778829E-4</v>
      </c>
    </row>
    <row r="413" spans="1:73" x14ac:dyDescent="0.25">
      <c r="A413" s="21">
        <v>43742.425000000003</v>
      </c>
      <c r="B413" s="17">
        <v>362995</v>
      </c>
      <c r="C413" s="17">
        <v>13.54</v>
      </c>
      <c r="D413" s="17">
        <v>21.34</v>
      </c>
      <c r="E413" s="17">
        <v>559.29999999999995</v>
      </c>
      <c r="F413" s="17">
        <v>79.5</v>
      </c>
      <c r="G413" s="17">
        <v>-111.4</v>
      </c>
      <c r="H413" s="17">
        <v>-18.04</v>
      </c>
      <c r="I413" s="17">
        <v>23.01</v>
      </c>
      <c r="J413" s="17">
        <v>296.2</v>
      </c>
      <c r="K413" s="17">
        <v>479.8</v>
      </c>
      <c r="L413" s="17">
        <v>-93.4</v>
      </c>
      <c r="M413" s="17">
        <v>0.14199999999999999</v>
      </c>
      <c r="N413" s="17">
        <v>447.9</v>
      </c>
      <c r="O413" s="17">
        <v>61.47</v>
      </c>
      <c r="P413" s="17">
        <v>386.4</v>
      </c>
      <c r="Q413" s="17">
        <v>324.8</v>
      </c>
      <c r="R413" s="17">
        <v>418.2</v>
      </c>
      <c r="S413" s="17">
        <v>18.13</v>
      </c>
      <c r="T413" s="17">
        <v>60.9</v>
      </c>
      <c r="U413" s="17">
        <v>0.82</v>
      </c>
      <c r="V413" s="17">
        <v>279.5</v>
      </c>
      <c r="W413" s="17">
        <v>19.399999999999999</v>
      </c>
      <c r="X413" s="17">
        <v>0.55100000000000005</v>
      </c>
      <c r="Y413" s="17">
        <v>5.5079419999999999</v>
      </c>
      <c r="Z413" s="7">
        <f t="shared" si="132"/>
        <v>18.765000000000001</v>
      </c>
      <c r="AA413" s="7">
        <f t="shared" si="146"/>
        <v>291.91499999999996</v>
      </c>
      <c r="AB413" s="2">
        <f t="shared" si="133"/>
        <v>453.03300000000002</v>
      </c>
      <c r="AC413" s="42">
        <f t="shared" si="134"/>
        <v>2.2868844923282112</v>
      </c>
      <c r="AD413" s="42">
        <f t="shared" si="135"/>
        <v>1.3927126558278806</v>
      </c>
      <c r="AE413" s="42">
        <f t="shared" si="136"/>
        <v>0.80088282023537627</v>
      </c>
      <c r="AF413" s="42">
        <f t="shared" si="137"/>
        <v>329.74459337705241</v>
      </c>
      <c r="AG413" s="42">
        <f t="shared" si="138"/>
        <v>316.55480964197028</v>
      </c>
      <c r="AH413" s="6">
        <f t="shared" si="139"/>
        <v>311.80799999999999</v>
      </c>
      <c r="AI413" s="4">
        <v>19.5795069753128</v>
      </c>
      <c r="AJ413" s="4">
        <f t="shared" si="147"/>
        <v>292.7295069753128</v>
      </c>
      <c r="AK413" s="8">
        <f t="shared" si="140"/>
        <v>0.19367421337193938</v>
      </c>
      <c r="AL413" s="8">
        <f t="shared" si="141"/>
        <v>399.85256388878412</v>
      </c>
      <c r="AM413" s="8">
        <f t="shared" si="142"/>
        <v>2.0169841347913473</v>
      </c>
      <c r="AN413" s="8">
        <f t="shared" si="143"/>
        <v>47.856151953698358</v>
      </c>
      <c r="AO413" s="22">
        <f t="shared" si="144"/>
        <v>7.174990530490504E-3</v>
      </c>
      <c r="AP413" s="22">
        <f t="shared" si="145"/>
        <v>0.1961012226945181</v>
      </c>
      <c r="AQ413" s="19">
        <f t="shared" si="148"/>
        <v>0.1961012226945181</v>
      </c>
      <c r="AX413">
        <v>0.13533381335112149</v>
      </c>
      <c r="AY413">
        <v>48.21551724137931</v>
      </c>
      <c r="AZ413">
        <v>2.0089798850574714</v>
      </c>
      <c r="BA413">
        <v>1.6272737068965519</v>
      </c>
      <c r="BB413">
        <v>8.051724137931032</v>
      </c>
      <c r="BC413">
        <v>0.33548850574712635</v>
      </c>
      <c r="BD413">
        <v>1.2917852011494255</v>
      </c>
      <c r="BE413">
        <v>0.12917852011494255</v>
      </c>
      <c r="BF413">
        <v>0</v>
      </c>
      <c r="BG413">
        <v>18.765000000000001</v>
      </c>
      <c r="BH413">
        <v>0.9415698531389598</v>
      </c>
      <c r="BI413">
        <v>2.1653834243222998</v>
      </c>
      <c r="BJ413">
        <v>1.3187185054122805</v>
      </c>
      <c r="BK413">
        <v>0.31805161464033438</v>
      </c>
      <c r="BL413">
        <v>8.8347670733426214E-4</v>
      </c>
      <c r="BP413" s="50">
        <f t="shared" si="149"/>
        <v>0.94185183318701515</v>
      </c>
      <c r="BQ413" s="50">
        <f t="shared" si="150"/>
        <v>5.1671408045977023E-2</v>
      </c>
      <c r="BR413" s="50">
        <f t="shared" si="151"/>
        <v>0.32722451029917726</v>
      </c>
      <c r="BS413" s="50">
        <f t="shared" si="152"/>
        <v>0.34697504448923061</v>
      </c>
      <c r="BT413" s="50">
        <f t="shared" si="153"/>
        <v>9.0895697305327016E-4</v>
      </c>
      <c r="BU413" s="50">
        <f t="shared" si="153"/>
        <v>9.6381956802564061E-4</v>
      </c>
    </row>
    <row r="414" spans="1:73" x14ac:dyDescent="0.25">
      <c r="A414" s="21">
        <v>43742.425000000003</v>
      </c>
      <c r="B414" s="17">
        <v>362996</v>
      </c>
      <c r="C414" s="17">
        <v>13.54</v>
      </c>
      <c r="D414" s="17">
        <v>21.34</v>
      </c>
      <c r="E414" s="17">
        <v>559.79999999999995</v>
      </c>
      <c r="F414" s="17">
        <v>79.53</v>
      </c>
      <c r="G414" s="17">
        <v>-111.2</v>
      </c>
      <c r="H414" s="17">
        <v>-17.07</v>
      </c>
      <c r="I414" s="17">
        <v>23.02</v>
      </c>
      <c r="J414" s="17">
        <v>296.2</v>
      </c>
      <c r="K414" s="17">
        <v>480.2</v>
      </c>
      <c r="L414" s="17">
        <v>-94.1</v>
      </c>
      <c r="M414" s="17">
        <v>0.14199999999999999</v>
      </c>
      <c r="N414" s="17">
        <v>448.6</v>
      </c>
      <c r="O414" s="17">
        <v>62.46</v>
      </c>
      <c r="P414" s="17">
        <v>386.1</v>
      </c>
      <c r="Q414" s="17">
        <v>325.10000000000002</v>
      </c>
      <c r="R414" s="17">
        <v>419.2</v>
      </c>
      <c r="S414" s="17">
        <v>18.13</v>
      </c>
      <c r="T414" s="17">
        <v>62.66</v>
      </c>
      <c r="U414" s="17">
        <v>1.2150000000000001</v>
      </c>
      <c r="V414" s="17">
        <v>26</v>
      </c>
      <c r="W414" s="17">
        <v>19.350000000000001</v>
      </c>
      <c r="X414" s="17">
        <v>0.55200000000000005</v>
      </c>
      <c r="Y414" s="17">
        <v>5.5178760000000002</v>
      </c>
      <c r="Z414" s="7">
        <f t="shared" si="132"/>
        <v>18.740000000000002</v>
      </c>
      <c r="AA414" s="7">
        <f t="shared" si="146"/>
        <v>291.89</v>
      </c>
      <c r="AB414" s="2">
        <f t="shared" si="133"/>
        <v>453.43799999999999</v>
      </c>
      <c r="AC414" s="42">
        <f t="shared" si="134"/>
        <v>2.2558564326688262</v>
      </c>
      <c r="AD414" s="42">
        <f t="shared" si="135"/>
        <v>1.4135196407102866</v>
      </c>
      <c r="AE414" s="42">
        <f t="shared" si="136"/>
        <v>0.80259280687612011</v>
      </c>
      <c r="AF414" s="42">
        <f t="shared" si="137"/>
        <v>330.33545425220848</v>
      </c>
      <c r="AG414" s="42">
        <f t="shared" si="138"/>
        <v>317.12203608212013</v>
      </c>
      <c r="AH414" s="6">
        <f t="shared" si="139"/>
        <v>312.096</v>
      </c>
      <c r="AI414" s="4">
        <v>19.3741339560146</v>
      </c>
      <c r="AJ414" s="4">
        <f t="shared" si="147"/>
        <v>292.52413395601457</v>
      </c>
      <c r="AK414" s="8">
        <f t="shared" si="140"/>
        <v>0.19362445805943729</v>
      </c>
      <c r="AL414" s="8">
        <f t="shared" si="141"/>
        <v>398.6986448250359</v>
      </c>
      <c r="AM414" s="8">
        <f t="shared" si="142"/>
        <v>2.4551820197288836</v>
      </c>
      <c r="AN414" s="8">
        <f t="shared" si="143"/>
        <v>45.352913177587595</v>
      </c>
      <c r="AO414" s="22">
        <f t="shared" si="144"/>
        <v>7.2734111040692702E-3</v>
      </c>
      <c r="AP414" s="22">
        <f t="shared" si="145"/>
        <v>0.19879117674185431</v>
      </c>
      <c r="AQ414" s="19">
        <f t="shared" si="148"/>
        <v>0.19879117674185431</v>
      </c>
      <c r="AX414">
        <v>0.13514888237162992</v>
      </c>
      <c r="AY414">
        <v>48.258620689655167</v>
      </c>
      <c r="AZ414">
        <v>2.0107758620689653</v>
      </c>
      <c r="BA414">
        <v>1.6287284482758619</v>
      </c>
      <c r="BB414">
        <v>8.1120689655172384</v>
      </c>
      <c r="BC414">
        <v>0.33800287356321829</v>
      </c>
      <c r="BD414">
        <v>1.2907255747126436</v>
      </c>
      <c r="BE414">
        <v>0.12907255747126437</v>
      </c>
      <c r="BF414">
        <v>0</v>
      </c>
      <c r="BG414">
        <v>18.740000000000002</v>
      </c>
      <c r="BH414">
        <v>1.3951309409315076</v>
      </c>
      <c r="BI414">
        <v>2.1620022499893419</v>
      </c>
      <c r="BJ414">
        <v>1.3547106098433215</v>
      </c>
      <c r="BK414">
        <v>0.31562212397931683</v>
      </c>
      <c r="BL414">
        <v>8.7672812216476898E-4</v>
      </c>
      <c r="BP414" s="50">
        <f t="shared" si="149"/>
        <v>1.3955487528319799</v>
      </c>
      <c r="BQ414" s="50">
        <f t="shared" si="150"/>
        <v>5.1629022988505746E-2</v>
      </c>
      <c r="BR414" s="50">
        <f t="shared" si="151"/>
        <v>0.3286849107082675</v>
      </c>
      <c r="BS414" s="50">
        <f t="shared" si="152"/>
        <v>0.34777213932148721</v>
      </c>
      <c r="BT414" s="50">
        <f t="shared" si="153"/>
        <v>9.1301364085629854E-4</v>
      </c>
      <c r="BU414" s="50">
        <f t="shared" si="153"/>
        <v>9.6603372033746441E-4</v>
      </c>
    </row>
    <row r="415" spans="1:73" x14ac:dyDescent="0.25">
      <c r="A415" s="21">
        <v>43742.425000000003</v>
      </c>
      <c r="B415" s="17">
        <v>362997</v>
      </c>
      <c r="C415" s="17">
        <v>13.54</v>
      </c>
      <c r="D415" s="17">
        <v>21.35</v>
      </c>
      <c r="E415" s="17">
        <v>561.20000000000005</v>
      </c>
      <c r="F415" s="17">
        <v>80.099999999999994</v>
      </c>
      <c r="G415" s="17">
        <v>-110.4</v>
      </c>
      <c r="H415" s="17">
        <v>-17.309999999999999</v>
      </c>
      <c r="I415" s="17">
        <v>23.02</v>
      </c>
      <c r="J415" s="17">
        <v>296.2</v>
      </c>
      <c r="K415" s="17">
        <v>481.2</v>
      </c>
      <c r="L415" s="17">
        <v>-93.1</v>
      </c>
      <c r="M415" s="17">
        <v>0.14299999999999999</v>
      </c>
      <c r="N415" s="17">
        <v>450.9</v>
      </c>
      <c r="O415" s="17">
        <v>62.77</v>
      </c>
      <c r="P415" s="17">
        <v>388.1</v>
      </c>
      <c r="Q415" s="17">
        <v>325.89999999999998</v>
      </c>
      <c r="R415" s="17">
        <v>418.9</v>
      </c>
      <c r="S415" s="17">
        <v>18.12</v>
      </c>
      <c r="T415" s="17">
        <v>60.94</v>
      </c>
      <c r="U415" s="17">
        <v>2.23</v>
      </c>
      <c r="V415" s="17">
        <v>329</v>
      </c>
      <c r="W415" s="17">
        <v>19.05</v>
      </c>
      <c r="X415" s="17">
        <v>0.55400000000000005</v>
      </c>
      <c r="Y415" s="17">
        <v>5.5352030000000001</v>
      </c>
      <c r="Z415" s="7">
        <f t="shared" si="132"/>
        <v>18.585000000000001</v>
      </c>
      <c r="AA415" s="7">
        <f t="shared" si="146"/>
        <v>291.73499999999996</v>
      </c>
      <c r="AB415" s="2">
        <f t="shared" si="133"/>
        <v>454.57200000000006</v>
      </c>
      <c r="AC415" s="42">
        <f t="shared" si="134"/>
        <v>2.2554847183716413</v>
      </c>
      <c r="AD415" s="42">
        <f t="shared" si="135"/>
        <v>1.374492387375678</v>
      </c>
      <c r="AE415" s="42">
        <f t="shared" si="136"/>
        <v>0.79944656498124433</v>
      </c>
      <c r="AF415" s="42">
        <f t="shared" si="137"/>
        <v>328.34215269808504</v>
      </c>
      <c r="AG415" s="42">
        <f t="shared" si="138"/>
        <v>315.20846659016161</v>
      </c>
      <c r="AH415" s="6">
        <f t="shared" si="139"/>
        <v>312.86399999999998</v>
      </c>
      <c r="AI415" s="4">
        <v>19.360746230924899</v>
      </c>
      <c r="AJ415" s="4">
        <f t="shared" si="147"/>
        <v>292.51074623092489</v>
      </c>
      <c r="AK415" s="8">
        <f t="shared" si="140"/>
        <v>0.1933161653097705</v>
      </c>
      <c r="AL415" s="8">
        <f t="shared" si="141"/>
        <v>398.65180567056041</v>
      </c>
      <c r="AM415" s="8">
        <f t="shared" si="142"/>
        <v>3.326197152906003</v>
      </c>
      <c r="AN415" s="8">
        <f t="shared" si="143"/>
        <v>75.163699273331034</v>
      </c>
      <c r="AO415" s="22">
        <f t="shared" si="144"/>
        <v>6.6430457472412899E-3</v>
      </c>
      <c r="AP415" s="22">
        <f t="shared" si="145"/>
        <v>0.18156252442615817</v>
      </c>
      <c r="AQ415" s="19">
        <f t="shared" si="148"/>
        <v>0.18156252442615817</v>
      </c>
      <c r="AX415">
        <v>0.13400708105967152</v>
      </c>
      <c r="AY415">
        <v>48.379310344827594</v>
      </c>
      <c r="AZ415">
        <v>2.0158045977011496</v>
      </c>
      <c r="BA415">
        <v>1.6328017241379313</v>
      </c>
      <c r="BB415">
        <v>8.0172413793103452</v>
      </c>
      <c r="BC415">
        <v>0.33405172413793105</v>
      </c>
      <c r="BD415">
        <v>1.2987500000000003</v>
      </c>
      <c r="BE415">
        <v>0.12987500000000005</v>
      </c>
      <c r="BF415">
        <v>0</v>
      </c>
      <c r="BG415">
        <v>18.585000000000001</v>
      </c>
      <c r="BH415">
        <v>2.5606106981705858</v>
      </c>
      <c r="BI415">
        <v>2.1411418983986059</v>
      </c>
      <c r="BJ415">
        <v>1.3048118728841103</v>
      </c>
      <c r="BK415">
        <v>0.31743670942654489</v>
      </c>
      <c r="BL415">
        <v>8.8176863729595798E-4</v>
      </c>
      <c r="BP415" s="50">
        <f t="shared" si="149"/>
        <v>2.5613775463500534</v>
      </c>
      <c r="BQ415" s="50">
        <f t="shared" si="150"/>
        <v>5.195000000000001E-2</v>
      </c>
      <c r="BR415" s="50">
        <f t="shared" si="151"/>
        <v>0.33980829762979836</v>
      </c>
      <c r="BS415" s="50">
        <f t="shared" si="152"/>
        <v>0.35747598024171579</v>
      </c>
      <c r="BT415" s="50">
        <f t="shared" si="153"/>
        <v>9.4391193786055102E-4</v>
      </c>
      <c r="BU415" s="50">
        <f t="shared" si="153"/>
        <v>9.9298883400476606E-4</v>
      </c>
    </row>
    <row r="416" spans="1:73" x14ac:dyDescent="0.25">
      <c r="A416" s="21">
        <v>43742.425000000003</v>
      </c>
      <c r="B416" s="17">
        <v>362998</v>
      </c>
      <c r="C416" s="17">
        <v>13.54</v>
      </c>
      <c r="D416" s="17">
        <v>21.35</v>
      </c>
      <c r="E416" s="17">
        <v>561.70000000000005</v>
      </c>
      <c r="F416" s="17">
        <v>80</v>
      </c>
      <c r="G416" s="17">
        <v>-110.3</v>
      </c>
      <c r="H416" s="17">
        <v>-17.190000000000001</v>
      </c>
      <c r="I416" s="17">
        <v>23</v>
      </c>
      <c r="J416" s="17">
        <v>296.2</v>
      </c>
      <c r="K416" s="17">
        <v>481.7</v>
      </c>
      <c r="L416" s="17">
        <v>-93.1</v>
      </c>
      <c r="M416" s="17">
        <v>0.14199999999999999</v>
      </c>
      <c r="N416" s="17">
        <v>451.4</v>
      </c>
      <c r="O416" s="17">
        <v>62.81</v>
      </c>
      <c r="P416" s="17">
        <v>388.6</v>
      </c>
      <c r="Q416" s="17">
        <v>325.89999999999998</v>
      </c>
      <c r="R416" s="17">
        <v>419</v>
      </c>
      <c r="S416" s="17">
        <v>18.14</v>
      </c>
      <c r="T416" s="17">
        <v>61.46</v>
      </c>
      <c r="U416" s="17">
        <v>1.49</v>
      </c>
      <c r="V416" s="17">
        <v>191.5</v>
      </c>
      <c r="W416" s="17">
        <v>19</v>
      </c>
      <c r="X416" s="17">
        <v>0.55400000000000005</v>
      </c>
      <c r="Y416" s="17">
        <v>5.5430380000000001</v>
      </c>
      <c r="Z416" s="7">
        <f t="shared" si="132"/>
        <v>18.57</v>
      </c>
      <c r="AA416" s="7">
        <f t="shared" si="146"/>
        <v>291.71999999999997</v>
      </c>
      <c r="AB416" s="2">
        <f t="shared" si="133"/>
        <v>454.97700000000009</v>
      </c>
      <c r="AC416" s="42">
        <f t="shared" si="134"/>
        <v>2.2099519611031191</v>
      </c>
      <c r="AD416" s="42">
        <f t="shared" si="135"/>
        <v>1.3582364752939771</v>
      </c>
      <c r="AE416" s="42">
        <f t="shared" si="136"/>
        <v>0.79809347521984142</v>
      </c>
      <c r="AF416" s="42">
        <f t="shared" si="137"/>
        <v>327.71901338484651</v>
      </c>
      <c r="AG416" s="42">
        <f t="shared" si="138"/>
        <v>314.61025284945265</v>
      </c>
      <c r="AH416" s="6">
        <f t="shared" si="139"/>
        <v>312.86399999999998</v>
      </c>
      <c r="AI416" s="4">
        <v>19.055971492808499</v>
      </c>
      <c r="AJ416" s="4">
        <f t="shared" si="147"/>
        <v>292.20597149280849</v>
      </c>
      <c r="AK416" s="8">
        <f t="shared" si="140"/>
        <v>0.19328634790643337</v>
      </c>
      <c r="AL416" s="8">
        <f t="shared" si="141"/>
        <v>396.93849064790436</v>
      </c>
      <c r="AM416" s="8">
        <f t="shared" si="142"/>
        <v>2.718871549007051</v>
      </c>
      <c r="AN416" s="8">
        <f t="shared" si="143"/>
        <v>38.489296125846593</v>
      </c>
      <c r="AO416" s="22">
        <f t="shared" si="144"/>
        <v>7.5207154120064739E-3</v>
      </c>
      <c r="AP416" s="22">
        <f t="shared" si="145"/>
        <v>0.20555030443101543</v>
      </c>
      <c r="AQ416" s="19">
        <f t="shared" si="148"/>
        <v>0.20555030443101543</v>
      </c>
      <c r="AX416">
        <v>0.13389701914455837</v>
      </c>
      <c r="AY416">
        <v>48.422413793103452</v>
      </c>
      <c r="AZ416">
        <v>2.017600574712644</v>
      </c>
      <c r="BA416">
        <v>1.6342564655172418</v>
      </c>
      <c r="BB416">
        <v>8.0258620689655196</v>
      </c>
      <c r="BC416">
        <v>0.33441091954023</v>
      </c>
      <c r="BD416">
        <v>1.2998455459770117</v>
      </c>
      <c r="BE416">
        <v>0.12998455459770117</v>
      </c>
      <c r="BF416">
        <v>0</v>
      </c>
      <c r="BG416">
        <v>18.57</v>
      </c>
      <c r="BH416">
        <v>1.7109013185085977</v>
      </c>
      <c r="BI416">
        <v>2.1391325339002294</v>
      </c>
      <c r="BJ416">
        <v>1.314710855335081</v>
      </c>
      <c r="BK416">
        <v>0.31729901179249331</v>
      </c>
      <c r="BL416">
        <v>8.8138614386803701E-4</v>
      </c>
      <c r="BP416" s="50">
        <f t="shared" si="149"/>
        <v>1.7114136968886007</v>
      </c>
      <c r="BQ416" s="50">
        <f t="shared" si="150"/>
        <v>5.1993821839080467E-2</v>
      </c>
      <c r="BR416" s="50">
        <f t="shared" si="151"/>
        <v>0.333136309975685</v>
      </c>
      <c r="BS416" s="50">
        <f t="shared" si="152"/>
        <v>0.35186408666488139</v>
      </c>
      <c r="BT416" s="50">
        <f t="shared" si="153"/>
        <v>9.253786388213472E-4</v>
      </c>
      <c r="BU416" s="50">
        <f t="shared" si="153"/>
        <v>9.7740024073578158E-4</v>
      </c>
    </row>
    <row r="417" spans="1:73" x14ac:dyDescent="0.25">
      <c r="A417" s="21">
        <v>43742.425694444442</v>
      </c>
      <c r="B417" s="17">
        <v>362999</v>
      </c>
      <c r="C417" s="17">
        <v>13.54</v>
      </c>
      <c r="D417" s="17">
        <v>21.35</v>
      </c>
      <c r="E417" s="17">
        <v>561.5</v>
      </c>
      <c r="F417" s="17">
        <v>79.8</v>
      </c>
      <c r="G417" s="17">
        <v>-111</v>
      </c>
      <c r="H417" s="17">
        <v>-16.989999999999998</v>
      </c>
      <c r="I417" s="17">
        <v>23</v>
      </c>
      <c r="J417" s="17">
        <v>296.10000000000002</v>
      </c>
      <c r="K417" s="17">
        <v>481.7</v>
      </c>
      <c r="L417" s="17">
        <v>-94</v>
      </c>
      <c r="M417" s="17">
        <v>0.14199999999999999</v>
      </c>
      <c r="N417" s="17">
        <v>450.5</v>
      </c>
      <c r="O417" s="17">
        <v>62.81</v>
      </c>
      <c r="P417" s="17">
        <v>387.7</v>
      </c>
      <c r="Q417" s="17">
        <v>325.10000000000002</v>
      </c>
      <c r="R417" s="17">
        <v>419.1</v>
      </c>
      <c r="S417" s="17">
        <v>18.14</v>
      </c>
      <c r="T417" s="17">
        <v>64.489999999999995</v>
      </c>
      <c r="U417" s="17">
        <v>0.54</v>
      </c>
      <c r="V417" s="17">
        <v>130.5</v>
      </c>
      <c r="W417" s="17">
        <v>19.55</v>
      </c>
      <c r="X417" s="17">
        <v>0.55400000000000005</v>
      </c>
      <c r="Y417" s="17">
        <v>5.5382280000000002</v>
      </c>
      <c r="Z417" s="7">
        <f t="shared" si="132"/>
        <v>18.844999999999999</v>
      </c>
      <c r="AA417" s="7">
        <f t="shared" si="146"/>
        <v>291.995</v>
      </c>
      <c r="AB417" s="2">
        <f t="shared" si="133"/>
        <v>454.81500000000005</v>
      </c>
      <c r="AC417" s="42">
        <f t="shared" si="134"/>
        <v>2.1860874326951159</v>
      </c>
      <c r="AD417" s="42">
        <f t="shared" si="135"/>
        <v>1.4098077853450801</v>
      </c>
      <c r="AE417" s="42">
        <f t="shared" si="136"/>
        <v>0.80224982112457965</v>
      </c>
      <c r="AF417" s="42">
        <f t="shared" si="137"/>
        <v>330.669658733137</v>
      </c>
      <c r="AG417" s="42">
        <f t="shared" si="138"/>
        <v>317.4428723838115</v>
      </c>
      <c r="AH417" s="6">
        <f t="shared" si="139"/>
        <v>312.096</v>
      </c>
      <c r="AI417" s="4">
        <v>18.913223571006199</v>
      </c>
      <c r="AJ417" s="4">
        <f t="shared" si="147"/>
        <v>292.06322357100618</v>
      </c>
      <c r="AK417" s="8">
        <f t="shared" si="140"/>
        <v>0.19383348764980751</v>
      </c>
      <c r="AL417" s="8">
        <f t="shared" si="141"/>
        <v>396.07601407313268</v>
      </c>
      <c r="AM417" s="8">
        <f t="shared" si="142"/>
        <v>1.6367880131525891</v>
      </c>
      <c r="AN417" s="8">
        <f t="shared" si="143"/>
        <v>3.2528749519044879</v>
      </c>
      <c r="AO417" s="22">
        <f t="shared" si="144"/>
        <v>8.3163975955002113E-3</v>
      </c>
      <c r="AP417" s="22">
        <f t="shared" si="145"/>
        <v>0.22729726679929871</v>
      </c>
      <c r="AQ417" s="19">
        <f t="shared" si="148"/>
        <v>0.22729726679929871</v>
      </c>
      <c r="AX417">
        <v>0.13592703346920135</v>
      </c>
      <c r="AY417">
        <v>48.405172413793103</v>
      </c>
      <c r="AZ417">
        <v>2.016882183908046</v>
      </c>
      <c r="BA417">
        <v>1.6336745689655174</v>
      </c>
      <c r="BB417">
        <v>8.1034482758620694</v>
      </c>
      <c r="BC417">
        <v>0.33764367816091956</v>
      </c>
      <c r="BD417">
        <v>1.2960308908045979</v>
      </c>
      <c r="BE417">
        <v>0.12960308908045978</v>
      </c>
      <c r="BF417">
        <v>0</v>
      </c>
      <c r="BG417">
        <v>18.844999999999999</v>
      </c>
      <c r="BH417">
        <v>0.62005819596955891</v>
      </c>
      <c r="BI417">
        <v>2.1762342963075181</v>
      </c>
      <c r="BJ417">
        <v>1.4034534976887185</v>
      </c>
      <c r="BK417">
        <v>0.31774840009442484</v>
      </c>
      <c r="BL417">
        <v>8.8263444470673561E-4</v>
      </c>
      <c r="BP417" s="50">
        <f t="shared" si="149"/>
        <v>0.62024389014754666</v>
      </c>
      <c r="BQ417" s="50">
        <f t="shared" si="150"/>
        <v>5.1841235632183916E-2</v>
      </c>
      <c r="BR417" s="50">
        <f t="shared" si="151"/>
        <v>0.3239115982306362</v>
      </c>
      <c r="BS417" s="50">
        <f t="shared" si="152"/>
        <v>0.34423869939132734</v>
      </c>
      <c r="BT417" s="50">
        <f t="shared" si="153"/>
        <v>8.9975443952954504E-4</v>
      </c>
      <c r="BU417" s="50">
        <f t="shared" si="153"/>
        <v>9.562186094203537E-4</v>
      </c>
    </row>
    <row r="418" spans="1:73" x14ac:dyDescent="0.25">
      <c r="A418" s="21">
        <v>43742.425694444442</v>
      </c>
      <c r="B418" s="17">
        <v>363000</v>
      </c>
      <c r="C418" s="17">
        <v>13.55</v>
      </c>
      <c r="D418" s="17">
        <v>21.35</v>
      </c>
      <c r="E418" s="17">
        <v>563.4</v>
      </c>
      <c r="F418" s="17">
        <v>80.099999999999994</v>
      </c>
      <c r="G418" s="17">
        <v>-110.6</v>
      </c>
      <c r="H418" s="17">
        <v>-17.03</v>
      </c>
      <c r="I418" s="17">
        <v>23</v>
      </c>
      <c r="J418" s="17">
        <v>296.2</v>
      </c>
      <c r="K418" s="17">
        <v>483.3</v>
      </c>
      <c r="L418" s="17">
        <v>-93.5</v>
      </c>
      <c r="M418" s="17">
        <v>0.14199999999999999</v>
      </c>
      <c r="N418" s="17">
        <v>452.8</v>
      </c>
      <c r="O418" s="17">
        <v>63.03</v>
      </c>
      <c r="P418" s="17">
        <v>389.8</v>
      </c>
      <c r="Q418" s="17">
        <v>325.60000000000002</v>
      </c>
      <c r="R418" s="17">
        <v>419.1</v>
      </c>
      <c r="S418" s="17">
        <v>18.149999999999999</v>
      </c>
      <c r="T418" s="17">
        <v>60.36</v>
      </c>
      <c r="U418" s="17">
        <v>1.75</v>
      </c>
      <c r="V418" s="17">
        <v>341</v>
      </c>
      <c r="W418" s="17">
        <v>19.25</v>
      </c>
      <c r="X418" s="17">
        <v>0.55600000000000005</v>
      </c>
      <c r="Y418" s="17">
        <v>5.5555000000000003</v>
      </c>
      <c r="Z418" s="7">
        <f t="shared" si="132"/>
        <v>18.7</v>
      </c>
      <c r="AA418" s="7">
        <f t="shared" si="146"/>
        <v>291.84999999999997</v>
      </c>
      <c r="AB418" s="2">
        <f t="shared" si="133"/>
        <v>456.35399999999998</v>
      </c>
      <c r="AC418" s="42">
        <f t="shared" si="134"/>
        <v>2.2015940163701129</v>
      </c>
      <c r="AD418" s="42">
        <f t="shared" si="135"/>
        <v>1.3288821482810003</v>
      </c>
      <c r="AE418" s="42">
        <f t="shared" si="136"/>
        <v>0.79555310474930996</v>
      </c>
      <c r="AF418" s="42">
        <f t="shared" si="137"/>
        <v>327.25856706085159</v>
      </c>
      <c r="AG418" s="42">
        <f t="shared" si="138"/>
        <v>314.16822437841751</v>
      </c>
      <c r="AH418" s="6">
        <f t="shared" si="139"/>
        <v>312.57600000000002</v>
      </c>
      <c r="AI418" s="4">
        <v>19.008544459998401</v>
      </c>
      <c r="AJ418" s="4">
        <f t="shared" si="147"/>
        <v>292.15854445999838</v>
      </c>
      <c r="AK418" s="8">
        <f t="shared" si="140"/>
        <v>0.19354486728536038</v>
      </c>
      <c r="AL418" s="8">
        <f t="shared" si="141"/>
        <v>396.64497114472715</v>
      </c>
      <c r="AM418" s="8">
        <f t="shared" si="142"/>
        <v>2.946555192084479</v>
      </c>
      <c r="AN418" s="8">
        <f t="shared" si="143"/>
        <v>26.483343763797418</v>
      </c>
      <c r="AO418" s="22">
        <f t="shared" si="144"/>
        <v>7.8236242095321915E-3</v>
      </c>
      <c r="AP418" s="22">
        <f t="shared" si="145"/>
        <v>0.21382917048767333</v>
      </c>
      <c r="AQ418" s="19">
        <f t="shared" si="148"/>
        <v>0.21382917048767333</v>
      </c>
      <c r="AX418">
        <v>0.13485343802414038</v>
      </c>
      <c r="AY418">
        <v>48.568965517241381</v>
      </c>
      <c r="AZ418">
        <v>2.0237068965517242</v>
      </c>
      <c r="BA418">
        <v>1.6392025862068966</v>
      </c>
      <c r="BB418">
        <v>8.0603448275862064</v>
      </c>
      <c r="BC418">
        <v>0.33584770114942525</v>
      </c>
      <c r="BD418">
        <v>1.3033548850574714</v>
      </c>
      <c r="BE418">
        <v>0.13033548850574714</v>
      </c>
      <c r="BF418">
        <v>0</v>
      </c>
      <c r="BG418">
        <v>18.7</v>
      </c>
      <c r="BH418">
        <v>2.0094478573087557</v>
      </c>
      <c r="BI418">
        <v>2.1566019800756622</v>
      </c>
      <c r="BJ418">
        <v>1.3017249551736696</v>
      </c>
      <c r="BK418">
        <v>0.32042636948125136</v>
      </c>
      <c r="BL418">
        <v>8.9007324855903166E-4</v>
      </c>
      <c r="BP418" s="50">
        <f t="shared" si="149"/>
        <v>2.0100496439966786</v>
      </c>
      <c r="BQ418" s="50">
        <f t="shared" si="150"/>
        <v>5.2134195402298855E-2</v>
      </c>
      <c r="BR418" s="50">
        <f t="shared" si="151"/>
        <v>0.33875095675006878</v>
      </c>
      <c r="BS418" s="50">
        <f t="shared" si="152"/>
        <v>0.35720020887777493</v>
      </c>
      <c r="BT418" s="50">
        <f t="shared" si="153"/>
        <v>9.4097487986130211E-4</v>
      </c>
      <c r="BU418" s="50">
        <f t="shared" si="153"/>
        <v>9.9222280243826369E-4</v>
      </c>
    </row>
    <row r="419" spans="1:73" x14ac:dyDescent="0.25">
      <c r="A419" s="21">
        <v>43742.425694444442</v>
      </c>
      <c r="B419" s="17">
        <v>363001</v>
      </c>
      <c r="C419" s="17">
        <v>13.54</v>
      </c>
      <c r="D419" s="17">
        <v>21.36</v>
      </c>
      <c r="E419" s="17">
        <v>565.4</v>
      </c>
      <c r="F419" s="17">
        <v>80.599999999999994</v>
      </c>
      <c r="G419" s="17">
        <v>-109.3</v>
      </c>
      <c r="H419" s="17">
        <v>-16.510000000000002</v>
      </c>
      <c r="I419" s="17">
        <v>23</v>
      </c>
      <c r="J419" s="17">
        <v>296.10000000000002</v>
      </c>
      <c r="K419" s="17">
        <v>484.8</v>
      </c>
      <c r="L419" s="17">
        <v>-92.8</v>
      </c>
      <c r="M419" s="17">
        <v>0.14299999999999999</v>
      </c>
      <c r="N419" s="17">
        <v>456.1</v>
      </c>
      <c r="O419" s="17">
        <v>64.09</v>
      </c>
      <c r="P419" s="17">
        <v>392.1</v>
      </c>
      <c r="Q419" s="17">
        <v>326.89999999999998</v>
      </c>
      <c r="R419" s="17">
        <v>419.6</v>
      </c>
      <c r="S419" s="17">
        <v>18.149999999999999</v>
      </c>
      <c r="T419" s="17">
        <v>63.7</v>
      </c>
      <c r="U419" s="17">
        <v>3.07</v>
      </c>
      <c r="V419" s="17">
        <v>343</v>
      </c>
      <c r="W419" s="17">
        <v>18.95</v>
      </c>
      <c r="X419" s="17">
        <v>0.55800000000000005</v>
      </c>
      <c r="Y419" s="17">
        <v>5.5823980000000004</v>
      </c>
      <c r="Z419" s="7">
        <f t="shared" si="132"/>
        <v>18.549999999999997</v>
      </c>
      <c r="AA419" s="7">
        <f t="shared" si="146"/>
        <v>291.7</v>
      </c>
      <c r="AB419" s="2">
        <f t="shared" si="133"/>
        <v>457.97399999999999</v>
      </c>
      <c r="AC419" s="42">
        <f t="shared" si="134"/>
        <v>2.1786954518723389</v>
      </c>
      <c r="AD419" s="42">
        <f t="shared" si="135"/>
        <v>1.3878290028426801</v>
      </c>
      <c r="AE419" s="42">
        <f t="shared" si="136"/>
        <v>0.80056496403408983</v>
      </c>
      <c r="AF419" s="42">
        <f t="shared" si="137"/>
        <v>328.64373305110058</v>
      </c>
      <c r="AG419" s="42">
        <f t="shared" si="138"/>
        <v>315.49798372905656</v>
      </c>
      <c r="AH419" s="6">
        <f t="shared" si="139"/>
        <v>313.82399999999996</v>
      </c>
      <c r="AI419" s="4">
        <v>18.842489577496501</v>
      </c>
      <c r="AJ419" s="4">
        <f t="shared" si="147"/>
        <v>291.99248957749649</v>
      </c>
      <c r="AK419" s="8">
        <f t="shared" si="140"/>
        <v>0.19324659613829043</v>
      </c>
      <c r="AL419" s="8">
        <f t="shared" si="141"/>
        <v>395.74067215479209</v>
      </c>
      <c r="AM419" s="8">
        <f t="shared" si="142"/>
        <v>3.9026961834096179</v>
      </c>
      <c r="AN419" s="8">
        <f t="shared" si="143"/>
        <v>33.251835510209148</v>
      </c>
      <c r="AO419" s="22">
        <f t="shared" si="144"/>
        <v>7.7558365520492729E-3</v>
      </c>
      <c r="AP419" s="22">
        <f t="shared" si="145"/>
        <v>0.21197645131550058</v>
      </c>
      <c r="AQ419" s="19">
        <f t="shared" si="148"/>
        <v>0.21197645131550058</v>
      </c>
      <c r="AX419">
        <v>0.13375038905156283</v>
      </c>
      <c r="AY419">
        <v>48.741379310344826</v>
      </c>
      <c r="AZ419">
        <v>2.0308908045977012</v>
      </c>
      <c r="BA419">
        <v>1.645021551724138</v>
      </c>
      <c r="BB419">
        <v>7.9913793103448318</v>
      </c>
      <c r="BC419">
        <v>0.33297413793103464</v>
      </c>
      <c r="BD419">
        <v>1.3120474137931033</v>
      </c>
      <c r="BE419">
        <v>0.13120474137931035</v>
      </c>
      <c r="BF419">
        <v>0</v>
      </c>
      <c r="BG419">
        <v>18.549999999999997</v>
      </c>
      <c r="BH419">
        <v>3.5251456696787886</v>
      </c>
      <c r="BI419">
        <v>2.1364559483620833</v>
      </c>
      <c r="BJ419">
        <v>1.360922439106647</v>
      </c>
      <c r="BK419">
        <v>0.31276967437696235</v>
      </c>
      <c r="BL419">
        <v>8.6880465104711762E-4</v>
      </c>
      <c r="BP419" s="50">
        <f t="shared" si="149"/>
        <v>3.5262013754684589</v>
      </c>
      <c r="BQ419" s="50">
        <f t="shared" si="150"/>
        <v>5.2481896551724132E-2</v>
      </c>
      <c r="BR419" s="50">
        <f t="shared" si="151"/>
        <v>0.34132468656236969</v>
      </c>
      <c r="BS419" s="50">
        <f t="shared" si="152"/>
        <v>0.35808881318039137</v>
      </c>
      <c r="BT419" s="50">
        <f t="shared" si="153"/>
        <v>9.4812412933991579E-4</v>
      </c>
      <c r="BU419" s="50">
        <f t="shared" si="153"/>
        <v>9.946911477233093E-4</v>
      </c>
    </row>
    <row r="420" spans="1:73" x14ac:dyDescent="0.25">
      <c r="A420" s="21">
        <v>43742.425694444442</v>
      </c>
      <c r="B420" s="17">
        <v>363002</v>
      </c>
      <c r="C420" s="17">
        <v>13.54</v>
      </c>
      <c r="D420" s="17">
        <v>21.36</v>
      </c>
      <c r="E420" s="17">
        <v>567.20000000000005</v>
      </c>
      <c r="F420" s="17">
        <v>80.900000000000006</v>
      </c>
      <c r="G420" s="17">
        <v>-109.3</v>
      </c>
      <c r="H420" s="17">
        <v>-17.5</v>
      </c>
      <c r="I420" s="17">
        <v>22.96</v>
      </c>
      <c r="J420" s="17">
        <v>296.10000000000002</v>
      </c>
      <c r="K420" s="17">
        <v>486.3</v>
      </c>
      <c r="L420" s="17">
        <v>-91.7</v>
      </c>
      <c r="M420" s="17">
        <v>0.14299999999999999</v>
      </c>
      <c r="N420" s="17">
        <v>457.9</v>
      </c>
      <c r="O420" s="17">
        <v>63.37</v>
      </c>
      <c r="P420" s="17">
        <v>394.6</v>
      </c>
      <c r="Q420" s="17">
        <v>326.7</v>
      </c>
      <c r="R420" s="17">
        <v>418.4</v>
      </c>
      <c r="S420" s="17">
        <v>18.149999999999999</v>
      </c>
      <c r="T420" s="17">
        <v>60.6</v>
      </c>
      <c r="U420" s="17">
        <v>2.37</v>
      </c>
      <c r="V420" s="17">
        <v>345</v>
      </c>
      <c r="W420" s="17">
        <v>19</v>
      </c>
      <c r="X420" s="17">
        <v>0.56100000000000005</v>
      </c>
      <c r="Y420" s="17">
        <v>5.6101679999999998</v>
      </c>
      <c r="Z420" s="7">
        <f t="shared" si="132"/>
        <v>18.574999999999999</v>
      </c>
      <c r="AA420" s="7">
        <f t="shared" si="146"/>
        <v>291.72499999999997</v>
      </c>
      <c r="AB420" s="2">
        <f t="shared" si="133"/>
        <v>459.43200000000007</v>
      </c>
      <c r="AC420" s="42">
        <f t="shared" si="134"/>
        <v>2.1671626173230147</v>
      </c>
      <c r="AD420" s="42">
        <f t="shared" si="135"/>
        <v>1.3133005460977469</v>
      </c>
      <c r="AE420" s="42">
        <f t="shared" si="136"/>
        <v>0.79426108556469344</v>
      </c>
      <c r="AF420" s="42">
        <f t="shared" si="137"/>
        <v>326.16769009179967</v>
      </c>
      <c r="AG420" s="42">
        <f t="shared" si="138"/>
        <v>313.12098248812765</v>
      </c>
      <c r="AH420" s="6">
        <f t="shared" si="139"/>
        <v>313.63200000000001</v>
      </c>
      <c r="AI420" s="4">
        <v>18.765177314300701</v>
      </c>
      <c r="AJ420" s="4">
        <f t="shared" si="147"/>
        <v>291.91517731430065</v>
      </c>
      <c r="AK420" s="8">
        <f t="shared" si="140"/>
        <v>0.19329628670018079</v>
      </c>
      <c r="AL420" s="8">
        <f t="shared" si="141"/>
        <v>395.30012366730676</v>
      </c>
      <c r="AM420" s="8">
        <f t="shared" si="142"/>
        <v>3.4290177164896654</v>
      </c>
      <c r="AN420" s="8">
        <f t="shared" si="143"/>
        <v>18.996295799734039</v>
      </c>
      <c r="AO420" s="22">
        <f t="shared" si="144"/>
        <v>8.1169723852283892E-3</v>
      </c>
      <c r="AP420" s="22">
        <f t="shared" si="145"/>
        <v>0.22184673311507627</v>
      </c>
      <c r="AQ420" s="19">
        <f t="shared" si="148"/>
        <v>0.22184673311507627</v>
      </c>
      <c r="AX420">
        <v>0.13393369793787757</v>
      </c>
      <c r="AY420">
        <v>48.896551724137936</v>
      </c>
      <c r="AZ420">
        <v>2.0373563218390807</v>
      </c>
      <c r="BA420">
        <v>1.6502586206896555</v>
      </c>
      <c r="BB420">
        <v>7.9051724137931023</v>
      </c>
      <c r="BC420">
        <v>0.32938218390804591</v>
      </c>
      <c r="BD420">
        <v>1.3208764367816095</v>
      </c>
      <c r="BE420">
        <v>0.13208764367816095</v>
      </c>
      <c r="BF420">
        <v>0</v>
      </c>
      <c r="BG420">
        <v>18.574999999999999</v>
      </c>
      <c r="BH420">
        <v>2.7213665267552867</v>
      </c>
      <c r="BI420">
        <v>2.1398021386292703</v>
      </c>
      <c r="BJ420">
        <v>1.2967200960093379</v>
      </c>
      <c r="BK420">
        <v>0.32207065481107949</v>
      </c>
      <c r="BL420">
        <v>8.9464070780855421E-4</v>
      </c>
      <c r="BP420" s="50">
        <f t="shared" si="149"/>
        <v>2.7221815178697879</v>
      </c>
      <c r="BQ420" s="50">
        <f t="shared" si="150"/>
        <v>5.2835057471264379E-2</v>
      </c>
      <c r="BR420" s="50">
        <f t="shared" si="151"/>
        <v>0.34594738654683971</v>
      </c>
      <c r="BS420" s="50">
        <f t="shared" si="152"/>
        <v>0.36372288086743432</v>
      </c>
      <c r="BT420" s="50">
        <f t="shared" si="153"/>
        <v>9.609649626301102E-4</v>
      </c>
      <c r="BU420" s="50">
        <f t="shared" si="153"/>
        <v>1.0103413357428731E-3</v>
      </c>
    </row>
    <row r="421" spans="1:73" x14ac:dyDescent="0.25">
      <c r="A421" s="21">
        <v>43742.425694444442</v>
      </c>
      <c r="B421" s="17">
        <v>363003</v>
      </c>
      <c r="C421" s="17">
        <v>13.54</v>
      </c>
      <c r="D421" s="17">
        <v>21.36</v>
      </c>
      <c r="E421" s="17">
        <v>569.6</v>
      </c>
      <c r="F421" s="17">
        <v>81.2</v>
      </c>
      <c r="G421" s="17">
        <v>-108.7</v>
      </c>
      <c r="H421" s="17">
        <v>-16.920000000000002</v>
      </c>
      <c r="I421" s="17">
        <v>22.93</v>
      </c>
      <c r="J421" s="17">
        <v>296.10000000000002</v>
      </c>
      <c r="K421" s="17">
        <v>488.4</v>
      </c>
      <c r="L421" s="17">
        <v>-91.8</v>
      </c>
      <c r="M421" s="17">
        <v>0.14299999999999999</v>
      </c>
      <c r="N421" s="17">
        <v>460.9</v>
      </c>
      <c r="O421" s="17">
        <v>64.25</v>
      </c>
      <c r="P421" s="17">
        <v>396.7</v>
      </c>
      <c r="Q421" s="17">
        <v>327.10000000000002</v>
      </c>
      <c r="R421" s="17">
        <v>418.8</v>
      </c>
      <c r="S421" s="17">
        <v>18.13</v>
      </c>
      <c r="T421" s="17">
        <v>61.29</v>
      </c>
      <c r="U421" s="17">
        <v>1.59</v>
      </c>
      <c r="V421" s="17">
        <v>339</v>
      </c>
      <c r="W421" s="17">
        <v>18.8</v>
      </c>
      <c r="X421" s="17">
        <v>0.56299999999999994</v>
      </c>
      <c r="Y421" s="17">
        <v>5.6334299999999997</v>
      </c>
      <c r="Z421" s="7">
        <f t="shared" si="132"/>
        <v>18.465</v>
      </c>
      <c r="AA421" s="7">
        <f t="shared" si="146"/>
        <v>291.61499999999995</v>
      </c>
      <c r="AB421" s="2">
        <f t="shared" si="133"/>
        <v>461.37600000000003</v>
      </c>
      <c r="AC421" s="42">
        <f t="shared" si="134"/>
        <v>2.0909432452326886</v>
      </c>
      <c r="AD421" s="42">
        <f t="shared" si="135"/>
        <v>1.281539115003115</v>
      </c>
      <c r="AE421" s="42">
        <f t="shared" si="136"/>
        <v>0.79152802081690699</v>
      </c>
      <c r="AF421" s="42">
        <f t="shared" si="137"/>
        <v>324.55536315261844</v>
      </c>
      <c r="AG421" s="42">
        <f t="shared" si="138"/>
        <v>311.57314862651367</v>
      </c>
      <c r="AH421" s="6">
        <f t="shared" si="139"/>
        <v>314.01600000000002</v>
      </c>
      <c r="AI421" s="4">
        <v>18.224838891736301</v>
      </c>
      <c r="AJ421" s="4">
        <f t="shared" si="147"/>
        <v>291.37483889173626</v>
      </c>
      <c r="AK421" s="8">
        <f t="shared" si="140"/>
        <v>0.19307771192825154</v>
      </c>
      <c r="AL421" s="8">
        <f t="shared" si="141"/>
        <v>392.28426937691694</v>
      </c>
      <c r="AM421" s="8">
        <f t="shared" si="142"/>
        <v>2.8086273337700041</v>
      </c>
      <c r="AN421" s="8">
        <f t="shared" si="143"/>
        <v>-19.648856539072288</v>
      </c>
      <c r="AO421" s="22">
        <f t="shared" si="144"/>
        <v>9.1122059889235576E-3</v>
      </c>
      <c r="AP421" s="22">
        <f t="shared" si="145"/>
        <v>0.24904767863854749</v>
      </c>
      <c r="AQ421" s="19">
        <f t="shared" si="148"/>
        <v>0.24904767863854749</v>
      </c>
      <c r="AX421">
        <v>0.13312872777065746</v>
      </c>
      <c r="AY421">
        <v>49.103448275862071</v>
      </c>
      <c r="AZ421">
        <v>2.0459770114942528</v>
      </c>
      <c r="BA421">
        <v>1.6572413793103449</v>
      </c>
      <c r="BB421">
        <v>7.9051724137931023</v>
      </c>
      <c r="BC421">
        <v>0.32938218390804591</v>
      </c>
      <c r="BD421">
        <v>1.3278591954022989</v>
      </c>
      <c r="BE421">
        <v>0.13278591954022989</v>
      </c>
      <c r="BF421">
        <v>0</v>
      </c>
      <c r="BG421">
        <v>18.465</v>
      </c>
      <c r="BH421">
        <v>1.8257269103548124</v>
      </c>
      <c r="BI421">
        <v>2.1251131299869286</v>
      </c>
      <c r="BJ421">
        <v>1.3024818373689886</v>
      </c>
      <c r="BK421">
        <v>0.32227963015109012</v>
      </c>
      <c r="BL421">
        <v>8.9522119486413934E-4</v>
      </c>
      <c r="BP421" s="50">
        <f t="shared" si="149"/>
        <v>1.8262736765455538</v>
      </c>
      <c r="BQ421" s="50">
        <f t="shared" si="150"/>
        <v>5.3114367816091961E-2</v>
      </c>
      <c r="BR421" s="50">
        <f t="shared" si="151"/>
        <v>0.33936515617029211</v>
      </c>
      <c r="BS421" s="50">
        <f t="shared" si="152"/>
        <v>0.35829848720716395</v>
      </c>
      <c r="BT421" s="50">
        <f t="shared" si="153"/>
        <v>9.4268098936192257E-4</v>
      </c>
      <c r="BU421" s="50">
        <f t="shared" si="153"/>
        <v>9.9527357557545543E-4</v>
      </c>
    </row>
    <row r="422" spans="1:73" x14ac:dyDescent="0.25">
      <c r="A422" s="21">
        <v>43742.425694444442</v>
      </c>
      <c r="B422" s="17">
        <v>363004</v>
      </c>
      <c r="C422" s="17">
        <v>13.54</v>
      </c>
      <c r="D422" s="17">
        <v>21.37</v>
      </c>
      <c r="E422" s="17">
        <v>570.79999999999995</v>
      </c>
      <c r="F422" s="17">
        <v>81.3</v>
      </c>
      <c r="G422" s="17">
        <v>-109.2</v>
      </c>
      <c r="H422" s="17">
        <v>-17.8</v>
      </c>
      <c r="I422" s="17">
        <v>22.9</v>
      </c>
      <c r="J422" s="17">
        <v>296.10000000000002</v>
      </c>
      <c r="K422" s="17">
        <v>489.5</v>
      </c>
      <c r="L422" s="17">
        <v>-91.4</v>
      </c>
      <c r="M422" s="17">
        <v>0.14199999999999999</v>
      </c>
      <c r="N422" s="17">
        <v>461.6</v>
      </c>
      <c r="O422" s="17">
        <v>63.52</v>
      </c>
      <c r="P422" s="17">
        <v>398.1</v>
      </c>
      <c r="Q422" s="17">
        <v>326.39999999999998</v>
      </c>
      <c r="R422" s="17">
        <v>417.8</v>
      </c>
      <c r="S422" s="17">
        <v>18.13</v>
      </c>
      <c r="T422" s="17">
        <v>60.4</v>
      </c>
      <c r="U422" s="17">
        <v>1.9650000000000001</v>
      </c>
      <c r="V422" s="17">
        <v>329</v>
      </c>
      <c r="W422" s="17">
        <v>19.149999999999999</v>
      </c>
      <c r="X422" s="17">
        <v>0.56399999999999995</v>
      </c>
      <c r="Y422" s="17">
        <v>5.6442209999999999</v>
      </c>
      <c r="Z422" s="7">
        <f t="shared" si="132"/>
        <v>18.64</v>
      </c>
      <c r="AA422" s="7">
        <f t="shared" si="146"/>
        <v>291.78999999999996</v>
      </c>
      <c r="AB422" s="2">
        <f t="shared" si="133"/>
        <v>462.34800000000001</v>
      </c>
      <c r="AC422" s="42">
        <f t="shared" si="134"/>
        <v>2.0869143787533</v>
      </c>
      <c r="AD422" s="42">
        <f t="shared" si="135"/>
        <v>1.2604962847669932</v>
      </c>
      <c r="AE422" s="42">
        <f t="shared" si="136"/>
        <v>0.78958851678771125</v>
      </c>
      <c r="AF422" s="42">
        <f t="shared" si="137"/>
        <v>324.53795749636345</v>
      </c>
      <c r="AG422" s="42">
        <f t="shared" si="138"/>
        <v>311.5564391965089</v>
      </c>
      <c r="AH422" s="6">
        <f t="shared" si="139"/>
        <v>313.34399999999999</v>
      </c>
      <c r="AI422" s="4">
        <v>18.207742410156001</v>
      </c>
      <c r="AJ422" s="4">
        <f t="shared" si="147"/>
        <v>291.35774241015599</v>
      </c>
      <c r="AK422" s="8">
        <f t="shared" si="140"/>
        <v>0.19342552202439009</v>
      </c>
      <c r="AL422" s="8">
        <f t="shared" si="141"/>
        <v>392.1452136259802</v>
      </c>
      <c r="AM422" s="8">
        <f t="shared" si="142"/>
        <v>3.1223158472518442</v>
      </c>
      <c r="AN422" s="8">
        <f t="shared" si="143"/>
        <v>-39.31515077704924</v>
      </c>
      <c r="AO422" s="22">
        <f t="shared" si="144"/>
        <v>9.567081455689349E-3</v>
      </c>
      <c r="AP422" s="22">
        <f t="shared" si="145"/>
        <v>0.26147997869907635</v>
      </c>
      <c r="AQ422" s="19">
        <f t="shared" si="148"/>
        <v>0.26147997869907635</v>
      </c>
      <c r="AX422">
        <v>0.13441129734545962</v>
      </c>
      <c r="AY422">
        <v>49.206896551724135</v>
      </c>
      <c r="AZ422">
        <v>2.0502873563218391</v>
      </c>
      <c r="BA422">
        <v>1.6607327586206897</v>
      </c>
      <c r="BB422">
        <v>7.879310344827589</v>
      </c>
      <c r="BC422">
        <v>0.32830459770114956</v>
      </c>
      <c r="BD422">
        <v>1.3324281609195401</v>
      </c>
      <c r="BE422">
        <v>0.13324281609195401</v>
      </c>
      <c r="BF422">
        <v>0</v>
      </c>
      <c r="BG422">
        <v>18.64</v>
      </c>
      <c r="BH422">
        <v>2.2563228797781174</v>
      </c>
      <c r="BI422">
        <v>2.1485237070908392</v>
      </c>
      <c r="BJ422">
        <v>1.2977083190828669</v>
      </c>
      <c r="BK422">
        <v>0.3255237585119698</v>
      </c>
      <c r="BL422">
        <v>9.0423266253324933E-4</v>
      </c>
      <c r="BP422" s="50">
        <f t="shared" si="149"/>
        <v>2.256998600259128</v>
      </c>
      <c r="BQ422" s="50">
        <f t="shared" si="150"/>
        <v>5.3297126436781604E-2</v>
      </c>
      <c r="BR422" s="50">
        <f t="shared" si="151"/>
        <v>0.34611832025516348</v>
      </c>
      <c r="BS422" s="50">
        <f t="shared" si="152"/>
        <v>0.3646400651748728</v>
      </c>
      <c r="BT422" s="50">
        <f t="shared" si="153"/>
        <v>9.6143977848656527E-4</v>
      </c>
      <c r="BU422" s="50">
        <f t="shared" si="153"/>
        <v>1.0128890699302021E-3</v>
      </c>
    </row>
    <row r="423" spans="1:73" x14ac:dyDescent="0.25">
      <c r="A423" s="21">
        <v>43742.426388888889</v>
      </c>
      <c r="B423" s="17">
        <v>363005</v>
      </c>
      <c r="C423" s="17">
        <v>13.54</v>
      </c>
      <c r="D423" s="17">
        <v>21.37</v>
      </c>
      <c r="E423" s="17">
        <v>572.5</v>
      </c>
      <c r="F423" s="17">
        <v>81.5</v>
      </c>
      <c r="G423" s="17">
        <v>-108.4</v>
      </c>
      <c r="H423" s="17">
        <v>-17.3</v>
      </c>
      <c r="I423" s="17">
        <v>22.88</v>
      </c>
      <c r="J423" s="17">
        <v>296</v>
      </c>
      <c r="K423" s="17">
        <v>490.9</v>
      </c>
      <c r="L423" s="17">
        <v>-91.1</v>
      </c>
      <c r="M423" s="17">
        <v>0.14199999999999999</v>
      </c>
      <c r="N423" s="17">
        <v>464.1</v>
      </c>
      <c r="O423" s="17">
        <v>64.22</v>
      </c>
      <c r="P423" s="17">
        <v>399.8</v>
      </c>
      <c r="Q423" s="17">
        <v>327</v>
      </c>
      <c r="R423" s="17">
        <v>418.1</v>
      </c>
      <c r="S423" s="17">
        <v>18.100000000000001</v>
      </c>
      <c r="T423" s="17">
        <v>60.44</v>
      </c>
      <c r="U423" s="17">
        <v>1.97</v>
      </c>
      <c r="V423" s="17">
        <v>352.5</v>
      </c>
      <c r="W423" s="17">
        <v>18.8</v>
      </c>
      <c r="X423" s="17">
        <v>0.56599999999999995</v>
      </c>
      <c r="Y423" s="17">
        <v>5.6593809999999998</v>
      </c>
      <c r="Z423" s="7">
        <f t="shared" si="132"/>
        <v>18.450000000000003</v>
      </c>
      <c r="AA423" s="7">
        <f t="shared" si="146"/>
        <v>291.59999999999997</v>
      </c>
      <c r="AB423" s="2">
        <f t="shared" si="133"/>
        <v>463.72500000000002</v>
      </c>
      <c r="AC423" s="42">
        <f t="shared" si="134"/>
        <v>2.1128902550402362</v>
      </c>
      <c r="AD423" s="42">
        <f t="shared" si="135"/>
        <v>1.2770308701463187</v>
      </c>
      <c r="AE423" s="42">
        <f t="shared" si="136"/>
        <v>0.79113506004540513</v>
      </c>
      <c r="AF423" s="42">
        <f t="shared" si="137"/>
        <v>324.32749569923288</v>
      </c>
      <c r="AG423" s="42">
        <f t="shared" si="138"/>
        <v>311.35439587126353</v>
      </c>
      <c r="AH423" s="6">
        <f t="shared" si="139"/>
        <v>313.92</v>
      </c>
      <c r="AI423" s="4">
        <v>18.379209312068799</v>
      </c>
      <c r="AJ423" s="4">
        <f t="shared" si="147"/>
        <v>291.52920931206876</v>
      </c>
      <c r="AK423" s="8">
        <f t="shared" si="140"/>
        <v>0.19304791905021623</v>
      </c>
      <c r="AL423" s="8">
        <f t="shared" si="141"/>
        <v>393.15594552703141</v>
      </c>
      <c r="AM423" s="8">
        <f t="shared" si="142"/>
        <v>3.1262857355014755</v>
      </c>
      <c r="AN423" s="8">
        <f t="shared" si="143"/>
        <v>-6.4468161680095974</v>
      </c>
      <c r="AO423" s="22">
        <f t="shared" si="144"/>
        <v>8.8447670262573243E-3</v>
      </c>
      <c r="AP423" s="22">
        <f t="shared" si="145"/>
        <v>0.24173824633307842</v>
      </c>
      <c r="AQ423" s="19">
        <f t="shared" si="148"/>
        <v>0.24173824633307842</v>
      </c>
      <c r="AX423">
        <v>0.13301927735292327</v>
      </c>
      <c r="AY423">
        <v>49.353448275862071</v>
      </c>
      <c r="AZ423">
        <v>2.0563936781609198</v>
      </c>
      <c r="BA423">
        <v>1.6656788793103452</v>
      </c>
      <c r="BB423">
        <v>7.8534482758620712</v>
      </c>
      <c r="BC423">
        <v>0.32722701149425298</v>
      </c>
      <c r="BD423">
        <v>1.3384518678160922</v>
      </c>
      <c r="BE423">
        <v>0.13384518678160923</v>
      </c>
      <c r="BF423">
        <v>0</v>
      </c>
      <c r="BG423">
        <v>18.450000000000003</v>
      </c>
      <c r="BH423">
        <v>2.262064159370428</v>
      </c>
      <c r="BI423">
        <v>2.1231169367508147</v>
      </c>
      <c r="BJ423">
        <v>1.2832118765721925</v>
      </c>
      <c r="BK423">
        <v>0.32499628399597669</v>
      </c>
      <c r="BL423">
        <v>9.0276745554437963E-4</v>
      </c>
      <c r="BP423" s="50">
        <f t="shared" si="149"/>
        <v>2.2627415992419753</v>
      </c>
      <c r="BQ423" s="50">
        <f t="shared" si="150"/>
        <v>5.3538074712643685E-2</v>
      </c>
      <c r="BR423" s="50">
        <f t="shared" si="151"/>
        <v>0.34572346076659116</v>
      </c>
      <c r="BS423" s="50">
        <f t="shared" si="152"/>
        <v>0.36423798031861171</v>
      </c>
      <c r="BT423" s="50">
        <f t="shared" si="153"/>
        <v>9.6034294657386431E-4</v>
      </c>
      <c r="BU423" s="50">
        <f t="shared" si="153"/>
        <v>1.0117721675516991E-3</v>
      </c>
    </row>
    <row r="424" spans="1:73" x14ac:dyDescent="0.25">
      <c r="A424" s="21">
        <v>43742.426388888889</v>
      </c>
      <c r="B424" s="17">
        <v>363006</v>
      </c>
      <c r="C424" s="17">
        <v>13.54</v>
      </c>
      <c r="D424" s="17">
        <v>21.37</v>
      </c>
      <c r="E424" s="17">
        <v>572.9</v>
      </c>
      <c r="F424" s="17">
        <v>81.3</v>
      </c>
      <c r="G424" s="17">
        <v>-108.7</v>
      </c>
      <c r="H424" s="17">
        <v>-16.91</v>
      </c>
      <c r="I424" s="17">
        <v>22.85</v>
      </c>
      <c r="J424" s="17">
        <v>296</v>
      </c>
      <c r="K424" s="17">
        <v>491.6</v>
      </c>
      <c r="L424" s="17">
        <v>-91.8</v>
      </c>
      <c r="M424" s="17">
        <v>0.14199999999999999</v>
      </c>
      <c r="N424" s="17">
        <v>464.1</v>
      </c>
      <c r="O424" s="17">
        <v>64.39</v>
      </c>
      <c r="P424" s="17">
        <v>399.7</v>
      </c>
      <c r="Q424" s="17">
        <v>326.5</v>
      </c>
      <c r="R424" s="17">
        <v>418.4</v>
      </c>
      <c r="S424" s="17">
        <v>18.079999999999998</v>
      </c>
      <c r="T424" s="17">
        <v>62.54</v>
      </c>
      <c r="U424" s="17">
        <v>1.1299999999999999</v>
      </c>
      <c r="V424" s="17">
        <v>338</v>
      </c>
      <c r="W424" s="17">
        <v>19.05</v>
      </c>
      <c r="X424" s="17">
        <v>0.56599999999999995</v>
      </c>
      <c r="Y424" s="17">
        <v>5.6638349999999997</v>
      </c>
      <c r="Z424" s="7">
        <f t="shared" si="132"/>
        <v>18.564999999999998</v>
      </c>
      <c r="AA424" s="7">
        <f t="shared" si="146"/>
        <v>291.71499999999997</v>
      </c>
      <c r="AB424" s="2">
        <f t="shared" si="133"/>
        <v>464.04900000000004</v>
      </c>
      <c r="AC424" s="42">
        <f t="shared" si="134"/>
        <v>2.0943246789841603</v>
      </c>
      <c r="AD424" s="42">
        <f t="shared" si="135"/>
        <v>1.3097906542366939</v>
      </c>
      <c r="AE424" s="42">
        <f t="shared" si="136"/>
        <v>0.79396108023237533</v>
      </c>
      <c r="AF424" s="42">
        <f t="shared" si="137"/>
        <v>325.99978781615994</v>
      </c>
      <c r="AG424" s="42">
        <f t="shared" si="138"/>
        <v>312.95979630351354</v>
      </c>
      <c r="AH424" s="6">
        <f t="shared" si="139"/>
        <v>313.44</v>
      </c>
      <c r="AI424" s="4">
        <v>18.255532154587101</v>
      </c>
      <c r="AJ424" s="4">
        <f t="shared" si="147"/>
        <v>291.40553215458709</v>
      </c>
      <c r="AK424" s="8">
        <f t="shared" si="140"/>
        <v>0.19327640945337646</v>
      </c>
      <c r="AL424" s="8">
        <f t="shared" si="141"/>
        <v>392.43288830684759</v>
      </c>
      <c r="AM424" s="8">
        <f t="shared" si="142"/>
        <v>2.3677441795937328</v>
      </c>
      <c r="AN424" s="8">
        <f t="shared" si="143"/>
        <v>-21.344736292352415</v>
      </c>
      <c r="AO424" s="22">
        <f t="shared" si="144"/>
        <v>9.1946559260771728E-3</v>
      </c>
      <c r="AP424" s="22">
        <f t="shared" si="145"/>
        <v>0.25130113575715979</v>
      </c>
      <c r="AQ424" s="19">
        <f t="shared" si="148"/>
        <v>0.25130113575715979</v>
      </c>
      <c r="AX424">
        <v>0.13386034886084869</v>
      </c>
      <c r="AY424">
        <v>49.387931034482762</v>
      </c>
      <c r="AZ424">
        <v>2.0578304597701149</v>
      </c>
      <c r="BA424">
        <v>1.6668426724137932</v>
      </c>
      <c r="BB424">
        <v>7.9224137931034466</v>
      </c>
      <c r="BC424">
        <v>0.33010057471264359</v>
      </c>
      <c r="BD424">
        <v>1.3367420977011497</v>
      </c>
      <c r="BE424">
        <v>0.13367420977011499</v>
      </c>
      <c r="BF424">
        <v>0</v>
      </c>
      <c r="BG424">
        <v>18.564999999999998</v>
      </c>
      <c r="BH424">
        <v>1.297529187862225</v>
      </c>
      <c r="BI424">
        <v>2.1384631125515319</v>
      </c>
      <c r="BJ424">
        <v>1.3373948305897281</v>
      </c>
      <c r="BK424">
        <v>0.32445519888097857</v>
      </c>
      <c r="BL424">
        <v>9.0126444133605162E-4</v>
      </c>
      <c r="BP424" s="50">
        <f t="shared" si="149"/>
        <v>1.2979177701235696</v>
      </c>
      <c r="BQ424" s="50">
        <f t="shared" si="150"/>
        <v>5.346968390804599E-2</v>
      </c>
      <c r="BR424" s="50">
        <f t="shared" si="151"/>
        <v>0.33710447347432204</v>
      </c>
      <c r="BS424" s="50">
        <f t="shared" si="152"/>
        <v>0.35693575594978544</v>
      </c>
      <c r="BT424" s="50">
        <f t="shared" si="153"/>
        <v>9.3640131520645014E-4</v>
      </c>
      <c r="BU424" s="50">
        <f t="shared" si="153"/>
        <v>9.9148821097162624E-4</v>
      </c>
    </row>
    <row r="425" spans="1:73" x14ac:dyDescent="0.25">
      <c r="A425" s="21">
        <v>43742.426388888889</v>
      </c>
      <c r="B425" s="17">
        <v>363007</v>
      </c>
      <c r="C425" s="17">
        <v>13.55</v>
      </c>
      <c r="D425" s="17">
        <v>21.38</v>
      </c>
      <c r="E425" s="17">
        <v>574.79999999999995</v>
      </c>
      <c r="F425" s="17">
        <v>81.5</v>
      </c>
      <c r="G425" s="17">
        <v>-108.1</v>
      </c>
      <c r="H425" s="17">
        <v>-16.07</v>
      </c>
      <c r="I425" s="17">
        <v>22.84</v>
      </c>
      <c r="J425" s="17">
        <v>296</v>
      </c>
      <c r="K425" s="17">
        <v>493.4</v>
      </c>
      <c r="L425" s="17">
        <v>-92</v>
      </c>
      <c r="M425" s="17">
        <v>0.14199999999999999</v>
      </c>
      <c r="N425" s="17">
        <v>466.8</v>
      </c>
      <c r="O425" s="17">
        <v>65.39</v>
      </c>
      <c r="P425" s="17">
        <v>401.4</v>
      </c>
      <c r="Q425" s="17">
        <v>327.10000000000002</v>
      </c>
      <c r="R425" s="17">
        <v>419.1</v>
      </c>
      <c r="S425" s="17">
        <v>18.079999999999998</v>
      </c>
      <c r="T425" s="17">
        <v>62.8</v>
      </c>
      <c r="U425" s="17">
        <v>1.79</v>
      </c>
      <c r="V425" s="17">
        <v>180.5</v>
      </c>
      <c r="W425" s="17">
        <v>19.149999999999999</v>
      </c>
      <c r="X425" s="17">
        <v>0.56799999999999995</v>
      </c>
      <c r="Y425" s="17">
        <v>5.6791099999999997</v>
      </c>
      <c r="Z425" s="7">
        <f t="shared" si="132"/>
        <v>18.614999999999998</v>
      </c>
      <c r="AA425" s="7">
        <f t="shared" si="146"/>
        <v>291.76499999999999</v>
      </c>
      <c r="AB425" s="2">
        <f t="shared" si="133"/>
        <v>465.58799999999997</v>
      </c>
      <c r="AC425" s="42">
        <f t="shared" si="134"/>
        <v>2.1856050977474117</v>
      </c>
      <c r="AD425" s="42">
        <f t="shared" si="135"/>
        <v>1.3725600013853745</v>
      </c>
      <c r="AE425" s="42">
        <f t="shared" si="136"/>
        <v>0.79927399254061826</v>
      </c>
      <c r="AF425" s="42">
        <f t="shared" si="137"/>
        <v>328.40632453317266</v>
      </c>
      <c r="AG425" s="42">
        <f t="shared" si="138"/>
        <v>315.27007155184577</v>
      </c>
      <c r="AH425" s="6">
        <f t="shared" si="139"/>
        <v>314.01600000000002</v>
      </c>
      <c r="AI425" s="4">
        <v>18.894107416235201</v>
      </c>
      <c r="AJ425" s="4">
        <f t="shared" si="147"/>
        <v>292.04410741623519</v>
      </c>
      <c r="AK425" s="8">
        <f t="shared" si="140"/>
        <v>0.19337580931571913</v>
      </c>
      <c r="AL425" s="8">
        <f t="shared" si="141"/>
        <v>396.01777495000113</v>
      </c>
      <c r="AM425" s="8">
        <f t="shared" si="142"/>
        <v>2.9800398487268587</v>
      </c>
      <c r="AN425" s="8">
        <f t="shared" si="143"/>
        <v>24.228913110146422</v>
      </c>
      <c r="AO425" s="22">
        <f t="shared" si="144"/>
        <v>8.1303148214020883E-3</v>
      </c>
      <c r="AP425" s="22">
        <f t="shared" si="145"/>
        <v>0.22221139813257934</v>
      </c>
      <c r="AQ425" s="19">
        <f t="shared" si="148"/>
        <v>0.22221139813257934</v>
      </c>
      <c r="AX425">
        <v>0.13422743482022351</v>
      </c>
      <c r="AY425">
        <v>49.551724137931032</v>
      </c>
      <c r="AZ425">
        <v>2.0646551724137931</v>
      </c>
      <c r="BA425">
        <v>1.6723706896551727</v>
      </c>
      <c r="BB425">
        <v>7.931034482758621</v>
      </c>
      <c r="BC425">
        <v>0.33045977011494254</v>
      </c>
      <c r="BD425">
        <v>1.3419109195402301</v>
      </c>
      <c r="BE425">
        <v>0.13419109195402301</v>
      </c>
      <c r="BF425">
        <v>0</v>
      </c>
      <c r="BG425">
        <v>18.614999999999998</v>
      </c>
      <c r="BH425">
        <v>2.0553780940472417</v>
      </c>
      <c r="BI425">
        <v>2.1451655832620813</v>
      </c>
      <c r="BJ425">
        <v>1.3471639862885871</v>
      </c>
      <c r="BK425">
        <v>0.32374665886008602</v>
      </c>
      <c r="BL425">
        <v>8.992962746113501E-4</v>
      </c>
      <c r="BP425" s="50">
        <f t="shared" si="149"/>
        <v>2.0559936358594602</v>
      </c>
      <c r="BQ425" s="50">
        <f t="shared" si="150"/>
        <v>5.3676436781609209E-2</v>
      </c>
      <c r="BR425" s="50">
        <f t="shared" si="151"/>
        <v>0.34267428653859489</v>
      </c>
      <c r="BS425" s="50">
        <f t="shared" si="152"/>
        <v>0.36157257006233134</v>
      </c>
      <c r="BT425" s="50">
        <f t="shared" si="153"/>
        <v>9.5187301816276361E-4</v>
      </c>
      <c r="BU425" s="50">
        <f t="shared" si="153"/>
        <v>1.0043682501731427E-3</v>
      </c>
    </row>
    <row r="426" spans="1:73" x14ac:dyDescent="0.25">
      <c r="A426" s="21">
        <v>43742.426388888889</v>
      </c>
      <c r="B426" s="17">
        <v>363008</v>
      </c>
      <c r="C426" s="17">
        <v>13.54</v>
      </c>
      <c r="D426" s="17">
        <v>21.38</v>
      </c>
      <c r="E426" s="17">
        <v>576.29999999999995</v>
      </c>
      <c r="F426" s="17">
        <v>81.8</v>
      </c>
      <c r="G426" s="17">
        <v>-108.3</v>
      </c>
      <c r="H426" s="17">
        <v>-15.44</v>
      </c>
      <c r="I426" s="17">
        <v>22.83</v>
      </c>
      <c r="J426" s="17">
        <v>296</v>
      </c>
      <c r="K426" s="17">
        <v>494.5</v>
      </c>
      <c r="L426" s="17">
        <v>-92.8</v>
      </c>
      <c r="M426" s="17">
        <v>0.14199999999999999</v>
      </c>
      <c r="N426" s="17">
        <v>468</v>
      </c>
      <c r="O426" s="17">
        <v>66.319999999999993</v>
      </c>
      <c r="P426" s="17">
        <v>401.7</v>
      </c>
      <c r="Q426" s="17">
        <v>326.89999999999998</v>
      </c>
      <c r="R426" s="17">
        <v>419.7</v>
      </c>
      <c r="S426" s="17">
        <v>18.059999999999999</v>
      </c>
      <c r="T426" s="17">
        <v>61.57</v>
      </c>
      <c r="U426" s="17">
        <v>2.4449999999999998</v>
      </c>
      <c r="V426" s="17">
        <v>346.5</v>
      </c>
      <c r="W426" s="17">
        <v>19.2</v>
      </c>
      <c r="X426" s="17">
        <v>0.56899999999999995</v>
      </c>
      <c r="Y426" s="17">
        <v>5.6930639999999997</v>
      </c>
      <c r="Z426" s="7">
        <f t="shared" si="132"/>
        <v>18.63</v>
      </c>
      <c r="AA426" s="7">
        <f t="shared" si="146"/>
        <v>291.77999999999997</v>
      </c>
      <c r="AB426" s="2">
        <f t="shared" si="133"/>
        <v>466.803</v>
      </c>
      <c r="AC426" s="42">
        <f t="shared" si="134"/>
        <v>2.1455505541967352</v>
      </c>
      <c r="AD426" s="42">
        <f t="shared" si="135"/>
        <v>1.3210154762189299</v>
      </c>
      <c r="AE426" s="42">
        <f t="shared" si="136"/>
        <v>0.79490520009463217</v>
      </c>
      <c r="AF426" s="42">
        <f t="shared" si="137"/>
        <v>326.6784428084066</v>
      </c>
      <c r="AG426" s="42">
        <f t="shared" si="138"/>
        <v>313.61130509607034</v>
      </c>
      <c r="AH426" s="6">
        <f t="shared" si="139"/>
        <v>313.82399999999996</v>
      </c>
      <c r="AI426" s="4">
        <v>18.6196796178432</v>
      </c>
      <c r="AJ426" s="4">
        <f t="shared" si="147"/>
        <v>291.76967961784317</v>
      </c>
      <c r="AK426" s="8">
        <f t="shared" si="140"/>
        <v>0.19340563591864579</v>
      </c>
      <c r="AL426" s="8">
        <f t="shared" si="141"/>
        <v>394.46853038489741</v>
      </c>
      <c r="AM426" s="8">
        <f t="shared" si="142"/>
        <v>3.4828517410306175</v>
      </c>
      <c r="AN426" s="8">
        <f t="shared" si="143"/>
        <v>-1.047059234850227</v>
      </c>
      <c r="AO426" s="22">
        <f t="shared" si="144"/>
        <v>8.7603695417905383E-3</v>
      </c>
      <c r="AP426" s="22">
        <f t="shared" si="145"/>
        <v>0.23943156037635882</v>
      </c>
      <c r="AQ426" s="19">
        <f t="shared" si="148"/>
        <v>0.23943156037635882</v>
      </c>
      <c r="AX426">
        <v>0.1343377267511372</v>
      </c>
      <c r="AY426">
        <v>49.681034482758619</v>
      </c>
      <c r="AZ426">
        <v>2.0700431034482758</v>
      </c>
      <c r="BA426">
        <v>1.6767349137931036</v>
      </c>
      <c r="BB426">
        <v>8.0000000000000018</v>
      </c>
      <c r="BC426">
        <v>0.33333333333333343</v>
      </c>
      <c r="BD426">
        <v>1.3434015804597701</v>
      </c>
      <c r="BE426">
        <v>0.13434015804597702</v>
      </c>
      <c r="BF426">
        <v>0</v>
      </c>
      <c r="BG426">
        <v>18.63</v>
      </c>
      <c r="BH426">
        <v>2.8074857206399471</v>
      </c>
      <c r="BI426">
        <v>2.1471799059274348</v>
      </c>
      <c r="BJ426">
        <v>1.3220186680795216</v>
      </c>
      <c r="BK426">
        <v>0.32485549600817365</v>
      </c>
      <c r="BL426">
        <v>9.0237637780048229E-4</v>
      </c>
      <c r="BP426" s="50">
        <f t="shared" si="149"/>
        <v>2.8083265026125024</v>
      </c>
      <c r="BQ426" s="50">
        <f t="shared" si="150"/>
        <v>5.3736063218390806E-2</v>
      </c>
      <c r="BR426" s="50">
        <f t="shared" si="151"/>
        <v>0.34952029022433628</v>
      </c>
      <c r="BS426" s="50">
        <f t="shared" si="152"/>
        <v>0.36752223415045748</v>
      </c>
      <c r="BT426" s="50">
        <f t="shared" si="153"/>
        <v>9.7088969506760076E-4</v>
      </c>
      <c r="BU426" s="50">
        <f t="shared" si="153"/>
        <v>1.020895094862382E-3</v>
      </c>
    </row>
    <row r="427" spans="1:73" x14ac:dyDescent="0.25">
      <c r="A427" s="21">
        <v>43742.426388888889</v>
      </c>
      <c r="B427" s="17">
        <v>363009</v>
      </c>
      <c r="C427" s="17">
        <v>13.54</v>
      </c>
      <c r="D427" s="17">
        <v>21.38</v>
      </c>
      <c r="E427" s="17">
        <v>575.6</v>
      </c>
      <c r="F427" s="17">
        <v>81.7</v>
      </c>
      <c r="G427" s="17">
        <v>-108.5</v>
      </c>
      <c r="H427" s="17">
        <v>-15.97</v>
      </c>
      <c r="I427" s="17">
        <v>22.82</v>
      </c>
      <c r="J427" s="17">
        <v>296</v>
      </c>
      <c r="K427" s="17">
        <v>493.9</v>
      </c>
      <c r="L427" s="17">
        <v>-92.5</v>
      </c>
      <c r="M427" s="17">
        <v>0.14199999999999999</v>
      </c>
      <c r="N427" s="17">
        <v>467.1</v>
      </c>
      <c r="O427" s="17">
        <v>65.75</v>
      </c>
      <c r="P427" s="17">
        <v>401.4</v>
      </c>
      <c r="Q427" s="17">
        <v>326.60000000000002</v>
      </c>
      <c r="R427" s="17">
        <v>419.1</v>
      </c>
      <c r="S427" s="17">
        <v>18.05</v>
      </c>
      <c r="T427" s="17">
        <v>63.18</v>
      </c>
      <c r="U427" s="17">
        <v>2.2749999999999999</v>
      </c>
      <c r="V427" s="17">
        <v>215</v>
      </c>
      <c r="W427" s="17">
        <v>18.899999999999999</v>
      </c>
      <c r="X427" s="17">
        <v>0.56899999999999995</v>
      </c>
      <c r="Y427" s="17">
        <v>5.6921759999999999</v>
      </c>
      <c r="Z427" s="7">
        <f t="shared" si="132"/>
        <v>18.475000000000001</v>
      </c>
      <c r="AA427" s="7">
        <f t="shared" si="146"/>
        <v>291.625</v>
      </c>
      <c r="AB427" s="2">
        <f t="shared" si="133"/>
        <v>466.23600000000005</v>
      </c>
      <c r="AC427" s="42">
        <f t="shared" si="134"/>
        <v>2.1363231492752561</v>
      </c>
      <c r="AD427" s="42">
        <f t="shared" si="135"/>
        <v>1.3497289657121068</v>
      </c>
      <c r="AE427" s="42">
        <f t="shared" si="136"/>
        <v>0.79741383556944601</v>
      </c>
      <c r="AF427" s="42">
        <f t="shared" si="137"/>
        <v>327.0136135952211</v>
      </c>
      <c r="AG427" s="42">
        <f t="shared" si="138"/>
        <v>313.93306905141225</v>
      </c>
      <c r="AH427" s="6">
        <f t="shared" si="139"/>
        <v>313.536</v>
      </c>
      <c r="AI427" s="4">
        <v>18.545024502540901</v>
      </c>
      <c r="AJ427" s="4">
        <f t="shared" si="147"/>
        <v>291.69502450254089</v>
      </c>
      <c r="AK427" s="8">
        <f t="shared" si="140"/>
        <v>0.1930975755497715</v>
      </c>
      <c r="AL427" s="8">
        <f t="shared" si="141"/>
        <v>394.08290007122042</v>
      </c>
      <c r="AM427" s="8">
        <f t="shared" si="142"/>
        <v>3.3595898187129931</v>
      </c>
      <c r="AN427" s="8">
        <f t="shared" si="143"/>
        <v>6.8529375368611554</v>
      </c>
      <c r="AO427" s="22">
        <f t="shared" si="144"/>
        <v>8.571015987824478E-3</v>
      </c>
      <c r="AP427" s="22">
        <f t="shared" si="145"/>
        <v>0.23425629731552264</v>
      </c>
      <c r="AQ427" s="19">
        <f t="shared" si="148"/>
        <v>0.23425629731552264</v>
      </c>
      <c r="AX427">
        <v>0.13320173709539371</v>
      </c>
      <c r="AY427">
        <v>49.62068965517242</v>
      </c>
      <c r="AZ427">
        <v>2.0675287356321843</v>
      </c>
      <c r="BA427">
        <v>1.6746982758620694</v>
      </c>
      <c r="BB427">
        <v>7.9741379310344831</v>
      </c>
      <c r="BC427">
        <v>0.3322557471264368</v>
      </c>
      <c r="BD427">
        <v>1.3424425287356327</v>
      </c>
      <c r="BE427">
        <v>0.13424425287356329</v>
      </c>
      <c r="BF427">
        <v>0</v>
      </c>
      <c r="BG427">
        <v>18.475000000000001</v>
      </c>
      <c r="BH427">
        <v>2.6122822145013824</v>
      </c>
      <c r="BI427">
        <v>2.1264448378497498</v>
      </c>
      <c r="BJ427">
        <v>1.3434878485534718</v>
      </c>
      <c r="BK427">
        <v>0.32066722669525444</v>
      </c>
      <c r="BL427">
        <v>8.9074229637570678E-4</v>
      </c>
      <c r="BP427" s="50">
        <f t="shared" si="149"/>
        <v>2.6130645371956822</v>
      </c>
      <c r="BQ427" s="50">
        <f t="shared" si="150"/>
        <v>5.3697701149425313E-2</v>
      </c>
      <c r="BR427" s="50">
        <f t="shared" si="151"/>
        <v>0.3437191475721198</v>
      </c>
      <c r="BS427" s="50">
        <f t="shared" si="152"/>
        <v>0.36187012013644326</v>
      </c>
      <c r="BT427" s="50">
        <f t="shared" si="153"/>
        <v>9.5477540992255493E-4</v>
      </c>
      <c r="BU427" s="50">
        <f t="shared" si="153"/>
        <v>1.0051947781567869E-3</v>
      </c>
    </row>
    <row r="428" spans="1:73" x14ac:dyDescent="0.25">
      <c r="A428" s="21">
        <v>43742.426388888889</v>
      </c>
      <c r="B428" s="17">
        <v>363010</v>
      </c>
      <c r="C428" s="17">
        <v>13.54</v>
      </c>
      <c r="D428" s="17">
        <v>21.38</v>
      </c>
      <c r="E428" s="17">
        <v>574.5</v>
      </c>
      <c r="F428" s="17">
        <v>81.400000000000006</v>
      </c>
      <c r="G428" s="17">
        <v>-109</v>
      </c>
      <c r="H428" s="17">
        <v>-15.68</v>
      </c>
      <c r="I428" s="17">
        <v>22.82</v>
      </c>
      <c r="J428" s="17">
        <v>296</v>
      </c>
      <c r="K428" s="17">
        <v>493.2</v>
      </c>
      <c r="L428" s="17">
        <v>-93.3</v>
      </c>
      <c r="M428" s="17">
        <v>0.14199999999999999</v>
      </c>
      <c r="N428" s="17">
        <v>465.5</v>
      </c>
      <c r="O428" s="17">
        <v>65.69</v>
      </c>
      <c r="P428" s="17">
        <v>399.8</v>
      </c>
      <c r="Q428" s="17">
        <v>326</v>
      </c>
      <c r="R428" s="17">
        <v>419.4</v>
      </c>
      <c r="S428" s="17">
        <v>18.04</v>
      </c>
      <c r="T428" s="17">
        <v>65.22</v>
      </c>
      <c r="U428" s="17">
        <v>0.61499999999999999</v>
      </c>
      <c r="V428" s="17">
        <v>231.5</v>
      </c>
      <c r="W428" s="17">
        <v>19.5</v>
      </c>
      <c r="X428" s="17">
        <v>0.56699999999999995</v>
      </c>
      <c r="Y428" s="17">
        <v>5.6739540000000002</v>
      </c>
      <c r="Z428" s="7">
        <f t="shared" si="132"/>
        <v>18.77</v>
      </c>
      <c r="AA428" s="7">
        <f t="shared" si="146"/>
        <v>291.91999999999996</v>
      </c>
      <c r="AB428" s="2">
        <f t="shared" si="133"/>
        <v>465.34500000000003</v>
      </c>
      <c r="AC428" s="42">
        <f t="shared" si="134"/>
        <v>2.1103796054513455</v>
      </c>
      <c r="AD428" s="42">
        <f t="shared" si="135"/>
        <v>1.3763895786753677</v>
      </c>
      <c r="AE428" s="42">
        <f t="shared" si="136"/>
        <v>0.7995317839677889</v>
      </c>
      <c r="AF428" s="42">
        <f t="shared" si="137"/>
        <v>329.21089038123819</v>
      </c>
      <c r="AG428" s="42">
        <f t="shared" si="138"/>
        <v>316.04245476598862</v>
      </c>
      <c r="AH428" s="6">
        <f t="shared" si="139"/>
        <v>312.95999999999998</v>
      </c>
      <c r="AI428" s="4">
        <v>18.3829272600004</v>
      </c>
      <c r="AJ428" s="4">
        <f t="shared" si="147"/>
        <v>291.53292726000041</v>
      </c>
      <c r="AK428" s="8">
        <f t="shared" si="140"/>
        <v>0.19368416545717118</v>
      </c>
      <c r="AL428" s="8">
        <f t="shared" si="141"/>
        <v>393.10054454409226</v>
      </c>
      <c r="AM428" s="8">
        <f t="shared" si="142"/>
        <v>1.7467594997594833</v>
      </c>
      <c r="AN428" s="8">
        <f t="shared" si="143"/>
        <v>-19.695462573212382</v>
      </c>
      <c r="AO428" s="22">
        <f t="shared" si="144"/>
        <v>9.1606979887684601E-3</v>
      </c>
      <c r="AP428" s="22">
        <f t="shared" si="145"/>
        <v>0.25037302400591449</v>
      </c>
      <c r="AQ428" s="19">
        <f t="shared" si="148"/>
        <v>0.25037302400591449</v>
      </c>
      <c r="AX428">
        <v>0.13537082525501579</v>
      </c>
      <c r="AY428">
        <v>49.525862068965516</v>
      </c>
      <c r="AZ428">
        <v>2.0635775862068964</v>
      </c>
      <c r="BA428">
        <v>1.6714978448275861</v>
      </c>
      <c r="BB428">
        <v>8.051724137931032</v>
      </c>
      <c r="BC428">
        <v>0.33548850574712635</v>
      </c>
      <c r="BD428">
        <v>1.3360093390804597</v>
      </c>
      <c r="BE428">
        <v>0.13360093390804598</v>
      </c>
      <c r="BF428">
        <v>0</v>
      </c>
      <c r="BG428">
        <v>18.77</v>
      </c>
      <c r="BH428">
        <v>0.70617738985421985</v>
      </c>
      <c r="BI428">
        <v>2.1660602141549288</v>
      </c>
      <c r="BJ428">
        <v>1.4127044716718444</v>
      </c>
      <c r="BK428">
        <v>0.32568551100090176</v>
      </c>
      <c r="BL428">
        <v>9.046819750025049E-4</v>
      </c>
      <c r="BP428" s="50">
        <f t="shared" si="149"/>
        <v>0.70638887489026136</v>
      </c>
      <c r="BQ428" s="50">
        <f t="shared" si="150"/>
        <v>5.3440373563218388E-2</v>
      </c>
      <c r="BR428" s="50">
        <f t="shared" si="151"/>
        <v>0.33285216826895547</v>
      </c>
      <c r="BS428" s="50">
        <f t="shared" si="152"/>
        <v>0.35364063303346643</v>
      </c>
      <c r="BT428" s="50">
        <f t="shared" si="153"/>
        <v>9.2458935630265412E-4</v>
      </c>
      <c r="BU428" s="50">
        <f t="shared" si="153"/>
        <v>9.8233509175962895E-4</v>
      </c>
    </row>
    <row r="429" spans="1:73" x14ac:dyDescent="0.25">
      <c r="A429" s="21">
        <v>43742.427083333336</v>
      </c>
      <c r="B429" s="17">
        <v>363011</v>
      </c>
      <c r="C429" s="17">
        <v>13.54</v>
      </c>
      <c r="D429" s="17">
        <v>21.39</v>
      </c>
      <c r="E429" s="17">
        <v>575</v>
      </c>
      <c r="F429" s="17">
        <v>81.400000000000006</v>
      </c>
      <c r="G429" s="17">
        <v>-109</v>
      </c>
      <c r="H429" s="17">
        <v>-15.85</v>
      </c>
      <c r="I429" s="17">
        <v>22.83</v>
      </c>
      <c r="J429" s="17">
        <v>296</v>
      </c>
      <c r="K429" s="17">
        <v>493.5</v>
      </c>
      <c r="L429" s="17">
        <v>-93.1</v>
      </c>
      <c r="M429" s="17">
        <v>0.14199999999999999</v>
      </c>
      <c r="N429" s="17">
        <v>466</v>
      </c>
      <c r="O429" s="17">
        <v>65.59</v>
      </c>
      <c r="P429" s="17">
        <v>400.4</v>
      </c>
      <c r="Q429" s="17">
        <v>326.2</v>
      </c>
      <c r="R429" s="17">
        <v>419.3</v>
      </c>
      <c r="S429" s="17">
        <v>18.03</v>
      </c>
      <c r="T429" s="17">
        <v>62.1</v>
      </c>
      <c r="U429" s="17">
        <v>1.78</v>
      </c>
      <c r="V429" s="17">
        <v>150.5</v>
      </c>
      <c r="W429" s="17">
        <v>19.350000000000001</v>
      </c>
      <c r="X429" s="17">
        <v>0.56699999999999995</v>
      </c>
      <c r="Y429" s="17">
        <v>5.6749049999999999</v>
      </c>
      <c r="Z429" s="7">
        <f t="shared" si="132"/>
        <v>18.690000000000001</v>
      </c>
      <c r="AA429" s="7">
        <f t="shared" si="146"/>
        <v>291.83999999999997</v>
      </c>
      <c r="AB429" s="2">
        <f t="shared" si="133"/>
        <v>465.75000000000006</v>
      </c>
      <c r="AC429" s="42">
        <f t="shared" si="134"/>
        <v>2.1960308863170659</v>
      </c>
      <c r="AD429" s="42">
        <f t="shared" si="135"/>
        <v>1.3637351804028979</v>
      </c>
      <c r="AE429" s="42">
        <f t="shared" si="136"/>
        <v>0.79850774790277779</v>
      </c>
      <c r="AF429" s="42">
        <f t="shared" si="137"/>
        <v>328.42897123177249</v>
      </c>
      <c r="AG429" s="42">
        <f t="shared" si="138"/>
        <v>315.29181238250158</v>
      </c>
      <c r="AH429" s="6">
        <f t="shared" si="139"/>
        <v>313.15199999999999</v>
      </c>
      <c r="AI429" s="4">
        <v>18.9701611304476</v>
      </c>
      <c r="AJ429" s="4">
        <f t="shared" si="147"/>
        <v>292.12016113044757</v>
      </c>
      <c r="AK429" s="8">
        <f t="shared" si="140"/>
        <v>0.19352497300038127</v>
      </c>
      <c r="AL429" s="8">
        <f t="shared" si="141"/>
        <v>396.43066299929899</v>
      </c>
      <c r="AM429" s="8">
        <f t="shared" si="142"/>
        <v>2.9717040565978303</v>
      </c>
      <c r="AN429" s="8">
        <f t="shared" si="143"/>
        <v>24.252355343533228</v>
      </c>
      <c r="AO429" s="22">
        <f t="shared" si="144"/>
        <v>8.1045605560470801E-3</v>
      </c>
      <c r="AP429" s="22">
        <f t="shared" si="145"/>
        <v>0.22150750271916328</v>
      </c>
      <c r="AQ429" s="19">
        <f t="shared" si="148"/>
        <v>0.22150750271916328</v>
      </c>
      <c r="AX429">
        <v>0.13477966247703851</v>
      </c>
      <c r="AY429">
        <v>49.568965517241381</v>
      </c>
      <c r="AZ429">
        <v>2.0653735632183907</v>
      </c>
      <c r="BA429">
        <v>1.6729525862068966</v>
      </c>
      <c r="BB429">
        <v>8.0258620689655196</v>
      </c>
      <c r="BC429">
        <v>0.33441091954023</v>
      </c>
      <c r="BD429">
        <v>1.3385416666666665</v>
      </c>
      <c r="BE429">
        <v>0.13385416666666666</v>
      </c>
      <c r="BF429">
        <v>0</v>
      </c>
      <c r="BG429">
        <v>18.690000000000001</v>
      </c>
      <c r="BH429">
        <v>2.04389553486262</v>
      </c>
      <c r="BI429">
        <v>2.1552537583458471</v>
      </c>
      <c r="BJ429">
        <v>1.3384125839327712</v>
      </c>
      <c r="BK429">
        <v>0.32477344251517415</v>
      </c>
      <c r="BL429">
        <v>9.0214845143103933E-4</v>
      </c>
      <c r="BP429" s="50">
        <f t="shared" si="149"/>
        <v>2.0445076378937648</v>
      </c>
      <c r="BQ429" s="50">
        <f t="shared" si="150"/>
        <v>5.3541666666666661E-2</v>
      </c>
      <c r="BR429" s="50">
        <f t="shared" si="151"/>
        <v>0.34362553922196337</v>
      </c>
      <c r="BS429" s="50">
        <f t="shared" si="152"/>
        <v>0.36252401390723038</v>
      </c>
      <c r="BT429" s="50">
        <f t="shared" si="153"/>
        <v>9.54515386727676E-4</v>
      </c>
      <c r="BU429" s="50">
        <f t="shared" si="153"/>
        <v>1.0070111497423066E-3</v>
      </c>
    </row>
    <row r="430" spans="1:73" x14ac:dyDescent="0.25">
      <c r="A430" s="21">
        <v>43742.427083333336</v>
      </c>
      <c r="B430" s="17">
        <v>363012</v>
      </c>
      <c r="C430" s="17">
        <v>13.54</v>
      </c>
      <c r="D430" s="17">
        <v>21.39</v>
      </c>
      <c r="E430" s="17">
        <v>574.1</v>
      </c>
      <c r="F430" s="17">
        <v>81.400000000000006</v>
      </c>
      <c r="G430" s="17">
        <v>-109.1</v>
      </c>
      <c r="H430" s="17">
        <v>-15.32</v>
      </c>
      <c r="I430" s="17">
        <v>22.84</v>
      </c>
      <c r="J430" s="17">
        <v>296</v>
      </c>
      <c r="K430" s="17">
        <v>492.7</v>
      </c>
      <c r="L430" s="17">
        <v>-93.7</v>
      </c>
      <c r="M430" s="17">
        <v>0.14199999999999999</v>
      </c>
      <c r="N430" s="17">
        <v>465</v>
      </c>
      <c r="O430" s="17">
        <v>66.09</v>
      </c>
      <c r="P430" s="17">
        <v>398.9</v>
      </c>
      <c r="Q430" s="17">
        <v>326.10000000000002</v>
      </c>
      <c r="R430" s="17">
        <v>419.9</v>
      </c>
      <c r="S430" s="17">
        <v>18.02</v>
      </c>
      <c r="T430" s="17">
        <v>63.62</v>
      </c>
      <c r="U430" s="17">
        <v>0.435</v>
      </c>
      <c r="V430" s="17">
        <v>221</v>
      </c>
      <c r="W430" s="17">
        <v>19.55</v>
      </c>
      <c r="X430" s="17">
        <v>0.56599999999999995</v>
      </c>
      <c r="Y430" s="17">
        <v>5.6649370000000001</v>
      </c>
      <c r="Z430" s="7">
        <f t="shared" si="132"/>
        <v>18.785</v>
      </c>
      <c r="AA430" s="7">
        <f t="shared" si="146"/>
        <v>291.935</v>
      </c>
      <c r="AB430" s="2">
        <f t="shared" si="133"/>
        <v>465.02100000000007</v>
      </c>
      <c r="AC430" s="42">
        <f t="shared" si="134"/>
        <v>2.2247205182551562</v>
      </c>
      <c r="AD430" s="42">
        <f t="shared" si="135"/>
        <v>1.4153671937139303</v>
      </c>
      <c r="AE430" s="42">
        <f t="shared" si="136"/>
        <v>0.80272503936172201</v>
      </c>
      <c r="AF430" s="42">
        <f t="shared" si="137"/>
        <v>330.59366807469308</v>
      </c>
      <c r="AG430" s="42">
        <f t="shared" si="138"/>
        <v>317.36992135170533</v>
      </c>
      <c r="AH430" s="6">
        <f t="shared" si="139"/>
        <v>313.05599999999998</v>
      </c>
      <c r="AI430" s="4">
        <v>19.1701604295612</v>
      </c>
      <c r="AJ430" s="4">
        <f t="shared" si="147"/>
        <v>292.32016042956116</v>
      </c>
      <c r="AK430" s="8">
        <f t="shared" si="140"/>
        <v>0.19371402375843447</v>
      </c>
      <c r="AL430" s="8">
        <f t="shared" si="141"/>
        <v>397.5390856788419</v>
      </c>
      <c r="AM430" s="8">
        <f t="shared" si="142"/>
        <v>1.4690622008614884</v>
      </c>
      <c r="AN430" s="8">
        <f t="shared" si="143"/>
        <v>16.482471423423739</v>
      </c>
      <c r="AO430" s="22">
        <f t="shared" si="144"/>
        <v>8.236608146988152E-3</v>
      </c>
      <c r="AP430" s="22">
        <f t="shared" si="145"/>
        <v>0.22511652407290147</v>
      </c>
      <c r="AQ430" s="19">
        <f t="shared" si="148"/>
        <v>0.22511652407290147</v>
      </c>
      <c r="AX430">
        <v>0.1354819124113065</v>
      </c>
      <c r="AY430">
        <v>49.491379310344833</v>
      </c>
      <c r="AZ430">
        <v>2.0621408045977012</v>
      </c>
      <c r="BA430">
        <v>1.6703340517241381</v>
      </c>
      <c r="BB430">
        <v>8.0862068965517206</v>
      </c>
      <c r="BC430">
        <v>0.33692528735632171</v>
      </c>
      <c r="BD430">
        <v>1.3334087643678163</v>
      </c>
      <c r="BE430">
        <v>0.13334087643678164</v>
      </c>
      <c r="BF430">
        <v>0</v>
      </c>
      <c r="BG430">
        <v>18.785</v>
      </c>
      <c r="BH430">
        <v>0.49949132453103356</v>
      </c>
      <c r="BI430">
        <v>2.1680916943563551</v>
      </c>
      <c r="BJ430">
        <v>1.3793399359495131</v>
      </c>
      <c r="BK430">
        <v>0.32683974173609615</v>
      </c>
      <c r="BL430">
        <v>9.0788817148915602E-4</v>
      </c>
      <c r="BP430" s="50">
        <f t="shared" si="149"/>
        <v>0.49964091150774587</v>
      </c>
      <c r="BQ430" s="50">
        <f t="shared" si="150"/>
        <v>5.333635057471265E-2</v>
      </c>
      <c r="BR430" s="50">
        <f t="shared" si="151"/>
        <v>0.33200414268872763</v>
      </c>
      <c r="BS430" s="50">
        <f t="shared" si="152"/>
        <v>0.35308405184603481</v>
      </c>
      <c r="BT430" s="50">
        <f t="shared" si="153"/>
        <v>9.2223372969091018E-4</v>
      </c>
      <c r="BU430" s="50">
        <f t="shared" si="153"/>
        <v>9.807890329056523E-4</v>
      </c>
    </row>
    <row r="431" spans="1:73" x14ac:dyDescent="0.25">
      <c r="A431" s="21">
        <v>43742.427083333336</v>
      </c>
      <c r="B431" s="17">
        <v>363013</v>
      </c>
      <c r="C431" s="17">
        <v>13.54</v>
      </c>
      <c r="D431" s="17">
        <v>21.39</v>
      </c>
      <c r="E431" s="17">
        <v>573.20000000000005</v>
      </c>
      <c r="F431" s="17">
        <v>81.3</v>
      </c>
      <c r="G431" s="17">
        <v>-109.2</v>
      </c>
      <c r="H431" s="17">
        <v>-14.6</v>
      </c>
      <c r="I431" s="17">
        <v>22.86</v>
      </c>
      <c r="J431" s="17">
        <v>296</v>
      </c>
      <c r="K431" s="17">
        <v>491.9</v>
      </c>
      <c r="L431" s="17">
        <v>-94.6</v>
      </c>
      <c r="M431" s="17">
        <v>0.14199999999999999</v>
      </c>
      <c r="N431" s="17">
        <v>464</v>
      </c>
      <c r="O431" s="17">
        <v>66.72</v>
      </c>
      <c r="P431" s="17">
        <v>397.3</v>
      </c>
      <c r="Q431" s="17">
        <v>326.10000000000002</v>
      </c>
      <c r="R431" s="17">
        <v>420.7</v>
      </c>
      <c r="S431" s="17">
        <v>18.02</v>
      </c>
      <c r="T431" s="17">
        <v>62.26</v>
      </c>
      <c r="U431" s="17">
        <v>0.78500000000000003</v>
      </c>
      <c r="V431" s="17">
        <v>241.5</v>
      </c>
      <c r="W431" s="17">
        <v>19.75</v>
      </c>
      <c r="X431" s="17">
        <v>0.56499999999999995</v>
      </c>
      <c r="Y431" s="17">
        <v>5.6528580000000002</v>
      </c>
      <c r="Z431" s="7">
        <f t="shared" si="132"/>
        <v>18.884999999999998</v>
      </c>
      <c r="AA431" s="7">
        <f t="shared" si="146"/>
        <v>292.03499999999997</v>
      </c>
      <c r="AB431" s="2">
        <f t="shared" si="133"/>
        <v>464.29200000000009</v>
      </c>
      <c r="AC431" s="42">
        <f t="shared" si="134"/>
        <v>2.2217081974028474</v>
      </c>
      <c r="AD431" s="42">
        <f t="shared" si="135"/>
        <v>1.3832355237030129</v>
      </c>
      <c r="AE431" s="42">
        <f t="shared" si="136"/>
        <v>0.80005418764940328</v>
      </c>
      <c r="AF431" s="42">
        <f t="shared" si="137"/>
        <v>329.94540030055799</v>
      </c>
      <c r="AG431" s="42">
        <f t="shared" si="138"/>
        <v>316.74758428853568</v>
      </c>
      <c r="AH431" s="6">
        <f t="shared" si="139"/>
        <v>313.05599999999998</v>
      </c>
      <c r="AI431" s="4">
        <v>19.156937528466301</v>
      </c>
      <c r="AJ431" s="4">
        <f t="shared" si="147"/>
        <v>292.30693752846628</v>
      </c>
      <c r="AK431" s="8">
        <f t="shared" si="140"/>
        <v>0.19391315752436672</v>
      </c>
      <c r="AL431" s="8">
        <f t="shared" si="141"/>
        <v>397.44375460202906</v>
      </c>
      <c r="AM431" s="8">
        <f t="shared" si="142"/>
        <v>1.9734693435673127</v>
      </c>
      <c r="AN431" s="8">
        <f t="shared" si="143"/>
        <v>15.632916746871253</v>
      </c>
      <c r="AO431" s="22">
        <f t="shared" si="144"/>
        <v>8.2414924754322869E-3</v>
      </c>
      <c r="AP431" s="22">
        <f t="shared" si="145"/>
        <v>0.22525001871318931</v>
      </c>
      <c r="AQ431" s="19">
        <f t="shared" si="148"/>
        <v>0.22525001871318931</v>
      </c>
      <c r="AX431">
        <v>0.13622446842450406</v>
      </c>
      <c r="AY431">
        <v>49.413793103448285</v>
      </c>
      <c r="AZ431">
        <v>2.0589080459770117</v>
      </c>
      <c r="BA431">
        <v>1.6677155172413796</v>
      </c>
      <c r="BB431">
        <v>8.1551724137931014</v>
      </c>
      <c r="BC431">
        <v>0.33979885057471254</v>
      </c>
      <c r="BD431">
        <v>1.3279166666666671</v>
      </c>
      <c r="BE431">
        <v>0.13279166666666672</v>
      </c>
      <c r="BF431">
        <v>0</v>
      </c>
      <c r="BG431">
        <v>18.884999999999998</v>
      </c>
      <c r="BH431">
        <v>0.9013808959927847</v>
      </c>
      <c r="BI431">
        <v>2.1816775516349192</v>
      </c>
      <c r="BJ431">
        <v>1.3583124436479006</v>
      </c>
      <c r="BK431">
        <v>0.32598889572200768</v>
      </c>
      <c r="BL431">
        <v>9.055247103389102E-4</v>
      </c>
      <c r="BP431" s="50">
        <f t="shared" si="149"/>
        <v>0.90165084030708165</v>
      </c>
      <c r="BQ431" s="50">
        <f t="shared" si="150"/>
        <v>5.3116666666666687E-2</v>
      </c>
      <c r="BR431" s="50">
        <f t="shared" si="151"/>
        <v>0.33497855227947093</v>
      </c>
      <c r="BS431" s="50">
        <f t="shared" si="152"/>
        <v>0.35539153419142538</v>
      </c>
      <c r="BT431" s="50">
        <f t="shared" si="153"/>
        <v>9.3049597855408589E-4</v>
      </c>
      <c r="BU431" s="50">
        <f t="shared" si="153"/>
        <v>9.871987060872927E-4</v>
      </c>
    </row>
    <row r="432" spans="1:73" x14ac:dyDescent="0.25">
      <c r="A432" s="21">
        <v>43742.427083333336</v>
      </c>
      <c r="B432" s="17">
        <v>363014</v>
      </c>
      <c r="C432" s="17">
        <v>13.54</v>
      </c>
      <c r="D432" s="17">
        <v>21.4</v>
      </c>
      <c r="E432" s="17">
        <v>575</v>
      </c>
      <c r="F432" s="17">
        <v>81.5</v>
      </c>
      <c r="G432" s="17">
        <v>-109.8</v>
      </c>
      <c r="H432" s="17">
        <v>-14.23</v>
      </c>
      <c r="I432" s="17">
        <v>22.88</v>
      </c>
      <c r="J432" s="17">
        <v>296</v>
      </c>
      <c r="K432" s="17">
        <v>493.6</v>
      </c>
      <c r="L432" s="17">
        <v>-95.5</v>
      </c>
      <c r="M432" s="17">
        <v>0.14199999999999999</v>
      </c>
      <c r="N432" s="17">
        <v>465.3</v>
      </c>
      <c r="O432" s="17">
        <v>67.239999999999995</v>
      </c>
      <c r="P432" s="17">
        <v>398</v>
      </c>
      <c r="Q432" s="17">
        <v>325.7</v>
      </c>
      <c r="R432" s="17">
        <v>421.2</v>
      </c>
      <c r="S432" s="17">
        <v>18.03</v>
      </c>
      <c r="T432" s="17">
        <v>64.86</v>
      </c>
      <c r="U432" s="17">
        <v>0.23</v>
      </c>
      <c r="V432" s="17">
        <v>276</v>
      </c>
      <c r="W432" s="17">
        <v>20.149999999999999</v>
      </c>
      <c r="X432" s="17">
        <v>0.56699999999999995</v>
      </c>
      <c r="Y432" s="17">
        <v>5.6676780000000004</v>
      </c>
      <c r="Z432" s="7">
        <f t="shared" si="132"/>
        <v>19.09</v>
      </c>
      <c r="AA432" s="7">
        <f t="shared" si="146"/>
        <v>292.23999999999995</v>
      </c>
      <c r="AB432" s="2">
        <f t="shared" si="133"/>
        <v>465.75000000000006</v>
      </c>
      <c r="AC432" s="42">
        <f t="shared" si="134"/>
        <v>2.1896845330298658</v>
      </c>
      <c r="AD432" s="42">
        <f t="shared" si="135"/>
        <v>1.4202293881231709</v>
      </c>
      <c r="AE432" s="42">
        <f t="shared" si="136"/>
        <v>0.80299888165737821</v>
      </c>
      <c r="AF432" s="42">
        <f t="shared" si="137"/>
        <v>332.09064076040545</v>
      </c>
      <c r="AG432" s="42">
        <f t="shared" si="138"/>
        <v>318.80701512998922</v>
      </c>
      <c r="AH432" s="6">
        <f t="shared" si="139"/>
        <v>312.67199999999997</v>
      </c>
      <c r="AI432" s="4">
        <v>18.9546136874844</v>
      </c>
      <c r="AJ432" s="4">
        <f t="shared" si="147"/>
        <v>292.1046136874844</v>
      </c>
      <c r="AK432" s="8">
        <f t="shared" si="140"/>
        <v>0.19432180828915074</v>
      </c>
      <c r="AL432" s="8">
        <f t="shared" si="141"/>
        <v>396.25413006910924</v>
      </c>
      <c r="AM432" s="8">
        <f t="shared" si="142"/>
        <v>1.0682169723422297</v>
      </c>
      <c r="AN432" s="8">
        <f t="shared" si="143"/>
        <v>-4.2128376030970012</v>
      </c>
      <c r="AO432" s="22">
        <f t="shared" si="144"/>
        <v>8.7417082908645503E-3</v>
      </c>
      <c r="AP432" s="22">
        <f t="shared" si="145"/>
        <v>0.2389215256790245</v>
      </c>
      <c r="AQ432" s="19">
        <f t="shared" si="148"/>
        <v>0.2389215256790245</v>
      </c>
      <c r="AX432">
        <v>0.13775748862642118</v>
      </c>
      <c r="AY432">
        <v>49.568965517241381</v>
      </c>
      <c r="AZ432">
        <v>2.0653735632183907</v>
      </c>
      <c r="BA432">
        <v>1.6729525862068966</v>
      </c>
      <c r="BB432">
        <v>8.2327586206896548</v>
      </c>
      <c r="BC432">
        <v>0.34303160919540227</v>
      </c>
      <c r="BD432">
        <v>1.3299209770114944</v>
      </c>
      <c r="BE432">
        <v>0.13299209770114945</v>
      </c>
      <c r="BF432">
        <v>0</v>
      </c>
      <c r="BG432">
        <v>19.09</v>
      </c>
      <c r="BH432">
        <v>0.26409886124629361</v>
      </c>
      <c r="BI432">
        <v>2.2097616258819137</v>
      </c>
      <c r="BJ432">
        <v>1.4332513905470092</v>
      </c>
      <c r="BK432">
        <v>0.32845106876986413</v>
      </c>
      <c r="BL432">
        <v>9.1236407991628933E-4</v>
      </c>
      <c r="BP432" s="50">
        <f t="shared" si="149"/>
        <v>0.26417795321099208</v>
      </c>
      <c r="BQ432" s="50">
        <f t="shared" si="150"/>
        <v>5.3196839080459773E-2</v>
      </c>
      <c r="BR432" s="50">
        <f t="shared" si="151"/>
        <v>0.33121449686788368</v>
      </c>
      <c r="BS432" s="50">
        <f t="shared" si="152"/>
        <v>0.35274367673178897</v>
      </c>
      <c r="BT432" s="50">
        <f t="shared" si="153"/>
        <v>9.2004026907745466E-4</v>
      </c>
      <c r="BU432" s="50">
        <f t="shared" si="153"/>
        <v>9.7984354647719161E-4</v>
      </c>
    </row>
    <row r="433" spans="1:73" x14ac:dyDescent="0.25">
      <c r="A433" s="21">
        <v>43742.427083333336</v>
      </c>
      <c r="B433" s="17">
        <v>363015</v>
      </c>
      <c r="C433" s="17">
        <v>13.54</v>
      </c>
      <c r="D433" s="17">
        <v>21.4</v>
      </c>
      <c r="E433" s="17">
        <v>577.20000000000005</v>
      </c>
      <c r="F433" s="17">
        <v>82</v>
      </c>
      <c r="G433" s="17">
        <v>-109.5</v>
      </c>
      <c r="H433" s="17">
        <v>-13.76</v>
      </c>
      <c r="I433" s="17">
        <v>22.92</v>
      </c>
      <c r="J433" s="17">
        <v>296.10000000000002</v>
      </c>
      <c r="K433" s="17">
        <v>495.2</v>
      </c>
      <c r="L433" s="17">
        <v>-95.8</v>
      </c>
      <c r="M433" s="17">
        <v>0.14199999999999999</v>
      </c>
      <c r="N433" s="17">
        <v>467.7</v>
      </c>
      <c r="O433" s="17">
        <v>68.239999999999995</v>
      </c>
      <c r="P433" s="17">
        <v>399.5</v>
      </c>
      <c r="Q433" s="17">
        <v>326.10000000000002</v>
      </c>
      <c r="R433" s="17">
        <v>421.9</v>
      </c>
      <c r="S433" s="17">
        <v>18.04</v>
      </c>
      <c r="T433" s="17">
        <v>65.05</v>
      </c>
      <c r="U433" s="17">
        <v>0.70499999999999996</v>
      </c>
      <c r="V433" s="17">
        <v>258.5</v>
      </c>
      <c r="W433" s="17">
        <v>19.75</v>
      </c>
      <c r="X433" s="17">
        <v>0.56899999999999995</v>
      </c>
      <c r="Y433" s="17">
        <v>5.6854579999999997</v>
      </c>
      <c r="Z433" s="7">
        <f t="shared" si="132"/>
        <v>18.895</v>
      </c>
      <c r="AA433" s="7">
        <f t="shared" si="146"/>
        <v>292.04499999999996</v>
      </c>
      <c r="AB433" s="2">
        <f t="shared" si="133"/>
        <v>467.5320000000001</v>
      </c>
      <c r="AC433" s="42">
        <f t="shared" si="134"/>
        <v>2.273199144976298</v>
      </c>
      <c r="AD433" s="42">
        <f t="shared" si="135"/>
        <v>1.4787160438070819</v>
      </c>
      <c r="AE433" s="42">
        <f t="shared" si="136"/>
        <v>0.80772337876291667</v>
      </c>
      <c r="AF433" s="42">
        <f t="shared" si="137"/>
        <v>333.15383211988672</v>
      </c>
      <c r="AG433" s="42">
        <f t="shared" si="138"/>
        <v>319.82767883509126</v>
      </c>
      <c r="AH433" s="6">
        <f t="shared" si="139"/>
        <v>313.05599999999998</v>
      </c>
      <c r="AI433" s="4">
        <v>19.499266683984601</v>
      </c>
      <c r="AJ433" s="4">
        <f t="shared" si="147"/>
        <v>292.64926668398459</v>
      </c>
      <c r="AK433" s="8">
        <f t="shared" si="140"/>
        <v>0.19393307840347357</v>
      </c>
      <c r="AL433" s="8">
        <f t="shared" si="141"/>
        <v>399.37555993725078</v>
      </c>
      <c r="AM433" s="8">
        <f t="shared" si="142"/>
        <v>1.8702088787084721</v>
      </c>
      <c r="AN433" s="8">
        <f t="shared" si="143"/>
        <v>32.919956246652298</v>
      </c>
      <c r="AO433" s="22">
        <f t="shared" si="144"/>
        <v>7.8799775300715785E-3</v>
      </c>
      <c r="AP433" s="22">
        <f t="shared" si="145"/>
        <v>0.2153693753163359</v>
      </c>
      <c r="AQ433" s="19">
        <f t="shared" si="148"/>
        <v>0.2153693753163359</v>
      </c>
      <c r="AX433">
        <v>0.13629891322810284</v>
      </c>
      <c r="AY433">
        <v>49.758620689655174</v>
      </c>
      <c r="AZ433">
        <v>2.0732758620689657</v>
      </c>
      <c r="BA433">
        <v>1.6793534482758623</v>
      </c>
      <c r="BB433">
        <v>8.258620689655169</v>
      </c>
      <c r="BC433">
        <v>0.34410919540229873</v>
      </c>
      <c r="BD433">
        <v>1.3352442528735635</v>
      </c>
      <c r="BE433">
        <v>0.13352442528735636</v>
      </c>
      <c r="BF433">
        <v>0</v>
      </c>
      <c r="BG433">
        <v>18.895</v>
      </c>
      <c r="BH433">
        <v>0.80952042251581302</v>
      </c>
      <c r="BI433">
        <v>2.1830402253733081</v>
      </c>
      <c r="BJ433">
        <v>1.4200676666053369</v>
      </c>
      <c r="BK433">
        <v>0.3260196261636894</v>
      </c>
      <c r="BL433">
        <v>9.0561007267691499E-4</v>
      </c>
      <c r="BP433" s="50">
        <f t="shared" si="149"/>
        <v>0.80976285658151914</v>
      </c>
      <c r="BQ433" s="50">
        <f t="shared" si="150"/>
        <v>5.3409770114942544E-2</v>
      </c>
      <c r="BR433" s="50">
        <f t="shared" si="151"/>
        <v>0.33414535335358081</v>
      </c>
      <c r="BS433" s="50">
        <f t="shared" si="152"/>
        <v>0.35481451887265786</v>
      </c>
      <c r="BT433" s="50">
        <f t="shared" si="153"/>
        <v>9.2818153709328004E-4</v>
      </c>
      <c r="BU433" s="50">
        <f t="shared" si="153"/>
        <v>9.8559588575738294E-4</v>
      </c>
    </row>
    <row r="434" spans="1:73" x14ac:dyDescent="0.25">
      <c r="A434" s="21">
        <v>43742.427083333336</v>
      </c>
      <c r="B434" s="17">
        <v>363016</v>
      </c>
      <c r="C434" s="17">
        <v>13.54</v>
      </c>
      <c r="D434" s="17">
        <v>21.4</v>
      </c>
      <c r="E434" s="17">
        <v>579.4</v>
      </c>
      <c r="F434" s="17">
        <v>82.4</v>
      </c>
      <c r="G434" s="17">
        <v>-110.3</v>
      </c>
      <c r="H434" s="17">
        <v>-14.54</v>
      </c>
      <c r="I434" s="17">
        <v>22.95</v>
      </c>
      <c r="J434" s="17">
        <v>296.10000000000002</v>
      </c>
      <c r="K434" s="17">
        <v>497</v>
      </c>
      <c r="L434" s="17">
        <v>-95.7</v>
      </c>
      <c r="M434" s="17">
        <v>0.14199999999999999</v>
      </c>
      <c r="N434" s="17">
        <v>469.2</v>
      </c>
      <c r="O434" s="17">
        <v>67.86</v>
      </c>
      <c r="P434" s="17">
        <v>401.3</v>
      </c>
      <c r="Q434" s="17">
        <v>325.60000000000002</v>
      </c>
      <c r="R434" s="17">
        <v>421.3</v>
      </c>
      <c r="S434" s="17">
        <v>18.07</v>
      </c>
      <c r="T434" s="17">
        <v>61.71</v>
      </c>
      <c r="U434" s="17">
        <v>0.49</v>
      </c>
      <c r="V434" s="17">
        <v>135</v>
      </c>
      <c r="W434" s="17">
        <v>19.8</v>
      </c>
      <c r="X434" s="17">
        <v>0.57099999999999995</v>
      </c>
      <c r="Y434" s="17">
        <v>5.7079599999999999</v>
      </c>
      <c r="Z434" s="7">
        <f t="shared" si="132"/>
        <v>18.935000000000002</v>
      </c>
      <c r="AA434" s="7">
        <f t="shared" si="146"/>
        <v>292.08499999999998</v>
      </c>
      <c r="AB434" s="2">
        <f t="shared" si="133"/>
        <v>469.31400000000002</v>
      </c>
      <c r="AC434" s="42">
        <f t="shared" si="134"/>
        <v>2.392645626299656</v>
      </c>
      <c r="AD434" s="42">
        <f t="shared" si="135"/>
        <v>1.4765016159895177</v>
      </c>
      <c r="AE434" s="42">
        <f t="shared" si="136"/>
        <v>0.80753448035300068</v>
      </c>
      <c r="AF434" s="42">
        <f t="shared" si="137"/>
        <v>333.25843574836313</v>
      </c>
      <c r="AG434" s="42">
        <f t="shared" si="138"/>
        <v>319.92809831842857</v>
      </c>
      <c r="AH434" s="6">
        <f t="shared" si="139"/>
        <v>312.57600000000002</v>
      </c>
      <c r="AI434" s="4">
        <v>20.266013847566999</v>
      </c>
      <c r="AJ434" s="4">
        <f t="shared" si="147"/>
        <v>293.416013847567</v>
      </c>
      <c r="AK434" s="8">
        <f t="shared" si="140"/>
        <v>0.1940127755631707</v>
      </c>
      <c r="AL434" s="8">
        <f t="shared" si="141"/>
        <v>403.70121791825738</v>
      </c>
      <c r="AM434" s="8">
        <f t="shared" si="142"/>
        <v>1.5591704525163375</v>
      </c>
      <c r="AN434" s="8">
        <f t="shared" si="143"/>
        <v>60.4528324976731</v>
      </c>
      <c r="AO434" s="22">
        <f t="shared" si="144"/>
        <v>7.1886482182614035E-3</v>
      </c>
      <c r="AP434" s="22">
        <f t="shared" si="145"/>
        <v>0.19647450392181337</v>
      </c>
      <c r="AQ434" s="19">
        <f t="shared" si="148"/>
        <v>0.19647450392181337</v>
      </c>
      <c r="AX434">
        <v>0.13659703708439047</v>
      </c>
      <c r="AY434">
        <v>49.948275862068968</v>
      </c>
      <c r="AZ434">
        <v>2.0811781609195403</v>
      </c>
      <c r="BA434">
        <v>1.6857543103448278</v>
      </c>
      <c r="BB434">
        <v>8.25</v>
      </c>
      <c r="BC434">
        <v>0.34375</v>
      </c>
      <c r="BD434">
        <v>1.3420043103448278</v>
      </c>
      <c r="BE434">
        <v>0.13420043103448279</v>
      </c>
      <c r="BF434">
        <v>0</v>
      </c>
      <c r="BG434">
        <v>18.935000000000002</v>
      </c>
      <c r="BH434">
        <v>0.56264540004645158</v>
      </c>
      <c r="BI434">
        <v>2.1884983702869651</v>
      </c>
      <c r="BJ434">
        <v>1.3505223443040861</v>
      </c>
      <c r="BK434">
        <v>0.33053619859985983</v>
      </c>
      <c r="BL434">
        <v>9.1815610722183281E-4</v>
      </c>
      <c r="BP434" s="50">
        <f t="shared" si="149"/>
        <v>0.56281390031907008</v>
      </c>
      <c r="BQ434" s="50">
        <f t="shared" si="150"/>
        <v>5.3680172413793116E-2</v>
      </c>
      <c r="BR434" s="50">
        <f t="shared" si="151"/>
        <v>0.33636074181943049</v>
      </c>
      <c r="BS434" s="50">
        <f t="shared" si="152"/>
        <v>0.35753705432581934</v>
      </c>
      <c r="BT434" s="50">
        <f t="shared" si="153"/>
        <v>9.3433539394286249E-4</v>
      </c>
      <c r="BU434" s="50">
        <f t="shared" si="153"/>
        <v>9.9315848423838708E-4</v>
      </c>
    </row>
    <row r="435" spans="1:73" x14ac:dyDescent="0.25">
      <c r="A435" s="21">
        <v>43742.427777777775</v>
      </c>
      <c r="B435" s="17">
        <v>363017</v>
      </c>
      <c r="C435" s="17">
        <v>13.54</v>
      </c>
      <c r="D435" s="17">
        <v>21.4</v>
      </c>
      <c r="E435" s="17">
        <v>579.4</v>
      </c>
      <c r="F435" s="17">
        <v>82.5</v>
      </c>
      <c r="G435" s="17">
        <v>-110.5</v>
      </c>
      <c r="H435" s="17">
        <v>-14.28</v>
      </c>
      <c r="I435" s="17">
        <v>22.99</v>
      </c>
      <c r="J435" s="17">
        <v>296.10000000000002</v>
      </c>
      <c r="K435" s="17">
        <v>496.9</v>
      </c>
      <c r="L435" s="17">
        <v>-96.2</v>
      </c>
      <c r="M435" s="17">
        <v>0.14199999999999999</v>
      </c>
      <c r="N435" s="17">
        <v>468.9</v>
      </c>
      <c r="O435" s="17">
        <v>68.180000000000007</v>
      </c>
      <c r="P435" s="17">
        <v>400.7</v>
      </c>
      <c r="Q435" s="17">
        <v>325.60000000000002</v>
      </c>
      <c r="R435" s="17">
        <v>421.8</v>
      </c>
      <c r="S435" s="17">
        <v>18.09</v>
      </c>
      <c r="T435" s="17">
        <v>60.46</v>
      </c>
      <c r="U435" s="17">
        <v>0.39500000000000002</v>
      </c>
      <c r="V435" s="17">
        <v>103</v>
      </c>
      <c r="W435" s="17">
        <v>19.899999999999999</v>
      </c>
      <c r="X435" s="17">
        <v>0.56999999999999995</v>
      </c>
      <c r="Y435" s="17">
        <v>5.7039309999999999</v>
      </c>
      <c r="Z435" s="7">
        <f t="shared" si="132"/>
        <v>18.994999999999997</v>
      </c>
      <c r="AA435" s="7">
        <f t="shared" si="146"/>
        <v>292.14499999999998</v>
      </c>
      <c r="AB435" s="2">
        <f t="shared" si="133"/>
        <v>469.31400000000002</v>
      </c>
      <c r="AC435" s="42">
        <f t="shared" si="134"/>
        <v>2.3653984946588187</v>
      </c>
      <c r="AD435" s="42">
        <f t="shared" si="135"/>
        <v>1.4301199298707217</v>
      </c>
      <c r="AE435" s="42">
        <f t="shared" si="136"/>
        <v>0.80383355085745323</v>
      </c>
      <c r="AF435" s="42">
        <f t="shared" si="137"/>
        <v>332.00377312510921</v>
      </c>
      <c r="AG435" s="42">
        <f t="shared" si="138"/>
        <v>318.72362220010484</v>
      </c>
      <c r="AH435" s="6">
        <f t="shared" si="139"/>
        <v>312.57600000000002</v>
      </c>
      <c r="AI435" s="4">
        <v>20.099533512804399</v>
      </c>
      <c r="AJ435" s="4">
        <f t="shared" si="147"/>
        <v>293.24953351280436</v>
      </c>
      <c r="AK435" s="8">
        <f t="shared" si="140"/>
        <v>0.19413236223766384</v>
      </c>
      <c r="AL435" s="8">
        <f t="shared" si="141"/>
        <v>402.75072317188739</v>
      </c>
      <c r="AM435" s="8">
        <f t="shared" si="142"/>
        <v>1.3998906207272053</v>
      </c>
      <c r="AN435" s="8">
        <f t="shared" si="143"/>
        <v>45.041566434388997</v>
      </c>
      <c r="AO435" s="22">
        <f t="shared" si="144"/>
        <v>7.5588264837233628E-3</v>
      </c>
      <c r="AP435" s="22">
        <f t="shared" si="145"/>
        <v>0.20659192639973037</v>
      </c>
      <c r="AQ435" s="19">
        <f t="shared" si="148"/>
        <v>0.20659192639973037</v>
      </c>
      <c r="AX435">
        <v>0.13704525819948332</v>
      </c>
      <c r="AY435">
        <v>49.948275862068968</v>
      </c>
      <c r="AZ435">
        <v>2.0811781609195403</v>
      </c>
      <c r="BA435">
        <v>1.6857543103448278</v>
      </c>
      <c r="BB435">
        <v>8.2931034482758612</v>
      </c>
      <c r="BC435">
        <v>0.3455459770114942</v>
      </c>
      <c r="BD435">
        <v>1.3402083333333337</v>
      </c>
      <c r="BE435">
        <v>0.13402083333333337</v>
      </c>
      <c r="BF435">
        <v>0</v>
      </c>
      <c r="BG435">
        <v>18.994999999999997</v>
      </c>
      <c r="BH435">
        <v>0.45356108779254772</v>
      </c>
      <c r="BI435">
        <v>2.1967079754815484</v>
      </c>
      <c r="BJ435">
        <v>1.3281296419761441</v>
      </c>
      <c r="BK435">
        <v>0.33120602840547508</v>
      </c>
      <c r="BL435">
        <v>9.2001674557076415E-4</v>
      </c>
      <c r="BP435" s="50">
        <f t="shared" si="149"/>
        <v>0.45369691964496467</v>
      </c>
      <c r="BQ435" s="50">
        <f t="shared" si="150"/>
        <v>5.3608333333333348E-2</v>
      </c>
      <c r="BR435" s="50">
        <f t="shared" si="151"/>
        <v>0.33593979696184045</v>
      </c>
      <c r="BS435" s="50">
        <f t="shared" si="152"/>
        <v>0.35728705549507123</v>
      </c>
      <c r="BT435" s="50">
        <f t="shared" si="153"/>
        <v>9.3316610267177909E-4</v>
      </c>
      <c r="BU435" s="50">
        <f t="shared" si="153"/>
        <v>9.9246404304186454E-4</v>
      </c>
    </row>
    <row r="436" spans="1:73" x14ac:dyDescent="0.25">
      <c r="A436" s="21">
        <v>43742.427777777775</v>
      </c>
      <c r="B436" s="17">
        <v>363018</v>
      </c>
      <c r="C436" s="17">
        <v>13.55</v>
      </c>
      <c r="D436" s="17">
        <v>21.4</v>
      </c>
      <c r="E436" s="17">
        <v>579.20000000000005</v>
      </c>
      <c r="F436" s="17">
        <v>82.4</v>
      </c>
      <c r="G436" s="17">
        <v>-111</v>
      </c>
      <c r="H436" s="17">
        <v>-13.98</v>
      </c>
      <c r="I436" s="17">
        <v>23.03</v>
      </c>
      <c r="J436" s="17">
        <v>296.2</v>
      </c>
      <c r="K436" s="17">
        <v>496.8</v>
      </c>
      <c r="L436" s="17">
        <v>-97</v>
      </c>
      <c r="M436" s="17">
        <v>0.14199999999999999</v>
      </c>
      <c r="N436" s="17">
        <v>468.2</v>
      </c>
      <c r="O436" s="17">
        <v>68.44</v>
      </c>
      <c r="P436" s="17">
        <v>399.8</v>
      </c>
      <c r="Q436" s="17">
        <v>325.3</v>
      </c>
      <c r="R436" s="17">
        <v>422.3</v>
      </c>
      <c r="S436" s="17">
        <v>18.100000000000001</v>
      </c>
      <c r="T436" s="17">
        <v>62.57</v>
      </c>
      <c r="U436" s="17">
        <v>0.44</v>
      </c>
      <c r="V436" s="17">
        <v>72.5</v>
      </c>
      <c r="W436" s="17">
        <v>20.05</v>
      </c>
      <c r="X436" s="17">
        <v>0.56999999999999995</v>
      </c>
      <c r="Y436" s="17">
        <v>5.6977419999999999</v>
      </c>
      <c r="Z436" s="7">
        <f t="shared" si="132"/>
        <v>19.075000000000003</v>
      </c>
      <c r="AA436" s="7">
        <f t="shared" si="146"/>
        <v>292.22499999999997</v>
      </c>
      <c r="AB436" s="2">
        <f t="shared" si="133"/>
        <v>469.15200000000004</v>
      </c>
      <c r="AC436" s="42">
        <f t="shared" si="134"/>
        <v>2.3480118823071998</v>
      </c>
      <c r="AD436" s="42">
        <f t="shared" si="135"/>
        <v>1.4691510347596151</v>
      </c>
      <c r="AE436" s="42">
        <f t="shared" si="136"/>
        <v>0.806903064890238</v>
      </c>
      <c r="AF436" s="42">
        <f t="shared" si="137"/>
        <v>333.63675857180561</v>
      </c>
      <c r="AG436" s="42">
        <f t="shared" si="138"/>
        <v>320.29128822893335</v>
      </c>
      <c r="AH436" s="6">
        <f t="shared" si="139"/>
        <v>312.28800000000001</v>
      </c>
      <c r="AI436" s="4">
        <v>19.995270340963199</v>
      </c>
      <c r="AJ436" s="4">
        <f t="shared" si="147"/>
        <v>293.14527034096318</v>
      </c>
      <c r="AK436" s="8">
        <f t="shared" si="140"/>
        <v>0.1942918875645861</v>
      </c>
      <c r="AL436" s="8">
        <f t="shared" si="141"/>
        <v>402.14746569756272</v>
      </c>
      <c r="AM436" s="8">
        <f t="shared" si="142"/>
        <v>1.4774809643443803</v>
      </c>
      <c r="AN436" s="8">
        <f t="shared" si="143"/>
        <v>39.607534062299052</v>
      </c>
      <c r="AO436" s="22">
        <f t="shared" si="144"/>
        <v>7.6852366719690297E-3</v>
      </c>
      <c r="AP436" s="22">
        <f t="shared" si="145"/>
        <v>0.2100468706774512</v>
      </c>
      <c r="AQ436" s="19">
        <f t="shared" si="148"/>
        <v>0.2100468706774512</v>
      </c>
      <c r="AX436">
        <v>0.13764482326711833</v>
      </c>
      <c r="AY436">
        <v>49.931034482758626</v>
      </c>
      <c r="AZ436">
        <v>2.0804597701149428</v>
      </c>
      <c r="BA436">
        <v>1.6851724137931037</v>
      </c>
      <c r="BB436">
        <v>8.362068965517242</v>
      </c>
      <c r="BC436">
        <v>0.34841954022988508</v>
      </c>
      <c r="BD436">
        <v>1.3367528735632186</v>
      </c>
      <c r="BE436">
        <v>0.13367528735632186</v>
      </c>
      <c r="BF436">
        <v>0</v>
      </c>
      <c r="BG436">
        <v>19.075000000000003</v>
      </c>
      <c r="BH436">
        <v>0.50523260412334425</v>
      </c>
      <c r="BI436">
        <v>2.2076960224510556</v>
      </c>
      <c r="BJ436">
        <v>1.3813554012476255</v>
      </c>
      <c r="BK436">
        <v>0.32996509915153166</v>
      </c>
      <c r="BL436">
        <v>9.1656971986536567E-4</v>
      </c>
      <c r="BP436" s="50">
        <f t="shared" si="149"/>
        <v>0.5053839104905935</v>
      </c>
      <c r="BQ436" s="50">
        <f t="shared" si="150"/>
        <v>5.3470114942528742E-2</v>
      </c>
      <c r="BR436" s="50">
        <f t="shared" si="151"/>
        <v>0.33518292039389541</v>
      </c>
      <c r="BS436" s="50">
        <f t="shared" si="152"/>
        <v>0.35642481217153965</v>
      </c>
      <c r="BT436" s="50">
        <f t="shared" si="153"/>
        <v>9.3106366776082069E-4</v>
      </c>
      <c r="BU436" s="50">
        <f t="shared" si="153"/>
        <v>9.9006892269872123E-4</v>
      </c>
    </row>
    <row r="437" spans="1:73" x14ac:dyDescent="0.25">
      <c r="A437" s="21">
        <v>43742.427777777775</v>
      </c>
      <c r="B437" s="17">
        <v>363019</v>
      </c>
      <c r="C437" s="17">
        <v>13.55</v>
      </c>
      <c r="D437" s="17">
        <v>21.41</v>
      </c>
      <c r="E437" s="17">
        <v>579.70000000000005</v>
      </c>
      <c r="F437" s="17">
        <v>82.6</v>
      </c>
      <c r="G437" s="17">
        <v>-110.9</v>
      </c>
      <c r="H437" s="17">
        <v>-13.95</v>
      </c>
      <c r="I437" s="17">
        <v>23.08</v>
      </c>
      <c r="J437" s="17">
        <v>296.2</v>
      </c>
      <c r="K437" s="17">
        <v>497</v>
      </c>
      <c r="L437" s="17">
        <v>-96.9</v>
      </c>
      <c r="M437" s="17">
        <v>0.14299999999999999</v>
      </c>
      <c r="N437" s="17">
        <v>468.8</v>
      </c>
      <c r="O437" s="17">
        <v>68.69</v>
      </c>
      <c r="P437" s="17">
        <v>400.1</v>
      </c>
      <c r="Q437" s="17">
        <v>325.7</v>
      </c>
      <c r="R437" s="17">
        <v>422.6</v>
      </c>
      <c r="S437" s="17">
        <v>18.13</v>
      </c>
      <c r="T437" s="17">
        <v>63.63</v>
      </c>
      <c r="U437" s="17">
        <v>0.94499999999999995</v>
      </c>
      <c r="V437" s="17">
        <v>236.5</v>
      </c>
      <c r="W437" s="17">
        <v>20.3</v>
      </c>
      <c r="X437" s="17">
        <v>0.56999999999999995</v>
      </c>
      <c r="Y437" s="17">
        <v>5.6980339999999998</v>
      </c>
      <c r="Z437" s="7">
        <f t="shared" si="132"/>
        <v>19.215</v>
      </c>
      <c r="AA437" s="7">
        <f t="shared" si="146"/>
        <v>292.36499999999995</v>
      </c>
      <c r="AB437" s="2">
        <f t="shared" si="133"/>
        <v>469.55700000000007</v>
      </c>
      <c r="AC437" s="42">
        <f t="shared" si="134"/>
        <v>2.4247940399237615</v>
      </c>
      <c r="AD437" s="42">
        <f t="shared" si="135"/>
        <v>1.5428964476034894</v>
      </c>
      <c r="AE437" s="42">
        <f t="shared" si="136"/>
        <v>0.8125185351986457</v>
      </c>
      <c r="AF437" s="42">
        <f t="shared" si="137"/>
        <v>336.60290359789821</v>
      </c>
      <c r="AG437" s="42">
        <f t="shared" si="138"/>
        <v>323.13878745398227</v>
      </c>
      <c r="AH437" s="6">
        <f t="shared" si="139"/>
        <v>312.67199999999997</v>
      </c>
      <c r="AI437" s="4">
        <v>20.486003161633398</v>
      </c>
      <c r="AJ437" s="4">
        <f t="shared" si="147"/>
        <v>293.63600316163337</v>
      </c>
      <c r="AK437" s="8">
        <f t="shared" si="140"/>
        <v>0.19457126712973943</v>
      </c>
      <c r="AL437" s="8">
        <f t="shared" si="141"/>
        <v>404.90407357507883</v>
      </c>
      <c r="AM437" s="8">
        <f t="shared" si="142"/>
        <v>2.1652670158666343</v>
      </c>
      <c r="AN437" s="8">
        <f t="shared" si="143"/>
        <v>80.167543424447416</v>
      </c>
      <c r="AO437" s="22">
        <f t="shared" si="144"/>
        <v>6.7230664161417849E-3</v>
      </c>
      <c r="AP437" s="22">
        <f t="shared" si="145"/>
        <v>0.18374958668715147</v>
      </c>
      <c r="AQ437" s="19">
        <f t="shared" si="148"/>
        <v>0.18374958668715147</v>
      </c>
      <c r="AX437">
        <v>0.13869940706945233</v>
      </c>
      <c r="AY437">
        <v>49.974137931034491</v>
      </c>
      <c r="AZ437">
        <v>2.0822557471264371</v>
      </c>
      <c r="BA437">
        <v>1.6866271551724141</v>
      </c>
      <c r="BB437">
        <v>8.3534482758620729</v>
      </c>
      <c r="BC437">
        <v>0.34806034482758635</v>
      </c>
      <c r="BD437">
        <v>1.3385668103448278</v>
      </c>
      <c r="BE437">
        <v>0.13385668103448278</v>
      </c>
      <c r="BF437">
        <v>0</v>
      </c>
      <c r="BG437">
        <v>19.215</v>
      </c>
      <c r="BH437">
        <v>1.0851018429467281</v>
      </c>
      <c r="BI437">
        <v>2.2270408462444946</v>
      </c>
      <c r="BJ437">
        <v>1.417066090465372</v>
      </c>
      <c r="BK437">
        <v>0.32918259311720705</v>
      </c>
      <c r="BL437">
        <v>9.1439609199224189E-4</v>
      </c>
      <c r="BP437" s="50">
        <f t="shared" si="149"/>
        <v>1.0854268077582065</v>
      </c>
      <c r="BQ437" s="50">
        <f t="shared" si="150"/>
        <v>5.3542672413793117E-2</v>
      </c>
      <c r="BR437" s="50">
        <f t="shared" si="151"/>
        <v>0.33984479706439563</v>
      </c>
      <c r="BS437" s="50">
        <f t="shared" si="152"/>
        <v>0.36028635746646687</v>
      </c>
      <c r="BT437" s="50">
        <f t="shared" si="153"/>
        <v>9.4401332517887683E-4</v>
      </c>
      <c r="BU437" s="50">
        <f t="shared" si="153"/>
        <v>1.0007954374068523E-3</v>
      </c>
    </row>
    <row r="438" spans="1:73" x14ac:dyDescent="0.25">
      <c r="A438" s="21">
        <v>43742.427777777775</v>
      </c>
      <c r="B438" s="17">
        <v>363020</v>
      </c>
      <c r="C438" s="17">
        <v>13.54</v>
      </c>
      <c r="D438" s="17">
        <v>21.41</v>
      </c>
      <c r="E438" s="17">
        <v>580.79999999999995</v>
      </c>
      <c r="F438" s="17">
        <v>83</v>
      </c>
      <c r="G438" s="17">
        <v>-110.3</v>
      </c>
      <c r="H438" s="17">
        <v>-14.27</v>
      </c>
      <c r="I438" s="17">
        <v>23.11</v>
      </c>
      <c r="J438" s="17">
        <v>296.3</v>
      </c>
      <c r="K438" s="17">
        <v>497.8</v>
      </c>
      <c r="L438" s="17">
        <v>-96.1</v>
      </c>
      <c r="M438" s="17">
        <v>0.14299999999999999</v>
      </c>
      <c r="N438" s="17">
        <v>470.5</v>
      </c>
      <c r="O438" s="17">
        <v>68.77</v>
      </c>
      <c r="P438" s="17">
        <v>401.7</v>
      </c>
      <c r="Q438" s="17">
        <v>326.5</v>
      </c>
      <c r="R438" s="17">
        <v>422.5</v>
      </c>
      <c r="S438" s="17">
        <v>18.149999999999999</v>
      </c>
      <c r="T438" s="17">
        <v>62.19</v>
      </c>
      <c r="U438" s="17">
        <v>1.73</v>
      </c>
      <c r="V438" s="17">
        <v>330.5</v>
      </c>
      <c r="W438" s="17">
        <v>19.5</v>
      </c>
      <c r="X438" s="17">
        <v>0.57099999999999995</v>
      </c>
      <c r="Y438" s="17">
        <v>5.7149710000000002</v>
      </c>
      <c r="Z438" s="7">
        <f t="shared" si="132"/>
        <v>18.824999999999999</v>
      </c>
      <c r="AA438" s="7">
        <f t="shared" si="146"/>
        <v>291.97499999999997</v>
      </c>
      <c r="AB438" s="2">
        <f t="shared" si="133"/>
        <v>470.44799999999998</v>
      </c>
      <c r="AC438" s="42">
        <f t="shared" si="134"/>
        <v>2.5247752379566415</v>
      </c>
      <c r="AD438" s="42">
        <f t="shared" si="135"/>
        <v>1.5701577204852353</v>
      </c>
      <c r="AE438" s="42">
        <f t="shared" si="136"/>
        <v>0.81471161030086281</v>
      </c>
      <c r="AF438" s="42">
        <f t="shared" si="137"/>
        <v>335.71413921180471</v>
      </c>
      <c r="AG438" s="42">
        <f t="shared" si="138"/>
        <v>322.2855736433325</v>
      </c>
      <c r="AH438" s="6">
        <f t="shared" si="139"/>
        <v>313.44</v>
      </c>
      <c r="AI438" s="4">
        <v>21.059677421539</v>
      </c>
      <c r="AJ438" s="4">
        <f t="shared" si="147"/>
        <v>294.20967742153897</v>
      </c>
      <c r="AK438" s="8">
        <f t="shared" si="140"/>
        <v>0.19379366089699465</v>
      </c>
      <c r="AL438" s="8">
        <f t="shared" si="141"/>
        <v>408.19762128263528</v>
      </c>
      <c r="AM438" s="8">
        <f t="shared" si="142"/>
        <v>2.929669349943778</v>
      </c>
      <c r="AN438" s="8">
        <f t="shared" si="143"/>
        <v>190.7102050912884</v>
      </c>
      <c r="AO438" s="22">
        <f t="shared" si="144"/>
        <v>4.1851021179425537E-3</v>
      </c>
      <c r="AP438" s="22">
        <f t="shared" si="145"/>
        <v>0.11438393388009759</v>
      </c>
      <c r="AQ438" s="19">
        <f t="shared" si="148"/>
        <v>0.11438393388009759</v>
      </c>
      <c r="AX438">
        <v>0.13577852236849433</v>
      </c>
      <c r="AY438">
        <v>50.068965517241374</v>
      </c>
      <c r="AZ438">
        <v>2.0862068965517238</v>
      </c>
      <c r="BA438">
        <v>1.6898275862068963</v>
      </c>
      <c r="BB438">
        <v>8.2758620689655178</v>
      </c>
      <c r="BC438">
        <v>0.34482758620689657</v>
      </c>
      <c r="BD438">
        <v>1.3449999999999998</v>
      </c>
      <c r="BE438">
        <v>0.13449999999999998</v>
      </c>
      <c r="BF438">
        <v>0</v>
      </c>
      <c r="BG438">
        <v>18.824999999999999</v>
      </c>
      <c r="BH438">
        <v>1.9864827389395128</v>
      </c>
      <c r="BI438">
        <v>2.173517127601913</v>
      </c>
      <c r="BJ438">
        <v>1.3517103016556298</v>
      </c>
      <c r="BK438">
        <v>0.32716730082829992</v>
      </c>
      <c r="BL438">
        <v>9.0879805785638867E-4</v>
      </c>
      <c r="BP438" s="50">
        <f t="shared" si="149"/>
        <v>1.9870776480652881</v>
      </c>
      <c r="BQ438" s="50">
        <f t="shared" si="150"/>
        <v>5.3799999999999994E-2</v>
      </c>
      <c r="BR438" s="50">
        <f t="shared" si="151"/>
        <v>0.34561820987540925</v>
      </c>
      <c r="BS438" s="50">
        <f t="shared" si="152"/>
        <v>0.36474170221521995</v>
      </c>
      <c r="BT438" s="50">
        <f t="shared" si="153"/>
        <v>9.6005058298724794E-4</v>
      </c>
      <c r="BU438" s="50">
        <f t="shared" si="153"/>
        <v>1.0131713950422775E-3</v>
      </c>
    </row>
    <row r="439" spans="1:73" x14ac:dyDescent="0.25">
      <c r="A439" s="21">
        <v>43742.427777777775</v>
      </c>
      <c r="B439" s="17">
        <v>363021</v>
      </c>
      <c r="C439" s="17">
        <v>13.54</v>
      </c>
      <c r="D439" s="17">
        <v>21.41</v>
      </c>
      <c r="E439" s="17">
        <v>582.9</v>
      </c>
      <c r="F439" s="17">
        <v>83.3</v>
      </c>
      <c r="G439" s="17">
        <v>-110.9</v>
      </c>
      <c r="H439" s="17">
        <v>-14.09</v>
      </c>
      <c r="I439" s="17">
        <v>23.13</v>
      </c>
      <c r="J439" s="17">
        <v>296.3</v>
      </c>
      <c r="K439" s="17">
        <v>499.6</v>
      </c>
      <c r="L439" s="17">
        <v>-96.8</v>
      </c>
      <c r="M439" s="17">
        <v>0.14299999999999999</v>
      </c>
      <c r="N439" s="17">
        <v>472</v>
      </c>
      <c r="O439" s="17">
        <v>69.2</v>
      </c>
      <c r="P439" s="17">
        <v>402.8</v>
      </c>
      <c r="Q439" s="17">
        <v>326</v>
      </c>
      <c r="R439" s="17">
        <v>422.8</v>
      </c>
      <c r="S439" s="17">
        <v>18.170000000000002</v>
      </c>
      <c r="T439" s="17">
        <v>63.17</v>
      </c>
      <c r="U439" s="17">
        <v>0.64500000000000002</v>
      </c>
      <c r="V439" s="17">
        <v>319</v>
      </c>
      <c r="W439" s="17">
        <v>19.8</v>
      </c>
      <c r="X439" s="17">
        <v>0.57399999999999995</v>
      </c>
      <c r="Y439" s="17">
        <v>5.738416</v>
      </c>
      <c r="Z439" s="7">
        <f t="shared" si="132"/>
        <v>18.984999999999999</v>
      </c>
      <c r="AA439" s="7">
        <f t="shared" si="146"/>
        <v>292.13499999999999</v>
      </c>
      <c r="AB439" s="2">
        <f t="shared" si="133"/>
        <v>472.149</v>
      </c>
      <c r="AC439" s="42">
        <f t="shared" si="134"/>
        <v>2.384518883435387</v>
      </c>
      <c r="AD439" s="42">
        <f t="shared" si="135"/>
        <v>1.5063005786661341</v>
      </c>
      <c r="AE439" s="42">
        <f t="shared" si="136"/>
        <v>0.80982533288778813</v>
      </c>
      <c r="AF439" s="42">
        <f t="shared" si="137"/>
        <v>334.43273815031779</v>
      </c>
      <c r="AG439" s="42">
        <f t="shared" si="138"/>
        <v>321.05542862430508</v>
      </c>
      <c r="AH439" s="6">
        <f t="shared" si="139"/>
        <v>312.95999999999998</v>
      </c>
      <c r="AI439" s="4">
        <v>20.218931948001199</v>
      </c>
      <c r="AJ439" s="4">
        <f t="shared" si="147"/>
        <v>293.3689319480012</v>
      </c>
      <c r="AK439" s="8">
        <f t="shared" si="140"/>
        <v>0.19411242771365234</v>
      </c>
      <c r="AL439" s="8">
        <f t="shared" si="141"/>
        <v>403.42747864520396</v>
      </c>
      <c r="AM439" s="8">
        <f t="shared" si="142"/>
        <v>1.7888561289270861</v>
      </c>
      <c r="AN439" s="8">
        <f t="shared" si="143"/>
        <v>64.299427582588294</v>
      </c>
      <c r="AO439" s="22">
        <f t="shared" si="144"/>
        <v>7.1806423726691986E-3</v>
      </c>
      <c r="AP439" s="22">
        <f t="shared" si="145"/>
        <v>0.19625569441918572</v>
      </c>
      <c r="AQ439" s="19">
        <f t="shared" si="148"/>
        <v>0.19625569441918572</v>
      </c>
      <c r="AX439">
        <v>0.13697046830688878</v>
      </c>
      <c r="AY439">
        <v>50.25</v>
      </c>
      <c r="AZ439">
        <v>2.09375</v>
      </c>
      <c r="BA439">
        <v>1.6959375000000001</v>
      </c>
      <c r="BB439">
        <v>8.3448275862068986</v>
      </c>
      <c r="BC439">
        <v>0.34770114942528746</v>
      </c>
      <c r="BD439">
        <v>1.3482363505747126</v>
      </c>
      <c r="BE439">
        <v>0.13482363505747127</v>
      </c>
      <c r="BF439">
        <v>0</v>
      </c>
      <c r="BG439">
        <v>18.984999999999999</v>
      </c>
      <c r="BH439">
        <v>0.74062506740808431</v>
      </c>
      <c r="BI439">
        <v>2.1953378397076366</v>
      </c>
      <c r="BJ439">
        <v>1.386794913343314</v>
      </c>
      <c r="BK439">
        <v>0.33106751472347279</v>
      </c>
      <c r="BL439">
        <v>9.1963198534298002E-4</v>
      </c>
      <c r="BP439" s="50">
        <f t="shared" si="149"/>
        <v>0.74084686878734729</v>
      </c>
      <c r="BQ439" s="50">
        <f t="shared" si="150"/>
        <v>5.3929454022988502E-2</v>
      </c>
      <c r="BR439" s="50">
        <f t="shared" si="151"/>
        <v>0.33863203394382158</v>
      </c>
      <c r="BS439" s="50">
        <f t="shared" si="152"/>
        <v>0.35964666621259711</v>
      </c>
      <c r="BT439" s="50">
        <f t="shared" si="153"/>
        <v>9.4064453873283777E-4</v>
      </c>
      <c r="BU439" s="50">
        <f t="shared" si="153"/>
        <v>9.9901851725721423E-4</v>
      </c>
    </row>
    <row r="440" spans="1:73" x14ac:dyDescent="0.25">
      <c r="A440" s="21">
        <v>43742.427777777775</v>
      </c>
      <c r="B440" s="17">
        <v>363022</v>
      </c>
      <c r="C440" s="17">
        <v>13.54</v>
      </c>
      <c r="D440" s="17">
        <v>21.41</v>
      </c>
      <c r="E440" s="17">
        <v>581.6</v>
      </c>
      <c r="F440" s="17">
        <v>83.1</v>
      </c>
      <c r="G440" s="17">
        <v>-110.5</v>
      </c>
      <c r="H440" s="17">
        <v>-13.43</v>
      </c>
      <c r="I440" s="17">
        <v>23.16</v>
      </c>
      <c r="J440" s="17">
        <v>296.3</v>
      </c>
      <c r="K440" s="17">
        <v>498.5</v>
      </c>
      <c r="L440" s="17">
        <v>-97</v>
      </c>
      <c r="M440" s="17">
        <v>0.14299999999999999</v>
      </c>
      <c r="N440" s="17">
        <v>471.2</v>
      </c>
      <c r="O440" s="17">
        <v>69.680000000000007</v>
      </c>
      <c r="P440" s="17">
        <v>401.5</v>
      </c>
      <c r="Q440" s="17">
        <v>326.60000000000002</v>
      </c>
      <c r="R440" s="17">
        <v>423.7</v>
      </c>
      <c r="S440" s="17">
        <v>18.22</v>
      </c>
      <c r="T440" s="17">
        <v>64.64</v>
      </c>
      <c r="U440" s="17">
        <v>1.84</v>
      </c>
      <c r="V440" s="17">
        <v>328.5</v>
      </c>
      <c r="W440" s="17">
        <v>19.7</v>
      </c>
      <c r="X440" s="17">
        <v>0.57199999999999995</v>
      </c>
      <c r="Y440" s="17">
        <v>5.7233309999999999</v>
      </c>
      <c r="Z440" s="7">
        <f t="shared" si="132"/>
        <v>18.96</v>
      </c>
      <c r="AA440" s="7">
        <f t="shared" si="146"/>
        <v>292.10999999999996</v>
      </c>
      <c r="AB440" s="2">
        <f t="shared" si="133"/>
        <v>471.09600000000006</v>
      </c>
      <c r="AC440" s="42">
        <f t="shared" si="134"/>
        <v>2.4465016513555962</v>
      </c>
      <c r="AD440" s="42">
        <f t="shared" si="135"/>
        <v>1.5814186674362574</v>
      </c>
      <c r="AE440" s="42">
        <f t="shared" si="136"/>
        <v>0.8154906937320715</v>
      </c>
      <c r="AF440" s="42">
        <f t="shared" si="137"/>
        <v>336.65709151009531</v>
      </c>
      <c r="AG440" s="42">
        <f t="shared" si="138"/>
        <v>323.19080784969151</v>
      </c>
      <c r="AH440" s="6">
        <f t="shared" si="139"/>
        <v>313.536</v>
      </c>
      <c r="AI440" s="4">
        <v>20.600009176352</v>
      </c>
      <c r="AJ440" s="4">
        <f t="shared" si="147"/>
        <v>293.75000917635197</v>
      </c>
      <c r="AK440" s="8">
        <f t="shared" si="140"/>
        <v>0.19406259737408676</v>
      </c>
      <c r="AL440" s="8">
        <f t="shared" si="141"/>
        <v>405.58556928099301</v>
      </c>
      <c r="AM440" s="8">
        <f t="shared" si="142"/>
        <v>3.0213738596870137</v>
      </c>
      <c r="AN440" s="8">
        <f t="shared" si="143"/>
        <v>144.34150530838693</v>
      </c>
      <c r="AO440" s="22">
        <f t="shared" si="144"/>
        <v>5.3101046516104457E-3</v>
      </c>
      <c r="AP440" s="22">
        <f t="shared" si="145"/>
        <v>0.14513162218006007</v>
      </c>
      <c r="AQ440" s="19">
        <f t="shared" si="148"/>
        <v>0.14513162218006007</v>
      </c>
      <c r="AX440">
        <v>0.13678364477549138</v>
      </c>
      <c r="AY440">
        <v>50.137931034482762</v>
      </c>
      <c r="AZ440">
        <v>2.0890804597701149</v>
      </c>
      <c r="BA440">
        <v>1.6921551724137931</v>
      </c>
      <c r="BB440">
        <v>8.370689655172411</v>
      </c>
      <c r="BC440">
        <v>0.34877873563218381</v>
      </c>
      <c r="BD440">
        <v>1.3433764367816092</v>
      </c>
      <c r="BE440">
        <v>0.13433764367816092</v>
      </c>
      <c r="BF440">
        <v>0</v>
      </c>
      <c r="BG440">
        <v>18.96</v>
      </c>
      <c r="BH440">
        <v>2.1127908899703489</v>
      </c>
      <c r="BI440">
        <v>2.1919157709549784</v>
      </c>
      <c r="BJ440">
        <v>1.4168543543452981</v>
      </c>
      <c r="BK440">
        <v>0.32393673048716337</v>
      </c>
      <c r="BL440">
        <v>8.9982425135323165E-4</v>
      </c>
      <c r="BP440" s="50">
        <f t="shared" si="149"/>
        <v>2.1134236256879366</v>
      </c>
      <c r="BQ440" s="50">
        <f t="shared" si="150"/>
        <v>5.3735057471264371E-2</v>
      </c>
      <c r="BR440" s="50">
        <f t="shared" si="151"/>
        <v>0.34311859102698927</v>
      </c>
      <c r="BS440" s="50">
        <f t="shared" si="152"/>
        <v>0.36211521924893886</v>
      </c>
      <c r="BT440" s="50">
        <f t="shared" si="153"/>
        <v>9.5310719729719239E-4</v>
      </c>
      <c r="BU440" s="50">
        <f t="shared" si="153"/>
        <v>1.0058756090248302E-3</v>
      </c>
    </row>
    <row r="441" spans="1:73" x14ac:dyDescent="0.25">
      <c r="A441" s="21">
        <v>43742.428472222222</v>
      </c>
      <c r="B441" s="17">
        <v>363023</v>
      </c>
      <c r="C441" s="17">
        <v>13.54</v>
      </c>
      <c r="D441" s="17">
        <v>21.42</v>
      </c>
      <c r="E441" s="17">
        <v>583.1</v>
      </c>
      <c r="F441" s="17">
        <v>83.5</v>
      </c>
      <c r="G441" s="17">
        <v>-110</v>
      </c>
      <c r="H441" s="17">
        <v>-14.8</v>
      </c>
      <c r="I441" s="17">
        <v>23.17</v>
      </c>
      <c r="J441" s="17">
        <v>296.3</v>
      </c>
      <c r="K441" s="17">
        <v>499.6</v>
      </c>
      <c r="L441" s="17">
        <v>-95.2</v>
      </c>
      <c r="M441" s="17">
        <v>0.14299999999999999</v>
      </c>
      <c r="N441" s="17">
        <v>473.1</v>
      </c>
      <c r="O441" s="17">
        <v>68.75</v>
      </c>
      <c r="P441" s="17">
        <v>404.4</v>
      </c>
      <c r="Q441" s="17">
        <v>327.2</v>
      </c>
      <c r="R441" s="17">
        <v>422.4</v>
      </c>
      <c r="S441" s="17">
        <v>18.239999999999998</v>
      </c>
      <c r="T441" s="17">
        <v>59.92</v>
      </c>
      <c r="U441" s="17">
        <v>2.4500000000000002</v>
      </c>
      <c r="V441" s="17">
        <v>356.5</v>
      </c>
      <c r="W441" s="17">
        <v>19.45</v>
      </c>
      <c r="X441" s="17">
        <v>0.57399999999999995</v>
      </c>
      <c r="Y441" s="17">
        <v>5.7440699999999998</v>
      </c>
      <c r="Z441" s="7">
        <f t="shared" si="132"/>
        <v>18.844999999999999</v>
      </c>
      <c r="AA441" s="7">
        <f t="shared" si="146"/>
        <v>291.995</v>
      </c>
      <c r="AB441" s="2">
        <f t="shared" si="133"/>
        <v>472.31100000000004</v>
      </c>
      <c r="AC441" s="42">
        <f t="shared" si="134"/>
        <v>2.3383758496805926</v>
      </c>
      <c r="AD441" s="42">
        <f t="shared" si="135"/>
        <v>1.401154809128611</v>
      </c>
      <c r="AE441" s="42">
        <f t="shared" si="136"/>
        <v>0.80154383475549784</v>
      </c>
      <c r="AF441" s="42">
        <f t="shared" si="137"/>
        <v>330.37866674337585</v>
      </c>
      <c r="AG441" s="42">
        <f t="shared" si="138"/>
        <v>317.16352007364083</v>
      </c>
      <c r="AH441" s="6">
        <f t="shared" si="139"/>
        <v>314.11199999999997</v>
      </c>
      <c r="AI441" s="4">
        <v>19.917219843697399</v>
      </c>
      <c r="AJ441" s="4">
        <f t="shared" si="147"/>
        <v>293.06721984369739</v>
      </c>
      <c r="AK441" s="8">
        <f t="shared" si="140"/>
        <v>0.19383348764980751</v>
      </c>
      <c r="AL441" s="8">
        <f t="shared" si="141"/>
        <v>401.74494800058989</v>
      </c>
      <c r="AM441" s="8">
        <f t="shared" si="142"/>
        <v>3.4864111203356383</v>
      </c>
      <c r="AN441" s="8">
        <f t="shared" si="143"/>
        <v>108.89374230306818</v>
      </c>
      <c r="AO441" s="22">
        <f t="shared" si="144"/>
        <v>6.2395092186397581E-3</v>
      </c>
      <c r="AP441" s="22">
        <f t="shared" si="145"/>
        <v>0.17053338002180285</v>
      </c>
      <c r="AQ441" s="19">
        <f t="shared" si="148"/>
        <v>0.17053338002180285</v>
      </c>
      <c r="AX441">
        <v>0.13592703346920135</v>
      </c>
      <c r="AY441">
        <v>50.267241379310349</v>
      </c>
      <c r="AZ441">
        <v>2.094468390804598</v>
      </c>
      <c r="BA441">
        <v>1.6965193965517245</v>
      </c>
      <c r="BB441">
        <v>8.206896551724137</v>
      </c>
      <c r="BC441">
        <v>0.34195402298850569</v>
      </c>
      <c r="BD441">
        <v>1.3545653735632188</v>
      </c>
      <c r="BE441">
        <v>0.13545653735632188</v>
      </c>
      <c r="BF441">
        <v>0</v>
      </c>
      <c r="BG441">
        <v>18.844999999999999</v>
      </c>
      <c r="BH441">
        <v>2.8132270002322581</v>
      </c>
      <c r="BI441">
        <v>2.1762342963075181</v>
      </c>
      <c r="BJ441">
        <v>1.3039995903474648</v>
      </c>
      <c r="BK441">
        <v>0.33208923353270126</v>
      </c>
      <c r="BL441">
        <v>9.224700931463924E-4</v>
      </c>
      <c r="BP441" s="50">
        <f t="shared" si="149"/>
        <v>2.8140695015953505</v>
      </c>
      <c r="BQ441" s="50">
        <f t="shared" si="150"/>
        <v>5.4182614942528753E-2</v>
      </c>
      <c r="BR441" s="50">
        <f t="shared" si="151"/>
        <v>0.35718375990206491</v>
      </c>
      <c r="BS441" s="50">
        <f t="shared" si="152"/>
        <v>0.37542511654646221</v>
      </c>
      <c r="BT441" s="50">
        <f t="shared" si="153"/>
        <v>9.9217711083906916E-4</v>
      </c>
      <c r="BU441" s="50">
        <f t="shared" si="153"/>
        <v>1.042847545962395E-3</v>
      </c>
    </row>
    <row r="442" spans="1:73" x14ac:dyDescent="0.25">
      <c r="A442" s="21">
        <v>43742.428472222222</v>
      </c>
      <c r="B442" s="17">
        <v>363024</v>
      </c>
      <c r="C442" s="17">
        <v>13.54</v>
      </c>
      <c r="D442" s="17">
        <v>21.42</v>
      </c>
      <c r="E442" s="17">
        <v>584.5</v>
      </c>
      <c r="F442" s="17">
        <v>83.7</v>
      </c>
      <c r="G442" s="17">
        <v>-109.5</v>
      </c>
      <c r="H442" s="17">
        <v>-14.96</v>
      </c>
      <c r="I442" s="17">
        <v>23.18</v>
      </c>
      <c r="J442" s="17">
        <v>296.3</v>
      </c>
      <c r="K442" s="17">
        <v>500.7</v>
      </c>
      <c r="L442" s="17">
        <v>-94.5</v>
      </c>
      <c r="M442" s="17">
        <v>0.14299999999999999</v>
      </c>
      <c r="N442" s="17">
        <v>475</v>
      </c>
      <c r="O442" s="17">
        <v>68.78</v>
      </c>
      <c r="P442" s="17">
        <v>406.2</v>
      </c>
      <c r="Q442" s="17">
        <v>327.7</v>
      </c>
      <c r="R442" s="17">
        <v>422.2</v>
      </c>
      <c r="S442" s="17">
        <v>18.27</v>
      </c>
      <c r="T442" s="17">
        <v>60.78</v>
      </c>
      <c r="U442" s="17">
        <v>2.7650000000000001</v>
      </c>
      <c r="V442" s="17">
        <v>342</v>
      </c>
      <c r="W442" s="17">
        <v>19.3</v>
      </c>
      <c r="X442" s="17">
        <v>0.57599999999999996</v>
      </c>
      <c r="Y442" s="17">
        <v>5.7595840000000003</v>
      </c>
      <c r="Z442" s="7">
        <f t="shared" si="132"/>
        <v>18.785</v>
      </c>
      <c r="AA442" s="7">
        <f t="shared" si="146"/>
        <v>291.935</v>
      </c>
      <c r="AB442" s="2">
        <f t="shared" si="133"/>
        <v>473.44500000000005</v>
      </c>
      <c r="AC442" s="42">
        <f t="shared" si="134"/>
        <v>2.2745035630507937</v>
      </c>
      <c r="AD442" s="42">
        <f t="shared" si="135"/>
        <v>1.3824432656222725</v>
      </c>
      <c r="AE442" s="42">
        <f t="shared" si="136"/>
        <v>0.80002782420009799</v>
      </c>
      <c r="AF442" s="42">
        <f t="shared" si="137"/>
        <v>329.48284903935189</v>
      </c>
      <c r="AG442" s="42">
        <f t="shared" si="138"/>
        <v>316.30353507777778</v>
      </c>
      <c r="AH442" s="6">
        <f t="shared" si="139"/>
        <v>314.59199999999998</v>
      </c>
      <c r="AI442" s="4">
        <v>19.500012570764198</v>
      </c>
      <c r="AJ442" s="4">
        <f t="shared" si="147"/>
        <v>292.65001257076415</v>
      </c>
      <c r="AK442" s="8">
        <f t="shared" si="140"/>
        <v>0.19371402375843447</v>
      </c>
      <c r="AL442" s="8">
        <f t="shared" si="141"/>
        <v>399.40040486697444</v>
      </c>
      <c r="AM442" s="8">
        <f t="shared" si="142"/>
        <v>3.7037624451360269</v>
      </c>
      <c r="AN442" s="8">
        <f t="shared" si="143"/>
        <v>77.143135286457323</v>
      </c>
      <c r="AO442" s="22">
        <f t="shared" si="144"/>
        <v>7.0474143956871958E-3</v>
      </c>
      <c r="AP442" s="22">
        <f t="shared" si="145"/>
        <v>0.19261441167849588</v>
      </c>
      <c r="AQ442" s="19">
        <f t="shared" si="148"/>
        <v>0.19261441167849588</v>
      </c>
      <c r="AX442">
        <v>0.1354819124113065</v>
      </c>
      <c r="AY442">
        <v>50.387931034482762</v>
      </c>
      <c r="AZ442">
        <v>2.0994971264367819</v>
      </c>
      <c r="BA442">
        <v>1.7005926724137934</v>
      </c>
      <c r="BB442">
        <v>8.1465517241379306</v>
      </c>
      <c r="BC442">
        <v>0.33943965517241376</v>
      </c>
      <c r="BD442">
        <v>1.3611530172413797</v>
      </c>
      <c r="BE442">
        <v>0.13611530172413797</v>
      </c>
      <c r="BF442">
        <v>0</v>
      </c>
      <c r="BG442">
        <v>18.785</v>
      </c>
      <c r="BH442">
        <v>3.1749276145478342</v>
      </c>
      <c r="BI442">
        <v>2.1680916943563551</v>
      </c>
      <c r="BJ442">
        <v>1.3177661318297929</v>
      </c>
      <c r="BK442">
        <v>0.33069150823489074</v>
      </c>
      <c r="BL442">
        <v>9.1858752287469645E-4</v>
      </c>
      <c r="BP442" s="50">
        <f t="shared" si="149"/>
        <v>3.1758784375147524</v>
      </c>
      <c r="BQ442" s="50">
        <f t="shared" si="150"/>
        <v>5.4446120689655188E-2</v>
      </c>
      <c r="BR442" s="50">
        <f t="shared" si="151"/>
        <v>0.35829868108029533</v>
      </c>
      <c r="BS442" s="50">
        <f t="shared" si="152"/>
        <v>0.37618389881879305</v>
      </c>
      <c r="BT442" s="50">
        <f t="shared" si="153"/>
        <v>9.9527411411193148E-4</v>
      </c>
      <c r="BU442" s="50">
        <f t="shared" si="153"/>
        <v>1.0449552744966474E-3</v>
      </c>
    </row>
    <row r="443" spans="1:73" x14ac:dyDescent="0.25">
      <c r="A443" s="21">
        <v>43742.428472222222</v>
      </c>
      <c r="B443" s="17">
        <v>363025</v>
      </c>
      <c r="C443" s="17">
        <v>13.54</v>
      </c>
      <c r="D443" s="17">
        <v>21.42</v>
      </c>
      <c r="E443" s="17">
        <v>586.79999999999995</v>
      </c>
      <c r="F443" s="17">
        <v>84.2</v>
      </c>
      <c r="G443" s="17">
        <v>-109</v>
      </c>
      <c r="H443" s="17">
        <v>-15.38</v>
      </c>
      <c r="I443" s="17">
        <v>23.16</v>
      </c>
      <c r="J443" s="17">
        <v>296.3</v>
      </c>
      <c r="K443" s="17">
        <v>502.6</v>
      </c>
      <c r="L443" s="17">
        <v>-93.6</v>
      </c>
      <c r="M443" s="17">
        <v>0.14399999999999999</v>
      </c>
      <c r="N443" s="17">
        <v>477.8</v>
      </c>
      <c r="O443" s="17">
        <v>68.849999999999994</v>
      </c>
      <c r="P443" s="17">
        <v>409</v>
      </c>
      <c r="Q443" s="17">
        <v>328.1</v>
      </c>
      <c r="R443" s="17">
        <v>421.7</v>
      </c>
      <c r="S443" s="17">
        <v>18.28</v>
      </c>
      <c r="T443" s="17">
        <v>58.84</v>
      </c>
      <c r="U443" s="17">
        <v>1.385</v>
      </c>
      <c r="V443" s="17">
        <v>322.5</v>
      </c>
      <c r="W443" s="17">
        <v>19.25</v>
      </c>
      <c r="X443" s="17">
        <v>0.57899999999999996</v>
      </c>
      <c r="Y443" s="17">
        <v>5.7850020000000004</v>
      </c>
      <c r="Z443" s="7">
        <f t="shared" si="132"/>
        <v>18.765000000000001</v>
      </c>
      <c r="AA443" s="7">
        <f t="shared" si="146"/>
        <v>291.91499999999996</v>
      </c>
      <c r="AB443" s="2">
        <f t="shared" si="133"/>
        <v>475.30799999999999</v>
      </c>
      <c r="AC443" s="42">
        <f t="shared" si="134"/>
        <v>2.2394301691823548</v>
      </c>
      <c r="AD443" s="42">
        <f t="shared" si="135"/>
        <v>1.3176807115468978</v>
      </c>
      <c r="AE443" s="42">
        <f t="shared" si="136"/>
        <v>0.79456537730459043</v>
      </c>
      <c r="AF443" s="42">
        <f t="shared" si="137"/>
        <v>327.14353539733139</v>
      </c>
      <c r="AG443" s="42">
        <f t="shared" si="138"/>
        <v>314.05779398143812</v>
      </c>
      <c r="AH443" s="6">
        <f t="shared" si="139"/>
        <v>314.976</v>
      </c>
      <c r="AI443" s="4">
        <v>19.2669775851782</v>
      </c>
      <c r="AJ443" s="4">
        <f t="shared" si="147"/>
        <v>292.41697758517819</v>
      </c>
      <c r="AK443" s="8">
        <f t="shared" si="140"/>
        <v>0.19367421337193938</v>
      </c>
      <c r="AL443" s="8">
        <f t="shared" si="141"/>
        <v>398.08935750398336</v>
      </c>
      <c r="AM443" s="8">
        <f t="shared" si="142"/>
        <v>2.6213224238921851</v>
      </c>
      <c r="AN443" s="8">
        <f t="shared" si="143"/>
        <v>38.330567772290387</v>
      </c>
      <c r="AO443" s="22">
        <f t="shared" si="144"/>
        <v>8.0060325361338142E-3</v>
      </c>
      <c r="AP443" s="22">
        <f t="shared" si="145"/>
        <v>0.21881461203274999</v>
      </c>
      <c r="AQ443" s="19">
        <f t="shared" si="148"/>
        <v>0.21881461203274999</v>
      </c>
      <c r="AX443">
        <v>0.13533381335112149</v>
      </c>
      <c r="AY443">
        <v>50.586206896551722</v>
      </c>
      <c r="AZ443">
        <v>2.1077586206896552</v>
      </c>
      <c r="BA443">
        <v>1.7072844827586209</v>
      </c>
      <c r="BB443">
        <v>8.0689655172413772</v>
      </c>
      <c r="BC443">
        <v>0.33620689655172403</v>
      </c>
      <c r="BD443">
        <v>1.3710775862068969</v>
      </c>
      <c r="BE443">
        <v>0.13710775862068969</v>
      </c>
      <c r="BF443">
        <v>0</v>
      </c>
      <c r="BG443">
        <v>18.765000000000001</v>
      </c>
      <c r="BH443">
        <v>1.5903344470700724</v>
      </c>
      <c r="BI443">
        <v>2.1653834243222998</v>
      </c>
      <c r="BJ443">
        <v>1.2741116068712413</v>
      </c>
      <c r="BK443">
        <v>0.3370117518348747</v>
      </c>
      <c r="BL443">
        <v>9.361437550968742E-4</v>
      </c>
      <c r="BP443" s="50">
        <f t="shared" si="149"/>
        <v>1.5908107182488</v>
      </c>
      <c r="BQ443" s="50">
        <f t="shared" si="150"/>
        <v>5.4843103448275879E-2</v>
      </c>
      <c r="BR443" s="50">
        <f t="shared" si="151"/>
        <v>0.35268116593517362</v>
      </c>
      <c r="BS443" s="50">
        <f t="shared" si="152"/>
        <v>0.37268975134703591</v>
      </c>
      <c r="BT443" s="50">
        <f t="shared" si="153"/>
        <v>9.7966990537548234E-4</v>
      </c>
      <c r="BU443" s="50">
        <f t="shared" si="153"/>
        <v>1.0352493092973219E-3</v>
      </c>
    </row>
    <row r="444" spans="1:73" x14ac:dyDescent="0.25">
      <c r="A444" s="21">
        <v>43742.428472222222</v>
      </c>
      <c r="B444" s="17">
        <v>363026</v>
      </c>
      <c r="C444" s="17">
        <v>13.54</v>
      </c>
      <c r="D444" s="17">
        <v>21.42</v>
      </c>
      <c r="E444" s="17">
        <v>588.20000000000005</v>
      </c>
      <c r="F444" s="17">
        <v>84.3</v>
      </c>
      <c r="G444" s="17">
        <v>-109.2</v>
      </c>
      <c r="H444" s="17">
        <v>-16.29</v>
      </c>
      <c r="I444" s="17">
        <v>23.15</v>
      </c>
      <c r="J444" s="17">
        <v>296.3</v>
      </c>
      <c r="K444" s="17">
        <v>503.9</v>
      </c>
      <c r="L444" s="17">
        <v>-92.9</v>
      </c>
      <c r="M444" s="17">
        <v>0.14299999999999999</v>
      </c>
      <c r="N444" s="17">
        <v>479</v>
      </c>
      <c r="O444" s="17">
        <v>68.040000000000006</v>
      </c>
      <c r="P444" s="17">
        <v>411</v>
      </c>
      <c r="Q444" s="17">
        <v>327.8</v>
      </c>
      <c r="R444" s="17">
        <v>420.8</v>
      </c>
      <c r="S444" s="17">
        <v>18.29</v>
      </c>
      <c r="T444" s="17">
        <v>59.57</v>
      </c>
      <c r="U444" s="17">
        <v>1.5649999999999999</v>
      </c>
      <c r="V444" s="17">
        <v>343</v>
      </c>
      <c r="W444" s="17">
        <v>19.45</v>
      </c>
      <c r="X444" s="17">
        <v>0.57999999999999996</v>
      </c>
      <c r="Y444" s="17">
        <v>5.8018349999999996</v>
      </c>
      <c r="Z444" s="7">
        <f t="shared" si="132"/>
        <v>18.869999999999997</v>
      </c>
      <c r="AA444" s="7">
        <f t="shared" si="146"/>
        <v>292.02</v>
      </c>
      <c r="AB444" s="2">
        <f t="shared" si="133"/>
        <v>476.44200000000006</v>
      </c>
      <c r="AC444" s="42">
        <f t="shared" si="134"/>
        <v>2.2370781869722505</v>
      </c>
      <c r="AD444" s="42">
        <f t="shared" si="135"/>
        <v>1.3326274759793697</v>
      </c>
      <c r="AE444" s="42">
        <f t="shared" si="136"/>
        <v>0.79580708027930913</v>
      </c>
      <c r="AF444" s="42">
        <f t="shared" si="137"/>
        <v>328.12645319169599</v>
      </c>
      <c r="AG444" s="42">
        <f t="shared" si="138"/>
        <v>315.00139506402815</v>
      </c>
      <c r="AH444" s="6">
        <f t="shared" si="139"/>
        <v>314.68799999999999</v>
      </c>
      <c r="AI444" s="4">
        <v>19.258675705891701</v>
      </c>
      <c r="AJ444" s="4">
        <f t="shared" si="147"/>
        <v>292.40867570589165</v>
      </c>
      <c r="AK444" s="8">
        <f t="shared" si="140"/>
        <v>0.19388327876362971</v>
      </c>
      <c r="AL444" s="8">
        <f t="shared" si="141"/>
        <v>398.02149924573553</v>
      </c>
      <c r="AM444" s="8">
        <f t="shared" si="142"/>
        <v>2.7864594470402761</v>
      </c>
      <c r="AN444" s="8">
        <f t="shared" si="143"/>
        <v>31.548637465017176</v>
      </c>
      <c r="AO444" s="22">
        <f t="shared" si="144"/>
        <v>8.180146660871886E-3</v>
      </c>
      <c r="AP444" s="22">
        <f t="shared" si="145"/>
        <v>0.2235733629473923</v>
      </c>
      <c r="AQ444" s="19">
        <f t="shared" si="148"/>
        <v>0.2235733629473923</v>
      </c>
      <c r="AX444">
        <v>0.13611286578761464</v>
      </c>
      <c r="AY444">
        <v>50.706896551724142</v>
      </c>
      <c r="AZ444">
        <v>2.1127873563218391</v>
      </c>
      <c r="BA444">
        <v>1.7113577586206898</v>
      </c>
      <c r="BB444">
        <v>8.0172413793103452</v>
      </c>
      <c r="BC444">
        <v>0.33405172413793105</v>
      </c>
      <c r="BD444">
        <v>1.3773060344827588</v>
      </c>
      <c r="BE444">
        <v>0.1377306034482759</v>
      </c>
      <c r="BF444">
        <v>0</v>
      </c>
      <c r="BG444">
        <v>18.869999999999997</v>
      </c>
      <c r="BH444">
        <v>1.7970205123932586</v>
      </c>
      <c r="BI444">
        <v>2.1796349364951415</v>
      </c>
      <c r="BJ444">
        <v>1.2984085316701559</v>
      </c>
      <c r="BK444">
        <v>0.33809369096052927</v>
      </c>
      <c r="BL444">
        <v>9.3914914155702578E-4</v>
      </c>
      <c r="BP444" s="50">
        <f t="shared" si="149"/>
        <v>1.7975586816313156</v>
      </c>
      <c r="BQ444" s="50">
        <f t="shared" si="150"/>
        <v>5.5092241379310354E-2</v>
      </c>
      <c r="BR444" s="50">
        <f t="shared" si="151"/>
        <v>0.35554319726868622</v>
      </c>
      <c r="BS444" s="50">
        <f t="shared" si="152"/>
        <v>0.37540222164827813</v>
      </c>
      <c r="BT444" s="50">
        <f t="shared" si="153"/>
        <v>9.8761999241301734E-4</v>
      </c>
      <c r="BU444" s="50">
        <f t="shared" si="153"/>
        <v>1.0427839490229948E-3</v>
      </c>
    </row>
    <row r="445" spans="1:73" x14ac:dyDescent="0.25">
      <c r="A445" s="21">
        <v>43742.428472222222</v>
      </c>
      <c r="B445" s="17">
        <v>363027</v>
      </c>
      <c r="C445" s="17">
        <v>13.54</v>
      </c>
      <c r="D445" s="17">
        <v>21.43</v>
      </c>
      <c r="E445" s="17">
        <v>590.6</v>
      </c>
      <c r="F445" s="17">
        <v>84.5</v>
      </c>
      <c r="G445" s="17">
        <v>-109.3</v>
      </c>
      <c r="H445" s="17">
        <v>-16</v>
      </c>
      <c r="I445" s="17">
        <v>23.15</v>
      </c>
      <c r="J445" s="17">
        <v>296.3</v>
      </c>
      <c r="K445" s="17">
        <v>506.1</v>
      </c>
      <c r="L445" s="17">
        <v>-93.3</v>
      </c>
      <c r="M445" s="17">
        <v>0.14299999999999999</v>
      </c>
      <c r="N445" s="17">
        <v>481.3</v>
      </c>
      <c r="O445" s="17">
        <v>68.459999999999994</v>
      </c>
      <c r="P445" s="17">
        <v>412.8</v>
      </c>
      <c r="Q445" s="17">
        <v>327.7</v>
      </c>
      <c r="R445" s="17">
        <v>421</v>
      </c>
      <c r="S445" s="17">
        <v>18.29</v>
      </c>
      <c r="T445" s="17">
        <v>59.98</v>
      </c>
      <c r="U445" s="17">
        <v>0.47499999999999998</v>
      </c>
      <c r="V445" s="17">
        <v>180.5</v>
      </c>
      <c r="W445" s="17">
        <v>19.850000000000001</v>
      </c>
      <c r="X445" s="17">
        <v>0.58199999999999996</v>
      </c>
      <c r="Y445" s="17">
        <v>5.821504</v>
      </c>
      <c r="Z445" s="7">
        <f t="shared" si="132"/>
        <v>19.07</v>
      </c>
      <c r="AA445" s="7">
        <f t="shared" si="146"/>
        <v>292.21999999999997</v>
      </c>
      <c r="AB445" s="2">
        <f t="shared" si="133"/>
        <v>478.38600000000002</v>
      </c>
      <c r="AC445" s="42">
        <f t="shared" si="134"/>
        <v>2.2072721743083323</v>
      </c>
      <c r="AD445" s="42">
        <f t="shared" si="135"/>
        <v>1.3239218501501377</v>
      </c>
      <c r="AE445" s="42">
        <f t="shared" si="136"/>
        <v>0.7949837327085254</v>
      </c>
      <c r="AF445" s="42">
        <f t="shared" si="137"/>
        <v>328.68587920467542</v>
      </c>
      <c r="AG445" s="42">
        <f t="shared" si="138"/>
        <v>315.53844403648839</v>
      </c>
      <c r="AH445" s="6">
        <f t="shared" si="139"/>
        <v>314.59199999999998</v>
      </c>
      <c r="AI445" s="4">
        <v>19.072579027828802</v>
      </c>
      <c r="AJ445" s="4">
        <f t="shared" si="147"/>
        <v>292.22257902782877</v>
      </c>
      <c r="AK445" s="8">
        <f t="shared" si="140"/>
        <v>0.19428191467229952</v>
      </c>
      <c r="AL445" s="8">
        <f t="shared" si="141"/>
        <v>396.92642063411967</v>
      </c>
      <c r="AM445" s="8">
        <f t="shared" si="142"/>
        <v>1.5351201093074116</v>
      </c>
      <c r="AN445" s="8">
        <f t="shared" si="143"/>
        <v>0.11532909226395548</v>
      </c>
      <c r="AO445" s="22">
        <f t="shared" si="144"/>
        <v>8.9578986066902299E-3</v>
      </c>
      <c r="AP445" s="22">
        <f t="shared" si="145"/>
        <v>0.24483027010007555</v>
      </c>
      <c r="AQ445" s="19">
        <f t="shared" si="148"/>
        <v>0.24483027010007555</v>
      </c>
      <c r="AX445">
        <v>0.13760728549032683</v>
      </c>
      <c r="AY445">
        <v>50.913793103448278</v>
      </c>
      <c r="AZ445">
        <v>2.1214080459770117</v>
      </c>
      <c r="BA445">
        <v>1.7183405172413797</v>
      </c>
      <c r="BB445">
        <v>8.043103448275863</v>
      </c>
      <c r="BC445">
        <v>0.33512931034482762</v>
      </c>
      <c r="BD445">
        <v>1.3832112068965521</v>
      </c>
      <c r="BE445">
        <v>0.13832112068965521</v>
      </c>
      <c r="BF445">
        <v>0</v>
      </c>
      <c r="BG445">
        <v>19.07</v>
      </c>
      <c r="BH445">
        <v>0.54542156126951935</v>
      </c>
      <c r="BI445">
        <v>2.2070078634686996</v>
      </c>
      <c r="BJ445">
        <v>1.3237633165085259</v>
      </c>
      <c r="BK445">
        <v>0.34190603059512825</v>
      </c>
      <c r="BL445">
        <v>9.4973897387535622E-4</v>
      </c>
      <c r="BP445" s="50">
        <f t="shared" si="149"/>
        <v>0.54558490337052701</v>
      </c>
      <c r="BQ445" s="50">
        <f t="shared" si="150"/>
        <v>5.5328448275862085E-2</v>
      </c>
      <c r="BR445" s="50">
        <f t="shared" si="151"/>
        <v>0.34772638397964195</v>
      </c>
      <c r="BS445" s="50">
        <f t="shared" si="152"/>
        <v>0.36963826011121054</v>
      </c>
      <c r="BT445" s="50">
        <f t="shared" si="153"/>
        <v>9.6590662216567205E-4</v>
      </c>
      <c r="BU445" s="50">
        <f t="shared" si="153"/>
        <v>1.0267729447533626E-3</v>
      </c>
    </row>
    <row r="446" spans="1:73" x14ac:dyDescent="0.25">
      <c r="A446" s="21">
        <v>43742.428472222222</v>
      </c>
      <c r="B446" s="17">
        <v>363028</v>
      </c>
      <c r="C446" s="17">
        <v>13.54</v>
      </c>
      <c r="D446" s="17">
        <v>21.43</v>
      </c>
      <c r="E446" s="17">
        <v>590.5</v>
      </c>
      <c r="F446" s="17">
        <v>84.3</v>
      </c>
      <c r="G446" s="17">
        <v>-108.7</v>
      </c>
      <c r="H446" s="17">
        <v>-15.4</v>
      </c>
      <c r="I446" s="17">
        <v>23.16</v>
      </c>
      <c r="J446" s="17">
        <v>296.3</v>
      </c>
      <c r="K446" s="17">
        <v>506.2</v>
      </c>
      <c r="L446" s="17">
        <v>-93.3</v>
      </c>
      <c r="M446" s="17">
        <v>0.14299999999999999</v>
      </c>
      <c r="N446" s="17">
        <v>481.8</v>
      </c>
      <c r="O446" s="17">
        <v>68.94</v>
      </c>
      <c r="P446" s="17">
        <v>412.8</v>
      </c>
      <c r="Q446" s="17">
        <v>328.3</v>
      </c>
      <c r="R446" s="17">
        <v>421.7</v>
      </c>
      <c r="S446" s="17">
        <v>18.29</v>
      </c>
      <c r="T446" s="17">
        <v>60.71</v>
      </c>
      <c r="U446" s="17">
        <v>0.90500000000000003</v>
      </c>
      <c r="V446" s="17">
        <v>148</v>
      </c>
      <c r="W446" s="17">
        <v>19.95</v>
      </c>
      <c r="X446" s="17">
        <v>0.58199999999999996</v>
      </c>
      <c r="Y446" s="17">
        <v>5.8192550000000001</v>
      </c>
      <c r="Z446" s="7">
        <f t="shared" si="132"/>
        <v>19.119999999999997</v>
      </c>
      <c r="AA446" s="7">
        <f t="shared" si="146"/>
        <v>292.27</v>
      </c>
      <c r="AB446" s="2">
        <f t="shared" si="133"/>
        <v>478.30500000000001</v>
      </c>
      <c r="AC446" s="42">
        <f t="shared" si="134"/>
        <v>2.2543754010675858</v>
      </c>
      <c r="AD446" s="42">
        <f t="shared" si="135"/>
        <v>1.3686313059881314</v>
      </c>
      <c r="AE446" s="42">
        <f t="shared" si="136"/>
        <v>0.79874888667308264</v>
      </c>
      <c r="AF446" s="42">
        <f t="shared" si="137"/>
        <v>330.46866269844054</v>
      </c>
      <c r="AG446" s="42">
        <f t="shared" si="138"/>
        <v>317.24991619050292</v>
      </c>
      <c r="AH446" s="6">
        <f t="shared" si="139"/>
        <v>315.16800000000001</v>
      </c>
      <c r="AI446" s="4">
        <v>19.3911375611812</v>
      </c>
      <c r="AJ446" s="4">
        <f t="shared" si="147"/>
        <v>292.54113756118119</v>
      </c>
      <c r="AK446" s="8">
        <f t="shared" si="140"/>
        <v>0.19438165895347831</v>
      </c>
      <c r="AL446" s="8">
        <f t="shared" si="141"/>
        <v>398.7188197160894</v>
      </c>
      <c r="AM446" s="8">
        <f t="shared" si="142"/>
        <v>2.1189457874141095</v>
      </c>
      <c r="AN446" s="8">
        <f t="shared" si="143"/>
        <v>16.735936352264602</v>
      </c>
      <c r="AO446" s="22">
        <f t="shared" si="144"/>
        <v>8.5525109112355099E-3</v>
      </c>
      <c r="AP446" s="22">
        <f t="shared" si="145"/>
        <v>0.23375053105287308</v>
      </c>
      <c r="AQ446" s="19">
        <f t="shared" si="148"/>
        <v>0.23375053105287308</v>
      </c>
      <c r="AX446">
        <v>0.13798305361950566</v>
      </c>
      <c r="AY446">
        <v>50.905172413793103</v>
      </c>
      <c r="AZ446">
        <v>2.1210488505747125</v>
      </c>
      <c r="BA446">
        <v>1.7180495689655173</v>
      </c>
      <c r="BB446">
        <v>8.051724137931032</v>
      </c>
      <c r="BC446">
        <v>0.33548850574712635</v>
      </c>
      <c r="BD446">
        <v>1.3825610632183909</v>
      </c>
      <c r="BE446">
        <v>0.1382561063218391</v>
      </c>
      <c r="BF446">
        <v>0</v>
      </c>
      <c r="BG446">
        <v>19.119999999999997</v>
      </c>
      <c r="BH446">
        <v>1.0391716062082423</v>
      </c>
      <c r="BI446">
        <v>2.2138979058245294</v>
      </c>
      <c r="BJ446">
        <v>1.3440574186260719</v>
      </c>
      <c r="BK446">
        <v>0.34088888973046727</v>
      </c>
      <c r="BL446">
        <v>9.4691358258463133E-4</v>
      </c>
      <c r="BP446" s="50">
        <f t="shared" si="149"/>
        <v>1.0394828158954252</v>
      </c>
      <c r="BQ446" s="50">
        <f t="shared" si="150"/>
        <v>5.5302442528735639E-2</v>
      </c>
      <c r="BR446" s="50">
        <f t="shared" si="151"/>
        <v>0.35153258718633962</v>
      </c>
      <c r="BS446" s="50">
        <f t="shared" si="152"/>
        <v>0.37267463751848179</v>
      </c>
      <c r="BT446" s="50">
        <f t="shared" si="153"/>
        <v>9.7647940885094338E-4</v>
      </c>
      <c r="BU446" s="50">
        <f t="shared" si="153"/>
        <v>1.0352073264402273E-3</v>
      </c>
    </row>
    <row r="447" spans="1:73" x14ac:dyDescent="0.25">
      <c r="A447" s="21">
        <v>43742.429166666669</v>
      </c>
      <c r="B447" s="17">
        <v>363029</v>
      </c>
      <c r="C447" s="17">
        <v>13.54</v>
      </c>
      <c r="D447" s="17">
        <v>21.43</v>
      </c>
      <c r="E447" s="17">
        <v>590.1</v>
      </c>
      <c r="F447" s="17">
        <v>84.2</v>
      </c>
      <c r="G447" s="17">
        <v>-108.8</v>
      </c>
      <c r="H447" s="17">
        <v>-16.260000000000002</v>
      </c>
      <c r="I447" s="17">
        <v>23.17</v>
      </c>
      <c r="J447" s="17">
        <v>296.3</v>
      </c>
      <c r="K447" s="17">
        <v>506</v>
      </c>
      <c r="L447" s="17">
        <v>-92.6</v>
      </c>
      <c r="M447" s="17">
        <v>0.14299999999999999</v>
      </c>
      <c r="N447" s="17">
        <v>481.3</v>
      </c>
      <c r="O447" s="17">
        <v>67.91</v>
      </c>
      <c r="P447" s="17">
        <v>413.4</v>
      </c>
      <c r="Q447" s="17">
        <v>328.3</v>
      </c>
      <c r="R447" s="17">
        <v>420.9</v>
      </c>
      <c r="S447" s="17">
        <v>18.29</v>
      </c>
      <c r="T447" s="17">
        <v>61.04</v>
      </c>
      <c r="U447" s="17">
        <v>0.69499999999999995</v>
      </c>
      <c r="V447" s="17">
        <v>206.5</v>
      </c>
      <c r="W447" s="17">
        <v>19.899999999999999</v>
      </c>
      <c r="X447" s="17">
        <v>0.58199999999999996</v>
      </c>
      <c r="Y447" s="17">
        <v>5.8157220000000001</v>
      </c>
      <c r="Z447" s="7">
        <f t="shared" si="132"/>
        <v>19.094999999999999</v>
      </c>
      <c r="AA447" s="7">
        <f t="shared" si="146"/>
        <v>292.245</v>
      </c>
      <c r="AB447" s="2">
        <f t="shared" si="133"/>
        <v>477.98100000000005</v>
      </c>
      <c r="AC447" s="42">
        <f t="shared" si="134"/>
        <v>2.2057117877655084</v>
      </c>
      <c r="AD447" s="42">
        <f t="shared" si="135"/>
        <v>1.3463664752520663</v>
      </c>
      <c r="AE447" s="42">
        <f t="shared" si="136"/>
        <v>0.79688740626442311</v>
      </c>
      <c r="AF447" s="42">
        <f t="shared" si="137"/>
        <v>329.58571541418314</v>
      </c>
      <c r="AG447" s="42">
        <f t="shared" si="138"/>
        <v>316.40228679761583</v>
      </c>
      <c r="AH447" s="6">
        <f t="shared" si="139"/>
        <v>315.16800000000001</v>
      </c>
      <c r="AI447" s="4">
        <v>19.0637618628345</v>
      </c>
      <c r="AJ447" s="4">
        <f t="shared" si="147"/>
        <v>292.21376186283447</v>
      </c>
      <c r="AK447" s="8">
        <f t="shared" si="140"/>
        <v>0.19433178254659353</v>
      </c>
      <c r="AL447" s="8">
        <f t="shared" si="141"/>
        <v>396.87083310788984</v>
      </c>
      <c r="AM447" s="8">
        <f t="shared" si="142"/>
        <v>1.8568976143018763</v>
      </c>
      <c r="AN447" s="8">
        <f t="shared" si="143"/>
        <v>-1.6897154318684753</v>
      </c>
      <c r="AO447" s="22">
        <f t="shared" si="144"/>
        <v>9.0038634656812184E-3</v>
      </c>
      <c r="AP447" s="22">
        <f t="shared" si="145"/>
        <v>0.24608654563253923</v>
      </c>
      <c r="AQ447" s="19">
        <f t="shared" si="148"/>
        <v>0.24608654563253923</v>
      </c>
      <c r="AX447">
        <v>0.13779506109450854</v>
      </c>
      <c r="AY447">
        <v>50.87068965517242</v>
      </c>
      <c r="AZ447">
        <v>2.1196120689655173</v>
      </c>
      <c r="BA447">
        <v>1.7168857758620693</v>
      </c>
      <c r="BB447">
        <v>7.9827586206896521</v>
      </c>
      <c r="BC447">
        <v>0.33261494252873552</v>
      </c>
      <c r="BD447">
        <v>1.3842708333333338</v>
      </c>
      <c r="BE447">
        <v>0.13842708333333339</v>
      </c>
      <c r="BF447">
        <v>0</v>
      </c>
      <c r="BG447">
        <v>19.094999999999999</v>
      </c>
      <c r="BH447">
        <v>0.79803786333119153</v>
      </c>
      <c r="BI447">
        <v>2.2104505359980164</v>
      </c>
      <c r="BJ447">
        <v>1.3492590071731891</v>
      </c>
      <c r="BK447">
        <v>0.34129082434561053</v>
      </c>
      <c r="BL447">
        <v>9.480300676266959E-4</v>
      </c>
      <c r="BP447" s="50">
        <f t="shared" si="149"/>
        <v>0.79827685861582376</v>
      </c>
      <c r="BQ447" s="50">
        <f t="shared" si="150"/>
        <v>5.5370833333333355E-2</v>
      </c>
      <c r="BR447" s="50">
        <f t="shared" si="151"/>
        <v>0.34962630666072009</v>
      </c>
      <c r="BS447" s="50">
        <f t="shared" si="152"/>
        <v>0.3711584173741283</v>
      </c>
      <c r="BT447" s="50">
        <f t="shared" si="153"/>
        <v>9.711841851686669E-4</v>
      </c>
      <c r="BU447" s="50">
        <f t="shared" si="153"/>
        <v>1.0309956038170231E-3</v>
      </c>
    </row>
    <row r="448" spans="1:73" x14ac:dyDescent="0.25">
      <c r="A448" s="21">
        <v>43742.429166666669</v>
      </c>
      <c r="B448" s="17">
        <v>363030</v>
      </c>
      <c r="C448" s="17">
        <v>13.55</v>
      </c>
      <c r="D448" s="17">
        <v>21.43</v>
      </c>
      <c r="E448" s="17">
        <v>591.79999999999995</v>
      </c>
      <c r="F448" s="17">
        <v>84.4</v>
      </c>
      <c r="G448" s="17">
        <v>-108.3</v>
      </c>
      <c r="H448" s="17">
        <v>-16.27</v>
      </c>
      <c r="I448" s="17">
        <v>23.17</v>
      </c>
      <c r="J448" s="17">
        <v>296.3</v>
      </c>
      <c r="K448" s="17">
        <v>507.4</v>
      </c>
      <c r="L448" s="17">
        <v>-92</v>
      </c>
      <c r="M448" s="17">
        <v>0.14299999999999999</v>
      </c>
      <c r="N448" s="17">
        <v>483.5</v>
      </c>
      <c r="O448" s="17">
        <v>68.09</v>
      </c>
      <c r="P448" s="17">
        <v>415.4</v>
      </c>
      <c r="Q448" s="17">
        <v>328.9</v>
      </c>
      <c r="R448" s="17">
        <v>420.9</v>
      </c>
      <c r="S448" s="17">
        <v>18.29</v>
      </c>
      <c r="T448" s="17">
        <v>60.52</v>
      </c>
      <c r="U448" s="17">
        <v>1.5</v>
      </c>
      <c r="V448" s="17">
        <v>171</v>
      </c>
      <c r="W448" s="17">
        <v>19.5</v>
      </c>
      <c r="X448" s="17">
        <v>0.58399999999999996</v>
      </c>
      <c r="Y448" s="17">
        <v>5.8359379999999996</v>
      </c>
      <c r="Z448" s="7">
        <f t="shared" si="132"/>
        <v>18.895</v>
      </c>
      <c r="AA448" s="7">
        <f t="shared" si="146"/>
        <v>292.04499999999996</v>
      </c>
      <c r="AB448" s="2">
        <f t="shared" si="133"/>
        <v>479.358</v>
      </c>
      <c r="AC448" s="42">
        <f t="shared" si="134"/>
        <v>2.2243802542934699</v>
      </c>
      <c r="AD448" s="42">
        <f t="shared" si="135"/>
        <v>1.3461949298984082</v>
      </c>
      <c r="AE448" s="42">
        <f t="shared" si="136"/>
        <v>0.7969509010334429</v>
      </c>
      <c r="AF448" s="42">
        <f t="shared" si="137"/>
        <v>328.71061265718282</v>
      </c>
      <c r="AG448" s="42">
        <f t="shared" si="138"/>
        <v>315.56218815089551</v>
      </c>
      <c r="AH448" s="6">
        <f t="shared" si="139"/>
        <v>315.74399999999997</v>
      </c>
      <c r="AI448" s="4">
        <v>19.175555699957702</v>
      </c>
      <c r="AJ448" s="4">
        <f t="shared" si="147"/>
        <v>292.3255556999577</v>
      </c>
      <c r="AK448" s="8">
        <f t="shared" si="140"/>
        <v>0.19393307840347357</v>
      </c>
      <c r="AL448" s="8">
        <f t="shared" si="141"/>
        <v>397.54682900074164</v>
      </c>
      <c r="AM448" s="8">
        <f t="shared" si="142"/>
        <v>2.7279800219209815</v>
      </c>
      <c r="AN448" s="8">
        <f t="shared" si="143"/>
        <v>22.294655535890463</v>
      </c>
      <c r="AO448" s="22">
        <f t="shared" si="144"/>
        <v>8.4901184124770695E-3</v>
      </c>
      <c r="AP448" s="22">
        <f t="shared" si="145"/>
        <v>0.23204526813419715</v>
      </c>
      <c r="AQ448" s="19">
        <f t="shared" si="148"/>
        <v>0.23204526813419715</v>
      </c>
      <c r="AX448">
        <v>0.13629891322810284</v>
      </c>
      <c r="AY448">
        <v>51.017241379310342</v>
      </c>
      <c r="AZ448">
        <v>2.1257183908045976</v>
      </c>
      <c r="BA448">
        <v>1.7218318965517241</v>
      </c>
      <c r="BB448">
        <v>7.931034482758621</v>
      </c>
      <c r="BC448">
        <v>0.33045977011494254</v>
      </c>
      <c r="BD448">
        <v>1.3913721264367815</v>
      </c>
      <c r="BE448">
        <v>0.13913721264367815</v>
      </c>
      <c r="BF448">
        <v>0</v>
      </c>
      <c r="BG448">
        <v>18.895</v>
      </c>
      <c r="BH448">
        <v>1.7223838776932192</v>
      </c>
      <c r="BI448">
        <v>2.1830402253733081</v>
      </c>
      <c r="BJ448">
        <v>1.3211759443959261</v>
      </c>
      <c r="BK448">
        <v>0.34003832976103904</v>
      </c>
      <c r="BL448">
        <v>9.4455091600288623E-4</v>
      </c>
      <c r="BP448" s="50">
        <f t="shared" si="149"/>
        <v>1.7228996948542961</v>
      </c>
      <c r="BQ448" s="50">
        <f t="shared" si="150"/>
        <v>5.5654885057471265E-2</v>
      </c>
      <c r="BR448" s="50">
        <f t="shared" si="151"/>
        <v>0.35693214765629977</v>
      </c>
      <c r="BS448" s="50">
        <f t="shared" si="152"/>
        <v>0.37710897096231893</v>
      </c>
      <c r="BT448" s="50">
        <f t="shared" si="153"/>
        <v>9.9147818793416591E-4</v>
      </c>
      <c r="BU448" s="50">
        <f t="shared" si="153"/>
        <v>1.0475249193397749E-3</v>
      </c>
    </row>
    <row r="449" spans="1:73" x14ac:dyDescent="0.25">
      <c r="A449" s="21">
        <v>43742.429166666669</v>
      </c>
      <c r="B449" s="17">
        <v>363031</v>
      </c>
      <c r="C449" s="17">
        <v>13.55</v>
      </c>
      <c r="D449" s="17">
        <v>21.43</v>
      </c>
      <c r="E449" s="17">
        <v>593.29999999999995</v>
      </c>
      <c r="F449" s="17">
        <v>84.6</v>
      </c>
      <c r="G449" s="17">
        <v>-107.2</v>
      </c>
      <c r="H449" s="17">
        <v>-16.29</v>
      </c>
      <c r="I449" s="17">
        <v>23.17</v>
      </c>
      <c r="J449" s="17">
        <v>296.3</v>
      </c>
      <c r="K449" s="17">
        <v>508.7</v>
      </c>
      <c r="L449" s="17">
        <v>-90.9</v>
      </c>
      <c r="M449" s="17">
        <v>0.14299999999999999</v>
      </c>
      <c r="N449" s="17">
        <v>486.1</v>
      </c>
      <c r="O449" s="17">
        <v>68.31</v>
      </c>
      <c r="P449" s="17">
        <v>417.8</v>
      </c>
      <c r="Q449" s="17">
        <v>330</v>
      </c>
      <c r="R449" s="17">
        <v>420.9</v>
      </c>
      <c r="S449" s="17">
        <v>18.309999999999999</v>
      </c>
      <c r="T449" s="17">
        <v>59.66</v>
      </c>
      <c r="U449" s="17">
        <v>1.21</v>
      </c>
      <c r="V449" s="17">
        <v>344.5</v>
      </c>
      <c r="W449" s="17">
        <v>19.350000000000001</v>
      </c>
      <c r="X449" s="17">
        <v>0.58499999999999996</v>
      </c>
      <c r="Y449" s="17">
        <v>5.852519</v>
      </c>
      <c r="Z449" s="7">
        <f t="shared" si="132"/>
        <v>18.829999999999998</v>
      </c>
      <c r="AA449" s="7">
        <f t="shared" si="146"/>
        <v>291.97999999999996</v>
      </c>
      <c r="AB449" s="2">
        <f t="shared" si="133"/>
        <v>480.57299999999998</v>
      </c>
      <c r="AC449" s="42">
        <f t="shared" si="134"/>
        <v>2.2574440603408878</v>
      </c>
      <c r="AD449" s="42">
        <f t="shared" si="135"/>
        <v>1.3467911263993735</v>
      </c>
      <c r="AE449" s="42">
        <f t="shared" si="136"/>
        <v>0.79702673290883441</v>
      </c>
      <c r="AF449" s="42">
        <f t="shared" si="137"/>
        <v>328.44931771150561</v>
      </c>
      <c r="AG449" s="42">
        <f t="shared" si="138"/>
        <v>315.3113450030454</v>
      </c>
      <c r="AH449" s="6">
        <f t="shared" si="139"/>
        <v>316.8</v>
      </c>
      <c r="AI449" s="4">
        <v>19.3909703532319</v>
      </c>
      <c r="AJ449" s="4">
        <f t="shared" si="147"/>
        <v>292.5409703532319</v>
      </c>
      <c r="AK449" s="8">
        <f t="shared" si="140"/>
        <v>0.19380361707370078</v>
      </c>
      <c r="AL449" s="8">
        <f t="shared" si="141"/>
        <v>398.77645490041294</v>
      </c>
      <c r="AM449" s="8">
        <f t="shared" si="142"/>
        <v>2.450124996811387</v>
      </c>
      <c r="AN449" s="8">
        <f t="shared" si="143"/>
        <v>40.037655235826882</v>
      </c>
      <c r="AO449" s="22">
        <f t="shared" si="144"/>
        <v>8.1122508426731011E-3</v>
      </c>
      <c r="AP449" s="22">
        <f t="shared" si="145"/>
        <v>0.2217176876112304</v>
      </c>
      <c r="AQ449" s="19">
        <f t="shared" si="148"/>
        <v>0.2217176876112304</v>
      </c>
      <c r="AX449">
        <v>0.13581563725387441</v>
      </c>
      <c r="AY449">
        <v>51.146551724137929</v>
      </c>
      <c r="AZ449">
        <v>2.1311063218390802</v>
      </c>
      <c r="BA449">
        <v>1.726196120689655</v>
      </c>
      <c r="BB449">
        <v>7.8362068965517224</v>
      </c>
      <c r="BC449">
        <v>0.32650862068965508</v>
      </c>
      <c r="BD449">
        <v>1.3996875</v>
      </c>
      <c r="BE449">
        <v>0.13996875</v>
      </c>
      <c r="BF449">
        <v>0</v>
      </c>
      <c r="BG449">
        <v>18.829999999999998</v>
      </c>
      <c r="BH449">
        <v>1.3893896613391967</v>
      </c>
      <c r="BI449">
        <v>2.1741961413298685</v>
      </c>
      <c r="BJ449">
        <v>1.2971254179173994</v>
      </c>
      <c r="BK449">
        <v>0.34283362070511991</v>
      </c>
      <c r="BL449">
        <v>9.5231561306977758E-4</v>
      </c>
      <c r="BP449" s="50">
        <f t="shared" si="149"/>
        <v>1.3898057538491322</v>
      </c>
      <c r="BQ449" s="50">
        <f t="shared" si="150"/>
        <v>5.5987500000000003E-2</v>
      </c>
      <c r="BR449" s="50">
        <f t="shared" si="151"/>
        <v>0.35692798574959983</v>
      </c>
      <c r="BS449" s="50">
        <f t="shared" si="152"/>
        <v>0.37767530668949695</v>
      </c>
      <c r="BT449" s="50">
        <f t="shared" si="153"/>
        <v>9.9146662708222174E-4</v>
      </c>
      <c r="BU449" s="50">
        <f t="shared" si="153"/>
        <v>1.0490980741374915E-3</v>
      </c>
    </row>
    <row r="450" spans="1:73" x14ac:dyDescent="0.25">
      <c r="A450" s="21">
        <v>43742.429166666669</v>
      </c>
      <c r="B450" s="17">
        <v>363032</v>
      </c>
      <c r="C450" s="17">
        <v>13.54</v>
      </c>
      <c r="D450" s="17">
        <v>21.44</v>
      </c>
      <c r="E450" s="17">
        <v>596.70000000000005</v>
      </c>
      <c r="F450" s="17">
        <v>84.9</v>
      </c>
      <c r="G450" s="17">
        <v>-107.2</v>
      </c>
      <c r="H450" s="17">
        <v>-16.78</v>
      </c>
      <c r="I450" s="17">
        <v>23.17</v>
      </c>
      <c r="J450" s="17">
        <v>296.3</v>
      </c>
      <c r="K450" s="17">
        <v>511.8</v>
      </c>
      <c r="L450" s="17">
        <v>-90.4</v>
      </c>
      <c r="M450" s="17">
        <v>0.14199999999999999</v>
      </c>
      <c r="N450" s="17">
        <v>489.5</v>
      </c>
      <c r="O450" s="17">
        <v>68.14</v>
      </c>
      <c r="P450" s="17">
        <v>421.4</v>
      </c>
      <c r="Q450" s="17">
        <v>330</v>
      </c>
      <c r="R450" s="17">
        <v>420.4</v>
      </c>
      <c r="S450" s="17">
        <v>18.309999999999999</v>
      </c>
      <c r="T450" s="17">
        <v>58.91</v>
      </c>
      <c r="U450" s="17">
        <v>1.46</v>
      </c>
      <c r="V450" s="17">
        <v>177</v>
      </c>
      <c r="W450" s="17">
        <v>19.649999999999999</v>
      </c>
      <c r="X450" s="17">
        <v>0.58899999999999997</v>
      </c>
      <c r="Y450" s="17">
        <v>5.8877050000000004</v>
      </c>
      <c r="Z450" s="7">
        <f t="shared" si="132"/>
        <v>18.979999999999997</v>
      </c>
      <c r="AA450" s="7">
        <f t="shared" si="146"/>
        <v>292.13</v>
      </c>
      <c r="AB450" s="2">
        <f t="shared" si="133"/>
        <v>483.32700000000006</v>
      </c>
      <c r="AC450" s="42">
        <f t="shared" si="134"/>
        <v>2.1957230239043848</v>
      </c>
      <c r="AD450" s="42">
        <f t="shared" si="135"/>
        <v>1.2935004333820732</v>
      </c>
      <c r="AE450" s="42">
        <f t="shared" si="136"/>
        <v>0.7923803132983338</v>
      </c>
      <c r="AF450" s="42">
        <f t="shared" si="137"/>
        <v>327.20608430332595</v>
      </c>
      <c r="AG450" s="42">
        <f t="shared" si="138"/>
        <v>314.11784093119292</v>
      </c>
      <c r="AH450" s="6">
        <f t="shared" si="139"/>
        <v>316.8</v>
      </c>
      <c r="AI450" s="4">
        <v>18.988101526964702</v>
      </c>
      <c r="AJ450" s="4">
        <f t="shared" si="147"/>
        <v>292.1381015269647</v>
      </c>
      <c r="AK450" s="8">
        <f t="shared" si="140"/>
        <v>0.19410246096341227</v>
      </c>
      <c r="AL450" s="8">
        <f t="shared" si="141"/>
        <v>396.46888340352712</v>
      </c>
      <c r="AM450" s="8">
        <f t="shared" si="142"/>
        <v>2.6913611797750225</v>
      </c>
      <c r="AN450" s="8">
        <f t="shared" si="143"/>
        <v>0.63515445749383559</v>
      </c>
      <c r="AO450" s="22">
        <f t="shared" si="144"/>
        <v>9.1182326157658745E-3</v>
      </c>
      <c r="AP450" s="22">
        <f t="shared" si="145"/>
        <v>0.24921239368416037</v>
      </c>
      <c r="AQ450" s="19">
        <f t="shared" si="148"/>
        <v>0.24921239368416037</v>
      </c>
      <c r="AX450">
        <v>0.13693308632379664</v>
      </c>
      <c r="AY450">
        <v>51.439655172413801</v>
      </c>
      <c r="AZ450">
        <v>2.1433189655172415</v>
      </c>
      <c r="BA450">
        <v>1.7360883620689658</v>
      </c>
      <c r="BB450">
        <v>7.7931034482758603</v>
      </c>
      <c r="BC450">
        <v>0.32471264367816083</v>
      </c>
      <c r="BD450">
        <v>1.4113757183908049</v>
      </c>
      <c r="BE450">
        <v>0.14113757183908049</v>
      </c>
      <c r="BF450">
        <v>0</v>
      </c>
      <c r="BG450">
        <v>18.979999999999997</v>
      </c>
      <c r="BH450">
        <v>1.6764536409547333</v>
      </c>
      <c r="BI450">
        <v>2.1946530522512657</v>
      </c>
      <c r="BJ450">
        <v>1.2928701130812206</v>
      </c>
      <c r="BK450">
        <v>0.34705903653362874</v>
      </c>
      <c r="BL450">
        <v>9.6405287926007975E-4</v>
      </c>
      <c r="BP450" s="50">
        <f t="shared" si="149"/>
        <v>1.6769557029915148</v>
      </c>
      <c r="BQ450" s="50">
        <f t="shared" si="150"/>
        <v>5.6455028735632198E-2</v>
      </c>
      <c r="BR450" s="50">
        <f t="shared" si="151"/>
        <v>0.36384936848854482</v>
      </c>
      <c r="BS450" s="50">
        <f t="shared" si="152"/>
        <v>0.38442021434038076</v>
      </c>
      <c r="BT450" s="50">
        <f t="shared" si="153"/>
        <v>1.0106926902459579E-3</v>
      </c>
      <c r="BU450" s="50">
        <f t="shared" si="153"/>
        <v>1.0678339287232799E-3</v>
      </c>
    </row>
    <row r="451" spans="1:73" x14ac:dyDescent="0.25">
      <c r="A451" s="21">
        <v>43742.429166666669</v>
      </c>
      <c r="B451" s="17">
        <v>363033</v>
      </c>
      <c r="C451" s="17">
        <v>13.55</v>
      </c>
      <c r="D451" s="17">
        <v>21.44</v>
      </c>
      <c r="E451" s="17">
        <v>600.79999999999995</v>
      </c>
      <c r="F451" s="17">
        <v>85.3</v>
      </c>
      <c r="G451" s="17">
        <v>-106.8</v>
      </c>
      <c r="H451" s="17">
        <v>-15.77</v>
      </c>
      <c r="I451" s="17">
        <v>23.17</v>
      </c>
      <c r="J451" s="17">
        <v>296.3</v>
      </c>
      <c r="K451" s="17">
        <v>515.5</v>
      </c>
      <c r="L451" s="17">
        <v>-91</v>
      </c>
      <c r="M451" s="17">
        <v>0.14199999999999999</v>
      </c>
      <c r="N451" s="17">
        <v>494</v>
      </c>
      <c r="O451" s="17">
        <v>69.55</v>
      </c>
      <c r="P451" s="17">
        <v>424.5</v>
      </c>
      <c r="Q451" s="17">
        <v>330.4</v>
      </c>
      <c r="R451" s="17">
        <v>421.4</v>
      </c>
      <c r="S451" s="17">
        <v>18.309999999999999</v>
      </c>
      <c r="T451" s="17">
        <v>62.72</v>
      </c>
      <c r="U451" s="17">
        <v>2</v>
      </c>
      <c r="V451" s="17">
        <v>318.5</v>
      </c>
      <c r="W451" s="17">
        <v>19.600000000000001</v>
      </c>
      <c r="X451" s="17">
        <v>0.59299999999999997</v>
      </c>
      <c r="Y451" s="17">
        <v>5.9270800000000001</v>
      </c>
      <c r="Z451" s="7">
        <f t="shared" si="132"/>
        <v>18.954999999999998</v>
      </c>
      <c r="AA451" s="7">
        <f t="shared" si="146"/>
        <v>292.10499999999996</v>
      </c>
      <c r="AB451" s="2">
        <f t="shared" si="133"/>
        <v>486.64799999999997</v>
      </c>
      <c r="AC451" s="42">
        <f t="shared" si="134"/>
        <v>2.1691015246085423</v>
      </c>
      <c r="AD451" s="42">
        <f t="shared" si="135"/>
        <v>1.3604604762344779</v>
      </c>
      <c r="AE451" s="42">
        <f t="shared" si="136"/>
        <v>0.798129676146064</v>
      </c>
      <c r="AF451" s="42">
        <f t="shared" si="137"/>
        <v>329.46742501210053</v>
      </c>
      <c r="AG451" s="42">
        <f t="shared" si="138"/>
        <v>316.28872801161651</v>
      </c>
      <c r="AH451" s="6">
        <f t="shared" si="139"/>
        <v>317.18399999999997</v>
      </c>
      <c r="AI451" s="4">
        <v>18.804485067434399</v>
      </c>
      <c r="AJ451" s="4">
        <f t="shared" si="147"/>
        <v>291.95448506743435</v>
      </c>
      <c r="AK451" s="8">
        <f t="shared" si="140"/>
        <v>0.19405263232963499</v>
      </c>
      <c r="AL451" s="8">
        <f t="shared" si="141"/>
        <v>395.43656845420759</v>
      </c>
      <c r="AM451" s="8">
        <f t="shared" si="142"/>
        <v>3.1500000000000004</v>
      </c>
      <c r="AN451" s="8">
        <f t="shared" si="143"/>
        <v>-13.811174954754406</v>
      </c>
      <c r="AO451" s="22">
        <f t="shared" si="144"/>
        <v>9.5522548629811063E-3</v>
      </c>
      <c r="AP451" s="22">
        <f t="shared" si="145"/>
        <v>0.26107474987736234</v>
      </c>
      <c r="AQ451" s="19">
        <f t="shared" si="148"/>
        <v>0.26107474987736234</v>
      </c>
      <c r="AX451">
        <v>0.13674630597643894</v>
      </c>
      <c r="AY451">
        <v>51.793103448275858</v>
      </c>
      <c r="AZ451">
        <v>2.1580459770114939</v>
      </c>
      <c r="BA451">
        <v>1.7480172413793102</v>
      </c>
      <c r="BB451">
        <v>7.8448275862068968</v>
      </c>
      <c r="BC451">
        <v>0.32686781609195403</v>
      </c>
      <c r="BD451">
        <v>1.4211494252873562</v>
      </c>
      <c r="BE451">
        <v>0.14211494252873563</v>
      </c>
      <c r="BF451">
        <v>0</v>
      </c>
      <c r="BG451">
        <v>18.954999999999998</v>
      </c>
      <c r="BH451">
        <v>2.2965118369242923</v>
      </c>
      <c r="BI451">
        <v>2.1912319175472752</v>
      </c>
      <c r="BJ451">
        <v>1.3743406586856508</v>
      </c>
      <c r="BK451">
        <v>0.34183222833502924</v>
      </c>
      <c r="BL451">
        <v>9.4953396759730341E-4</v>
      </c>
      <c r="BP451" s="50">
        <f t="shared" si="149"/>
        <v>2.2971995931390614</v>
      </c>
      <c r="BQ451" s="50">
        <f t="shared" si="150"/>
        <v>5.6845977011494249E-2</v>
      </c>
      <c r="BR451" s="50">
        <f t="shared" si="151"/>
        <v>0.36356865971231267</v>
      </c>
      <c r="BS451" s="50">
        <f t="shared" si="152"/>
        <v>0.38341740106307953</v>
      </c>
      <c r="BT451" s="50">
        <f t="shared" si="153"/>
        <v>1.0099129436453131E-3</v>
      </c>
      <c r="BU451" s="50">
        <f t="shared" si="153"/>
        <v>1.065048336286332E-3</v>
      </c>
    </row>
    <row r="452" spans="1:73" x14ac:dyDescent="0.25">
      <c r="A452" s="21">
        <v>43742.429166666669</v>
      </c>
      <c r="B452" s="17">
        <v>363034</v>
      </c>
      <c r="C452" s="17">
        <v>13.55</v>
      </c>
      <c r="D452" s="17">
        <v>21.44</v>
      </c>
      <c r="E452" s="17">
        <v>606.1</v>
      </c>
      <c r="F452" s="17">
        <v>86.2</v>
      </c>
      <c r="G452" s="17">
        <v>-106.3</v>
      </c>
      <c r="H452" s="17">
        <v>-15.96</v>
      </c>
      <c r="I452" s="17">
        <v>23.17</v>
      </c>
      <c r="J452" s="17">
        <v>296.3</v>
      </c>
      <c r="K452" s="17">
        <v>519.9</v>
      </c>
      <c r="L452" s="17">
        <v>-90.4</v>
      </c>
      <c r="M452" s="17">
        <v>0.14199999999999999</v>
      </c>
      <c r="N452" s="17">
        <v>499.7</v>
      </c>
      <c r="O452" s="17">
        <v>70.27</v>
      </c>
      <c r="P452" s="17">
        <v>429.5</v>
      </c>
      <c r="Q452" s="17">
        <v>330.8</v>
      </c>
      <c r="R452" s="17">
        <v>421.2</v>
      </c>
      <c r="S452" s="17">
        <v>18.309999999999999</v>
      </c>
      <c r="T452" s="17">
        <v>59.98</v>
      </c>
      <c r="U452" s="17">
        <v>2.12</v>
      </c>
      <c r="V452" s="17">
        <v>222.5</v>
      </c>
      <c r="W452" s="17">
        <v>19.3</v>
      </c>
      <c r="X452" s="17">
        <v>0.59799999999999998</v>
      </c>
      <c r="Y452" s="17">
        <v>5.9800310000000003</v>
      </c>
      <c r="Z452" s="7">
        <f t="shared" si="132"/>
        <v>18.805</v>
      </c>
      <c r="AA452" s="7">
        <f t="shared" si="146"/>
        <v>291.95499999999998</v>
      </c>
      <c r="AB452" s="2">
        <f t="shared" si="133"/>
        <v>490.94100000000003</v>
      </c>
      <c r="AC452" s="42">
        <f t="shared" si="134"/>
        <v>2.1933678889663084</v>
      </c>
      <c r="AD452" s="42">
        <f t="shared" si="135"/>
        <v>1.3155820598019918</v>
      </c>
      <c r="AE452" s="42">
        <f t="shared" si="136"/>
        <v>0.79436872360969135</v>
      </c>
      <c r="AF452" s="42">
        <f t="shared" si="137"/>
        <v>327.24186927961676</v>
      </c>
      <c r="AG452" s="42">
        <f t="shared" si="138"/>
        <v>314.1521945084321</v>
      </c>
      <c r="AH452" s="6">
        <f t="shared" si="139"/>
        <v>317.56799999999998</v>
      </c>
      <c r="AI452" s="4">
        <v>18.960021047514999</v>
      </c>
      <c r="AJ452" s="4">
        <f t="shared" si="147"/>
        <v>292.11002104751498</v>
      </c>
      <c r="AK452" s="8">
        <f t="shared" si="140"/>
        <v>0.19375383959999495</v>
      </c>
      <c r="AL452" s="8">
        <f t="shared" si="141"/>
        <v>396.34896898528308</v>
      </c>
      <c r="AM452" s="8">
        <f t="shared" si="142"/>
        <v>3.2431234944109053</v>
      </c>
      <c r="AN452" s="8">
        <f t="shared" si="143"/>
        <v>14.645177450569905</v>
      </c>
      <c r="AO452" s="22">
        <f t="shared" si="144"/>
        <v>8.9936138719810127E-3</v>
      </c>
      <c r="AP452" s="22">
        <f t="shared" si="145"/>
        <v>0.24580641176362455</v>
      </c>
      <c r="AQ452" s="19">
        <f t="shared" si="148"/>
        <v>0.24580641176362455</v>
      </c>
      <c r="AX452">
        <v>0.13563014871648904</v>
      </c>
      <c r="AY452">
        <v>52.250000000000007</v>
      </c>
      <c r="AZ452">
        <v>2.1770833333333335</v>
      </c>
      <c r="BA452">
        <v>1.7634375000000002</v>
      </c>
      <c r="BB452">
        <v>7.7931034482758603</v>
      </c>
      <c r="BC452">
        <v>0.32471264367816083</v>
      </c>
      <c r="BD452">
        <v>1.4387248563218393</v>
      </c>
      <c r="BE452">
        <v>0.14387248563218394</v>
      </c>
      <c r="BF452">
        <v>0</v>
      </c>
      <c r="BG452">
        <v>18.805</v>
      </c>
      <c r="BH452">
        <v>2.4343025471397501</v>
      </c>
      <c r="BI452">
        <v>2.1708029278675487</v>
      </c>
      <c r="BJ452">
        <v>1.3020475961349556</v>
      </c>
      <c r="BK452">
        <v>0.34817363191109141</v>
      </c>
      <c r="BL452">
        <v>9.6714897753080948E-4</v>
      </c>
      <c r="BP452" s="50">
        <f t="shared" si="149"/>
        <v>2.4350315687274051</v>
      </c>
      <c r="BQ452" s="50">
        <f t="shared" si="150"/>
        <v>5.7548994252873575E-2</v>
      </c>
      <c r="BR452" s="50">
        <f t="shared" si="151"/>
        <v>0.37153747387241137</v>
      </c>
      <c r="BS452" s="50">
        <f t="shared" si="152"/>
        <v>0.39137837085203842</v>
      </c>
      <c r="BT452" s="50">
        <f t="shared" si="153"/>
        <v>1.0320485385344762E-3</v>
      </c>
      <c r="BU452" s="50">
        <f t="shared" si="153"/>
        <v>1.0871621412556624E-3</v>
      </c>
    </row>
    <row r="453" spans="1:73" x14ac:dyDescent="0.25">
      <c r="A453" s="21">
        <v>43742.429861111108</v>
      </c>
      <c r="B453" s="17">
        <v>363035</v>
      </c>
      <c r="C453" s="17">
        <v>13.54</v>
      </c>
      <c r="D453" s="17">
        <v>21.44</v>
      </c>
      <c r="E453" s="17">
        <v>609.70000000000005</v>
      </c>
      <c r="F453" s="17">
        <v>86.6</v>
      </c>
      <c r="G453" s="17">
        <v>-106.6</v>
      </c>
      <c r="H453" s="17">
        <v>-16.09</v>
      </c>
      <c r="I453" s="17">
        <v>23.16</v>
      </c>
      <c r="J453" s="17">
        <v>296.3</v>
      </c>
      <c r="K453" s="17">
        <v>523</v>
      </c>
      <c r="L453" s="17">
        <v>-90.6</v>
      </c>
      <c r="M453" s="17">
        <v>0.14199999999999999</v>
      </c>
      <c r="N453" s="17">
        <v>503.1</v>
      </c>
      <c r="O453" s="17">
        <v>70.56</v>
      </c>
      <c r="P453" s="17">
        <v>432.5</v>
      </c>
      <c r="Q453" s="17">
        <v>330.4</v>
      </c>
      <c r="R453" s="17">
        <v>421</v>
      </c>
      <c r="S453" s="17">
        <v>18.309999999999999</v>
      </c>
      <c r="T453" s="17">
        <v>61.07</v>
      </c>
      <c r="U453" s="17">
        <v>1.165</v>
      </c>
      <c r="V453" s="17">
        <v>62</v>
      </c>
      <c r="W453" s="17">
        <v>19.350000000000001</v>
      </c>
      <c r="X453" s="17">
        <v>0.60199999999999998</v>
      </c>
      <c r="Y453" s="17">
        <v>6.0179850000000004</v>
      </c>
      <c r="Z453" s="7">
        <f t="shared" si="132"/>
        <v>18.829999999999998</v>
      </c>
      <c r="AA453" s="7">
        <f t="shared" si="146"/>
        <v>291.97999999999996</v>
      </c>
      <c r="AB453" s="2">
        <f t="shared" si="133"/>
        <v>493.85700000000008</v>
      </c>
      <c r="AC453" s="42">
        <f t="shared" si="134"/>
        <v>2.1202113993871134</v>
      </c>
      <c r="AD453" s="42">
        <f t="shared" si="135"/>
        <v>1.2948131016057101</v>
      </c>
      <c r="AE453" s="42">
        <f t="shared" si="136"/>
        <v>0.79255345981435166</v>
      </c>
      <c r="AF453" s="42">
        <f t="shared" si="137"/>
        <v>326.60591217044185</v>
      </c>
      <c r="AG453" s="42">
        <f t="shared" si="138"/>
        <v>313.54167568362419</v>
      </c>
      <c r="AH453" s="6">
        <f t="shared" si="139"/>
        <v>317.18399999999997</v>
      </c>
      <c r="AI453" s="4">
        <v>18.4562009699325</v>
      </c>
      <c r="AJ453" s="4">
        <f t="shared" si="147"/>
        <v>291.6062009699325</v>
      </c>
      <c r="AK453" s="8">
        <f t="shared" si="140"/>
        <v>0.19380361707370078</v>
      </c>
      <c r="AL453" s="8">
        <f t="shared" si="141"/>
        <v>393.49921494024113</v>
      </c>
      <c r="AM453" s="8">
        <f t="shared" si="142"/>
        <v>2.4041331597896156</v>
      </c>
      <c r="AN453" s="8">
        <f t="shared" si="143"/>
        <v>-26.178042798815589</v>
      </c>
      <c r="AO453" s="22">
        <f t="shared" si="144"/>
        <v>1.0038982853902168E-2</v>
      </c>
      <c r="AP453" s="22">
        <f t="shared" si="145"/>
        <v>0.27437761818550227</v>
      </c>
      <c r="AQ453" s="19">
        <f t="shared" si="148"/>
        <v>0.27437761818550227</v>
      </c>
      <c r="AX453">
        <v>0.13581563725387441</v>
      </c>
      <c r="AY453">
        <v>52.560344827586214</v>
      </c>
      <c r="AZ453">
        <v>2.1900143678160924</v>
      </c>
      <c r="BA453">
        <v>1.7739116379310349</v>
      </c>
      <c r="BB453">
        <v>7.8103448275862091</v>
      </c>
      <c r="BC453">
        <v>0.32543103448275873</v>
      </c>
      <c r="BD453">
        <v>1.4484806034482762</v>
      </c>
      <c r="BE453">
        <v>0.14484806034482764</v>
      </c>
      <c r="BF453">
        <v>0</v>
      </c>
      <c r="BG453">
        <v>18.829999999999998</v>
      </c>
      <c r="BH453">
        <v>1.3377181450084004</v>
      </c>
      <c r="BI453">
        <v>2.1741961413298685</v>
      </c>
      <c r="BJ453">
        <v>1.3277815835101507</v>
      </c>
      <c r="BK453">
        <v>0.35190099121793739</v>
      </c>
      <c r="BL453">
        <v>9.7750275338315934E-4</v>
      </c>
      <c r="BP453" s="50">
        <f t="shared" si="149"/>
        <v>1.3381187630035034</v>
      </c>
      <c r="BQ453" s="50">
        <f t="shared" si="150"/>
        <v>5.7939224137931053E-2</v>
      </c>
      <c r="BR453" s="50">
        <f t="shared" si="151"/>
        <v>0.36588058498802395</v>
      </c>
      <c r="BS453" s="50">
        <f t="shared" si="152"/>
        <v>0.38743023647939406</v>
      </c>
      <c r="BT453" s="50">
        <f t="shared" si="153"/>
        <v>1.0163349583000665E-3</v>
      </c>
      <c r="BU453" s="50">
        <f t="shared" si="153"/>
        <v>1.0761951013316502E-3</v>
      </c>
    </row>
    <row r="454" spans="1:73" x14ac:dyDescent="0.25">
      <c r="A454" s="21">
        <v>43742.429861111108</v>
      </c>
      <c r="B454" s="17">
        <v>363036</v>
      </c>
      <c r="C454" s="17">
        <v>13.55</v>
      </c>
      <c r="D454" s="17">
        <v>21.44</v>
      </c>
      <c r="E454" s="17">
        <v>612.9</v>
      </c>
      <c r="F454" s="17">
        <v>87</v>
      </c>
      <c r="G454" s="17">
        <v>-106.9</v>
      </c>
      <c r="H454" s="17">
        <v>-16.190000000000001</v>
      </c>
      <c r="I454" s="17">
        <v>23.16</v>
      </c>
      <c r="J454" s="17">
        <v>296.3</v>
      </c>
      <c r="K454" s="17">
        <v>526</v>
      </c>
      <c r="L454" s="17">
        <v>-90.7</v>
      </c>
      <c r="M454" s="17">
        <v>0.14199999999999999</v>
      </c>
      <c r="N454" s="17">
        <v>506</v>
      </c>
      <c r="O454" s="17">
        <v>70.77</v>
      </c>
      <c r="P454" s="17">
        <v>435.3</v>
      </c>
      <c r="Q454" s="17">
        <v>330.1</v>
      </c>
      <c r="R454" s="17">
        <v>420.9</v>
      </c>
      <c r="S454" s="17">
        <v>18.309999999999999</v>
      </c>
      <c r="T454" s="17">
        <v>61.78</v>
      </c>
      <c r="U454" s="17">
        <v>2.41</v>
      </c>
      <c r="V454" s="17">
        <v>349.5</v>
      </c>
      <c r="W454" s="17">
        <v>19.3</v>
      </c>
      <c r="X454" s="17">
        <v>0.60499999999999998</v>
      </c>
      <c r="Y454" s="17">
        <v>6.050109</v>
      </c>
      <c r="Z454" s="7">
        <f t="shared" ref="Z454:Z517" si="154">AVERAGE(S454,W454)</f>
        <v>18.805</v>
      </c>
      <c r="AA454" s="7">
        <f t="shared" si="146"/>
        <v>291.95499999999998</v>
      </c>
      <c r="AB454" s="2">
        <f t="shared" ref="AB454:AB517" si="155">E454*$U$1864</f>
        <v>496.44900000000001</v>
      </c>
      <c r="AC454" s="42">
        <f t="shared" ref="AC454:AC517" si="156">0.61121*EXP((18.678 - (AI454/234.5))*(AI454/(257.15+Z454)))</f>
        <v>2.1855997695994702</v>
      </c>
      <c r="AD454" s="42">
        <f t="shared" ref="AD454:AD517" si="157">T454*AC454/100</f>
        <v>1.3502635376585528</v>
      </c>
      <c r="AE454" s="42">
        <f t="shared" ref="AE454:AE517" si="158">1.72*(AD454/AA454)^(0.143)</f>
        <v>0.79733003119753154</v>
      </c>
      <c r="AF454" s="42">
        <f t="shared" ref="AF454:AF517" si="159">AE454*$U$1871*AA454^4</f>
        <v>328.4617861793572</v>
      </c>
      <c r="AG454" s="42">
        <f t="shared" ref="AG454:AG517" si="160">$U$1868*AF454</f>
        <v>315.32331473218289</v>
      </c>
      <c r="AH454" s="6">
        <f t="shared" ref="AH454:AH517" si="161">$U$1868*($U$1869*Q454+$U$1870*R454)</f>
        <v>316.89600000000002</v>
      </c>
      <c r="AI454" s="4">
        <v>18.9071456660607</v>
      </c>
      <c r="AJ454" s="4">
        <f t="shared" si="147"/>
        <v>292.05714566606071</v>
      </c>
      <c r="AK454" s="8">
        <f t="shared" ref="AK454:AK517" si="162">(4*$U$1871*AA454^3) / $U$1875</f>
        <v>0.19375383959999495</v>
      </c>
      <c r="AL454" s="8">
        <f t="shared" ref="AL454:AL517" si="163">$U$1868*$U$1871*AA454^4   +    $U$1875*AK454*(AJ454-AA454)</f>
        <v>396.05053772308474</v>
      </c>
      <c r="AM454" s="8">
        <f t="shared" ref="AM454:AM517" si="164">1.4*0.135*SQRT(U454/$U$1881)</f>
        <v>3.4578334980157734</v>
      </c>
      <c r="AN454" s="8">
        <f t="shared" ref="AN454:AN517" si="165">AM454*$U$1875*(AJ454-AA454)</f>
        <v>10.288794819426611</v>
      </c>
      <c r="AO454" s="22">
        <f t="shared" ref="AO454:AO517" si="166">(AB454+AH454-AL454-AN454)/$U$1861</f>
        <v>9.2083397236623621E-3</v>
      </c>
      <c r="AP454" s="22">
        <f t="shared" ref="AP454:AP517" si="167">AO454*10*$U$1878*$U$1879</f>
        <v>0.25167513059745356</v>
      </c>
      <c r="AQ454" s="19">
        <f t="shared" si="148"/>
        <v>0.25167513059745356</v>
      </c>
      <c r="AX454">
        <v>0.13563014871648904</v>
      </c>
      <c r="AY454">
        <v>52.836206896551722</v>
      </c>
      <c r="AZ454">
        <v>2.2015086206896552</v>
      </c>
      <c r="BA454">
        <v>1.7832219827586209</v>
      </c>
      <c r="BB454">
        <v>7.827586206896548</v>
      </c>
      <c r="BC454">
        <v>0.32614942528735619</v>
      </c>
      <c r="BD454">
        <v>1.4570725574712646</v>
      </c>
      <c r="BE454">
        <v>0.14570725574712648</v>
      </c>
      <c r="BF454">
        <v>0</v>
      </c>
      <c r="BG454">
        <v>18.805</v>
      </c>
      <c r="BH454">
        <v>2.7672967634937722</v>
      </c>
      <c r="BI454">
        <v>2.1708029278675487</v>
      </c>
      <c r="BJ454">
        <v>1.3411220488365716</v>
      </c>
      <c r="BK454">
        <v>0.34750173583046728</v>
      </c>
      <c r="BL454">
        <v>9.6528259952907572E-4</v>
      </c>
      <c r="BP454" s="50">
        <f t="shared" si="149"/>
        <v>2.768125509732569</v>
      </c>
      <c r="BQ454" s="50">
        <f t="shared" si="150"/>
        <v>5.8282902298850588E-2</v>
      </c>
      <c r="BR454" s="50">
        <f t="shared" si="151"/>
        <v>0.3734378157164383</v>
      </c>
      <c r="BS454" s="50">
        <f t="shared" si="152"/>
        <v>0.39309857434597278</v>
      </c>
      <c r="BT454" s="50">
        <f t="shared" si="153"/>
        <v>1.0373272658789952E-3</v>
      </c>
      <c r="BU454" s="50">
        <f t="shared" si="153"/>
        <v>1.0919404842943687E-3</v>
      </c>
    </row>
    <row r="455" spans="1:73" x14ac:dyDescent="0.25">
      <c r="A455" s="21">
        <v>43742.429861111108</v>
      </c>
      <c r="B455" s="17">
        <v>363037</v>
      </c>
      <c r="C455" s="17">
        <v>13.55</v>
      </c>
      <c r="D455" s="17">
        <v>21.45</v>
      </c>
      <c r="E455" s="17">
        <v>616.70000000000005</v>
      </c>
      <c r="F455" s="17">
        <v>87.4</v>
      </c>
      <c r="G455" s="17">
        <v>-107.4</v>
      </c>
      <c r="H455" s="17">
        <v>-15.99</v>
      </c>
      <c r="I455" s="17">
        <v>23.15</v>
      </c>
      <c r="J455" s="17">
        <v>296.3</v>
      </c>
      <c r="K455" s="17">
        <v>529.29999999999995</v>
      </c>
      <c r="L455" s="17">
        <v>-91.4</v>
      </c>
      <c r="M455" s="17">
        <v>0.14199999999999999</v>
      </c>
      <c r="N455" s="17">
        <v>509.3</v>
      </c>
      <c r="O455" s="17">
        <v>71.400000000000006</v>
      </c>
      <c r="P455" s="17">
        <v>437.9</v>
      </c>
      <c r="Q455" s="17">
        <v>329.7</v>
      </c>
      <c r="R455" s="17">
        <v>421.1</v>
      </c>
      <c r="S455" s="17">
        <v>18.309999999999999</v>
      </c>
      <c r="T455" s="17">
        <v>62.26</v>
      </c>
      <c r="U455" s="17">
        <v>1.93</v>
      </c>
      <c r="V455" s="17">
        <v>353</v>
      </c>
      <c r="W455" s="17">
        <v>19.350000000000001</v>
      </c>
      <c r="X455" s="17">
        <v>0.60899999999999999</v>
      </c>
      <c r="Y455" s="17">
        <v>6.0906650000000004</v>
      </c>
      <c r="Z455" s="7">
        <f t="shared" si="154"/>
        <v>18.829999999999998</v>
      </c>
      <c r="AA455" s="7">
        <f t="shared" ref="AA455:AA518" si="168">CONVERT(Z455,"C","K")</f>
        <v>291.97999999999996</v>
      </c>
      <c r="AB455" s="2">
        <f t="shared" si="155"/>
        <v>499.52700000000004</v>
      </c>
      <c r="AC455" s="42">
        <f t="shared" si="156"/>
        <v>2.1358225473656525</v>
      </c>
      <c r="AD455" s="42">
        <f t="shared" si="157"/>
        <v>1.329763117989855</v>
      </c>
      <c r="AE455" s="42">
        <f t="shared" si="158"/>
        <v>0.79557783581688002</v>
      </c>
      <c r="AF455" s="42">
        <f t="shared" si="159"/>
        <v>327.8522370344877</v>
      </c>
      <c r="AG455" s="42">
        <f t="shared" si="160"/>
        <v>314.73814755310821</v>
      </c>
      <c r="AH455" s="6">
        <f t="shared" si="161"/>
        <v>316.512</v>
      </c>
      <c r="AI455" s="4">
        <v>18.565519907069699</v>
      </c>
      <c r="AJ455" s="4">
        <f t="shared" ref="AJ455:AJ518" si="169">CONVERT(AI455,"C","K")</f>
        <v>291.71551990706968</v>
      </c>
      <c r="AK455" s="8">
        <f t="shared" si="162"/>
        <v>0.19380361707370078</v>
      </c>
      <c r="AL455" s="8">
        <f t="shared" si="163"/>
        <v>394.11637493047056</v>
      </c>
      <c r="AM455" s="8">
        <f t="shared" si="164"/>
        <v>3.0943840259411886</v>
      </c>
      <c r="AN455" s="8">
        <f t="shared" si="165"/>
        <v>-23.840078654261077</v>
      </c>
      <c r="AO455" s="22">
        <f t="shared" si="166"/>
        <v>1.008520209968735E-2</v>
      </c>
      <c r="AP455" s="22">
        <f t="shared" si="167"/>
        <v>0.27564084641862346</v>
      </c>
      <c r="AQ455" s="19">
        <f t="shared" ref="AQ455:AQ518" si="170">MAX(AP455,0)</f>
        <v>0.27564084641862346</v>
      </c>
      <c r="AX455">
        <v>0.13581563725387441</v>
      </c>
      <c r="AY455">
        <v>53.163793103448285</v>
      </c>
      <c r="AZ455">
        <v>2.2151580459770117</v>
      </c>
      <c r="BA455">
        <v>1.7942780172413797</v>
      </c>
      <c r="BB455">
        <v>7.879310344827589</v>
      </c>
      <c r="BC455">
        <v>0.32830459770114956</v>
      </c>
      <c r="BD455">
        <v>1.4659734195402301</v>
      </c>
      <c r="BE455">
        <v>0.14659734195402302</v>
      </c>
      <c r="BF455">
        <v>0</v>
      </c>
      <c r="BG455">
        <v>18.829999999999998</v>
      </c>
      <c r="BH455">
        <v>2.2161339226319421</v>
      </c>
      <c r="BI455">
        <v>2.1741961413298685</v>
      </c>
      <c r="BJ455">
        <v>1.3536545175919761</v>
      </c>
      <c r="BK455">
        <v>0.35059714814525483</v>
      </c>
      <c r="BL455">
        <v>9.7388096707015225E-4</v>
      </c>
      <c r="BP455" s="50">
        <f t="shared" ref="BP455:BP518" si="171">U455*(LN((2-0.08)/0.015)/LN(($AW$13-0.08)/0.015))</f>
        <v>2.2167976073791942</v>
      </c>
      <c r="BQ455" s="50">
        <f t="shared" ref="BQ455:BQ518" si="172">0.04*BD455</f>
        <v>5.8638936781609204E-2</v>
      </c>
      <c r="BR455" s="50">
        <f t="shared" ref="BR455:BR518" si="173">(0.408*AX455*(BD455-BE455) + $BF$6*($BN$7/(BG455+273))*BP455*(BI455-BJ455))  /  (AX455 + $BF$6*(1 + $BN$8*BP455))</f>
        <v>0.37231055135022129</v>
      </c>
      <c r="BS455" s="50">
        <f t="shared" ref="BS455:BS518" si="174">(0.408*AX455*(BD455-BQ455) + $BF$6*($BN$7/(BG455+273))*BP455*(BI455-BJ455))  /  (AX455 + $BF$6*(1 + $BN$8*BP455))</f>
        <v>0.39283532744007188</v>
      </c>
      <c r="BT455" s="50">
        <f t="shared" ref="BT455:BU518" si="175">BR455/60/6</f>
        <v>1.034195975972837E-3</v>
      </c>
      <c r="BU455" s="50">
        <f t="shared" si="175"/>
        <v>1.0912092428890885E-3</v>
      </c>
    </row>
    <row r="456" spans="1:73" x14ac:dyDescent="0.25">
      <c r="A456" s="21">
        <v>43742.429861111108</v>
      </c>
      <c r="B456" s="17">
        <v>363038</v>
      </c>
      <c r="C456" s="17">
        <v>13.55</v>
      </c>
      <c r="D456" s="17">
        <v>21.45</v>
      </c>
      <c r="E456" s="17">
        <v>622.5</v>
      </c>
      <c r="F456" s="17">
        <v>88.6</v>
      </c>
      <c r="G456" s="17">
        <v>-107.1</v>
      </c>
      <c r="H456" s="17">
        <v>-15.23</v>
      </c>
      <c r="I456" s="17">
        <v>23.15</v>
      </c>
      <c r="J456" s="17">
        <v>296.3</v>
      </c>
      <c r="K456" s="17">
        <v>533.9</v>
      </c>
      <c r="L456" s="17">
        <v>-91.9</v>
      </c>
      <c r="M456" s="17">
        <v>0.14199999999999999</v>
      </c>
      <c r="N456" s="17">
        <v>515.4</v>
      </c>
      <c r="O456" s="17">
        <v>73.36</v>
      </c>
      <c r="P456" s="17">
        <v>442.1</v>
      </c>
      <c r="Q456" s="17">
        <v>329.9</v>
      </c>
      <c r="R456" s="17">
        <v>421.8</v>
      </c>
      <c r="S456" s="17">
        <v>18.309999999999999</v>
      </c>
      <c r="T456" s="17">
        <v>62.3</v>
      </c>
      <c r="U456" s="17">
        <v>3.87</v>
      </c>
      <c r="V456" s="17">
        <v>338.5</v>
      </c>
      <c r="W456" s="17">
        <v>19.2</v>
      </c>
      <c r="X456" s="17">
        <v>0.61499999999999999</v>
      </c>
      <c r="Y456" s="17">
        <v>6.1489089999999997</v>
      </c>
      <c r="Z456" s="7">
        <f t="shared" si="154"/>
        <v>18.754999999999999</v>
      </c>
      <c r="AA456" s="7">
        <f t="shared" si="168"/>
        <v>291.90499999999997</v>
      </c>
      <c r="AB456" s="2">
        <f t="shared" si="155"/>
        <v>504.22500000000002</v>
      </c>
      <c r="AC456" s="42">
        <f t="shared" si="156"/>
        <v>2.117149981352632</v>
      </c>
      <c r="AD456" s="42">
        <f t="shared" si="157"/>
        <v>1.3189844383826896</v>
      </c>
      <c r="AE456" s="42">
        <f t="shared" si="158"/>
        <v>0.79468164223955295</v>
      </c>
      <c r="AF456" s="42">
        <f t="shared" si="159"/>
        <v>327.14657325184669</v>
      </c>
      <c r="AG456" s="42">
        <f t="shared" si="160"/>
        <v>314.06071032177283</v>
      </c>
      <c r="AH456" s="6">
        <f t="shared" si="161"/>
        <v>316.70399999999995</v>
      </c>
      <c r="AI456" s="4">
        <v>18.4296382522326</v>
      </c>
      <c r="AJ456" s="4">
        <f t="shared" si="169"/>
        <v>291.5796382522326</v>
      </c>
      <c r="AK456" s="8">
        <f t="shared" si="162"/>
        <v>0.19365431022422469</v>
      </c>
      <c r="AL456" s="8">
        <f t="shared" si="163"/>
        <v>393.36776331955849</v>
      </c>
      <c r="AM456" s="8">
        <f t="shared" si="164"/>
        <v>4.38178473912172</v>
      </c>
      <c r="AN456" s="8">
        <f t="shared" si="165"/>
        <v>-41.52962555910841</v>
      </c>
      <c r="AO456" s="22">
        <f t="shared" si="166"/>
        <v>1.0612992314704433E-2</v>
      </c>
      <c r="AP456" s="22">
        <f t="shared" si="167"/>
        <v>0.29006599528136029</v>
      </c>
      <c r="AQ456" s="19">
        <f t="shared" si="170"/>
        <v>0.29006599528136029</v>
      </c>
      <c r="AX456">
        <v>0.13525981525609718</v>
      </c>
      <c r="AY456">
        <v>53.663793103448278</v>
      </c>
      <c r="AZ456">
        <v>2.2359913793103448</v>
      </c>
      <c r="BA456">
        <v>1.8111530172413794</v>
      </c>
      <c r="BB456">
        <v>7.9224137931034511</v>
      </c>
      <c r="BC456">
        <v>0.33010057471264381</v>
      </c>
      <c r="BD456">
        <v>1.4810524425287357</v>
      </c>
      <c r="BE456">
        <v>0.14810524425287358</v>
      </c>
      <c r="BF456">
        <v>0</v>
      </c>
      <c r="BG456">
        <v>18.754999999999999</v>
      </c>
      <c r="BH456">
        <v>4.4437504044485054</v>
      </c>
      <c r="BI456">
        <v>2.1640303997516197</v>
      </c>
      <c r="BJ456">
        <v>1.3481909390452591</v>
      </c>
      <c r="BK456">
        <v>0.34474830063674927</v>
      </c>
      <c r="BL456">
        <v>9.5763416843541466E-4</v>
      </c>
      <c r="BP456" s="50">
        <f t="shared" si="171"/>
        <v>4.4450812127240837</v>
      </c>
      <c r="BQ456" s="50">
        <f t="shared" si="172"/>
        <v>5.9242097701149431E-2</v>
      </c>
      <c r="BR456" s="50">
        <f t="shared" si="173"/>
        <v>0.38207187829753969</v>
      </c>
      <c r="BS456" s="50">
        <f t="shared" si="174"/>
        <v>0.40007489744650204</v>
      </c>
      <c r="BT456" s="50">
        <f t="shared" si="175"/>
        <v>1.0613107730487214E-3</v>
      </c>
      <c r="BU456" s="50">
        <f t="shared" si="175"/>
        <v>1.1113191595736168E-3</v>
      </c>
    </row>
    <row r="457" spans="1:73" x14ac:dyDescent="0.25">
      <c r="A457" s="21">
        <v>43742.429861111108</v>
      </c>
      <c r="B457" s="17">
        <v>363039</v>
      </c>
      <c r="C457" s="17">
        <v>13.55</v>
      </c>
      <c r="D457" s="17">
        <v>21.45</v>
      </c>
      <c r="E457" s="17">
        <v>585.9</v>
      </c>
      <c r="F457" s="17">
        <v>82.5</v>
      </c>
      <c r="G457" s="17">
        <v>-107.3</v>
      </c>
      <c r="H457" s="17">
        <v>-15.52</v>
      </c>
      <c r="I457" s="17">
        <v>23.14</v>
      </c>
      <c r="J457" s="17">
        <v>296.3</v>
      </c>
      <c r="K457" s="17">
        <v>503.4</v>
      </c>
      <c r="L457" s="17">
        <v>-91.8</v>
      </c>
      <c r="M457" s="17">
        <v>0.14099999999999999</v>
      </c>
      <c r="N457" s="17">
        <v>478.6</v>
      </c>
      <c r="O457" s="17">
        <v>66.95</v>
      </c>
      <c r="P457" s="17">
        <v>411.6</v>
      </c>
      <c r="Q457" s="17">
        <v>329.6</v>
      </c>
      <c r="R457" s="17">
        <v>421.4</v>
      </c>
      <c r="S457" s="17">
        <v>18.309999999999999</v>
      </c>
      <c r="T457" s="17">
        <v>63.01</v>
      </c>
      <c r="U457" s="17">
        <v>0.995</v>
      </c>
      <c r="V457" s="17">
        <v>83</v>
      </c>
      <c r="W457" s="17">
        <v>19.5</v>
      </c>
      <c r="X457" s="17">
        <v>0.57299999999999995</v>
      </c>
      <c r="Y457" s="17">
        <v>5.7344200000000001</v>
      </c>
      <c r="Z457" s="7">
        <f t="shared" si="154"/>
        <v>18.905000000000001</v>
      </c>
      <c r="AA457" s="7">
        <f t="shared" si="168"/>
        <v>292.05499999999995</v>
      </c>
      <c r="AB457" s="2">
        <f t="shared" si="155"/>
        <v>474.57900000000001</v>
      </c>
      <c r="AC457" s="42">
        <f t="shared" si="156"/>
        <v>2.1742810662157264</v>
      </c>
      <c r="AD457" s="42">
        <f t="shared" si="157"/>
        <v>1.3700144998225292</v>
      </c>
      <c r="AE457" s="42">
        <f t="shared" si="158"/>
        <v>0.79894834407943649</v>
      </c>
      <c r="AF457" s="42">
        <f t="shared" si="159"/>
        <v>329.57961569949111</v>
      </c>
      <c r="AG457" s="42">
        <f t="shared" si="160"/>
        <v>316.39643107151147</v>
      </c>
      <c r="AH457" s="6">
        <f t="shared" si="161"/>
        <v>316.416</v>
      </c>
      <c r="AI457" s="4">
        <v>18.836620506096398</v>
      </c>
      <c r="AJ457" s="4">
        <f t="shared" si="169"/>
        <v>291.98662050609636</v>
      </c>
      <c r="AK457" s="8">
        <f t="shared" si="162"/>
        <v>0.19395300064686063</v>
      </c>
      <c r="AL457" s="8">
        <f t="shared" si="163"/>
        <v>395.62979577794016</v>
      </c>
      <c r="AM457" s="8">
        <f t="shared" si="164"/>
        <v>2.2218109167973767</v>
      </c>
      <c r="AN457" s="8">
        <f t="shared" si="165"/>
        <v>-4.4256132949475404</v>
      </c>
      <c r="AO457" s="22">
        <f t="shared" si="166"/>
        <v>9.0451066421128618E-3</v>
      </c>
      <c r="AP457" s="22">
        <f t="shared" si="167"/>
        <v>0.24721377183467583</v>
      </c>
      <c r="AQ457" s="19">
        <f t="shared" si="170"/>
        <v>0.24721377183467583</v>
      </c>
      <c r="AX457">
        <v>0.1363733924831258</v>
      </c>
      <c r="AY457">
        <v>50.508620689655174</v>
      </c>
      <c r="AZ457">
        <v>2.1045258620689657</v>
      </c>
      <c r="BA457">
        <v>1.7046659482758624</v>
      </c>
      <c r="BB457">
        <v>7.9137931034482722</v>
      </c>
      <c r="BC457">
        <v>0.3297413793103447</v>
      </c>
      <c r="BD457">
        <v>1.3749245689655176</v>
      </c>
      <c r="BE457">
        <v>0.13749245689655176</v>
      </c>
      <c r="BF457">
        <v>0</v>
      </c>
      <c r="BG457">
        <v>18.905000000000001</v>
      </c>
      <c r="BH457">
        <v>1.1425146388698355</v>
      </c>
      <c r="BI457">
        <v>2.184403643763051</v>
      </c>
      <c r="BJ457">
        <v>1.3763927359350985</v>
      </c>
      <c r="BK457">
        <v>0.33529535891047335</v>
      </c>
      <c r="BL457">
        <v>9.3137599697353706E-4</v>
      </c>
      <c r="BP457" s="50">
        <f t="shared" si="171"/>
        <v>1.142856797586683</v>
      </c>
      <c r="BQ457" s="50">
        <f t="shared" si="172"/>
        <v>5.4996982758620708E-2</v>
      </c>
      <c r="BR457" s="50">
        <f t="shared" si="173"/>
        <v>0.34680301376060441</v>
      </c>
      <c r="BS457" s="50">
        <f t="shared" si="174"/>
        <v>0.36757957762017074</v>
      </c>
      <c r="BT457" s="50">
        <f t="shared" si="175"/>
        <v>9.6334170489056773E-4</v>
      </c>
      <c r="BU457" s="50">
        <f t="shared" si="175"/>
        <v>1.021054382278252E-3</v>
      </c>
    </row>
    <row r="458" spans="1:73" x14ac:dyDescent="0.25">
      <c r="A458" s="21">
        <v>43742.429861111108</v>
      </c>
      <c r="B458" s="17">
        <v>363040</v>
      </c>
      <c r="C458" s="17">
        <v>13.54</v>
      </c>
      <c r="D458" s="17">
        <v>21.45</v>
      </c>
      <c r="E458" s="17">
        <v>378.7</v>
      </c>
      <c r="F458" s="17">
        <v>48.14</v>
      </c>
      <c r="G458" s="17">
        <v>-109.1</v>
      </c>
      <c r="H458" s="17">
        <v>-18.09</v>
      </c>
      <c r="I458" s="17">
        <v>23.13</v>
      </c>
      <c r="J458" s="17">
        <v>296.3</v>
      </c>
      <c r="K458" s="17">
        <v>330.6</v>
      </c>
      <c r="L458" s="17">
        <v>-91</v>
      </c>
      <c r="M458" s="17">
        <v>0.126</v>
      </c>
      <c r="N458" s="17">
        <v>269.5</v>
      </c>
      <c r="O458" s="17">
        <v>30.04</v>
      </c>
      <c r="P458" s="17">
        <v>239.5</v>
      </c>
      <c r="Q458" s="17">
        <v>327.8</v>
      </c>
      <c r="R458" s="17">
        <v>418.8</v>
      </c>
      <c r="S458" s="17">
        <v>18.309999999999999</v>
      </c>
      <c r="T458" s="17">
        <v>62.18</v>
      </c>
      <c r="U458" s="17">
        <v>1.2949999999999999</v>
      </c>
      <c r="V458" s="17">
        <v>347.5</v>
      </c>
      <c r="W458" s="17">
        <v>19.100000000000001</v>
      </c>
      <c r="X458" s="17">
        <v>0.373</v>
      </c>
      <c r="Y458" s="17">
        <v>3.7287349999999999</v>
      </c>
      <c r="Z458" s="7">
        <f t="shared" si="154"/>
        <v>18.704999999999998</v>
      </c>
      <c r="AA458" s="7">
        <f t="shared" si="168"/>
        <v>291.85499999999996</v>
      </c>
      <c r="AB458" s="2">
        <f t="shared" si="155"/>
        <v>306.74700000000001</v>
      </c>
      <c r="AC458" s="42">
        <f t="shared" si="156"/>
        <v>2.1347400825332028</v>
      </c>
      <c r="AD458" s="42">
        <f t="shared" si="157"/>
        <v>1.3273813833191455</v>
      </c>
      <c r="AE458" s="42">
        <f t="shared" si="158"/>
        <v>0.79542261506257361</v>
      </c>
      <c r="AF458" s="42">
        <f t="shared" si="159"/>
        <v>327.22731223780499</v>
      </c>
      <c r="AG458" s="42">
        <f t="shared" si="160"/>
        <v>314.13821974829278</v>
      </c>
      <c r="AH458" s="6">
        <f t="shared" si="161"/>
        <v>314.68799999999999</v>
      </c>
      <c r="AI458" s="4">
        <v>18.5495240751045</v>
      </c>
      <c r="AJ458" s="4">
        <f t="shared" si="169"/>
        <v>291.69952407510448</v>
      </c>
      <c r="AK458" s="8">
        <f t="shared" si="162"/>
        <v>0.19355481493911053</v>
      </c>
      <c r="AL458" s="8">
        <f t="shared" si="163"/>
        <v>394.05585971480338</v>
      </c>
      <c r="AM458" s="8">
        <f t="shared" si="164"/>
        <v>2.5347226179603952</v>
      </c>
      <c r="AN458" s="8">
        <f t="shared" si="165"/>
        <v>-11.479793442685455</v>
      </c>
      <c r="AO458" s="22">
        <f t="shared" si="166"/>
        <v>5.4040874210377586E-3</v>
      </c>
      <c r="AP458" s="22">
        <f t="shared" si="167"/>
        <v>0.14770028563941839</v>
      </c>
      <c r="AQ458" s="19">
        <f t="shared" si="170"/>
        <v>0.14770028563941839</v>
      </c>
      <c r="AX458">
        <v>0.13489033862310093</v>
      </c>
      <c r="AY458">
        <v>32.646551724137929</v>
      </c>
      <c r="AZ458">
        <v>1.360272988505747</v>
      </c>
      <c r="BA458">
        <v>1.1018211206896551</v>
      </c>
      <c r="BB458">
        <v>7.8448275862068968</v>
      </c>
      <c r="BC458">
        <v>0.32686781609195403</v>
      </c>
      <c r="BD458">
        <v>0.77495330459770106</v>
      </c>
      <c r="BE458">
        <v>7.7495330459770112E-2</v>
      </c>
      <c r="BF458">
        <v>0</v>
      </c>
      <c r="BG458">
        <v>18.704999999999998</v>
      </c>
      <c r="BH458">
        <v>1.4869914144084793</v>
      </c>
      <c r="BI458">
        <v>2.1572763676531665</v>
      </c>
      <c r="BJ458">
        <v>1.341394445406739</v>
      </c>
      <c r="BK458">
        <v>0.2069743926286918</v>
      </c>
      <c r="BL458">
        <v>5.7492886841303272E-4</v>
      </c>
      <c r="BP458" s="50">
        <f t="shared" si="171"/>
        <v>1.4874367365575423</v>
      </c>
      <c r="BQ458" s="50">
        <f t="shared" si="172"/>
        <v>3.0998132183908043E-2</v>
      </c>
      <c r="BR458" s="50">
        <f t="shared" si="173"/>
        <v>0.21606042801130595</v>
      </c>
      <c r="BS458" s="50">
        <f t="shared" si="174"/>
        <v>0.2274372383555274</v>
      </c>
      <c r="BT458" s="50">
        <f t="shared" si="175"/>
        <v>6.0016785558696095E-4</v>
      </c>
      <c r="BU458" s="50">
        <f t="shared" si="175"/>
        <v>6.3177010654313166E-4</v>
      </c>
    </row>
    <row r="459" spans="1:73" x14ac:dyDescent="0.25">
      <c r="A459" s="21">
        <v>43742.430555555555</v>
      </c>
      <c r="B459" s="17">
        <v>363041</v>
      </c>
      <c r="C459" s="17">
        <v>13.54</v>
      </c>
      <c r="D459" s="17">
        <v>21.46</v>
      </c>
      <c r="E459" s="17">
        <v>590.20000000000005</v>
      </c>
      <c r="F459" s="17">
        <v>83.4</v>
      </c>
      <c r="G459" s="17">
        <v>-108.9</v>
      </c>
      <c r="H459" s="17">
        <v>-17.79</v>
      </c>
      <c r="I459" s="17">
        <v>23.12</v>
      </c>
      <c r="J459" s="17">
        <v>296.3</v>
      </c>
      <c r="K459" s="17">
        <v>506.8</v>
      </c>
      <c r="L459" s="17">
        <v>-91.2</v>
      </c>
      <c r="M459" s="17">
        <v>0.14099999999999999</v>
      </c>
      <c r="N459" s="17">
        <v>481.2</v>
      </c>
      <c r="O459" s="17">
        <v>65.58</v>
      </c>
      <c r="P459" s="17">
        <v>415.6</v>
      </c>
      <c r="Q459" s="17">
        <v>327.9</v>
      </c>
      <c r="R459" s="17">
        <v>419.1</v>
      </c>
      <c r="S459" s="17">
        <v>18.29</v>
      </c>
      <c r="T459" s="17">
        <v>62.39</v>
      </c>
      <c r="U459" s="17">
        <v>2.9249999999999998</v>
      </c>
      <c r="V459" s="17">
        <v>344.5</v>
      </c>
      <c r="W459" s="17">
        <v>19.2</v>
      </c>
      <c r="X459" s="17">
        <v>0.58699999999999997</v>
      </c>
      <c r="Y459" s="17">
        <v>5.8713410000000001</v>
      </c>
      <c r="Z459" s="7">
        <f t="shared" si="154"/>
        <v>18.744999999999997</v>
      </c>
      <c r="AA459" s="7">
        <f t="shared" si="168"/>
        <v>291.89499999999998</v>
      </c>
      <c r="AB459" s="2">
        <f t="shared" si="155"/>
        <v>478.06200000000007</v>
      </c>
      <c r="AC459" s="42">
        <f t="shared" si="156"/>
        <v>2.0330818905634591</v>
      </c>
      <c r="AD459" s="42">
        <f t="shared" si="157"/>
        <v>1.2684397915225423</v>
      </c>
      <c r="AE459" s="42">
        <f t="shared" si="158"/>
        <v>0.79025749730998118</v>
      </c>
      <c r="AF459" s="42">
        <f t="shared" si="159"/>
        <v>325.28070829065877</v>
      </c>
      <c r="AG459" s="42">
        <f t="shared" si="160"/>
        <v>312.26947995903242</v>
      </c>
      <c r="AH459" s="6">
        <f t="shared" si="161"/>
        <v>314.78399999999999</v>
      </c>
      <c r="AI459" s="4">
        <v>17.8254755718817</v>
      </c>
      <c r="AJ459" s="4">
        <f t="shared" si="169"/>
        <v>290.9754755718817</v>
      </c>
      <c r="AK459" s="8">
        <f t="shared" si="162"/>
        <v>0.19363440844013627</v>
      </c>
      <c r="AL459" s="8">
        <f t="shared" si="163"/>
        <v>389.9623833079084</v>
      </c>
      <c r="AM459" s="8">
        <f t="shared" si="164"/>
        <v>3.8094167860710644</v>
      </c>
      <c r="AN459" s="8">
        <f t="shared" si="165"/>
        <v>-102.03807269152682</v>
      </c>
      <c r="AO459" s="22">
        <f t="shared" si="166"/>
        <v>1.1423650384857395E-2</v>
      </c>
      <c r="AP459" s="22">
        <f t="shared" si="167"/>
        <v>0.31222226685671894</v>
      </c>
      <c r="AQ459" s="19">
        <f t="shared" si="170"/>
        <v>0.31222226685671894</v>
      </c>
      <c r="AX459">
        <v>0.13518585143416201</v>
      </c>
      <c r="AY459">
        <v>50.879310344827594</v>
      </c>
      <c r="AZ459">
        <v>2.1199712643678166</v>
      </c>
      <c r="BA459">
        <v>1.7171767241379314</v>
      </c>
      <c r="BB459">
        <v>7.8620689655172455</v>
      </c>
      <c r="BC459">
        <v>0.32758620689655188</v>
      </c>
      <c r="BD459">
        <v>1.3895905172413796</v>
      </c>
      <c r="BE459">
        <v>0.13895905172413797</v>
      </c>
      <c r="BF459">
        <v>0</v>
      </c>
      <c r="BG459">
        <v>18.744999999999997</v>
      </c>
      <c r="BH459">
        <v>3.3586485615017772</v>
      </c>
      <c r="BI459">
        <v>2.1626781150213845</v>
      </c>
      <c r="BJ459">
        <v>1.3492948759618417</v>
      </c>
      <c r="BK459">
        <v>0.33164558406929229</v>
      </c>
      <c r="BL459">
        <v>9.2123773352581191E-4</v>
      </c>
      <c r="BP459" s="50">
        <f t="shared" si="171"/>
        <v>3.3596544049658772</v>
      </c>
      <c r="BQ459" s="50">
        <f t="shared" si="172"/>
        <v>5.5583620689655187E-2</v>
      </c>
      <c r="BR459" s="50">
        <f t="shared" si="173"/>
        <v>0.36063114418291869</v>
      </c>
      <c r="BS459" s="50">
        <f t="shared" si="174"/>
        <v>0.37866221124742966</v>
      </c>
      <c r="BT459" s="50">
        <f t="shared" si="175"/>
        <v>1.0017531782858852E-3</v>
      </c>
      <c r="BU459" s="50">
        <f t="shared" si="175"/>
        <v>1.0518394756873046E-3</v>
      </c>
    </row>
    <row r="460" spans="1:73" x14ac:dyDescent="0.25">
      <c r="A460" s="21">
        <v>43742.430555555555</v>
      </c>
      <c r="B460" s="17">
        <v>363042</v>
      </c>
      <c r="C460" s="17">
        <v>13.55</v>
      </c>
      <c r="D460" s="17">
        <v>21.46</v>
      </c>
      <c r="E460" s="17">
        <v>590.29999999999995</v>
      </c>
      <c r="F460" s="17">
        <v>83.9</v>
      </c>
      <c r="G460" s="17">
        <v>-108.6</v>
      </c>
      <c r="H460" s="17">
        <v>-17.399999999999999</v>
      </c>
      <c r="I460" s="17">
        <v>23.11</v>
      </c>
      <c r="J460" s="17">
        <v>296.3</v>
      </c>
      <c r="K460" s="17">
        <v>506.3</v>
      </c>
      <c r="L460" s="17">
        <v>-91.2</v>
      </c>
      <c r="M460" s="17">
        <v>0.14199999999999999</v>
      </c>
      <c r="N460" s="17">
        <v>481.7</v>
      </c>
      <c r="O460" s="17">
        <v>66.53</v>
      </c>
      <c r="P460" s="17">
        <v>415.1</v>
      </c>
      <c r="Q460" s="17">
        <v>328.2</v>
      </c>
      <c r="R460" s="17">
        <v>419.4</v>
      </c>
      <c r="S460" s="17">
        <v>18.29</v>
      </c>
      <c r="T460" s="17">
        <v>60.13</v>
      </c>
      <c r="U460" s="17">
        <v>1.18</v>
      </c>
      <c r="V460" s="17">
        <v>203.5</v>
      </c>
      <c r="W460" s="17">
        <v>19.149999999999999</v>
      </c>
      <c r="X460" s="17">
        <v>0.58399999999999996</v>
      </c>
      <c r="Y460" s="17">
        <v>5.8384619999999998</v>
      </c>
      <c r="Z460" s="7">
        <f t="shared" si="154"/>
        <v>18.72</v>
      </c>
      <c r="AA460" s="7">
        <f t="shared" si="168"/>
        <v>291.87</v>
      </c>
      <c r="AB460" s="2">
        <f t="shared" si="155"/>
        <v>478.14299999999997</v>
      </c>
      <c r="AC460" s="42">
        <f t="shared" si="156"/>
        <v>2.1481219633684168</v>
      </c>
      <c r="AD460" s="42">
        <f t="shared" si="157"/>
        <v>1.291665736573429</v>
      </c>
      <c r="AE460" s="42">
        <f t="shared" si="158"/>
        <v>0.79232037520949083</v>
      </c>
      <c r="AF460" s="42">
        <f t="shared" si="159"/>
        <v>326.01810270697138</v>
      </c>
      <c r="AG460" s="42">
        <f t="shared" si="160"/>
        <v>312.9773785986925</v>
      </c>
      <c r="AH460" s="6">
        <f t="shared" si="161"/>
        <v>315.072</v>
      </c>
      <c r="AI460" s="4">
        <v>18.643624737731901</v>
      </c>
      <c r="AJ460" s="4">
        <f t="shared" si="169"/>
        <v>291.79362473773188</v>
      </c>
      <c r="AK460" s="8">
        <f t="shared" si="162"/>
        <v>0.19358465994547344</v>
      </c>
      <c r="AL460" s="8">
        <f t="shared" si="163"/>
        <v>394.58297985030146</v>
      </c>
      <c r="AM460" s="8">
        <f t="shared" si="164"/>
        <v>2.4195609105786113</v>
      </c>
      <c r="AN460" s="8">
        <f t="shared" si="165"/>
        <v>-5.3830666723410054</v>
      </c>
      <c r="AO460" s="22">
        <f t="shared" si="166"/>
        <v>9.1406790381631867E-3</v>
      </c>
      <c r="AP460" s="22">
        <f t="shared" si="167"/>
        <v>0.24982588172411319</v>
      </c>
      <c r="AQ460" s="19">
        <f t="shared" si="170"/>
        <v>0.24982588172411319</v>
      </c>
      <c r="AX460">
        <v>0.13500109174066766</v>
      </c>
      <c r="AY460">
        <v>50.887931034482754</v>
      </c>
      <c r="AZ460">
        <v>2.1203304597701149</v>
      </c>
      <c r="BA460">
        <v>1.7174676724137932</v>
      </c>
      <c r="BB460">
        <v>7.8620689655172402</v>
      </c>
      <c r="BC460">
        <v>0.32758620689655166</v>
      </c>
      <c r="BD460">
        <v>1.3898814655172416</v>
      </c>
      <c r="BE460">
        <v>0.13898814655172417</v>
      </c>
      <c r="BF460">
        <v>0</v>
      </c>
      <c r="BG460">
        <v>18.72</v>
      </c>
      <c r="BH460">
        <v>1.3549419837853325</v>
      </c>
      <c r="BI460">
        <v>2.1593006377492086</v>
      </c>
      <c r="BJ460">
        <v>1.2983874734785992</v>
      </c>
      <c r="BK460">
        <v>0.33941125950422435</v>
      </c>
      <c r="BL460">
        <v>9.4280905417840099E-4</v>
      </c>
      <c r="BP460" s="50">
        <f t="shared" si="171"/>
        <v>1.3553477599520463</v>
      </c>
      <c r="BQ460" s="50">
        <f t="shared" si="172"/>
        <v>5.5595258620689661E-2</v>
      </c>
      <c r="BR460" s="50">
        <f t="shared" si="173"/>
        <v>0.35310207158107898</v>
      </c>
      <c r="BS460" s="50">
        <f t="shared" si="174"/>
        <v>0.37370570735035608</v>
      </c>
      <c r="BT460" s="50">
        <f t="shared" si="175"/>
        <v>9.8083908772521951E-4</v>
      </c>
      <c r="BU460" s="50">
        <f t="shared" si="175"/>
        <v>1.0380714093065446E-3</v>
      </c>
    </row>
    <row r="461" spans="1:73" x14ac:dyDescent="0.25">
      <c r="A461" s="21">
        <v>43742.430555555555</v>
      </c>
      <c r="B461" s="17">
        <v>363043</v>
      </c>
      <c r="C461" s="17">
        <v>13.54</v>
      </c>
      <c r="D461" s="17">
        <v>21.46</v>
      </c>
      <c r="E461" s="17">
        <v>567</v>
      </c>
      <c r="F461" s="17">
        <v>79.56</v>
      </c>
      <c r="G461" s="17">
        <v>-109.5</v>
      </c>
      <c r="H461" s="17">
        <v>-18.079999999999998</v>
      </c>
      <c r="I461" s="17">
        <v>23.1</v>
      </c>
      <c r="J461" s="17">
        <v>296.2</v>
      </c>
      <c r="K461" s="17">
        <v>487.4</v>
      </c>
      <c r="L461" s="17">
        <v>-91.4</v>
      </c>
      <c r="M461" s="17">
        <v>0.14000000000000001</v>
      </c>
      <c r="N461" s="17">
        <v>457.6</v>
      </c>
      <c r="O461" s="17">
        <v>61.48</v>
      </c>
      <c r="P461" s="17">
        <v>396.1</v>
      </c>
      <c r="Q461" s="17">
        <v>327.3</v>
      </c>
      <c r="R461" s="17">
        <v>418.6</v>
      </c>
      <c r="S461" s="17">
        <v>18.29</v>
      </c>
      <c r="T461" s="17">
        <v>59.44</v>
      </c>
      <c r="U461" s="17">
        <v>1.1850000000000001</v>
      </c>
      <c r="V461" s="17">
        <v>192.5</v>
      </c>
      <c r="W461" s="17">
        <v>19.350000000000001</v>
      </c>
      <c r="X461" s="17">
        <v>0.55900000000000005</v>
      </c>
      <c r="Y461" s="17">
        <v>5.5853070000000002</v>
      </c>
      <c r="Z461" s="7">
        <f t="shared" si="154"/>
        <v>18.82</v>
      </c>
      <c r="AA461" s="7">
        <f t="shared" si="168"/>
        <v>291.96999999999997</v>
      </c>
      <c r="AB461" s="2">
        <f t="shared" si="155"/>
        <v>459.27000000000004</v>
      </c>
      <c r="AC461" s="42">
        <f t="shared" si="156"/>
        <v>2.133737140903206</v>
      </c>
      <c r="AD461" s="42">
        <f t="shared" si="157"/>
        <v>1.2682933565528656</v>
      </c>
      <c r="AE461" s="42">
        <f t="shared" si="158"/>
        <v>0.79021541917382654</v>
      </c>
      <c r="AF461" s="42">
        <f t="shared" si="159"/>
        <v>325.59781214528374</v>
      </c>
      <c r="AG461" s="42">
        <f t="shared" si="160"/>
        <v>312.57389965947237</v>
      </c>
      <c r="AH461" s="6">
        <f t="shared" si="161"/>
        <v>314.20800000000003</v>
      </c>
      <c r="AI461" s="4">
        <v>18.550287550851699</v>
      </c>
      <c r="AJ461" s="4">
        <f t="shared" si="169"/>
        <v>291.70028755085167</v>
      </c>
      <c r="AK461" s="8">
        <f t="shared" si="162"/>
        <v>0.19378370506127685</v>
      </c>
      <c r="AL461" s="8">
        <f t="shared" si="163"/>
        <v>394.03279810024281</v>
      </c>
      <c r="AM461" s="8">
        <f t="shared" si="164"/>
        <v>2.424681680138653</v>
      </c>
      <c r="AN461" s="8">
        <f t="shared" si="165"/>
        <v>-19.050053884767365</v>
      </c>
      <c r="AO461" s="22">
        <f t="shared" si="166"/>
        <v>9.0157950783692816E-3</v>
      </c>
      <c r="AP461" s="22">
        <f t="shared" si="167"/>
        <v>0.24641265112729963</v>
      </c>
      <c r="AQ461" s="19">
        <f t="shared" si="170"/>
        <v>0.24641265112729963</v>
      </c>
      <c r="AX461">
        <v>0.13574141607365778</v>
      </c>
      <c r="AY461">
        <v>48.879310344827587</v>
      </c>
      <c r="AZ461">
        <v>2.0366379310344827</v>
      </c>
      <c r="BA461">
        <v>1.6496767241379311</v>
      </c>
      <c r="BB461">
        <v>7.8706896551724146</v>
      </c>
      <c r="BC461">
        <v>0.32794540229885061</v>
      </c>
      <c r="BD461">
        <v>1.3217313218390805</v>
      </c>
      <c r="BE461">
        <v>0.13217313218390805</v>
      </c>
      <c r="BF461">
        <v>0</v>
      </c>
      <c r="BG461">
        <v>18.82</v>
      </c>
      <c r="BH461">
        <v>1.3606832633776433</v>
      </c>
      <c r="BI461">
        <v>2.1728382994346496</v>
      </c>
      <c r="BJ461">
        <v>1.2915350851839558</v>
      </c>
      <c r="BK461">
        <v>0.32634089271359279</v>
      </c>
      <c r="BL461">
        <v>9.0650247975998001E-4</v>
      </c>
      <c r="BP461" s="50">
        <f t="shared" si="171"/>
        <v>1.361090758934894</v>
      </c>
      <c r="BQ461" s="50">
        <f t="shared" si="172"/>
        <v>5.286925287356322E-2</v>
      </c>
      <c r="BR461" s="50">
        <f t="shared" si="173"/>
        <v>0.33951194187173106</v>
      </c>
      <c r="BS461" s="50">
        <f t="shared" si="174"/>
        <v>0.3591395346133498</v>
      </c>
      <c r="BT461" s="50">
        <f t="shared" si="175"/>
        <v>9.4308872742147507E-4</v>
      </c>
      <c r="BU461" s="50">
        <f t="shared" si="175"/>
        <v>9.9760981837041613E-4</v>
      </c>
    </row>
    <row r="462" spans="1:73" x14ac:dyDescent="0.25">
      <c r="A462" s="21">
        <v>43742.430555555555</v>
      </c>
      <c r="B462" s="17">
        <v>363044</v>
      </c>
      <c r="C462" s="17">
        <v>13.55</v>
      </c>
      <c r="D462" s="17">
        <v>21.46</v>
      </c>
      <c r="E462" s="17">
        <v>406.6</v>
      </c>
      <c r="F462" s="17">
        <v>52.23</v>
      </c>
      <c r="G462" s="17">
        <v>-110.1</v>
      </c>
      <c r="H462" s="17">
        <v>-18.100000000000001</v>
      </c>
      <c r="I462" s="17">
        <v>23.1</v>
      </c>
      <c r="J462" s="17">
        <v>296.3</v>
      </c>
      <c r="K462" s="17">
        <v>354.4</v>
      </c>
      <c r="L462" s="17">
        <v>-92</v>
      </c>
      <c r="M462" s="17">
        <v>0.127</v>
      </c>
      <c r="N462" s="17">
        <v>296.5</v>
      </c>
      <c r="O462" s="17">
        <v>34.119999999999997</v>
      </c>
      <c r="P462" s="17">
        <v>262.39999999999998</v>
      </c>
      <c r="Q462" s="17">
        <v>326.60000000000002</v>
      </c>
      <c r="R462" s="17">
        <v>418.6</v>
      </c>
      <c r="S462" s="17">
        <v>18.27</v>
      </c>
      <c r="T462" s="17">
        <v>60.33</v>
      </c>
      <c r="U462" s="17">
        <v>0.40500000000000003</v>
      </c>
      <c r="V462" s="17">
        <v>299</v>
      </c>
      <c r="W462" s="17">
        <v>19.350000000000001</v>
      </c>
      <c r="X462" s="17">
        <v>0.39700000000000002</v>
      </c>
      <c r="Y462" s="17">
        <v>3.974059</v>
      </c>
      <c r="Z462" s="7">
        <f t="shared" si="154"/>
        <v>18.810000000000002</v>
      </c>
      <c r="AA462" s="7">
        <f t="shared" si="168"/>
        <v>291.95999999999998</v>
      </c>
      <c r="AB462" s="2">
        <f t="shared" si="155"/>
        <v>329.34600000000006</v>
      </c>
      <c r="AC462" s="42">
        <f t="shared" si="156"/>
        <v>2.1515724454575706</v>
      </c>
      <c r="AD462" s="42">
        <f t="shared" si="157"/>
        <v>1.2980436563445523</v>
      </c>
      <c r="AE462" s="42">
        <f t="shared" si="158"/>
        <v>0.79284369509253971</v>
      </c>
      <c r="AF462" s="42">
        <f t="shared" si="159"/>
        <v>326.63600538849784</v>
      </c>
      <c r="AG462" s="42">
        <f t="shared" si="160"/>
        <v>313.57056517295791</v>
      </c>
      <c r="AH462" s="6">
        <f t="shared" si="161"/>
        <v>313.536</v>
      </c>
      <c r="AI462" s="4">
        <v>18.673650053903401</v>
      </c>
      <c r="AJ462" s="4">
        <f t="shared" si="169"/>
        <v>291.82365005390341</v>
      </c>
      <c r="AK462" s="8">
        <f t="shared" si="162"/>
        <v>0.19376379441278285</v>
      </c>
      <c r="AL462" s="8">
        <f t="shared" si="163"/>
        <v>394.73150931245902</v>
      </c>
      <c r="AM462" s="8">
        <f t="shared" si="164"/>
        <v>1.4175000000000002</v>
      </c>
      <c r="AN462" s="8">
        <f t="shared" si="165"/>
        <v>-5.6301312954818084</v>
      </c>
      <c r="AO462" s="22">
        <f t="shared" si="166"/>
        <v>5.7416846234606732E-3</v>
      </c>
      <c r="AP462" s="22">
        <f t="shared" si="167"/>
        <v>0.15692722801544637</v>
      </c>
      <c r="AQ462" s="19">
        <f t="shared" si="170"/>
        <v>0.15692722801544637</v>
      </c>
      <c r="AX462">
        <v>0.13566722924924698</v>
      </c>
      <c r="AY462">
        <v>35.051724137931039</v>
      </c>
      <c r="AZ462">
        <v>1.4604885057471266</v>
      </c>
      <c r="BA462">
        <v>1.1829956896551725</v>
      </c>
      <c r="BB462">
        <v>7.931034482758621</v>
      </c>
      <c r="BC462">
        <v>0.33045977011494254</v>
      </c>
      <c r="BD462">
        <v>0.85253591954023</v>
      </c>
      <c r="BE462">
        <v>8.5253591954023003E-2</v>
      </c>
      <c r="BF462">
        <v>0</v>
      </c>
      <c r="BG462">
        <v>18.810000000000002</v>
      </c>
      <c r="BH462">
        <v>0.46504364697716921</v>
      </c>
      <c r="BI462">
        <v>2.171481199610406</v>
      </c>
      <c r="BJ462">
        <v>1.3100546077249577</v>
      </c>
      <c r="BK462">
        <v>0.21571145032784994</v>
      </c>
      <c r="BL462">
        <v>5.9919847313291653E-4</v>
      </c>
      <c r="BP462" s="50">
        <f t="shared" si="171"/>
        <v>0.46518291761065994</v>
      </c>
      <c r="BQ462" s="50">
        <f t="shared" si="172"/>
        <v>3.41014367816092E-2</v>
      </c>
      <c r="BR462" s="50">
        <f t="shared" si="173"/>
        <v>0.21889225827567441</v>
      </c>
      <c r="BS462" s="50">
        <f t="shared" si="174"/>
        <v>0.23241188557477854</v>
      </c>
      <c r="BT462" s="50">
        <f t="shared" si="175"/>
        <v>6.0803405076576228E-4</v>
      </c>
      <c r="BU462" s="50">
        <f t="shared" si="175"/>
        <v>6.4558857104105147E-4</v>
      </c>
    </row>
    <row r="463" spans="1:73" x14ac:dyDescent="0.25">
      <c r="A463" s="21">
        <v>43742.430555555555</v>
      </c>
      <c r="B463" s="17">
        <v>363045</v>
      </c>
      <c r="C463" s="17">
        <v>13.54</v>
      </c>
      <c r="D463" s="17">
        <v>21.46</v>
      </c>
      <c r="E463" s="17">
        <v>410.1</v>
      </c>
      <c r="F463" s="17">
        <v>52.8</v>
      </c>
      <c r="G463" s="17">
        <v>-110.8</v>
      </c>
      <c r="H463" s="17">
        <v>-19.670000000000002</v>
      </c>
      <c r="I463" s="17">
        <v>23.1</v>
      </c>
      <c r="J463" s="17">
        <v>296.2</v>
      </c>
      <c r="K463" s="17">
        <v>357.3</v>
      </c>
      <c r="L463" s="17">
        <v>-91.1</v>
      </c>
      <c r="M463" s="17">
        <v>0.128</v>
      </c>
      <c r="N463" s="17">
        <v>299.3</v>
      </c>
      <c r="O463" s="17">
        <v>33.14</v>
      </c>
      <c r="P463" s="17">
        <v>266.10000000000002</v>
      </c>
      <c r="Q463" s="17">
        <v>325.89999999999998</v>
      </c>
      <c r="R463" s="17">
        <v>417</v>
      </c>
      <c r="S463" s="17">
        <v>18.27</v>
      </c>
      <c r="T463" s="17">
        <v>58.74</v>
      </c>
      <c r="U463" s="17">
        <v>1.155</v>
      </c>
      <c r="V463" s="17">
        <v>203.5</v>
      </c>
      <c r="W463" s="17">
        <v>19.2</v>
      </c>
      <c r="X463" s="17">
        <v>0.40300000000000002</v>
      </c>
      <c r="Y463" s="17">
        <v>4.0338630000000002</v>
      </c>
      <c r="Z463" s="7">
        <f t="shared" si="154"/>
        <v>18.734999999999999</v>
      </c>
      <c r="AA463" s="7">
        <f t="shared" si="168"/>
        <v>291.88499999999999</v>
      </c>
      <c r="AB463" s="2">
        <f t="shared" si="155"/>
        <v>332.18100000000004</v>
      </c>
      <c r="AC463" s="42">
        <f t="shared" si="156"/>
        <v>2.1693146072621676</v>
      </c>
      <c r="AD463" s="42">
        <f t="shared" si="157"/>
        <v>1.2742554003057973</v>
      </c>
      <c r="AE463" s="42">
        <f t="shared" si="158"/>
        <v>0.79077847594539596</v>
      </c>
      <c r="AF463" s="42">
        <f t="shared" si="159"/>
        <v>325.45054804185548</v>
      </c>
      <c r="AG463" s="42">
        <f t="shared" si="160"/>
        <v>312.43252612018125</v>
      </c>
      <c r="AH463" s="6">
        <f t="shared" si="161"/>
        <v>312.86399999999998</v>
      </c>
      <c r="AI463" s="4">
        <v>18.790900333101199</v>
      </c>
      <c r="AJ463" s="4">
        <f t="shared" si="169"/>
        <v>291.94090033310118</v>
      </c>
      <c r="AK463" s="8">
        <f t="shared" si="162"/>
        <v>0.19361450801962737</v>
      </c>
      <c r="AL463" s="8">
        <f t="shared" si="163"/>
        <v>395.41015616550544</v>
      </c>
      <c r="AM463" s="8">
        <f t="shared" si="164"/>
        <v>2.3937927541873796</v>
      </c>
      <c r="AN463" s="8">
        <f t="shared" si="165"/>
        <v>3.8979963532980113</v>
      </c>
      <c r="AO463" s="22">
        <f t="shared" si="166"/>
        <v>5.5596974567068214E-3</v>
      </c>
      <c r="AP463" s="22">
        <f t="shared" si="167"/>
        <v>0.15195329728153337</v>
      </c>
      <c r="AQ463" s="19">
        <f t="shared" si="170"/>
        <v>0.15195329728153337</v>
      </c>
      <c r="AX463">
        <v>0.1351119218726029</v>
      </c>
      <c r="AY463">
        <v>35.353448275862071</v>
      </c>
      <c r="AZ463">
        <v>1.4730603448275863</v>
      </c>
      <c r="BA463">
        <v>1.1931788793103451</v>
      </c>
      <c r="BB463">
        <v>7.8534482758620712</v>
      </c>
      <c r="BC463">
        <v>0.32722701149425298</v>
      </c>
      <c r="BD463">
        <v>0.86595186781609201</v>
      </c>
      <c r="BE463">
        <v>8.6595186781609212E-2</v>
      </c>
      <c r="BF463">
        <v>0</v>
      </c>
      <c r="BG463">
        <v>18.734999999999999</v>
      </c>
      <c r="BH463">
        <v>1.3262355858237789</v>
      </c>
      <c r="BI463">
        <v>2.1613265697889132</v>
      </c>
      <c r="BJ463">
        <v>1.2695632270940076</v>
      </c>
      <c r="BK463">
        <v>0.22868993903230106</v>
      </c>
      <c r="BL463">
        <v>6.352498306452807E-4</v>
      </c>
      <c r="BP463" s="50">
        <f t="shared" si="171"/>
        <v>1.326632765037808</v>
      </c>
      <c r="BQ463" s="50">
        <f t="shared" si="172"/>
        <v>3.4638074712643678E-2</v>
      </c>
      <c r="BR463" s="50">
        <f t="shared" si="173"/>
        <v>0.23773788735415277</v>
      </c>
      <c r="BS463" s="50">
        <f t="shared" si="174"/>
        <v>0.25060531296692462</v>
      </c>
      <c r="BT463" s="50">
        <f t="shared" si="175"/>
        <v>6.6038302042820216E-4</v>
      </c>
      <c r="BU463" s="50">
        <f t="shared" si="175"/>
        <v>6.9612586935256836E-4</v>
      </c>
    </row>
    <row r="464" spans="1:73" x14ac:dyDescent="0.25">
      <c r="A464" s="21">
        <v>43742.430555555555</v>
      </c>
      <c r="B464" s="17">
        <v>363046</v>
      </c>
      <c r="C464" s="17">
        <v>13.55</v>
      </c>
      <c r="D464" s="17">
        <v>21.47</v>
      </c>
      <c r="E464" s="17">
        <v>215.6</v>
      </c>
      <c r="F464" s="17">
        <v>23.1</v>
      </c>
      <c r="G464" s="17">
        <v>-112.2</v>
      </c>
      <c r="H464" s="17">
        <v>-22.25</v>
      </c>
      <c r="I464" s="17">
        <v>23.09</v>
      </c>
      <c r="J464" s="17">
        <v>296.2</v>
      </c>
      <c r="K464" s="17">
        <v>192.5</v>
      </c>
      <c r="L464" s="17">
        <v>-90</v>
      </c>
      <c r="M464" s="17">
        <v>0.10199999999999999</v>
      </c>
      <c r="N464" s="17">
        <v>103.4</v>
      </c>
      <c r="O464" s="17">
        <v>0.85399999999999998</v>
      </c>
      <c r="P464" s="17">
        <v>102.5</v>
      </c>
      <c r="Q464" s="17">
        <v>324.5</v>
      </c>
      <c r="R464" s="17">
        <v>414.4</v>
      </c>
      <c r="S464" s="17">
        <v>18.260000000000002</v>
      </c>
      <c r="T464" s="17">
        <v>61.02</v>
      </c>
      <c r="U464" s="17">
        <v>0.72</v>
      </c>
      <c r="V464" s="17">
        <v>125</v>
      </c>
      <c r="W464" s="17">
        <v>19.05</v>
      </c>
      <c r="X464" s="17">
        <v>0.214</v>
      </c>
      <c r="Y464" s="17">
        <v>2.1432009999999999</v>
      </c>
      <c r="Z464" s="7">
        <f t="shared" si="154"/>
        <v>18.655000000000001</v>
      </c>
      <c r="AA464" s="7">
        <f t="shared" si="168"/>
        <v>291.80499999999995</v>
      </c>
      <c r="AB464" s="2">
        <f t="shared" si="155"/>
        <v>174.636</v>
      </c>
      <c r="AC464" s="42">
        <f t="shared" si="156"/>
        <v>2.1215936051676696</v>
      </c>
      <c r="AD464" s="42">
        <f t="shared" si="157"/>
        <v>1.294596417873312</v>
      </c>
      <c r="AE464" s="42">
        <f t="shared" si="158"/>
        <v>0.79260244186523154</v>
      </c>
      <c r="AF464" s="42">
        <f t="shared" si="159"/>
        <v>325.84373965758112</v>
      </c>
      <c r="AG464" s="42">
        <f t="shared" si="160"/>
        <v>312.80999007127787</v>
      </c>
      <c r="AH464" s="6">
        <f t="shared" si="161"/>
        <v>311.52</v>
      </c>
      <c r="AI464" s="4">
        <v>18.454153172423599</v>
      </c>
      <c r="AJ464" s="4">
        <f t="shared" si="169"/>
        <v>291.60415317242359</v>
      </c>
      <c r="AK464" s="8">
        <f t="shared" si="162"/>
        <v>0.19345535373881301</v>
      </c>
      <c r="AL464" s="8">
        <f t="shared" si="163"/>
        <v>393.5300625122631</v>
      </c>
      <c r="AM464" s="8">
        <f t="shared" si="164"/>
        <v>1.8900000000000001</v>
      </c>
      <c r="AN464" s="8">
        <f t="shared" si="165"/>
        <v>-11.057762684995593</v>
      </c>
      <c r="AO464" s="22">
        <f t="shared" si="166"/>
        <v>2.3458020645292202E-3</v>
      </c>
      <c r="AP464" s="22">
        <f t="shared" si="167"/>
        <v>6.4113625111928474E-2</v>
      </c>
      <c r="AQ464" s="19">
        <f t="shared" si="170"/>
        <v>6.4113625111928474E-2</v>
      </c>
      <c r="AX464">
        <v>0.13452171722919953</v>
      </c>
      <c r="AY464">
        <v>18.586206896551726</v>
      </c>
      <c r="AZ464">
        <v>0.77442528735632188</v>
      </c>
      <c r="BA464">
        <v>0.62728448275862081</v>
      </c>
      <c r="BB464">
        <v>7.7499999999999982</v>
      </c>
      <c r="BC464">
        <v>0.32291666666666657</v>
      </c>
      <c r="BD464">
        <v>0.30436781609195424</v>
      </c>
      <c r="BE464">
        <v>3.0436781609195426E-2</v>
      </c>
      <c r="BF464">
        <v>0</v>
      </c>
      <c r="BG464">
        <v>18.655000000000001</v>
      </c>
      <c r="BH464">
        <v>0.82674426129274514</v>
      </c>
      <c r="BI464">
        <v>2.1505407887687502</v>
      </c>
      <c r="BJ464">
        <v>1.3122599893066913</v>
      </c>
      <c r="BK464">
        <v>9.5061615189714399E-2</v>
      </c>
      <c r="BL464">
        <v>2.6406004219365112E-4</v>
      </c>
      <c r="BP464" s="50">
        <f t="shared" si="171"/>
        <v>0.8269918535300621</v>
      </c>
      <c r="BQ464" s="50">
        <f t="shared" si="172"/>
        <v>1.2174712643678171E-2</v>
      </c>
      <c r="BR464" s="50">
        <f t="shared" si="173"/>
        <v>9.7504333210944191E-2</v>
      </c>
      <c r="BS464" s="50">
        <f t="shared" si="174"/>
        <v>0.10218706783288406</v>
      </c>
      <c r="BT464" s="50">
        <f t="shared" si="175"/>
        <v>2.708453700304005E-4</v>
      </c>
      <c r="BU464" s="50">
        <f t="shared" si="175"/>
        <v>2.8385296620245574E-4</v>
      </c>
    </row>
    <row r="465" spans="1:73" x14ac:dyDescent="0.25">
      <c r="A465" s="21">
        <v>43742.431250000001</v>
      </c>
      <c r="B465" s="17">
        <v>363047</v>
      </c>
      <c r="C465" s="17">
        <v>13.55</v>
      </c>
      <c r="D465" s="17">
        <v>21.47</v>
      </c>
      <c r="E465" s="17">
        <v>251.4</v>
      </c>
      <c r="F465" s="17">
        <v>29.08</v>
      </c>
      <c r="G465" s="17">
        <v>-111.6</v>
      </c>
      <c r="H465" s="17">
        <v>-22.42</v>
      </c>
      <c r="I465" s="17">
        <v>23.09</v>
      </c>
      <c r="J465" s="17">
        <v>296.2</v>
      </c>
      <c r="K465" s="17">
        <v>222.4</v>
      </c>
      <c r="L465" s="17">
        <v>-89.1</v>
      </c>
      <c r="M465" s="17">
        <v>0.11600000000000001</v>
      </c>
      <c r="N465" s="17">
        <v>139.9</v>
      </c>
      <c r="O465" s="17">
        <v>6.6589999999999998</v>
      </c>
      <c r="P465" s="17">
        <v>133.19999999999999</v>
      </c>
      <c r="Q465" s="17">
        <v>325.10000000000002</v>
      </c>
      <c r="R465" s="17">
        <v>414.2</v>
      </c>
      <c r="S465" s="17">
        <v>18.25</v>
      </c>
      <c r="T465" s="17">
        <v>60.1</v>
      </c>
      <c r="U465" s="17">
        <v>1.2849999999999999</v>
      </c>
      <c r="V465" s="17">
        <v>350.5</v>
      </c>
      <c r="W465" s="17">
        <v>19.149999999999999</v>
      </c>
      <c r="X465" s="17">
        <v>0.23899999999999999</v>
      </c>
      <c r="Y465" s="17">
        <v>2.3898229999999998</v>
      </c>
      <c r="Z465" s="7">
        <f t="shared" si="154"/>
        <v>18.7</v>
      </c>
      <c r="AA465" s="7">
        <f t="shared" si="168"/>
        <v>291.84999999999997</v>
      </c>
      <c r="AB465" s="2">
        <f t="shared" si="155"/>
        <v>203.63400000000001</v>
      </c>
      <c r="AC465" s="42">
        <f t="shared" si="156"/>
        <v>2.0381668213926281</v>
      </c>
      <c r="AD465" s="42">
        <f t="shared" si="157"/>
        <v>1.2249382596569693</v>
      </c>
      <c r="AE465" s="42">
        <f t="shared" si="158"/>
        <v>0.78634103660053578</v>
      </c>
      <c r="AF465" s="42">
        <f t="shared" si="159"/>
        <v>323.4690925379852</v>
      </c>
      <c r="AG465" s="42">
        <f t="shared" si="160"/>
        <v>310.5303288364658</v>
      </c>
      <c r="AH465" s="6">
        <f t="shared" si="161"/>
        <v>312.096</v>
      </c>
      <c r="AI465" s="4">
        <v>17.859751059154299</v>
      </c>
      <c r="AJ465" s="4">
        <f t="shared" si="169"/>
        <v>291.00975105915427</v>
      </c>
      <c r="AK465" s="8">
        <f t="shared" si="162"/>
        <v>0.19354486728536038</v>
      </c>
      <c r="AL465" s="8">
        <f t="shared" si="163"/>
        <v>390.16811762327205</v>
      </c>
      <c r="AM465" s="8">
        <f t="shared" si="164"/>
        <v>2.5249170778463204</v>
      </c>
      <c r="AN465" s="8">
        <f t="shared" si="165"/>
        <v>-61.801010768173789</v>
      </c>
      <c r="AO465" s="22">
        <f t="shared" si="166"/>
        <v>4.2390101898684522E-3</v>
      </c>
      <c r="AP465" s="22">
        <f t="shared" si="167"/>
        <v>0.11585730708844523</v>
      </c>
      <c r="AQ465" s="19">
        <f t="shared" si="170"/>
        <v>0.11585730708844523</v>
      </c>
      <c r="AX465">
        <v>0.13485343802414038</v>
      </c>
      <c r="AY465">
        <v>21.672413793103448</v>
      </c>
      <c r="AZ465">
        <v>0.90301724137931039</v>
      </c>
      <c r="BA465">
        <v>0.73144396551724145</v>
      </c>
      <c r="BB465">
        <v>7.6810344827586183</v>
      </c>
      <c r="BC465">
        <v>0.32004310344827575</v>
      </c>
      <c r="BD465">
        <v>0.4114008620689657</v>
      </c>
      <c r="BE465">
        <v>4.1140086206896576E-2</v>
      </c>
      <c r="BF465">
        <v>0</v>
      </c>
      <c r="BG465">
        <v>18.7</v>
      </c>
      <c r="BH465">
        <v>1.4755088552238578</v>
      </c>
      <c r="BI465">
        <v>2.1566019800756622</v>
      </c>
      <c r="BJ465">
        <v>1.296117790025473</v>
      </c>
      <c r="BK465">
        <v>0.13244572665611015</v>
      </c>
      <c r="BL465">
        <v>3.6790479626697261E-4</v>
      </c>
      <c r="BP465" s="50">
        <f t="shared" si="171"/>
        <v>1.4759507385918469</v>
      </c>
      <c r="BQ465" s="50">
        <f t="shared" si="172"/>
        <v>1.645603448275863E-2</v>
      </c>
      <c r="BR465" s="50">
        <f t="shared" si="173"/>
        <v>0.13822635052681198</v>
      </c>
      <c r="BS465" s="50">
        <f t="shared" si="174"/>
        <v>0.14427023254266244</v>
      </c>
      <c r="BT465" s="50">
        <f t="shared" si="175"/>
        <v>3.8396208479669994E-4</v>
      </c>
      <c r="BU465" s="50">
        <f t="shared" si="175"/>
        <v>4.007506459518401E-4</v>
      </c>
    </row>
    <row r="466" spans="1:73" x14ac:dyDescent="0.25">
      <c r="A466" s="21">
        <v>43742.431250000001</v>
      </c>
      <c r="B466" s="17">
        <v>363048</v>
      </c>
      <c r="C466" s="17">
        <v>13.54</v>
      </c>
      <c r="D466" s="17">
        <v>21.47</v>
      </c>
      <c r="E466" s="17">
        <v>338.8</v>
      </c>
      <c r="F466" s="17">
        <v>43.11</v>
      </c>
      <c r="G466" s="17">
        <v>-111.5</v>
      </c>
      <c r="H466" s="17">
        <v>-22.21</v>
      </c>
      <c r="I466" s="17">
        <v>23.08</v>
      </c>
      <c r="J466" s="17">
        <v>296.2</v>
      </c>
      <c r="K466" s="17">
        <v>295.60000000000002</v>
      </c>
      <c r="L466" s="17">
        <v>-89.3</v>
      </c>
      <c r="M466" s="17">
        <v>0.125</v>
      </c>
      <c r="N466" s="17">
        <v>227.2</v>
      </c>
      <c r="O466" s="17">
        <v>20.91</v>
      </c>
      <c r="P466" s="17">
        <v>206.3</v>
      </c>
      <c r="Q466" s="17">
        <v>325.10000000000002</v>
      </c>
      <c r="R466" s="17">
        <v>414.4</v>
      </c>
      <c r="S466" s="17">
        <v>18.25</v>
      </c>
      <c r="T466" s="17">
        <v>60.99</v>
      </c>
      <c r="U466" s="17">
        <v>1.635</v>
      </c>
      <c r="V466" s="17">
        <v>333.5</v>
      </c>
      <c r="W466" s="17">
        <v>18.95</v>
      </c>
      <c r="X466" s="17">
        <v>0.33900000000000002</v>
      </c>
      <c r="Y466" s="17">
        <v>3.3941499999999998</v>
      </c>
      <c r="Z466" s="7">
        <f t="shared" si="154"/>
        <v>18.600000000000001</v>
      </c>
      <c r="AA466" s="7">
        <f t="shared" si="168"/>
        <v>291.75</v>
      </c>
      <c r="AB466" s="2">
        <f t="shared" si="155"/>
        <v>274.42800000000005</v>
      </c>
      <c r="AC466" s="42">
        <f t="shared" si="156"/>
        <v>2.0399873233902297</v>
      </c>
      <c r="AD466" s="42">
        <f t="shared" si="157"/>
        <v>1.2441882685357011</v>
      </c>
      <c r="AE466" s="42">
        <f t="shared" si="158"/>
        <v>0.78813498455284425</v>
      </c>
      <c r="AF466" s="42">
        <f t="shared" si="159"/>
        <v>323.76293142885794</v>
      </c>
      <c r="AG466" s="42">
        <f t="shared" si="160"/>
        <v>310.81241417170361</v>
      </c>
      <c r="AH466" s="6">
        <f t="shared" si="161"/>
        <v>312.096</v>
      </c>
      <c r="AI466" s="4">
        <v>17.866539213278202</v>
      </c>
      <c r="AJ466" s="4">
        <f t="shared" si="169"/>
        <v>291.01653921327818</v>
      </c>
      <c r="AK466" s="8">
        <f t="shared" si="162"/>
        <v>0.19334598577947992</v>
      </c>
      <c r="AL466" s="8">
        <f t="shared" si="163"/>
        <v>390.23346818706312</v>
      </c>
      <c r="AM466" s="8">
        <f t="shared" si="164"/>
        <v>2.8480947579039575</v>
      </c>
      <c r="AN466" s="8">
        <f t="shared" si="165"/>
        <v>-60.851574388758166</v>
      </c>
      <c r="AO466" s="22">
        <f t="shared" si="166"/>
        <v>5.8177368535306563E-3</v>
      </c>
      <c r="AP466" s="22">
        <f t="shared" si="167"/>
        <v>0.1590058280138702</v>
      </c>
      <c r="AQ466" s="19">
        <f t="shared" si="170"/>
        <v>0.1590058280138702</v>
      </c>
      <c r="AX466">
        <v>0.1341172196039836</v>
      </c>
      <c r="AY466">
        <v>29.206896551724139</v>
      </c>
      <c r="AZ466">
        <v>1.2169540229885059</v>
      </c>
      <c r="BA466">
        <v>0.98573275862068976</v>
      </c>
      <c r="BB466">
        <v>7.6982758620689618</v>
      </c>
      <c r="BC466">
        <v>0.32076149425287342</v>
      </c>
      <c r="BD466">
        <v>0.66497126436781628</v>
      </c>
      <c r="BE466">
        <v>6.6497126436781628E-2</v>
      </c>
      <c r="BF466">
        <v>0</v>
      </c>
      <c r="BG466">
        <v>18.600000000000001</v>
      </c>
      <c r="BH466">
        <v>1.877398426685609</v>
      </c>
      <c r="BI466">
        <v>2.143152914469288</v>
      </c>
      <c r="BJ466">
        <v>1.3071089625348187</v>
      </c>
      <c r="BK466">
        <v>0.18928588805334964</v>
      </c>
      <c r="BL466">
        <v>5.2579413348152672E-4</v>
      </c>
      <c r="BP466" s="50">
        <f t="shared" si="171"/>
        <v>1.8779606673911826</v>
      </c>
      <c r="BQ466" s="50">
        <f t="shared" si="172"/>
        <v>2.6598850574712653E-2</v>
      </c>
      <c r="BR466" s="50">
        <f t="shared" si="173"/>
        <v>0.19953091307671197</v>
      </c>
      <c r="BS466" s="50">
        <f t="shared" si="174"/>
        <v>0.20900771957759706</v>
      </c>
      <c r="BT466" s="50">
        <f t="shared" si="175"/>
        <v>5.5425253632419987E-4</v>
      </c>
      <c r="BU466" s="50">
        <f t="shared" si="175"/>
        <v>5.805769988266585E-4</v>
      </c>
    </row>
    <row r="467" spans="1:73" x14ac:dyDescent="0.25">
      <c r="A467" s="21">
        <v>43742.431250000001</v>
      </c>
      <c r="B467" s="17">
        <v>363049</v>
      </c>
      <c r="C467" s="17">
        <v>13.54</v>
      </c>
      <c r="D467" s="17">
        <v>21.47</v>
      </c>
      <c r="E467" s="17">
        <v>571.5</v>
      </c>
      <c r="F467" s="17">
        <v>80.3</v>
      </c>
      <c r="G467" s="17">
        <v>-110.1</v>
      </c>
      <c r="H467" s="17">
        <v>-19.43</v>
      </c>
      <c r="I467" s="17">
        <v>23.08</v>
      </c>
      <c r="J467" s="17">
        <v>296.2</v>
      </c>
      <c r="K467" s="17">
        <v>491.2</v>
      </c>
      <c r="L467" s="17">
        <v>-90.7</v>
      </c>
      <c r="M467" s="17">
        <v>0.14099999999999999</v>
      </c>
      <c r="N467" s="17">
        <v>461.4</v>
      </c>
      <c r="O467" s="17">
        <v>60.89</v>
      </c>
      <c r="P467" s="17">
        <v>400.5</v>
      </c>
      <c r="Q467" s="17">
        <v>326.5</v>
      </c>
      <c r="R467" s="17">
        <v>417.2</v>
      </c>
      <c r="S467" s="17">
        <v>18.25</v>
      </c>
      <c r="T467" s="17">
        <v>61.07</v>
      </c>
      <c r="U467" s="17">
        <v>0.87</v>
      </c>
      <c r="V467" s="17">
        <v>224.5</v>
      </c>
      <c r="W467" s="17">
        <v>19.350000000000001</v>
      </c>
      <c r="X467" s="17">
        <v>0.56699999999999995</v>
      </c>
      <c r="Y467" s="17">
        <v>5.6691190000000002</v>
      </c>
      <c r="Z467" s="7">
        <f t="shared" si="154"/>
        <v>18.8</v>
      </c>
      <c r="AA467" s="7">
        <f t="shared" si="168"/>
        <v>291.95</v>
      </c>
      <c r="AB467" s="2">
        <f t="shared" si="155"/>
        <v>462.91500000000002</v>
      </c>
      <c r="AC467" s="42">
        <f t="shared" si="156"/>
        <v>2.0514329246995486</v>
      </c>
      <c r="AD467" s="42">
        <f t="shared" si="157"/>
        <v>1.2528100871140144</v>
      </c>
      <c r="AE467" s="42">
        <f t="shared" si="158"/>
        <v>0.7888363662451392</v>
      </c>
      <c r="AF467" s="42">
        <f t="shared" si="159"/>
        <v>324.94054242259807</v>
      </c>
      <c r="AG467" s="42">
        <f t="shared" si="160"/>
        <v>311.94292072569414</v>
      </c>
      <c r="AH467" s="6">
        <f t="shared" si="161"/>
        <v>313.44</v>
      </c>
      <c r="AI467" s="4">
        <v>17.962893111467999</v>
      </c>
      <c r="AJ467" s="4">
        <f t="shared" si="169"/>
        <v>291.112893111468</v>
      </c>
      <c r="AK467" s="8">
        <f t="shared" si="162"/>
        <v>0.19374388512817198</v>
      </c>
      <c r="AL467" s="8">
        <f t="shared" si="163"/>
        <v>390.72250195326137</v>
      </c>
      <c r="AM467" s="8">
        <f t="shared" si="164"/>
        <v>2.077567688427985</v>
      </c>
      <c r="AN467" s="8">
        <f t="shared" si="165"/>
        <v>-50.661329486900712</v>
      </c>
      <c r="AO467" s="22">
        <f t="shared" si="166"/>
        <v>9.8709725797278599E-3</v>
      </c>
      <c r="AP467" s="22">
        <f t="shared" si="167"/>
        <v>0.26978569293475624</v>
      </c>
      <c r="AQ467" s="19">
        <f t="shared" si="170"/>
        <v>0.26978569293475624</v>
      </c>
      <c r="AX467">
        <v>0.13559307676790722</v>
      </c>
      <c r="AY467">
        <v>49.267241379310349</v>
      </c>
      <c r="AZ467">
        <v>2.052801724137931</v>
      </c>
      <c r="BA467">
        <v>1.6627693965517243</v>
      </c>
      <c r="BB467">
        <v>7.818965517241379</v>
      </c>
      <c r="BC467">
        <v>0.32579022988505746</v>
      </c>
      <c r="BD467">
        <v>1.3369791666666668</v>
      </c>
      <c r="BE467">
        <v>0.13369791666666669</v>
      </c>
      <c r="BF467">
        <v>0</v>
      </c>
      <c r="BG467">
        <v>18.8</v>
      </c>
      <c r="BH467">
        <v>0.99898264906206713</v>
      </c>
      <c r="BI467">
        <v>2.1701248415136294</v>
      </c>
      <c r="BJ467">
        <v>1.3252952407123735</v>
      </c>
      <c r="BK467">
        <v>0.32817048730402226</v>
      </c>
      <c r="BL467">
        <v>9.115846869556174E-4</v>
      </c>
      <c r="BP467" s="50">
        <f t="shared" si="171"/>
        <v>0.99928182301549173</v>
      </c>
      <c r="BQ467" s="50">
        <f t="shared" si="172"/>
        <v>5.3479166666666675E-2</v>
      </c>
      <c r="BR467" s="50">
        <f t="shared" si="173"/>
        <v>0.33815789951448511</v>
      </c>
      <c r="BS467" s="50">
        <f t="shared" si="174"/>
        <v>0.35852823067318346</v>
      </c>
      <c r="BT467" s="50">
        <f t="shared" si="175"/>
        <v>9.3932749865134754E-4</v>
      </c>
      <c r="BU467" s="50">
        <f t="shared" si="175"/>
        <v>9.9591175186995403E-4</v>
      </c>
    </row>
    <row r="468" spans="1:73" x14ac:dyDescent="0.25">
      <c r="A468" s="21">
        <v>43742.431250000001</v>
      </c>
      <c r="B468" s="17">
        <v>363050</v>
      </c>
      <c r="C468" s="17">
        <v>13.53</v>
      </c>
      <c r="D468" s="17">
        <v>21.47</v>
      </c>
      <c r="E468" s="17">
        <v>592.79999999999995</v>
      </c>
      <c r="F468" s="17">
        <v>83.8</v>
      </c>
      <c r="G468" s="17">
        <v>-109.9</v>
      </c>
      <c r="H468" s="17">
        <v>-18.82</v>
      </c>
      <c r="I468" s="17">
        <v>23.08</v>
      </c>
      <c r="J468" s="17">
        <v>296.2</v>
      </c>
      <c r="K468" s="17">
        <v>509</v>
      </c>
      <c r="L468" s="17">
        <v>-91.1</v>
      </c>
      <c r="M468" s="17">
        <v>0.14099999999999999</v>
      </c>
      <c r="N468" s="17">
        <v>482.9</v>
      </c>
      <c r="O468" s="17">
        <v>64.95</v>
      </c>
      <c r="P468" s="17">
        <v>417.9</v>
      </c>
      <c r="Q468" s="17">
        <v>326.7</v>
      </c>
      <c r="R468" s="17">
        <v>417.8</v>
      </c>
      <c r="S468" s="17">
        <v>18.25</v>
      </c>
      <c r="T468" s="17">
        <v>61.91</v>
      </c>
      <c r="U468" s="17">
        <v>1.79</v>
      </c>
      <c r="V468" s="17">
        <v>140.5</v>
      </c>
      <c r="W468" s="17">
        <v>19.350000000000001</v>
      </c>
      <c r="X468" s="17">
        <v>0.58599999999999997</v>
      </c>
      <c r="Y468" s="17">
        <v>5.8623630000000002</v>
      </c>
      <c r="Z468" s="7">
        <f t="shared" si="154"/>
        <v>18.8</v>
      </c>
      <c r="AA468" s="7">
        <f t="shared" si="168"/>
        <v>291.95</v>
      </c>
      <c r="AB468" s="2">
        <f t="shared" si="155"/>
        <v>480.16800000000001</v>
      </c>
      <c r="AC468" s="42">
        <f t="shared" si="156"/>
        <v>2.1394160716689701</v>
      </c>
      <c r="AD468" s="42">
        <f t="shared" si="157"/>
        <v>1.3245124899702594</v>
      </c>
      <c r="AE468" s="42">
        <f t="shared" si="158"/>
        <v>0.79513954075100113</v>
      </c>
      <c r="AF468" s="42">
        <f t="shared" si="159"/>
        <v>327.53697056734535</v>
      </c>
      <c r="AG468" s="42">
        <f t="shared" si="160"/>
        <v>314.43549174465153</v>
      </c>
      <c r="AH468" s="6">
        <f t="shared" si="161"/>
        <v>313.63200000000001</v>
      </c>
      <c r="AI468" s="4">
        <v>18.5885421114148</v>
      </c>
      <c r="AJ468" s="4">
        <f t="shared" si="169"/>
        <v>291.7385421114148</v>
      </c>
      <c r="AK468" s="8">
        <f t="shared" si="162"/>
        <v>0.19374388512817198</v>
      </c>
      <c r="AL468" s="8">
        <f t="shared" si="163"/>
        <v>394.25351436140954</v>
      </c>
      <c r="AM468" s="8">
        <f t="shared" si="164"/>
        <v>2.9800398487268587</v>
      </c>
      <c r="AN468" s="8">
        <f t="shared" si="165"/>
        <v>-18.356354976494039</v>
      </c>
      <c r="AO468" s="22">
        <f t="shared" si="166"/>
        <v>9.4548838887339622E-3</v>
      </c>
      <c r="AP468" s="22">
        <f t="shared" si="167"/>
        <v>0.25841348265705338</v>
      </c>
      <c r="AQ468" s="19">
        <f t="shared" si="170"/>
        <v>0.25841348265705338</v>
      </c>
      <c r="AX468">
        <v>0.13559307676790722</v>
      </c>
      <c r="AY468">
        <v>51.103448275862064</v>
      </c>
      <c r="AZ468">
        <v>2.1293103448275859</v>
      </c>
      <c r="BA468">
        <v>1.7247413793103445</v>
      </c>
      <c r="BB468">
        <v>7.8534482758620712</v>
      </c>
      <c r="BC468">
        <v>0.32722701149425298</v>
      </c>
      <c r="BD468">
        <v>1.3975143678160915</v>
      </c>
      <c r="BE468">
        <v>0.13975143678160915</v>
      </c>
      <c r="BF468">
        <v>0</v>
      </c>
      <c r="BG468">
        <v>18.8</v>
      </c>
      <c r="BH468">
        <v>2.0553780940472417</v>
      </c>
      <c r="BI468">
        <v>2.1701248415136294</v>
      </c>
      <c r="BJ468">
        <v>1.3435242893810879</v>
      </c>
      <c r="BK468">
        <v>0.33778159424412396</v>
      </c>
      <c r="BL468">
        <v>9.3828220623367762E-4</v>
      </c>
      <c r="BP468" s="50">
        <f t="shared" si="171"/>
        <v>2.0559936358594602</v>
      </c>
      <c r="BQ468" s="50">
        <f t="shared" si="172"/>
        <v>5.5900574712643661E-2</v>
      </c>
      <c r="BR468" s="50">
        <f t="shared" si="173"/>
        <v>0.35741470630436317</v>
      </c>
      <c r="BS468" s="50">
        <f t="shared" si="174"/>
        <v>0.37718060837235251</v>
      </c>
      <c r="BT468" s="50">
        <f t="shared" si="175"/>
        <v>9.9281862862323107E-4</v>
      </c>
      <c r="BU468" s="50">
        <f t="shared" si="175"/>
        <v>1.0477239121454236E-3</v>
      </c>
    </row>
    <row r="469" spans="1:73" x14ac:dyDescent="0.25">
      <c r="A469" s="21">
        <v>43742.431250000001</v>
      </c>
      <c r="B469" s="17">
        <v>363051</v>
      </c>
      <c r="C469" s="17">
        <v>13.55</v>
      </c>
      <c r="D469" s="17">
        <v>21.47</v>
      </c>
      <c r="E469" s="17">
        <v>591.6</v>
      </c>
      <c r="F469" s="17">
        <v>83.5</v>
      </c>
      <c r="G469" s="17">
        <v>-109</v>
      </c>
      <c r="H469" s="17">
        <v>-17.5</v>
      </c>
      <c r="I469" s="17">
        <v>23.08</v>
      </c>
      <c r="J469" s="17">
        <v>296.2</v>
      </c>
      <c r="K469" s="17">
        <v>508.1</v>
      </c>
      <c r="L469" s="17">
        <v>-91.5</v>
      </c>
      <c r="M469" s="17">
        <v>0.14099999999999999</v>
      </c>
      <c r="N469" s="17">
        <v>482.7</v>
      </c>
      <c r="O469" s="17">
        <v>66.040000000000006</v>
      </c>
      <c r="P469" s="17">
        <v>416.6</v>
      </c>
      <c r="Q469" s="17">
        <v>327.60000000000002</v>
      </c>
      <c r="R469" s="17">
        <v>419.1</v>
      </c>
      <c r="S469" s="17">
        <v>18.23</v>
      </c>
      <c r="T469" s="17">
        <v>62.44</v>
      </c>
      <c r="U469" s="17">
        <v>2.17</v>
      </c>
      <c r="V469" s="17">
        <v>349.5</v>
      </c>
      <c r="W469" s="17">
        <v>18.899999999999999</v>
      </c>
      <c r="X469" s="17">
        <v>0.58499999999999996</v>
      </c>
      <c r="Y469" s="17">
        <v>5.8544850000000004</v>
      </c>
      <c r="Z469" s="7">
        <f t="shared" si="154"/>
        <v>18.564999999999998</v>
      </c>
      <c r="AA469" s="7">
        <f t="shared" si="168"/>
        <v>291.71499999999997</v>
      </c>
      <c r="AB469" s="2">
        <f t="shared" si="155"/>
        <v>479.19600000000003</v>
      </c>
      <c r="AC469" s="42">
        <f t="shared" si="156"/>
        <v>2.1880939301006501</v>
      </c>
      <c r="AD469" s="42">
        <f t="shared" si="157"/>
        <v>1.3662458499548458</v>
      </c>
      <c r="AE469" s="42">
        <f t="shared" si="158"/>
        <v>0.79876673546532173</v>
      </c>
      <c r="AF469" s="42">
        <f t="shared" si="159"/>
        <v>327.97298603111477</v>
      </c>
      <c r="AG469" s="42">
        <f t="shared" si="160"/>
        <v>314.85406658987017</v>
      </c>
      <c r="AH469" s="6">
        <f t="shared" si="161"/>
        <v>314.49600000000004</v>
      </c>
      <c r="AI469" s="4">
        <v>18.907612895914198</v>
      </c>
      <c r="AJ469" s="4">
        <f t="shared" si="169"/>
        <v>292.05761289591419</v>
      </c>
      <c r="AK469" s="8">
        <f t="shared" si="162"/>
        <v>0.19327640945337646</v>
      </c>
      <c r="AL469" s="8">
        <f t="shared" si="163"/>
        <v>396.10419535037857</v>
      </c>
      <c r="AM469" s="8">
        <f t="shared" si="164"/>
        <v>3.2811449983199465</v>
      </c>
      <c r="AN469" s="8">
        <f t="shared" si="165"/>
        <v>32.746856240548851</v>
      </c>
      <c r="AO469" s="22">
        <f t="shared" si="166"/>
        <v>8.2543798936284291E-3</v>
      </c>
      <c r="AP469" s="22">
        <f t="shared" si="167"/>
        <v>0.22560224753563857</v>
      </c>
      <c r="AQ469" s="19">
        <f t="shared" si="170"/>
        <v>0.22560224753563857</v>
      </c>
      <c r="AX469">
        <v>0.13386034886084869</v>
      </c>
      <c r="AY469">
        <v>51</v>
      </c>
      <c r="AZ469">
        <v>2.125</v>
      </c>
      <c r="BA469">
        <v>1.7212500000000002</v>
      </c>
      <c r="BB469">
        <v>7.8879310344827589</v>
      </c>
      <c r="BC469">
        <v>0.32866379310344829</v>
      </c>
      <c r="BD469">
        <v>1.392586206896552</v>
      </c>
      <c r="BE469">
        <v>0.13925862068965519</v>
      </c>
      <c r="BF469">
        <v>0</v>
      </c>
      <c r="BG469">
        <v>18.564999999999998</v>
      </c>
      <c r="BH469">
        <v>2.4917153430628569</v>
      </c>
      <c r="BI469">
        <v>2.1384631125515319</v>
      </c>
      <c r="BJ469">
        <v>1.3352563674771765</v>
      </c>
      <c r="BK469">
        <v>0.33265934311970441</v>
      </c>
      <c r="BL469">
        <v>9.2405373088806783E-4</v>
      </c>
      <c r="BP469" s="50">
        <f t="shared" si="171"/>
        <v>2.4924615585558816</v>
      </c>
      <c r="BQ469" s="50">
        <f t="shared" si="172"/>
        <v>5.5703448275862079E-2</v>
      </c>
      <c r="BR469" s="50">
        <f t="shared" si="173"/>
        <v>0.35558936613363828</v>
      </c>
      <c r="BS469" s="50">
        <f t="shared" si="174"/>
        <v>0.37461095730792043</v>
      </c>
      <c r="BT469" s="50">
        <f t="shared" si="175"/>
        <v>9.877482392601064E-4</v>
      </c>
      <c r="BU469" s="50">
        <f t="shared" si="175"/>
        <v>1.0405859925220011E-3</v>
      </c>
    </row>
    <row r="470" spans="1:73" x14ac:dyDescent="0.25">
      <c r="A470" s="21">
        <v>43742.431250000001</v>
      </c>
      <c r="B470" s="17">
        <v>363052</v>
      </c>
      <c r="C470" s="17">
        <v>13.54</v>
      </c>
      <c r="D470" s="17">
        <v>21.48</v>
      </c>
      <c r="E470" s="17">
        <v>591.5</v>
      </c>
      <c r="F470" s="17">
        <v>83.3</v>
      </c>
      <c r="G470" s="17">
        <v>-108.7</v>
      </c>
      <c r="H470" s="17">
        <v>-17.05</v>
      </c>
      <c r="I470" s="17">
        <v>23.07</v>
      </c>
      <c r="J470" s="17">
        <v>296.2</v>
      </c>
      <c r="K470" s="17">
        <v>508.1</v>
      </c>
      <c r="L470" s="17">
        <v>-91.6</v>
      </c>
      <c r="M470" s="17">
        <v>0.14099999999999999</v>
      </c>
      <c r="N470" s="17">
        <v>482.8</v>
      </c>
      <c r="O470" s="17">
        <v>66.260000000000005</v>
      </c>
      <c r="P470" s="17">
        <v>416.5</v>
      </c>
      <c r="Q470" s="17">
        <v>327.9</v>
      </c>
      <c r="R470" s="17">
        <v>419.5</v>
      </c>
      <c r="S470" s="17">
        <v>18.23</v>
      </c>
      <c r="T470" s="17">
        <v>60.85</v>
      </c>
      <c r="U470" s="17">
        <v>2.9649999999999999</v>
      </c>
      <c r="V470" s="17">
        <v>172.5</v>
      </c>
      <c r="W470" s="17">
        <v>19.100000000000001</v>
      </c>
      <c r="X470" s="17">
        <v>0.58499999999999996</v>
      </c>
      <c r="Y470" s="17">
        <v>5.8542430000000003</v>
      </c>
      <c r="Z470" s="7">
        <f t="shared" si="154"/>
        <v>18.664999999999999</v>
      </c>
      <c r="AA470" s="7">
        <f t="shared" si="168"/>
        <v>291.815</v>
      </c>
      <c r="AB470" s="2">
        <f t="shared" si="155"/>
        <v>479.11500000000001</v>
      </c>
      <c r="AC470" s="42">
        <f t="shared" si="156"/>
        <v>2.154655935393623</v>
      </c>
      <c r="AD470" s="42">
        <f t="shared" si="157"/>
        <v>1.3111081366870194</v>
      </c>
      <c r="AE470" s="42">
        <f t="shared" si="158"/>
        <v>0.79403631592148627</v>
      </c>
      <c r="AF470" s="42">
        <f t="shared" si="159"/>
        <v>326.4779631639106</v>
      </c>
      <c r="AG470" s="42">
        <f t="shared" si="160"/>
        <v>313.41884463735414</v>
      </c>
      <c r="AH470" s="6">
        <f t="shared" si="161"/>
        <v>314.78399999999999</v>
      </c>
      <c r="AI470" s="4">
        <v>18.6851256073389</v>
      </c>
      <c r="AJ470" s="4">
        <f t="shared" si="169"/>
        <v>291.83512560733885</v>
      </c>
      <c r="AK470" s="8">
        <f t="shared" si="162"/>
        <v>0.19347524325236756</v>
      </c>
      <c r="AL470" s="8">
        <f t="shared" si="163"/>
        <v>394.82943435183216</v>
      </c>
      <c r="AM470" s="8">
        <f t="shared" si="164"/>
        <v>3.8353756334940647</v>
      </c>
      <c r="AN470" s="8">
        <f t="shared" si="165"/>
        <v>2.2485232602242653</v>
      </c>
      <c r="AO470" s="22">
        <f t="shared" si="166"/>
        <v>8.9779166728376561E-3</v>
      </c>
      <c r="AP470" s="22">
        <f t="shared" si="167"/>
        <v>0.24537738820856755</v>
      </c>
      <c r="AQ470" s="19">
        <f t="shared" si="170"/>
        <v>0.24537738820856755</v>
      </c>
      <c r="AX470">
        <v>0.1345953731650204</v>
      </c>
      <c r="AY470">
        <v>50.991379310344826</v>
      </c>
      <c r="AZ470">
        <v>2.1246408045977012</v>
      </c>
      <c r="BA470">
        <v>1.720959051724138</v>
      </c>
      <c r="BB470">
        <v>7.8965517241379333</v>
      </c>
      <c r="BC470">
        <v>0.32902298850574724</v>
      </c>
      <c r="BD470">
        <v>1.3919360632183908</v>
      </c>
      <c r="BE470">
        <v>0.13919360632183908</v>
      </c>
      <c r="BF470">
        <v>0</v>
      </c>
      <c r="BG470">
        <v>18.664999999999999</v>
      </c>
      <c r="BH470">
        <v>3.4045787982402631</v>
      </c>
      <c r="BI470">
        <v>2.1518864303404079</v>
      </c>
      <c r="BJ470">
        <v>1.3094228928621383</v>
      </c>
      <c r="BK470">
        <v>0.3346012548564235</v>
      </c>
      <c r="BL470">
        <v>9.2944793015673193E-4</v>
      </c>
      <c r="BP470" s="50">
        <f t="shared" si="171"/>
        <v>3.4055983968286583</v>
      </c>
      <c r="BQ470" s="50">
        <f t="shared" si="172"/>
        <v>5.5677442528735632E-2</v>
      </c>
      <c r="BR470" s="50">
        <f t="shared" si="173"/>
        <v>0.36422939774809576</v>
      </c>
      <c r="BS470" s="50">
        <f t="shared" si="174"/>
        <v>0.38220206154152281</v>
      </c>
      <c r="BT470" s="50">
        <f t="shared" si="175"/>
        <v>1.0117483270780437E-3</v>
      </c>
      <c r="BU470" s="50">
        <f t="shared" si="175"/>
        <v>1.0616723931708967E-3</v>
      </c>
    </row>
    <row r="471" spans="1:73" x14ac:dyDescent="0.25">
      <c r="A471" s="21">
        <v>43742.431944444441</v>
      </c>
      <c r="B471" s="17">
        <v>363053</v>
      </c>
      <c r="C471" s="17">
        <v>13.55</v>
      </c>
      <c r="D471" s="17">
        <v>21.48</v>
      </c>
      <c r="E471" s="17">
        <v>591.4</v>
      </c>
      <c r="F471" s="17">
        <v>83.1</v>
      </c>
      <c r="G471" s="17">
        <v>-109.4</v>
      </c>
      <c r="H471" s="17">
        <v>-17.8</v>
      </c>
      <c r="I471" s="17">
        <v>23.06</v>
      </c>
      <c r="J471" s="17">
        <v>296.2</v>
      </c>
      <c r="K471" s="17">
        <v>508.3</v>
      </c>
      <c r="L471" s="17">
        <v>-91.5</v>
      </c>
      <c r="M471" s="17">
        <v>0.14099999999999999</v>
      </c>
      <c r="N471" s="17">
        <v>482</v>
      </c>
      <c r="O471" s="17">
        <v>65.319999999999993</v>
      </c>
      <c r="P471" s="17">
        <v>416.7</v>
      </c>
      <c r="Q471" s="17">
        <v>327.10000000000002</v>
      </c>
      <c r="R471" s="17">
        <v>418.7</v>
      </c>
      <c r="S471" s="17">
        <v>18.22</v>
      </c>
      <c r="T471" s="17">
        <v>61.19</v>
      </c>
      <c r="U471" s="17">
        <v>0.85499999999999998</v>
      </c>
      <c r="V471" s="17">
        <v>282</v>
      </c>
      <c r="W471" s="17">
        <v>19.5</v>
      </c>
      <c r="X471" s="17">
        <v>0.58499999999999996</v>
      </c>
      <c r="Y471" s="17">
        <v>5.8494460000000004</v>
      </c>
      <c r="Z471" s="7">
        <f t="shared" si="154"/>
        <v>18.86</v>
      </c>
      <c r="AA471" s="7">
        <f t="shared" si="168"/>
        <v>292.01</v>
      </c>
      <c r="AB471" s="2">
        <f t="shared" si="155"/>
        <v>479.03399999999999</v>
      </c>
      <c r="AC471" s="42">
        <f t="shared" si="156"/>
        <v>2.138243686927483</v>
      </c>
      <c r="AD471" s="42">
        <f t="shared" si="157"/>
        <v>1.3083913120309267</v>
      </c>
      <c r="AE471" s="42">
        <f t="shared" si="158"/>
        <v>0.79372499452337908</v>
      </c>
      <c r="AF471" s="42">
        <f t="shared" si="159"/>
        <v>327.22314362651559</v>
      </c>
      <c r="AG471" s="42">
        <f t="shared" si="160"/>
        <v>314.13421788145496</v>
      </c>
      <c r="AH471" s="6">
        <f t="shared" si="161"/>
        <v>314.01600000000002</v>
      </c>
      <c r="AI471" s="4">
        <v>18.584431730769101</v>
      </c>
      <c r="AJ471" s="4">
        <f t="shared" si="169"/>
        <v>291.73443173076907</v>
      </c>
      <c r="AK471" s="8">
        <f t="shared" si="162"/>
        <v>0.1938633612950191</v>
      </c>
      <c r="AL471" s="8">
        <f t="shared" si="163"/>
        <v>394.2159124950868</v>
      </c>
      <c r="AM471" s="8">
        <f t="shared" si="164"/>
        <v>2.0595797508229685</v>
      </c>
      <c r="AN471" s="8">
        <f t="shared" si="165"/>
        <v>-16.532872118588553</v>
      </c>
      <c r="AO471" s="22">
        <f t="shared" si="166"/>
        <v>9.3975106000150511E-3</v>
      </c>
      <c r="AP471" s="22">
        <f t="shared" si="167"/>
        <v>0.25684540085680951</v>
      </c>
      <c r="AQ471" s="19">
        <f t="shared" si="170"/>
        <v>0.25684540085680951</v>
      </c>
      <c r="AX471">
        <v>0.13603850705675874</v>
      </c>
      <c r="AY471">
        <v>50.982758620689651</v>
      </c>
      <c r="AZ471">
        <v>2.124281609195402</v>
      </c>
      <c r="BA471">
        <v>1.7206681034482758</v>
      </c>
      <c r="BB471">
        <v>7.8965517241379279</v>
      </c>
      <c r="BC471">
        <v>0.32902298850574702</v>
      </c>
      <c r="BD471">
        <v>1.3916451149425288</v>
      </c>
      <c r="BE471">
        <v>0.13916451149425288</v>
      </c>
      <c r="BF471">
        <v>0</v>
      </c>
      <c r="BG471">
        <v>18.86</v>
      </c>
      <c r="BH471">
        <v>0.9817588102851349</v>
      </c>
      <c r="BI471">
        <v>2.1782741228783826</v>
      </c>
      <c r="BJ471">
        <v>1.3328859357892822</v>
      </c>
      <c r="BK471">
        <v>0.34069174187841855</v>
      </c>
      <c r="BL471">
        <v>9.4636594966227385E-4</v>
      </c>
      <c r="BP471" s="50">
        <f t="shared" si="171"/>
        <v>0.98205282606694877</v>
      </c>
      <c r="BQ471" s="50">
        <f t="shared" si="172"/>
        <v>5.5665804597701152E-2</v>
      </c>
      <c r="BR471" s="50">
        <f t="shared" si="173"/>
        <v>0.35087309805233191</v>
      </c>
      <c r="BS471" s="50">
        <f t="shared" si="174"/>
        <v>0.37212928753716129</v>
      </c>
      <c r="BT471" s="50">
        <f t="shared" si="175"/>
        <v>9.7464749458981087E-4</v>
      </c>
      <c r="BU471" s="50">
        <f t="shared" si="175"/>
        <v>1.0336924653810036E-3</v>
      </c>
    </row>
    <row r="472" spans="1:73" x14ac:dyDescent="0.25">
      <c r="A472" s="21">
        <v>43742.431944444441</v>
      </c>
      <c r="B472" s="17">
        <v>363054</v>
      </c>
      <c r="C472" s="17">
        <v>13.54</v>
      </c>
      <c r="D472" s="17">
        <v>21.48</v>
      </c>
      <c r="E472" s="17">
        <v>590.5</v>
      </c>
      <c r="F472" s="17">
        <v>82.8</v>
      </c>
      <c r="G472" s="17">
        <v>-109</v>
      </c>
      <c r="H472" s="17">
        <v>-16.739999999999998</v>
      </c>
      <c r="I472" s="17">
        <v>23.06</v>
      </c>
      <c r="J472" s="17">
        <v>296.2</v>
      </c>
      <c r="K472" s="17">
        <v>507.7</v>
      </c>
      <c r="L472" s="17">
        <v>-92.3</v>
      </c>
      <c r="M472" s="17">
        <v>0.14000000000000001</v>
      </c>
      <c r="N472" s="17">
        <v>481.5</v>
      </c>
      <c r="O472" s="17">
        <v>66.08</v>
      </c>
      <c r="P472" s="17">
        <v>415.4</v>
      </c>
      <c r="Q472" s="17">
        <v>327.5</v>
      </c>
      <c r="R472" s="17">
        <v>419.8</v>
      </c>
      <c r="S472" s="17">
        <v>18.21</v>
      </c>
      <c r="T472" s="17">
        <v>61.84</v>
      </c>
      <c r="U472" s="17">
        <v>1.895</v>
      </c>
      <c r="V472" s="17">
        <v>346</v>
      </c>
      <c r="W472" s="17">
        <v>19.45</v>
      </c>
      <c r="X472" s="17">
        <v>0.58399999999999996</v>
      </c>
      <c r="Y472" s="17">
        <v>5.8385009999999999</v>
      </c>
      <c r="Z472" s="7">
        <f t="shared" si="154"/>
        <v>18.829999999999998</v>
      </c>
      <c r="AA472" s="7">
        <f t="shared" si="168"/>
        <v>291.97999999999996</v>
      </c>
      <c r="AB472" s="2">
        <f t="shared" si="155"/>
        <v>478.30500000000001</v>
      </c>
      <c r="AC472" s="42">
        <f t="shared" si="156"/>
        <v>2.1974283919507749</v>
      </c>
      <c r="AD472" s="42">
        <f t="shared" si="157"/>
        <v>1.3588897175823593</v>
      </c>
      <c r="AE472" s="42">
        <f t="shared" si="158"/>
        <v>0.79804668032986859</v>
      </c>
      <c r="AF472" s="42">
        <f t="shared" si="159"/>
        <v>328.8696311347677</v>
      </c>
      <c r="AG472" s="42">
        <f t="shared" si="160"/>
        <v>315.71484588937699</v>
      </c>
      <c r="AH472" s="6">
        <f t="shared" si="161"/>
        <v>314.39999999999998</v>
      </c>
      <c r="AI472" s="4">
        <v>18.989313463226502</v>
      </c>
      <c r="AJ472" s="4">
        <f t="shared" si="169"/>
        <v>292.13931346322647</v>
      </c>
      <c r="AK472" s="8">
        <f t="shared" si="162"/>
        <v>0.19380361707370078</v>
      </c>
      <c r="AL472" s="8">
        <f t="shared" si="163"/>
        <v>396.50890118279608</v>
      </c>
      <c r="AM472" s="8">
        <f t="shared" si="164"/>
        <v>3.0661977675942564</v>
      </c>
      <c r="AN472" s="8">
        <f t="shared" si="165"/>
        <v>14.229614229580319</v>
      </c>
      <c r="AO472" s="22">
        <f t="shared" si="166"/>
        <v>8.6418382699873751E-3</v>
      </c>
      <c r="AP472" s="22">
        <f t="shared" si="167"/>
        <v>0.23619195647313984</v>
      </c>
      <c r="AQ472" s="19">
        <f t="shared" si="170"/>
        <v>0.23619195647313984</v>
      </c>
      <c r="AX472">
        <v>0.13581563725387441</v>
      </c>
      <c r="AY472">
        <v>50.905172413793103</v>
      </c>
      <c r="AZ472">
        <v>2.1210488505747125</v>
      </c>
      <c r="BA472">
        <v>1.7180495689655173</v>
      </c>
      <c r="BB472">
        <v>7.9568965517241388</v>
      </c>
      <c r="BC472">
        <v>0.33153735632183912</v>
      </c>
      <c r="BD472">
        <v>1.3865122126436782</v>
      </c>
      <c r="BE472">
        <v>0.13865122126436782</v>
      </c>
      <c r="BF472">
        <v>0</v>
      </c>
      <c r="BG472">
        <v>18.829999999999998</v>
      </c>
      <c r="BH472">
        <v>2.1759449654857668</v>
      </c>
      <c r="BI472">
        <v>2.1741961413298685</v>
      </c>
      <c r="BJ472">
        <v>1.3445228937983906</v>
      </c>
      <c r="BK472">
        <v>0.33565136479704172</v>
      </c>
      <c r="BL472">
        <v>9.3236490221400477E-4</v>
      </c>
      <c r="BP472" s="50">
        <f t="shared" si="171"/>
        <v>2.1765966144992608</v>
      </c>
      <c r="BQ472" s="50">
        <f t="shared" si="172"/>
        <v>5.5460488505747127E-2</v>
      </c>
      <c r="BR472" s="50">
        <f t="shared" si="173"/>
        <v>0.35611835052426249</v>
      </c>
      <c r="BS472" s="50">
        <f t="shared" si="174"/>
        <v>0.37558308172125271</v>
      </c>
      <c r="BT472" s="50">
        <f t="shared" si="175"/>
        <v>9.892176403451735E-4</v>
      </c>
      <c r="BU472" s="50">
        <f t="shared" si="175"/>
        <v>1.0432863381145908E-3</v>
      </c>
    </row>
    <row r="473" spans="1:73" x14ac:dyDescent="0.25">
      <c r="A473" s="21">
        <v>43742.431944444441</v>
      </c>
      <c r="B473" s="17">
        <v>363055</v>
      </c>
      <c r="C473" s="17">
        <v>13.54</v>
      </c>
      <c r="D473" s="17">
        <v>21.48</v>
      </c>
      <c r="E473" s="17">
        <v>591.20000000000005</v>
      </c>
      <c r="F473" s="17">
        <v>82.8</v>
      </c>
      <c r="G473" s="17">
        <v>-108.7</v>
      </c>
      <c r="H473" s="17">
        <v>-15.96</v>
      </c>
      <c r="I473" s="17">
        <v>23.07</v>
      </c>
      <c r="J473" s="17">
        <v>296.2</v>
      </c>
      <c r="K473" s="17">
        <v>508.3</v>
      </c>
      <c r="L473" s="17">
        <v>-92.7</v>
      </c>
      <c r="M473" s="17">
        <v>0.14000000000000001</v>
      </c>
      <c r="N473" s="17">
        <v>482.5</v>
      </c>
      <c r="O473" s="17">
        <v>66.88</v>
      </c>
      <c r="P473" s="17">
        <v>415.6</v>
      </c>
      <c r="Q473" s="17">
        <v>327.9</v>
      </c>
      <c r="R473" s="17">
        <v>420.6</v>
      </c>
      <c r="S473" s="17">
        <v>18.21</v>
      </c>
      <c r="T473" s="17">
        <v>61.22</v>
      </c>
      <c r="U473" s="17">
        <v>0.63500000000000001</v>
      </c>
      <c r="V473" s="17">
        <v>195</v>
      </c>
      <c r="W473" s="17">
        <v>19.649999999999999</v>
      </c>
      <c r="X473" s="17">
        <v>0.58499999999999996</v>
      </c>
      <c r="Y473" s="17">
        <v>5.8485170000000002</v>
      </c>
      <c r="Z473" s="7">
        <f t="shared" si="154"/>
        <v>18.93</v>
      </c>
      <c r="AA473" s="7">
        <f t="shared" si="168"/>
        <v>292.08</v>
      </c>
      <c r="AB473" s="2">
        <f t="shared" si="155"/>
        <v>478.87200000000007</v>
      </c>
      <c r="AC473" s="42">
        <f t="shared" si="156"/>
        <v>2.1427437114701648</v>
      </c>
      <c r="AD473" s="42">
        <f t="shared" si="157"/>
        <v>1.3117877001620348</v>
      </c>
      <c r="AE473" s="42">
        <f t="shared" si="158"/>
        <v>0.79399208830911483</v>
      </c>
      <c r="AF473" s="42">
        <f t="shared" si="159"/>
        <v>327.64723974401346</v>
      </c>
      <c r="AG473" s="42">
        <f t="shared" si="160"/>
        <v>314.54135015425294</v>
      </c>
      <c r="AH473" s="6">
        <f t="shared" si="161"/>
        <v>314.78399999999999</v>
      </c>
      <c r="AI473" s="4">
        <v>18.6205060384601</v>
      </c>
      <c r="AJ473" s="4">
        <f t="shared" si="169"/>
        <v>291.7705060384601</v>
      </c>
      <c r="AK473" s="8">
        <f t="shared" si="162"/>
        <v>0.19400281222436114</v>
      </c>
      <c r="AL473" s="8">
        <f t="shared" si="163"/>
        <v>394.40269973805988</v>
      </c>
      <c r="AM473" s="8">
        <f t="shared" si="164"/>
        <v>1.7749348579595814</v>
      </c>
      <c r="AN473" s="8">
        <f t="shared" si="165"/>
        <v>-16.002030109975681</v>
      </c>
      <c r="AO473" s="22">
        <f t="shared" si="166"/>
        <v>9.3949850330416924E-3</v>
      </c>
      <c r="AP473" s="22">
        <f t="shared" si="167"/>
        <v>0.2567763740379771</v>
      </c>
      <c r="AQ473" s="19">
        <f t="shared" si="170"/>
        <v>0.2567763740379771</v>
      </c>
      <c r="AX473">
        <v>0.13655974142943203</v>
      </c>
      <c r="AY473">
        <v>50.965517241379317</v>
      </c>
      <c r="AZ473">
        <v>2.1235632183908049</v>
      </c>
      <c r="BA473">
        <v>1.7200862068965521</v>
      </c>
      <c r="BB473">
        <v>7.9913793103448318</v>
      </c>
      <c r="BC473">
        <v>0.33297413793103464</v>
      </c>
      <c r="BD473">
        <v>1.3871120689655174</v>
      </c>
      <c r="BE473">
        <v>0.13871120689655175</v>
      </c>
      <c r="BF473">
        <v>0</v>
      </c>
      <c r="BG473">
        <v>18.93</v>
      </c>
      <c r="BH473">
        <v>0.72914250822346283</v>
      </c>
      <c r="BI473">
        <v>2.1878154498487823</v>
      </c>
      <c r="BJ473">
        <v>1.3393806183974246</v>
      </c>
      <c r="BK473">
        <v>0.34080164728611989</v>
      </c>
      <c r="BL473">
        <v>9.4667124246144421E-4</v>
      </c>
      <c r="BP473" s="50">
        <f t="shared" si="171"/>
        <v>0.72936087082165202</v>
      </c>
      <c r="BQ473" s="50">
        <f t="shared" si="172"/>
        <v>5.5484482758620696E-2</v>
      </c>
      <c r="BR473" s="50">
        <f t="shared" si="173"/>
        <v>0.34848920596473837</v>
      </c>
      <c r="BS473" s="50">
        <f t="shared" si="174"/>
        <v>0.37010460080970953</v>
      </c>
      <c r="BT473" s="50">
        <f t="shared" si="175"/>
        <v>9.6802557212427327E-4</v>
      </c>
      <c r="BU473" s="50">
        <f t="shared" si="175"/>
        <v>1.0280683355825264E-3</v>
      </c>
    </row>
    <row r="474" spans="1:73" x14ac:dyDescent="0.25">
      <c r="A474" s="21">
        <v>43742.431944444441</v>
      </c>
      <c r="B474" s="17">
        <v>363056</v>
      </c>
      <c r="C474" s="17">
        <v>13.54</v>
      </c>
      <c r="D474" s="17">
        <v>21.48</v>
      </c>
      <c r="E474" s="17">
        <v>593.20000000000005</v>
      </c>
      <c r="F474" s="17">
        <v>83.2</v>
      </c>
      <c r="G474" s="17">
        <v>-109.3</v>
      </c>
      <c r="H474" s="17">
        <v>-16.010000000000002</v>
      </c>
      <c r="I474" s="17">
        <v>23.07</v>
      </c>
      <c r="J474" s="17">
        <v>296.2</v>
      </c>
      <c r="K474" s="17">
        <v>510</v>
      </c>
      <c r="L474" s="17">
        <v>-93.3</v>
      </c>
      <c r="M474" s="17">
        <v>0.14000000000000001</v>
      </c>
      <c r="N474" s="17">
        <v>483.9</v>
      </c>
      <c r="O474" s="17">
        <v>67.17</v>
      </c>
      <c r="P474" s="17">
        <v>416.7</v>
      </c>
      <c r="Q474" s="17">
        <v>327.3</v>
      </c>
      <c r="R474" s="17">
        <v>420.6</v>
      </c>
      <c r="S474" s="17">
        <v>18.21</v>
      </c>
      <c r="T474" s="17">
        <v>61.08</v>
      </c>
      <c r="U474" s="17">
        <v>2.08</v>
      </c>
      <c r="V474" s="17">
        <v>339.5</v>
      </c>
      <c r="W474" s="17">
        <v>19.45</v>
      </c>
      <c r="X474" s="17">
        <v>0.58599999999999997</v>
      </c>
      <c r="Y474" s="17">
        <v>5.8639640000000002</v>
      </c>
      <c r="Z474" s="7">
        <f t="shared" si="154"/>
        <v>18.829999999999998</v>
      </c>
      <c r="AA474" s="7">
        <f t="shared" si="168"/>
        <v>291.97999999999996</v>
      </c>
      <c r="AB474" s="2">
        <f t="shared" si="155"/>
        <v>480.49200000000008</v>
      </c>
      <c r="AC474" s="42">
        <f t="shared" si="156"/>
        <v>2.1236333139894961</v>
      </c>
      <c r="AD474" s="42">
        <f t="shared" si="157"/>
        <v>1.2971152281847842</v>
      </c>
      <c r="AE474" s="42">
        <f t="shared" si="158"/>
        <v>0.79275481187818675</v>
      </c>
      <c r="AF474" s="42">
        <f t="shared" si="159"/>
        <v>326.68888799202449</v>
      </c>
      <c r="AG474" s="42">
        <f t="shared" si="160"/>
        <v>313.62133247234351</v>
      </c>
      <c r="AH474" s="6">
        <f t="shared" si="161"/>
        <v>314.20800000000003</v>
      </c>
      <c r="AI474" s="4">
        <v>18.4802315881631</v>
      </c>
      <c r="AJ474" s="4">
        <f t="shared" si="169"/>
        <v>291.6302315881631</v>
      </c>
      <c r="AK474" s="8">
        <f t="shared" si="162"/>
        <v>0.19380361707370078</v>
      </c>
      <c r="AL474" s="8">
        <f t="shared" si="163"/>
        <v>393.63487978021112</v>
      </c>
      <c r="AM474" s="8">
        <f t="shared" si="164"/>
        <v>3.2123822935634547</v>
      </c>
      <c r="AN474" s="8">
        <f t="shared" si="165"/>
        <v>-32.730172418838102</v>
      </c>
      <c r="AO474" s="22">
        <f t="shared" si="166"/>
        <v>9.8144442314411582E-3</v>
      </c>
      <c r="AP474" s="22">
        <f t="shared" si="167"/>
        <v>0.26824070438476216</v>
      </c>
      <c r="AQ474" s="19">
        <f t="shared" si="170"/>
        <v>0.26824070438476216</v>
      </c>
      <c r="AX474">
        <v>0.13581563725387441</v>
      </c>
      <c r="AY474">
        <v>51.137931034482762</v>
      </c>
      <c r="AZ474">
        <v>2.1307471264367819</v>
      </c>
      <c r="BA474">
        <v>1.7259051724137935</v>
      </c>
      <c r="BB474">
        <v>8.043103448275863</v>
      </c>
      <c r="BC474">
        <v>0.33512931034482762</v>
      </c>
      <c r="BD474">
        <v>1.3907758620689659</v>
      </c>
      <c r="BE474">
        <v>0.13907758620689659</v>
      </c>
      <c r="BF474">
        <v>0</v>
      </c>
      <c r="BG474">
        <v>18.829999999999998</v>
      </c>
      <c r="BH474">
        <v>2.3883723104012642</v>
      </c>
      <c r="BI474">
        <v>2.1741961413298685</v>
      </c>
      <c r="BJ474">
        <v>1.3279990031242839</v>
      </c>
      <c r="BK474">
        <v>0.33728684590535762</v>
      </c>
      <c r="BL474">
        <v>9.3690790529266012E-4</v>
      </c>
      <c r="BP474" s="50">
        <f t="shared" si="171"/>
        <v>2.389087576864624</v>
      </c>
      <c r="BQ474" s="50">
        <f t="shared" si="172"/>
        <v>5.5631034482758634E-2</v>
      </c>
      <c r="BR474" s="50">
        <f t="shared" si="173"/>
        <v>0.35954369975148498</v>
      </c>
      <c r="BS474" s="50">
        <f t="shared" si="174"/>
        <v>0.37879324769523748</v>
      </c>
      <c r="BT474" s="50">
        <f t="shared" si="175"/>
        <v>9.9873249930968063E-4</v>
      </c>
      <c r="BU474" s="50">
        <f t="shared" si="175"/>
        <v>1.0522034658201041E-3</v>
      </c>
    </row>
    <row r="475" spans="1:73" x14ac:dyDescent="0.25">
      <c r="A475" s="21">
        <v>43742.431944444441</v>
      </c>
      <c r="B475" s="17">
        <v>363057</v>
      </c>
      <c r="C475" s="17">
        <v>13.54</v>
      </c>
      <c r="D475" s="17">
        <v>21.48</v>
      </c>
      <c r="E475" s="17">
        <v>594.70000000000005</v>
      </c>
      <c r="F475" s="17">
        <v>83.6</v>
      </c>
      <c r="G475" s="17">
        <v>-108.5</v>
      </c>
      <c r="H475" s="17">
        <v>-16.260000000000002</v>
      </c>
      <c r="I475" s="17">
        <v>23.07</v>
      </c>
      <c r="J475" s="17">
        <v>296.2</v>
      </c>
      <c r="K475" s="17">
        <v>511.1</v>
      </c>
      <c r="L475" s="17">
        <v>-92.3</v>
      </c>
      <c r="M475" s="17">
        <v>0.14099999999999999</v>
      </c>
      <c r="N475" s="17">
        <v>486.2</v>
      </c>
      <c r="O475" s="17">
        <v>67.31</v>
      </c>
      <c r="P475" s="17">
        <v>418.8</v>
      </c>
      <c r="Q475" s="17">
        <v>328</v>
      </c>
      <c r="R475" s="17">
        <v>420.3</v>
      </c>
      <c r="S475" s="17">
        <v>18.21</v>
      </c>
      <c r="T475" s="17">
        <v>59.79</v>
      </c>
      <c r="U475" s="17">
        <v>3.1</v>
      </c>
      <c r="V475" s="17">
        <v>174</v>
      </c>
      <c r="W475" s="17">
        <v>19.25</v>
      </c>
      <c r="X475" s="17">
        <v>0.58799999999999997</v>
      </c>
      <c r="Y475" s="17">
        <v>5.8762679999999996</v>
      </c>
      <c r="Z475" s="7">
        <f t="shared" si="154"/>
        <v>18.73</v>
      </c>
      <c r="AA475" s="7">
        <f t="shared" si="168"/>
        <v>291.88</v>
      </c>
      <c r="AB475" s="2">
        <f t="shared" si="155"/>
        <v>481.70700000000005</v>
      </c>
      <c r="AC475" s="42">
        <f t="shared" si="156"/>
        <v>2.1411348969760886</v>
      </c>
      <c r="AD475" s="42">
        <f t="shared" si="157"/>
        <v>1.2801845549020032</v>
      </c>
      <c r="AE475" s="42">
        <f t="shared" si="158"/>
        <v>0.79130553957116223</v>
      </c>
      <c r="AF475" s="42">
        <f t="shared" si="159"/>
        <v>325.64515064795086</v>
      </c>
      <c r="AG475" s="42">
        <f t="shared" si="160"/>
        <v>312.61934462203283</v>
      </c>
      <c r="AH475" s="6">
        <f t="shared" si="161"/>
        <v>314.88</v>
      </c>
      <c r="AI475" s="4">
        <v>18.595769981708202</v>
      </c>
      <c r="AJ475" s="4">
        <f t="shared" si="169"/>
        <v>291.74576998170818</v>
      </c>
      <c r="AK475" s="8">
        <f t="shared" si="162"/>
        <v>0.19360455832070064</v>
      </c>
      <c r="AL475" s="8">
        <f t="shared" si="163"/>
        <v>394.3107904124945</v>
      </c>
      <c r="AM475" s="8">
        <f t="shared" si="164"/>
        <v>3.9217183733664513</v>
      </c>
      <c r="AN475" s="8">
        <f t="shared" si="165"/>
        <v>-15.334391143546627</v>
      </c>
      <c r="AO475" s="22">
        <f t="shared" si="166"/>
        <v>9.4482720787565141E-3</v>
      </c>
      <c r="AP475" s="22">
        <f t="shared" si="167"/>
        <v>0.25823277384422755</v>
      </c>
      <c r="AQ475" s="19">
        <f t="shared" si="170"/>
        <v>0.25823277384422755</v>
      </c>
      <c r="AX475">
        <v>0.13507496993549242</v>
      </c>
      <c r="AY475">
        <v>51.267241379310349</v>
      </c>
      <c r="AZ475">
        <v>2.1361350574712645</v>
      </c>
      <c r="BA475">
        <v>1.7302693965517244</v>
      </c>
      <c r="BB475">
        <v>7.9568965517241388</v>
      </c>
      <c r="BC475">
        <v>0.33153735632183912</v>
      </c>
      <c r="BD475">
        <v>1.3987320402298853</v>
      </c>
      <c r="BE475">
        <v>0.13987320402298853</v>
      </c>
      <c r="BF475">
        <v>0</v>
      </c>
      <c r="BG475">
        <v>18.73</v>
      </c>
      <c r="BH475">
        <v>3.5595933472326533</v>
      </c>
      <c r="BI475">
        <v>2.1606510743772853</v>
      </c>
      <c r="BJ475">
        <v>1.291853277370179</v>
      </c>
      <c r="BK475">
        <v>0.33862668054525685</v>
      </c>
      <c r="BL475">
        <v>9.40629668181269E-4</v>
      </c>
      <c r="BP475" s="50">
        <f t="shared" si="171"/>
        <v>3.5606593693655455</v>
      </c>
      <c r="BQ475" s="50">
        <f t="shared" si="172"/>
        <v>5.5949281609195413E-2</v>
      </c>
      <c r="BR475" s="50">
        <f t="shared" si="173"/>
        <v>0.36961891391542789</v>
      </c>
      <c r="BS475" s="50">
        <f t="shared" si="174"/>
        <v>0.38753662285318696</v>
      </c>
      <c r="BT475" s="50">
        <f t="shared" si="175"/>
        <v>1.026719205320633E-3</v>
      </c>
      <c r="BU475" s="50">
        <f t="shared" si="175"/>
        <v>1.0764906190366306E-3</v>
      </c>
    </row>
    <row r="476" spans="1:73" x14ac:dyDescent="0.25">
      <c r="A476" s="21">
        <v>43742.431944444441</v>
      </c>
      <c r="B476" s="17">
        <v>363058</v>
      </c>
      <c r="C476" s="17">
        <v>13.54</v>
      </c>
      <c r="D476" s="17">
        <v>21.48</v>
      </c>
      <c r="E476" s="17">
        <v>594.9</v>
      </c>
      <c r="F476" s="17">
        <v>83.9</v>
      </c>
      <c r="G476" s="17">
        <v>-108.2</v>
      </c>
      <c r="H476" s="17">
        <v>-16.579999999999998</v>
      </c>
      <c r="I476" s="17">
        <v>23.05</v>
      </c>
      <c r="J476" s="17">
        <v>296.2</v>
      </c>
      <c r="K476" s="17">
        <v>511</v>
      </c>
      <c r="L476" s="17">
        <v>-91.6</v>
      </c>
      <c r="M476" s="17">
        <v>0.14099999999999999</v>
      </c>
      <c r="N476" s="17">
        <v>486.6</v>
      </c>
      <c r="O476" s="17">
        <v>67.290000000000006</v>
      </c>
      <c r="P476" s="17">
        <v>419.3</v>
      </c>
      <c r="Q476" s="17">
        <v>328.2</v>
      </c>
      <c r="R476" s="17">
        <v>419.9</v>
      </c>
      <c r="S476" s="17">
        <v>18.21</v>
      </c>
      <c r="T476" s="17">
        <v>60.05</v>
      </c>
      <c r="U476" s="17">
        <v>2.04</v>
      </c>
      <c r="V476" s="17">
        <v>330</v>
      </c>
      <c r="W476" s="17">
        <v>18.95</v>
      </c>
      <c r="X476" s="17">
        <v>0.58799999999999997</v>
      </c>
      <c r="Y476" s="17">
        <v>5.8834869999999997</v>
      </c>
      <c r="Z476" s="7">
        <f t="shared" si="154"/>
        <v>18.579999999999998</v>
      </c>
      <c r="AA476" s="7">
        <f t="shared" si="168"/>
        <v>291.72999999999996</v>
      </c>
      <c r="AB476" s="2">
        <f t="shared" si="155"/>
        <v>481.86900000000003</v>
      </c>
      <c r="AC476" s="42">
        <f t="shared" si="156"/>
        <v>2.1372039282375619</v>
      </c>
      <c r="AD476" s="42">
        <f t="shared" si="157"/>
        <v>1.2833909589066559</v>
      </c>
      <c r="AE476" s="42">
        <f t="shared" si="158"/>
        <v>0.79164684310492883</v>
      </c>
      <c r="AF476" s="42">
        <f t="shared" si="159"/>
        <v>325.11642530961421</v>
      </c>
      <c r="AG476" s="42">
        <f t="shared" si="160"/>
        <v>312.11176829722962</v>
      </c>
      <c r="AH476" s="6">
        <f t="shared" si="161"/>
        <v>315.072</v>
      </c>
      <c r="AI476" s="4">
        <v>18.558256500326401</v>
      </c>
      <c r="AJ476" s="4">
        <f t="shared" si="169"/>
        <v>291.7082565003264</v>
      </c>
      <c r="AK476" s="8">
        <f t="shared" si="162"/>
        <v>0.19330622583462456</v>
      </c>
      <c r="AL476" s="8">
        <f t="shared" si="163"/>
        <v>394.13387858493974</v>
      </c>
      <c r="AM476" s="8">
        <f t="shared" si="164"/>
        <v>3.1813440555840549</v>
      </c>
      <c r="AN476" s="8">
        <f t="shared" si="165"/>
        <v>-2.0150256115347527</v>
      </c>
      <c r="AO476" s="22">
        <f t="shared" si="166"/>
        <v>9.1589384510785427E-3</v>
      </c>
      <c r="AP476" s="22">
        <f t="shared" si="167"/>
        <v>0.25032493369960623</v>
      </c>
      <c r="AQ476" s="19">
        <f t="shared" si="170"/>
        <v>0.25032493369960623</v>
      </c>
      <c r="AX476">
        <v>0.13397038524238797</v>
      </c>
      <c r="AY476">
        <v>51.28448275862069</v>
      </c>
      <c r="AZ476">
        <v>2.1368534482758621</v>
      </c>
      <c r="BA476">
        <v>1.7308512931034483</v>
      </c>
      <c r="BB476">
        <v>7.9051724137931023</v>
      </c>
      <c r="BC476">
        <v>0.32938218390804591</v>
      </c>
      <c r="BD476">
        <v>1.4014691091954024</v>
      </c>
      <c r="BE476">
        <v>0.14014691091954024</v>
      </c>
      <c r="BF476">
        <v>0</v>
      </c>
      <c r="BG476">
        <v>18.579999999999998</v>
      </c>
      <c r="BH476">
        <v>2.3424420736627782</v>
      </c>
      <c r="BI476">
        <v>2.1404719267812085</v>
      </c>
      <c r="BJ476">
        <v>1.2853533920321154</v>
      </c>
      <c r="BK476">
        <v>0.3389412565038723</v>
      </c>
      <c r="BL476">
        <v>9.4150349028853427E-4</v>
      </c>
      <c r="BP476" s="50">
        <f t="shared" si="171"/>
        <v>2.3431435850018425</v>
      </c>
      <c r="BQ476" s="50">
        <f t="shared" si="172"/>
        <v>5.6058764367816094E-2</v>
      </c>
      <c r="BR476" s="50">
        <f t="shared" si="173"/>
        <v>0.36111517159428336</v>
      </c>
      <c r="BS476" s="50">
        <f t="shared" si="174"/>
        <v>0.38045666554385443</v>
      </c>
      <c r="BT476" s="50">
        <f t="shared" si="175"/>
        <v>1.0030976988730093E-3</v>
      </c>
      <c r="BU476" s="50">
        <f t="shared" si="175"/>
        <v>1.0568240709551513E-3</v>
      </c>
    </row>
    <row r="477" spans="1:73" x14ac:dyDescent="0.25">
      <c r="A477" s="21">
        <v>43742.432638888888</v>
      </c>
      <c r="B477" s="17">
        <v>363059</v>
      </c>
      <c r="C477" s="17">
        <v>13.54</v>
      </c>
      <c r="D477" s="17">
        <v>21.48</v>
      </c>
      <c r="E477" s="17">
        <v>594.70000000000005</v>
      </c>
      <c r="F477" s="17">
        <v>83.5</v>
      </c>
      <c r="G477" s="17">
        <v>-108.8</v>
      </c>
      <c r="H477" s="17">
        <v>-16.23</v>
      </c>
      <c r="I477" s="17">
        <v>23.04</v>
      </c>
      <c r="J477" s="17">
        <v>296.2</v>
      </c>
      <c r="K477" s="17">
        <v>511.2</v>
      </c>
      <c r="L477" s="17">
        <v>-92.6</v>
      </c>
      <c r="M477" s="17">
        <v>0.14000000000000001</v>
      </c>
      <c r="N477" s="17">
        <v>485.9</v>
      </c>
      <c r="O477" s="17">
        <v>67.28</v>
      </c>
      <c r="P477" s="17">
        <v>418.6</v>
      </c>
      <c r="Q477" s="17">
        <v>327.60000000000002</v>
      </c>
      <c r="R477" s="17">
        <v>420.1</v>
      </c>
      <c r="S477" s="17">
        <v>18.21</v>
      </c>
      <c r="T477" s="17">
        <v>59.5</v>
      </c>
      <c r="U477" s="17">
        <v>1.345</v>
      </c>
      <c r="V477" s="17">
        <v>64</v>
      </c>
      <c r="W477" s="17">
        <v>19.350000000000001</v>
      </c>
      <c r="X477" s="17">
        <v>0.58799999999999997</v>
      </c>
      <c r="Y477" s="17">
        <v>5.8832779999999998</v>
      </c>
      <c r="Z477" s="7">
        <f t="shared" si="154"/>
        <v>18.78</v>
      </c>
      <c r="AA477" s="7">
        <f t="shared" si="168"/>
        <v>291.92999999999995</v>
      </c>
      <c r="AB477" s="2">
        <f t="shared" si="155"/>
        <v>481.70700000000005</v>
      </c>
      <c r="AC477" s="42">
        <f t="shared" si="156"/>
        <v>2.1345367143441982</v>
      </c>
      <c r="AD477" s="42">
        <f t="shared" si="157"/>
        <v>1.2700493450347978</v>
      </c>
      <c r="AE477" s="42">
        <f t="shared" si="158"/>
        <v>0.7903872647143142</v>
      </c>
      <c r="AF477" s="42">
        <f t="shared" si="159"/>
        <v>325.49018860522295</v>
      </c>
      <c r="AG477" s="42">
        <f t="shared" si="160"/>
        <v>312.470581061014</v>
      </c>
      <c r="AH477" s="6">
        <f t="shared" si="161"/>
        <v>314.49600000000004</v>
      </c>
      <c r="AI477" s="4">
        <v>18.553169445901499</v>
      </c>
      <c r="AJ477" s="4">
        <f t="shared" si="169"/>
        <v>291.70316944590149</v>
      </c>
      <c r="AK477" s="8">
        <f t="shared" si="162"/>
        <v>0.19370407065041281</v>
      </c>
      <c r="AL477" s="8">
        <f t="shared" si="163"/>
        <v>394.05866876774513</v>
      </c>
      <c r="AM477" s="8">
        <f t="shared" si="164"/>
        <v>2.5831920660299343</v>
      </c>
      <c r="AN477" s="8">
        <f t="shared" si="165"/>
        <v>-17.068632838127268</v>
      </c>
      <c r="AO477" s="22">
        <f t="shared" si="166"/>
        <v>9.4845249056064868E-3</v>
      </c>
      <c r="AP477" s="22">
        <f t="shared" si="167"/>
        <v>0.2592236077193667</v>
      </c>
      <c r="AQ477" s="19">
        <f t="shared" si="170"/>
        <v>0.2592236077193667</v>
      </c>
      <c r="AX477">
        <v>0.1354448747835181</v>
      </c>
      <c r="AY477">
        <v>51.267241379310349</v>
      </c>
      <c r="AZ477">
        <v>2.1361350574712645</v>
      </c>
      <c r="BA477">
        <v>1.7302693965517244</v>
      </c>
      <c r="BB477">
        <v>7.9741379310344831</v>
      </c>
      <c r="BC477">
        <v>0.3322557471264368</v>
      </c>
      <c r="BD477">
        <v>1.3980136494252875</v>
      </c>
      <c r="BE477">
        <v>0.13980136494252876</v>
      </c>
      <c r="BF477">
        <v>0</v>
      </c>
      <c r="BG477">
        <v>18.78</v>
      </c>
      <c r="BH477">
        <v>1.5444042103315865</v>
      </c>
      <c r="BI477">
        <v>2.1674143491290816</v>
      </c>
      <c r="BJ477">
        <v>1.2896115377318034</v>
      </c>
      <c r="BK477">
        <v>0.34202904228336528</v>
      </c>
      <c r="BL477">
        <v>9.5008067300934808E-4</v>
      </c>
      <c r="BP477" s="50">
        <f t="shared" si="171"/>
        <v>1.5448667263860187</v>
      </c>
      <c r="BQ477" s="50">
        <f t="shared" si="172"/>
        <v>5.5920545977011502E-2</v>
      </c>
      <c r="BR477" s="50">
        <f t="shared" si="173"/>
        <v>0.35751432390826499</v>
      </c>
      <c r="BS477" s="50">
        <f t="shared" si="174"/>
        <v>0.37798870747065955</v>
      </c>
      <c r="BT477" s="50">
        <f t="shared" si="175"/>
        <v>9.9309534418962498E-4</v>
      </c>
      <c r="BU477" s="50">
        <f t="shared" si="175"/>
        <v>1.0499686318629431E-3</v>
      </c>
    </row>
    <row r="478" spans="1:73" x14ac:dyDescent="0.25">
      <c r="A478" s="21">
        <v>43742.432638888888</v>
      </c>
      <c r="B478" s="17">
        <v>363060</v>
      </c>
      <c r="C478" s="17">
        <v>13.55</v>
      </c>
      <c r="D478" s="17">
        <v>21.48</v>
      </c>
      <c r="E478" s="17">
        <v>595.20000000000005</v>
      </c>
      <c r="F478" s="17">
        <v>83.5</v>
      </c>
      <c r="G478" s="17">
        <v>-109.1</v>
      </c>
      <c r="H478" s="17">
        <v>-16.12</v>
      </c>
      <c r="I478" s="17">
        <v>23.04</v>
      </c>
      <c r="J478" s="17">
        <v>296.2</v>
      </c>
      <c r="K478" s="17">
        <v>511.7</v>
      </c>
      <c r="L478" s="17">
        <v>-92.9</v>
      </c>
      <c r="M478" s="17">
        <v>0.14000000000000001</v>
      </c>
      <c r="N478" s="17">
        <v>486.2</v>
      </c>
      <c r="O478" s="17">
        <v>67.39</v>
      </c>
      <c r="P478" s="17">
        <v>418.8</v>
      </c>
      <c r="Q478" s="17">
        <v>327.3</v>
      </c>
      <c r="R478" s="17">
        <v>420.2</v>
      </c>
      <c r="S478" s="17">
        <v>18.21</v>
      </c>
      <c r="T478" s="17">
        <v>65.180000000000007</v>
      </c>
      <c r="U478" s="17">
        <v>0.56000000000000005</v>
      </c>
      <c r="V478" s="17">
        <v>340.5</v>
      </c>
      <c r="W478" s="17">
        <v>19.7</v>
      </c>
      <c r="X478" s="17">
        <v>0.58799999999999997</v>
      </c>
      <c r="Y478" s="17">
        <v>5.8829710000000004</v>
      </c>
      <c r="Z478" s="7">
        <f t="shared" si="154"/>
        <v>18.954999999999998</v>
      </c>
      <c r="AA478" s="7">
        <f t="shared" si="168"/>
        <v>292.10499999999996</v>
      </c>
      <c r="AB478" s="2">
        <f t="shared" si="155"/>
        <v>482.11200000000008</v>
      </c>
      <c r="AC478" s="42">
        <f t="shared" si="156"/>
        <v>2.120889065845676</v>
      </c>
      <c r="AD478" s="42">
        <f t="shared" si="157"/>
        <v>1.3823954931182119</v>
      </c>
      <c r="AE478" s="42">
        <f t="shared" si="158"/>
        <v>0.79995727333671551</v>
      </c>
      <c r="AF478" s="42">
        <f t="shared" si="159"/>
        <v>330.22185597533803</v>
      </c>
      <c r="AG478" s="42">
        <f t="shared" si="160"/>
        <v>317.01298173632449</v>
      </c>
      <c r="AH478" s="6">
        <f t="shared" si="161"/>
        <v>314.20800000000003</v>
      </c>
      <c r="AI478" s="4">
        <v>18.4693600917312</v>
      </c>
      <c r="AJ478" s="4">
        <f t="shared" si="169"/>
        <v>291.61936009173115</v>
      </c>
      <c r="AK478" s="8">
        <f t="shared" si="162"/>
        <v>0.19405263232963499</v>
      </c>
      <c r="AL478" s="8">
        <f t="shared" si="163"/>
        <v>393.54218968218362</v>
      </c>
      <c r="AM478" s="8">
        <f t="shared" si="164"/>
        <v>1.6668233259706922</v>
      </c>
      <c r="AN478" s="8">
        <f t="shared" si="165"/>
        <v>-23.580033757143013</v>
      </c>
      <c r="AO478" s="22">
        <f t="shared" si="166"/>
        <v>9.6461749454645231E-3</v>
      </c>
      <c r="AP478" s="22">
        <f t="shared" si="167"/>
        <v>0.26364170002625803</v>
      </c>
      <c r="AQ478" s="19">
        <f t="shared" si="170"/>
        <v>0.26364170002625803</v>
      </c>
      <c r="AX478">
        <v>0.13674630597643894</v>
      </c>
      <c r="AY478">
        <v>51.310344827586214</v>
      </c>
      <c r="AZ478">
        <v>2.1379310344827589</v>
      </c>
      <c r="BA478">
        <v>1.7317241379310349</v>
      </c>
      <c r="BB478">
        <v>8.0086206896551708</v>
      </c>
      <c r="BC478">
        <v>0.3336925287356321</v>
      </c>
      <c r="BD478">
        <v>1.3980316091954028</v>
      </c>
      <c r="BE478">
        <v>0.13980316091954029</v>
      </c>
      <c r="BF478">
        <v>0</v>
      </c>
      <c r="BG478">
        <v>18.954999999999998</v>
      </c>
      <c r="BH478">
        <v>0.64302331433880189</v>
      </c>
      <c r="BI478">
        <v>2.1912319175472752</v>
      </c>
      <c r="BJ478">
        <v>1.428244963857314</v>
      </c>
      <c r="BK478">
        <v>0.34155980636944222</v>
      </c>
      <c r="BL478">
        <v>9.4877723991511733E-4</v>
      </c>
      <c r="BP478" s="50">
        <f t="shared" si="171"/>
        <v>0.6432158860789372</v>
      </c>
      <c r="BQ478" s="50">
        <f t="shared" si="172"/>
        <v>5.5921264367816116E-2</v>
      </c>
      <c r="BR478" s="50">
        <f t="shared" si="173"/>
        <v>0.34839155340235217</v>
      </c>
      <c r="BS478" s="50">
        <f t="shared" si="174"/>
        <v>0.37032806989154027</v>
      </c>
      <c r="BT478" s="50">
        <f t="shared" si="175"/>
        <v>9.677543150065338E-4</v>
      </c>
      <c r="BU478" s="50">
        <f t="shared" si="175"/>
        <v>1.0286890830320564E-3</v>
      </c>
    </row>
    <row r="479" spans="1:73" x14ac:dyDescent="0.25">
      <c r="A479" s="21">
        <v>43742.432638888888</v>
      </c>
      <c r="B479" s="17">
        <v>363061</v>
      </c>
      <c r="C479" s="17">
        <v>13.54</v>
      </c>
      <c r="D479" s="17">
        <v>21.49</v>
      </c>
      <c r="E479" s="17">
        <v>596.79999999999995</v>
      </c>
      <c r="F479" s="17">
        <v>83.8</v>
      </c>
      <c r="G479" s="17">
        <v>-109.3</v>
      </c>
      <c r="H479" s="17">
        <v>-16.61</v>
      </c>
      <c r="I479" s="17">
        <v>23.05</v>
      </c>
      <c r="J479" s="17">
        <v>296.2</v>
      </c>
      <c r="K479" s="17">
        <v>513</v>
      </c>
      <c r="L479" s="17">
        <v>-92.7</v>
      </c>
      <c r="M479" s="17">
        <v>0.14000000000000001</v>
      </c>
      <c r="N479" s="17">
        <v>487.5</v>
      </c>
      <c r="O479" s="17">
        <v>67.23</v>
      </c>
      <c r="P479" s="17">
        <v>420.3</v>
      </c>
      <c r="Q479" s="17">
        <v>327.10000000000002</v>
      </c>
      <c r="R479" s="17">
        <v>419.8</v>
      </c>
      <c r="S479" s="17">
        <v>18.190000000000001</v>
      </c>
      <c r="T479" s="17">
        <v>60.57</v>
      </c>
      <c r="U479" s="17">
        <v>1.665</v>
      </c>
      <c r="V479" s="17">
        <v>337</v>
      </c>
      <c r="W479" s="17">
        <v>19.2</v>
      </c>
      <c r="X479" s="17">
        <v>0.59</v>
      </c>
      <c r="Y479" s="17">
        <v>5.8969129999999996</v>
      </c>
      <c r="Z479" s="7">
        <f t="shared" si="154"/>
        <v>18.695</v>
      </c>
      <c r="AA479" s="7">
        <f t="shared" si="168"/>
        <v>291.84499999999997</v>
      </c>
      <c r="AB479" s="2">
        <f t="shared" si="155"/>
        <v>483.40800000000002</v>
      </c>
      <c r="AC479" s="42">
        <f t="shared" si="156"/>
        <v>2.1959853969700975</v>
      </c>
      <c r="AD479" s="42">
        <f t="shared" si="157"/>
        <v>1.3301083549447881</v>
      </c>
      <c r="AE479" s="42">
        <f t="shared" si="158"/>
        <v>0.79565998672188576</v>
      </c>
      <c r="AF479" s="42">
        <f t="shared" si="159"/>
        <v>327.28010508045168</v>
      </c>
      <c r="AG479" s="42">
        <f t="shared" si="160"/>
        <v>314.18890087723361</v>
      </c>
      <c r="AH479" s="6">
        <f t="shared" si="161"/>
        <v>314.01600000000002</v>
      </c>
      <c r="AI479" s="4">
        <v>18.970197899476499</v>
      </c>
      <c r="AJ479" s="4">
        <f t="shared" si="169"/>
        <v>292.12019789947647</v>
      </c>
      <c r="AK479" s="8">
        <f t="shared" si="162"/>
        <v>0.19353491997245259</v>
      </c>
      <c r="AL479" s="8">
        <f t="shared" si="163"/>
        <v>396.42982323934262</v>
      </c>
      <c r="AM479" s="8">
        <f t="shared" si="164"/>
        <v>2.8741052955659088</v>
      </c>
      <c r="AN479" s="8">
        <f t="shared" si="165"/>
        <v>23.040307672434114</v>
      </c>
      <c r="AO479" s="22">
        <f t="shared" si="166"/>
        <v>8.5510544562637739E-3</v>
      </c>
      <c r="AP479" s="22">
        <f t="shared" si="167"/>
        <v>0.23371072436608467</v>
      </c>
      <c r="AQ479" s="19">
        <f t="shared" si="170"/>
        <v>0.23371072436608467</v>
      </c>
      <c r="AX479">
        <v>0.13481654597598189</v>
      </c>
      <c r="AY479">
        <v>51.448275862068961</v>
      </c>
      <c r="AZ479">
        <v>2.1436781609195399</v>
      </c>
      <c r="BA479">
        <v>1.7363793103448275</v>
      </c>
      <c r="BB479">
        <v>7.9913793103448265</v>
      </c>
      <c r="BC479">
        <v>0.33297413793103442</v>
      </c>
      <c r="BD479">
        <v>1.403405172413793</v>
      </c>
      <c r="BE479">
        <v>0.1403405172413793</v>
      </c>
      <c r="BF479">
        <v>0</v>
      </c>
      <c r="BG479">
        <v>18.695</v>
      </c>
      <c r="BH479">
        <v>1.9118461042394734</v>
      </c>
      <c r="BI479">
        <v>2.1559277769874732</v>
      </c>
      <c r="BJ479">
        <v>1.3058454545213123</v>
      </c>
      <c r="BK479">
        <v>0.34037519788045745</v>
      </c>
      <c r="BL479">
        <v>9.454866607790485E-4</v>
      </c>
      <c r="BP479" s="50">
        <f t="shared" si="171"/>
        <v>1.9124186612882688</v>
      </c>
      <c r="BQ479" s="50">
        <f t="shared" si="172"/>
        <v>5.6136206896551723E-2</v>
      </c>
      <c r="BR479" s="50">
        <f t="shared" si="173"/>
        <v>0.35902121347581256</v>
      </c>
      <c r="BS479" s="50">
        <f t="shared" si="174"/>
        <v>0.37901773375562009</v>
      </c>
      <c r="BT479" s="50">
        <f t="shared" si="175"/>
        <v>9.9728114854392372E-4</v>
      </c>
      <c r="BU479" s="50">
        <f t="shared" si="175"/>
        <v>1.0528270382100557E-3</v>
      </c>
    </row>
    <row r="480" spans="1:73" x14ac:dyDescent="0.25">
      <c r="A480" s="21">
        <v>43742.432638888888</v>
      </c>
      <c r="B480" s="17">
        <v>363062</v>
      </c>
      <c r="C480" s="17">
        <v>13.55</v>
      </c>
      <c r="D480" s="17">
        <v>21.49</v>
      </c>
      <c r="E480" s="17">
        <v>599</v>
      </c>
      <c r="F480" s="17">
        <v>84.2</v>
      </c>
      <c r="G480" s="17">
        <v>-109.3</v>
      </c>
      <c r="H480" s="17">
        <v>-16.8</v>
      </c>
      <c r="I480" s="17">
        <v>23.05</v>
      </c>
      <c r="J480" s="17">
        <v>296.2</v>
      </c>
      <c r="K480" s="17">
        <v>514.9</v>
      </c>
      <c r="L480" s="17">
        <v>-92.5</v>
      </c>
      <c r="M480" s="17">
        <v>0.14099999999999999</v>
      </c>
      <c r="N480" s="17">
        <v>489.7</v>
      </c>
      <c r="O480" s="17">
        <v>67.37</v>
      </c>
      <c r="P480" s="17">
        <v>422.3</v>
      </c>
      <c r="Q480" s="17">
        <v>327.10000000000002</v>
      </c>
      <c r="R480" s="17">
        <v>419.6</v>
      </c>
      <c r="S480" s="17">
        <v>18.190000000000001</v>
      </c>
      <c r="T480" s="17">
        <v>63.62</v>
      </c>
      <c r="U480" s="17">
        <v>0.84499999999999997</v>
      </c>
      <c r="V480" s="17">
        <v>266</v>
      </c>
      <c r="W480" s="17">
        <v>19.45</v>
      </c>
      <c r="X480" s="17">
        <v>0.59199999999999997</v>
      </c>
      <c r="Y480" s="17">
        <v>5.9205399999999999</v>
      </c>
      <c r="Z480" s="7">
        <f t="shared" si="154"/>
        <v>18.82</v>
      </c>
      <c r="AA480" s="7">
        <f t="shared" si="168"/>
        <v>291.96999999999997</v>
      </c>
      <c r="AB480" s="2">
        <f t="shared" si="155"/>
        <v>485.19000000000005</v>
      </c>
      <c r="AC480" s="42">
        <f t="shared" si="156"/>
        <v>2.1407486580774346</v>
      </c>
      <c r="AD480" s="42">
        <f t="shared" si="157"/>
        <v>1.3619442962688637</v>
      </c>
      <c r="AE480" s="42">
        <f t="shared" si="158"/>
        <v>0.79830686945661111</v>
      </c>
      <c r="AF480" s="42">
        <f t="shared" si="159"/>
        <v>328.93178721743743</v>
      </c>
      <c r="AG480" s="42">
        <f t="shared" si="160"/>
        <v>315.77451572873991</v>
      </c>
      <c r="AH480" s="6">
        <f t="shared" si="161"/>
        <v>314.01600000000002</v>
      </c>
      <c r="AI480" s="4">
        <v>18.5991740847277</v>
      </c>
      <c r="AJ480" s="4">
        <f t="shared" si="169"/>
        <v>291.74917408472766</v>
      </c>
      <c r="AK480" s="8">
        <f t="shared" si="162"/>
        <v>0.19378370506127685</v>
      </c>
      <c r="AL480" s="8">
        <f t="shared" si="163"/>
        <v>394.30875864021959</v>
      </c>
      <c r="AM480" s="8">
        <f t="shared" si="164"/>
        <v>2.0475000000000003</v>
      </c>
      <c r="AN480" s="8">
        <f t="shared" si="165"/>
        <v>-13.170869122079461</v>
      </c>
      <c r="AO480" s="22">
        <f t="shared" si="166"/>
        <v>9.458623053077448E-3</v>
      </c>
      <c r="AP480" s="22">
        <f t="shared" si="167"/>
        <v>0.25851567856888036</v>
      </c>
      <c r="AQ480" s="19">
        <f t="shared" si="170"/>
        <v>0.25851567856888036</v>
      </c>
      <c r="AX480">
        <v>0.13574141607365778</v>
      </c>
      <c r="AY480">
        <v>51.637931034482762</v>
      </c>
      <c r="AZ480">
        <v>2.1515804597701149</v>
      </c>
      <c r="BA480">
        <v>1.7427801724137932</v>
      </c>
      <c r="BB480">
        <v>7.9741379310344831</v>
      </c>
      <c r="BC480">
        <v>0.3322557471264368</v>
      </c>
      <c r="BD480">
        <v>1.4105244252873566</v>
      </c>
      <c r="BE480">
        <v>0.14105244252873567</v>
      </c>
      <c r="BF480">
        <v>0</v>
      </c>
      <c r="BG480">
        <v>18.82</v>
      </c>
      <c r="BH480">
        <v>0.97027625110051341</v>
      </c>
      <c r="BI480">
        <v>2.1728382994346496</v>
      </c>
      <c r="BJ480">
        <v>1.382359726100324</v>
      </c>
      <c r="BK480">
        <v>0.34269971373857644</v>
      </c>
      <c r="BL480">
        <v>9.5194364927382342E-4</v>
      </c>
      <c r="BP480" s="50">
        <f t="shared" si="171"/>
        <v>0.97056682810125339</v>
      </c>
      <c r="BQ480" s="50">
        <f t="shared" si="172"/>
        <v>5.6420977011494261E-2</v>
      </c>
      <c r="BR480" s="50">
        <f t="shared" si="173"/>
        <v>0.35284295536757754</v>
      </c>
      <c r="BS480" s="50">
        <f t="shared" si="174"/>
        <v>0.37438789157891333</v>
      </c>
      <c r="BT480" s="50">
        <f t="shared" si="175"/>
        <v>9.8011932046549312E-4</v>
      </c>
      <c r="BU480" s="50">
        <f t="shared" si="175"/>
        <v>1.0399663654969814E-3</v>
      </c>
    </row>
    <row r="481" spans="1:73" x14ac:dyDescent="0.25">
      <c r="A481" s="21">
        <v>43742.432638888888</v>
      </c>
      <c r="B481" s="17">
        <v>363063</v>
      </c>
      <c r="C481" s="17">
        <v>13.54</v>
      </c>
      <c r="D481" s="17">
        <v>21.49</v>
      </c>
      <c r="E481" s="17">
        <v>601.5</v>
      </c>
      <c r="F481" s="17">
        <v>84.6</v>
      </c>
      <c r="G481" s="17">
        <v>-108.7</v>
      </c>
      <c r="H481" s="17">
        <v>-16.28</v>
      </c>
      <c r="I481" s="17">
        <v>23.07</v>
      </c>
      <c r="J481" s="17">
        <v>296.2</v>
      </c>
      <c r="K481" s="17">
        <v>516.9</v>
      </c>
      <c r="L481" s="17">
        <v>-92.4</v>
      </c>
      <c r="M481" s="17">
        <v>0.14099999999999999</v>
      </c>
      <c r="N481" s="17">
        <v>492.8</v>
      </c>
      <c r="O481" s="17">
        <v>68.31</v>
      </c>
      <c r="P481" s="17">
        <v>424.4</v>
      </c>
      <c r="Q481" s="17">
        <v>327.9</v>
      </c>
      <c r="R481" s="17">
        <v>420.3</v>
      </c>
      <c r="S481" s="17">
        <v>18.190000000000001</v>
      </c>
      <c r="T481" s="17">
        <v>66.02</v>
      </c>
      <c r="U481" s="17">
        <v>1.6</v>
      </c>
      <c r="V481" s="17">
        <v>332.5</v>
      </c>
      <c r="W481" s="17">
        <v>19.3</v>
      </c>
      <c r="X481" s="17">
        <v>0.59399999999999997</v>
      </c>
      <c r="Y481" s="17">
        <v>5.9366709999999996</v>
      </c>
      <c r="Z481" s="7">
        <f t="shared" si="154"/>
        <v>18.745000000000001</v>
      </c>
      <c r="AA481" s="7">
        <f t="shared" si="168"/>
        <v>291.89499999999998</v>
      </c>
      <c r="AB481" s="2">
        <f t="shared" si="155"/>
        <v>487.21500000000003</v>
      </c>
      <c r="AC481" s="42">
        <f t="shared" si="156"/>
        <v>2.1198583031816818</v>
      </c>
      <c r="AD481" s="42">
        <f t="shared" si="157"/>
        <v>1.3995304517605462</v>
      </c>
      <c r="AE481" s="42">
        <f t="shared" si="158"/>
        <v>0.80145014448944751</v>
      </c>
      <c r="AF481" s="42">
        <f t="shared" si="159"/>
        <v>329.88775373417212</v>
      </c>
      <c r="AG481" s="42">
        <f t="shared" si="160"/>
        <v>316.69224358480523</v>
      </c>
      <c r="AH481" s="6">
        <f t="shared" si="161"/>
        <v>314.78399999999999</v>
      </c>
      <c r="AI481" s="4">
        <v>18.4480113722243</v>
      </c>
      <c r="AJ481" s="4">
        <f t="shared" si="169"/>
        <v>291.59801137222428</v>
      </c>
      <c r="AK481" s="8">
        <f t="shared" si="162"/>
        <v>0.19363440844013627</v>
      </c>
      <c r="AL481" s="8">
        <f t="shared" si="163"/>
        <v>393.47384026512668</v>
      </c>
      <c r="AM481" s="8">
        <f t="shared" si="164"/>
        <v>2.8174456516497348</v>
      </c>
      <c r="AN481" s="8">
        <f t="shared" si="165"/>
        <v>-24.374507630895387</v>
      </c>
      <c r="AO481" s="22">
        <f t="shared" si="166"/>
        <v>9.7941810694338657E-3</v>
      </c>
      <c r="AP481" s="22">
        <f t="shared" si="167"/>
        <v>0.26768688750815434</v>
      </c>
      <c r="AQ481" s="19">
        <f t="shared" si="170"/>
        <v>0.26768688750815434</v>
      </c>
      <c r="AX481">
        <v>0.13518585143416204</v>
      </c>
      <c r="AY481">
        <v>51.853448275862071</v>
      </c>
      <c r="AZ481">
        <v>2.1605603448275863</v>
      </c>
      <c r="BA481">
        <v>1.7500538793103451</v>
      </c>
      <c r="BB481">
        <v>7.9655172413793132</v>
      </c>
      <c r="BC481">
        <v>0.33189655172413807</v>
      </c>
      <c r="BD481">
        <v>1.4181573275862069</v>
      </c>
      <c r="BE481">
        <v>0.14181573275862069</v>
      </c>
      <c r="BF481">
        <v>0</v>
      </c>
      <c r="BG481">
        <v>18.745000000000001</v>
      </c>
      <c r="BH481">
        <v>1.8372094695394339</v>
      </c>
      <c r="BI481">
        <v>2.162678115021385</v>
      </c>
      <c r="BJ481">
        <v>1.4278000915371183</v>
      </c>
      <c r="BK481">
        <v>0.33647659631918886</v>
      </c>
      <c r="BL481">
        <v>9.3465721199774681E-4</v>
      </c>
      <c r="BP481" s="50">
        <f t="shared" si="171"/>
        <v>1.8377596745112492</v>
      </c>
      <c r="BQ481" s="50">
        <f t="shared" si="172"/>
        <v>5.6726293103448282E-2</v>
      </c>
      <c r="BR481" s="50">
        <f t="shared" si="173"/>
        <v>0.35425024031963193</v>
      </c>
      <c r="BS481" s="50">
        <f t="shared" si="174"/>
        <v>0.37458426334984751</v>
      </c>
      <c r="BT481" s="50">
        <f t="shared" si="175"/>
        <v>9.8402844533231081E-4</v>
      </c>
      <c r="BU481" s="50">
        <f t="shared" si="175"/>
        <v>1.0405118426384653E-3</v>
      </c>
    </row>
    <row r="482" spans="1:73" x14ac:dyDescent="0.25">
      <c r="A482" s="21">
        <v>43742.432638888888</v>
      </c>
      <c r="B482" s="17">
        <v>363064</v>
      </c>
      <c r="C482" s="17">
        <v>13.54</v>
      </c>
      <c r="D482" s="17">
        <v>21.49</v>
      </c>
      <c r="E482" s="17">
        <v>603.70000000000005</v>
      </c>
      <c r="F482" s="17">
        <v>85</v>
      </c>
      <c r="G482" s="17">
        <v>-107.3</v>
      </c>
      <c r="H482" s="17">
        <v>-16.43</v>
      </c>
      <c r="I482" s="17">
        <v>23.06</v>
      </c>
      <c r="J482" s="17">
        <v>296.2</v>
      </c>
      <c r="K482" s="17">
        <v>518.70000000000005</v>
      </c>
      <c r="L482" s="17">
        <v>-90.9</v>
      </c>
      <c r="M482" s="17">
        <v>0.14099999999999999</v>
      </c>
      <c r="N482" s="17">
        <v>496.4</v>
      </c>
      <c r="O482" s="17">
        <v>68.599999999999994</v>
      </c>
      <c r="P482" s="17">
        <v>427.8</v>
      </c>
      <c r="Q482" s="17">
        <v>329.2</v>
      </c>
      <c r="R482" s="17">
        <v>420.1</v>
      </c>
      <c r="S482" s="17">
        <v>18.190000000000001</v>
      </c>
      <c r="T482" s="17">
        <v>61.49</v>
      </c>
      <c r="U482" s="17">
        <v>1.9850000000000001</v>
      </c>
      <c r="V482" s="17">
        <v>331</v>
      </c>
      <c r="W482" s="17">
        <v>18.95</v>
      </c>
      <c r="X482" s="17">
        <v>0.59599999999999997</v>
      </c>
      <c r="Y482" s="17">
        <v>5.9634919999999996</v>
      </c>
      <c r="Z482" s="7">
        <f t="shared" si="154"/>
        <v>18.57</v>
      </c>
      <c r="AA482" s="7">
        <f t="shared" si="168"/>
        <v>291.71999999999997</v>
      </c>
      <c r="AB482" s="2">
        <f t="shared" si="155"/>
        <v>488.99700000000007</v>
      </c>
      <c r="AC482" s="42">
        <f t="shared" si="156"/>
        <v>2.1380733911315892</v>
      </c>
      <c r="AD482" s="42">
        <f t="shared" si="157"/>
        <v>1.3147013282068141</v>
      </c>
      <c r="AE482" s="42">
        <f t="shared" si="158"/>
        <v>0.79438412231430755</v>
      </c>
      <c r="AF482" s="42">
        <f t="shared" si="159"/>
        <v>326.19585160963857</v>
      </c>
      <c r="AG482" s="42">
        <f t="shared" si="160"/>
        <v>313.14801754525303</v>
      </c>
      <c r="AH482" s="6">
        <f t="shared" si="161"/>
        <v>316.03199999999998</v>
      </c>
      <c r="AI482" s="4">
        <v>18.563636080081299</v>
      </c>
      <c r="AJ482" s="4">
        <f t="shared" si="169"/>
        <v>291.7136360800813</v>
      </c>
      <c r="AK482" s="8">
        <f t="shared" si="162"/>
        <v>0.19328634790643337</v>
      </c>
      <c r="AL482" s="8">
        <f t="shared" si="163"/>
        <v>394.16642992284085</v>
      </c>
      <c r="AM482" s="8">
        <f t="shared" si="164"/>
        <v>3.1381652681144763</v>
      </c>
      <c r="AN482" s="8">
        <f t="shared" si="165"/>
        <v>-0.58175617549661063</v>
      </c>
      <c r="AO482" s="22">
        <f t="shared" si="166"/>
        <v>9.3087625958023154E-3</v>
      </c>
      <c r="AP482" s="22">
        <f t="shared" si="167"/>
        <v>0.25441980990113394</v>
      </c>
      <c r="AQ482" s="19">
        <f t="shared" si="170"/>
        <v>0.25441980990113394</v>
      </c>
      <c r="AX482">
        <v>0.13389701914455837</v>
      </c>
      <c r="AY482">
        <v>52.043103448275865</v>
      </c>
      <c r="AZ482">
        <v>2.1684626436781609</v>
      </c>
      <c r="BA482">
        <v>1.7564547413793103</v>
      </c>
      <c r="BB482">
        <v>7.8362068965517278</v>
      </c>
      <c r="BC482">
        <v>0.3265086206896553</v>
      </c>
      <c r="BD482">
        <v>1.4299461206896551</v>
      </c>
      <c r="BE482">
        <v>0.14299461206896552</v>
      </c>
      <c r="BF482">
        <v>0</v>
      </c>
      <c r="BG482">
        <v>18.57</v>
      </c>
      <c r="BH482">
        <v>2.2792879981473604</v>
      </c>
      <c r="BI482">
        <v>2.1391325339002294</v>
      </c>
      <c r="BJ482">
        <v>1.3153525950952512</v>
      </c>
      <c r="BK482">
        <v>0.34217786701069547</v>
      </c>
      <c r="BL482">
        <v>9.5049407502970963E-4</v>
      </c>
      <c r="BP482" s="50">
        <f t="shared" si="171"/>
        <v>2.2799705961905188</v>
      </c>
      <c r="BQ482" s="50">
        <f t="shared" si="172"/>
        <v>5.7197844827586206E-2</v>
      </c>
      <c r="BR482" s="50">
        <f t="shared" si="173"/>
        <v>0.3640584191126629</v>
      </c>
      <c r="BS482" s="50">
        <f t="shared" si="174"/>
        <v>0.38387210947979405</v>
      </c>
      <c r="BT482" s="50">
        <f t="shared" si="175"/>
        <v>1.0112733864240636E-3</v>
      </c>
      <c r="BU482" s="50">
        <f t="shared" si="175"/>
        <v>1.0663114152216502E-3</v>
      </c>
    </row>
    <row r="483" spans="1:73" x14ac:dyDescent="0.25">
      <c r="A483" s="21">
        <v>43742.433333333334</v>
      </c>
      <c r="B483" s="17">
        <v>363065</v>
      </c>
      <c r="C483" s="17">
        <v>13.54</v>
      </c>
      <c r="D483" s="17">
        <v>21.49</v>
      </c>
      <c r="E483" s="17">
        <v>605.79999999999995</v>
      </c>
      <c r="F483" s="17">
        <v>85.3</v>
      </c>
      <c r="G483" s="17">
        <v>-107.1</v>
      </c>
      <c r="H483" s="17">
        <v>-15.94</v>
      </c>
      <c r="I483" s="17">
        <v>23.05</v>
      </c>
      <c r="J483" s="17">
        <v>296.2</v>
      </c>
      <c r="K483" s="17">
        <v>520.5</v>
      </c>
      <c r="L483" s="17">
        <v>-91.1</v>
      </c>
      <c r="M483" s="17">
        <v>0.14099999999999999</v>
      </c>
      <c r="N483" s="17">
        <v>498.8</v>
      </c>
      <c r="O483" s="17">
        <v>69.349999999999994</v>
      </c>
      <c r="P483" s="17">
        <v>429.4</v>
      </c>
      <c r="Q483" s="17">
        <v>329.4</v>
      </c>
      <c r="R483" s="17">
        <v>420.5</v>
      </c>
      <c r="S483" s="17">
        <v>18.190000000000001</v>
      </c>
      <c r="T483" s="17">
        <v>59.95</v>
      </c>
      <c r="U483" s="17">
        <v>2.6150000000000002</v>
      </c>
      <c r="V483" s="17">
        <v>341.5</v>
      </c>
      <c r="W483" s="17">
        <v>19.149999999999999</v>
      </c>
      <c r="X483" s="17">
        <v>0.59899999999999998</v>
      </c>
      <c r="Y483" s="17">
        <v>5.989916</v>
      </c>
      <c r="Z483" s="7">
        <f t="shared" si="154"/>
        <v>18.670000000000002</v>
      </c>
      <c r="AA483" s="7">
        <f t="shared" si="168"/>
        <v>291.82</v>
      </c>
      <c r="AB483" s="2">
        <f t="shared" si="155"/>
        <v>490.69799999999998</v>
      </c>
      <c r="AC483" s="42">
        <f t="shared" si="156"/>
        <v>2.143865791143341</v>
      </c>
      <c r="AD483" s="42">
        <f t="shared" si="157"/>
        <v>1.285247541790433</v>
      </c>
      <c r="AE483" s="42">
        <f t="shared" si="158"/>
        <v>0.79177558189774311</v>
      </c>
      <c r="AF483" s="42">
        <f t="shared" si="159"/>
        <v>325.57074664001186</v>
      </c>
      <c r="AG483" s="42">
        <f t="shared" si="160"/>
        <v>312.54791677441136</v>
      </c>
      <c r="AH483" s="6">
        <f t="shared" si="161"/>
        <v>316.22399999999999</v>
      </c>
      <c r="AI483" s="4">
        <v>18.610692185301701</v>
      </c>
      <c r="AJ483" s="4">
        <f t="shared" si="169"/>
        <v>291.76069218530165</v>
      </c>
      <c r="AK483" s="8">
        <f t="shared" si="162"/>
        <v>0.19348518852034405</v>
      </c>
      <c r="AL483" s="8">
        <f t="shared" si="163"/>
        <v>394.40878883676083</v>
      </c>
      <c r="AM483" s="8">
        <f t="shared" si="164"/>
        <v>3.6018979371992206</v>
      </c>
      <c r="AN483" s="8">
        <f t="shared" si="165"/>
        <v>-6.222770857635731</v>
      </c>
      <c r="AO483" s="22">
        <f t="shared" si="166"/>
        <v>9.4737333783499016E-3</v>
      </c>
      <c r="AP483" s="22">
        <f t="shared" si="167"/>
        <v>0.25892866214685833</v>
      </c>
      <c r="AQ483" s="19">
        <f t="shared" si="170"/>
        <v>0.25892866214685833</v>
      </c>
      <c r="AX483">
        <v>0.1346322139416849</v>
      </c>
      <c r="AY483">
        <v>52.224137931034484</v>
      </c>
      <c r="AZ483">
        <v>2.1760057471264367</v>
      </c>
      <c r="BA483">
        <v>1.7625646551724139</v>
      </c>
      <c r="BB483">
        <v>7.8534482758620712</v>
      </c>
      <c r="BC483">
        <v>0.32722701149425298</v>
      </c>
      <c r="BD483">
        <v>1.4353376436781609</v>
      </c>
      <c r="BE483">
        <v>0.14353376436781609</v>
      </c>
      <c r="BF483">
        <v>0</v>
      </c>
      <c r="BG483">
        <v>18.670000000000002</v>
      </c>
      <c r="BH483">
        <v>3.0026892267785126</v>
      </c>
      <c r="BI483">
        <v>2.1525595273902174</v>
      </c>
      <c r="BJ483">
        <v>1.2904594366704354</v>
      </c>
      <c r="BK483">
        <v>0.34513932410371184</v>
      </c>
      <c r="BL483">
        <v>9.5872034473253292E-4</v>
      </c>
      <c r="BP483" s="50">
        <f t="shared" si="171"/>
        <v>3.003588468029323</v>
      </c>
      <c r="BQ483" s="50">
        <f t="shared" si="172"/>
        <v>5.7413505747126434E-2</v>
      </c>
      <c r="BR483" s="50">
        <f t="shared" si="173"/>
        <v>0.37278231791814403</v>
      </c>
      <c r="BS483" s="50">
        <f t="shared" si="174"/>
        <v>0.39179468406974155</v>
      </c>
      <c r="BT483" s="50">
        <f t="shared" si="175"/>
        <v>1.0355064386615113E-3</v>
      </c>
      <c r="BU483" s="50">
        <f t="shared" si="175"/>
        <v>1.0883185668603931E-3</v>
      </c>
    </row>
    <row r="484" spans="1:73" x14ac:dyDescent="0.25">
      <c r="A484" s="21">
        <v>43742.433333333334</v>
      </c>
      <c r="B484" s="17">
        <v>363066</v>
      </c>
      <c r="C484" s="17">
        <v>13.54</v>
      </c>
      <c r="D484" s="17">
        <v>21.49</v>
      </c>
      <c r="E484" s="17">
        <v>607.20000000000005</v>
      </c>
      <c r="F484" s="17">
        <v>85.2</v>
      </c>
      <c r="G484" s="17">
        <v>-107.2</v>
      </c>
      <c r="H484" s="17">
        <v>-16.16</v>
      </c>
      <c r="I484" s="17">
        <v>23.03</v>
      </c>
      <c r="J484" s="17">
        <v>296.2</v>
      </c>
      <c r="K484" s="17">
        <v>522</v>
      </c>
      <c r="L484" s="17">
        <v>-91</v>
      </c>
      <c r="M484" s="17">
        <v>0.14000000000000001</v>
      </c>
      <c r="N484" s="17">
        <v>500</v>
      </c>
      <c r="O484" s="17">
        <v>69.06</v>
      </c>
      <c r="P484" s="17">
        <v>430.9</v>
      </c>
      <c r="Q484" s="17">
        <v>329.1</v>
      </c>
      <c r="R484" s="17">
        <v>420.2</v>
      </c>
      <c r="S484" s="17">
        <v>18.190000000000001</v>
      </c>
      <c r="T484" s="17">
        <v>62.07</v>
      </c>
      <c r="U484" s="17">
        <v>1.1100000000000001</v>
      </c>
      <c r="V484" s="17">
        <v>192</v>
      </c>
      <c r="W484" s="17">
        <v>19.5</v>
      </c>
      <c r="X484" s="17">
        <v>0.6</v>
      </c>
      <c r="Y484" s="17">
        <v>6.0029579999999996</v>
      </c>
      <c r="Z484" s="7">
        <f t="shared" si="154"/>
        <v>18.844999999999999</v>
      </c>
      <c r="AA484" s="7">
        <f t="shared" si="168"/>
        <v>291.995</v>
      </c>
      <c r="AB484" s="2">
        <f t="shared" si="155"/>
        <v>491.83200000000005</v>
      </c>
      <c r="AC484" s="42">
        <f t="shared" si="156"/>
        <v>2.1263675748568449</v>
      </c>
      <c r="AD484" s="42">
        <f t="shared" si="157"/>
        <v>1.3198363537136435</v>
      </c>
      <c r="AE484" s="42">
        <f t="shared" si="158"/>
        <v>0.79471998590328785</v>
      </c>
      <c r="AF484" s="42">
        <f t="shared" si="159"/>
        <v>327.56602694989641</v>
      </c>
      <c r="AG484" s="42">
        <f t="shared" si="160"/>
        <v>314.46338587190053</v>
      </c>
      <c r="AH484" s="6">
        <f t="shared" si="161"/>
        <v>315.93600000000004</v>
      </c>
      <c r="AI484" s="4">
        <v>18.500415247328501</v>
      </c>
      <c r="AJ484" s="4">
        <f t="shared" si="169"/>
        <v>291.65041524732845</v>
      </c>
      <c r="AK484" s="8">
        <f t="shared" si="162"/>
        <v>0.19383348764980751</v>
      </c>
      <c r="AL484" s="8">
        <f t="shared" si="163"/>
        <v>393.74514574693814</v>
      </c>
      <c r="AM484" s="8">
        <f t="shared" si="164"/>
        <v>2.3466971470558362</v>
      </c>
      <c r="AN484" s="8">
        <f t="shared" si="165"/>
        <v>-23.555568311666551</v>
      </c>
      <c r="AO484" s="22">
        <f t="shared" si="166"/>
        <v>9.9000360262579568E-3</v>
      </c>
      <c r="AP484" s="22">
        <f t="shared" si="167"/>
        <v>0.27058003229674554</v>
      </c>
      <c r="AQ484" s="19">
        <f t="shared" si="170"/>
        <v>0.27058003229674554</v>
      </c>
      <c r="AX484">
        <v>0.13592703346920135</v>
      </c>
      <c r="AY484">
        <v>52.344827586206904</v>
      </c>
      <c r="AZ484">
        <v>2.181034482758621</v>
      </c>
      <c r="BA484">
        <v>1.7666379310344831</v>
      </c>
      <c r="BB484">
        <v>7.8534482758620658</v>
      </c>
      <c r="BC484">
        <v>0.32722701149425276</v>
      </c>
      <c r="BD484">
        <v>1.4394109195402303</v>
      </c>
      <c r="BE484">
        <v>0.14394109195402302</v>
      </c>
      <c r="BF484">
        <v>0</v>
      </c>
      <c r="BG484">
        <v>18.844999999999999</v>
      </c>
      <c r="BH484">
        <v>1.2745640694929823</v>
      </c>
      <c r="BI484">
        <v>2.1762342963075181</v>
      </c>
      <c r="BJ484">
        <v>1.3507886277180765</v>
      </c>
      <c r="BK484">
        <v>0.34927690407646744</v>
      </c>
      <c r="BL484">
        <v>9.7021362243463177E-4</v>
      </c>
      <c r="BP484" s="50">
        <f t="shared" si="171"/>
        <v>1.2749457741921792</v>
      </c>
      <c r="BQ484" s="50">
        <f t="shared" si="172"/>
        <v>5.757643678160921E-2</v>
      </c>
      <c r="BR484" s="50">
        <f t="shared" si="173"/>
        <v>0.36255011744485988</v>
      </c>
      <c r="BS484" s="50">
        <f t="shared" si="174"/>
        <v>0.38406854111092398</v>
      </c>
      <c r="BT484" s="50">
        <f t="shared" si="175"/>
        <v>1.0070836595690552E-3</v>
      </c>
      <c r="BU484" s="50">
        <f t="shared" si="175"/>
        <v>1.0668570586414555E-3</v>
      </c>
    </row>
    <row r="485" spans="1:73" x14ac:dyDescent="0.25">
      <c r="A485" s="21">
        <v>43742.433333333334</v>
      </c>
      <c r="B485" s="17">
        <v>363067</v>
      </c>
      <c r="C485" s="17">
        <v>13.54</v>
      </c>
      <c r="D485" s="17">
        <v>21.49</v>
      </c>
      <c r="E485" s="17">
        <v>610.1</v>
      </c>
      <c r="F485" s="17">
        <v>85.7</v>
      </c>
      <c r="G485" s="17">
        <v>-106.1</v>
      </c>
      <c r="H485" s="17">
        <v>-15.91</v>
      </c>
      <c r="I485" s="17">
        <v>23.03</v>
      </c>
      <c r="J485" s="17">
        <v>296.2</v>
      </c>
      <c r="K485" s="17">
        <v>524.4</v>
      </c>
      <c r="L485" s="17">
        <v>-90.1</v>
      </c>
      <c r="M485" s="17">
        <v>0.14000000000000001</v>
      </c>
      <c r="N485" s="17">
        <v>504</v>
      </c>
      <c r="O485" s="17">
        <v>69.78</v>
      </c>
      <c r="P485" s="17">
        <v>434.3</v>
      </c>
      <c r="Q485" s="17">
        <v>330.2</v>
      </c>
      <c r="R485" s="17">
        <v>420.4</v>
      </c>
      <c r="S485" s="17">
        <v>18.190000000000001</v>
      </c>
      <c r="T485" s="17">
        <v>62.05</v>
      </c>
      <c r="U485" s="17">
        <v>3.0449999999999999</v>
      </c>
      <c r="V485" s="17">
        <v>339.5</v>
      </c>
      <c r="W485" s="17">
        <v>18.899999999999999</v>
      </c>
      <c r="X485" s="17">
        <v>0.60299999999999998</v>
      </c>
      <c r="Y485" s="17">
        <v>6.0345649999999997</v>
      </c>
      <c r="Z485" s="7">
        <f t="shared" si="154"/>
        <v>18.545000000000002</v>
      </c>
      <c r="AA485" s="7">
        <f t="shared" si="168"/>
        <v>291.69499999999999</v>
      </c>
      <c r="AB485" s="2">
        <f t="shared" si="155"/>
        <v>494.18100000000004</v>
      </c>
      <c r="AC485" s="42">
        <f t="shared" si="156"/>
        <v>2.0587793590821879</v>
      </c>
      <c r="AD485" s="42">
        <f t="shared" si="157"/>
        <v>1.2774725923104975</v>
      </c>
      <c r="AE485" s="42">
        <f t="shared" si="158"/>
        <v>0.79113733426766519</v>
      </c>
      <c r="AF485" s="42">
        <f t="shared" si="159"/>
        <v>324.75128482320633</v>
      </c>
      <c r="AG485" s="42">
        <f t="shared" si="160"/>
        <v>311.76123343027808</v>
      </c>
      <c r="AH485" s="6">
        <f t="shared" si="161"/>
        <v>316.99199999999996</v>
      </c>
      <c r="AI485" s="4">
        <v>17.9994264278772</v>
      </c>
      <c r="AJ485" s="4">
        <f t="shared" si="169"/>
        <v>291.14942642787719</v>
      </c>
      <c r="AK485" s="8">
        <f t="shared" si="162"/>
        <v>0.19323665904793713</v>
      </c>
      <c r="AL485" s="8">
        <f t="shared" si="163"/>
        <v>390.99612371324105</v>
      </c>
      <c r="AM485" s="8">
        <f t="shared" si="164"/>
        <v>3.8867732439647158</v>
      </c>
      <c r="AN485" s="8">
        <f t="shared" si="165"/>
        <v>-61.770769818650379</v>
      </c>
      <c r="AO485" s="22">
        <f t="shared" si="166"/>
        <v>1.0903871884834498E-2</v>
      </c>
      <c r="AP485" s="22">
        <f t="shared" si="167"/>
        <v>0.29801608791450868</v>
      </c>
      <c r="AQ485" s="19">
        <f t="shared" si="170"/>
        <v>0.29801608791450868</v>
      </c>
      <c r="AX485">
        <v>0.13371375279047831</v>
      </c>
      <c r="AY485">
        <v>52.594827586206897</v>
      </c>
      <c r="AZ485">
        <v>2.1914511494252875</v>
      </c>
      <c r="BA485">
        <v>1.775075431034483</v>
      </c>
      <c r="BB485">
        <v>7.7758620689655169</v>
      </c>
      <c r="BC485">
        <v>0.3239942528735632</v>
      </c>
      <c r="BD485">
        <v>1.4510811781609196</v>
      </c>
      <c r="BE485">
        <v>0.14510811781609198</v>
      </c>
      <c r="BF485">
        <v>0</v>
      </c>
      <c r="BG485">
        <v>18.545000000000002</v>
      </c>
      <c r="BH485">
        <v>3.496439271717235</v>
      </c>
      <c r="BI485">
        <v>2.1357872601093817</v>
      </c>
      <c r="BJ485">
        <v>1.3252559948978715</v>
      </c>
      <c r="BK485">
        <v>0.34096954448346251</v>
      </c>
      <c r="BL485">
        <v>9.4713762356517369E-4</v>
      </c>
      <c r="BP485" s="50">
        <f t="shared" si="171"/>
        <v>3.4974863805542209</v>
      </c>
      <c r="BQ485" s="50">
        <f t="shared" si="172"/>
        <v>5.8043247126436784E-2</v>
      </c>
      <c r="BR485" s="50">
        <f t="shared" si="173"/>
        <v>0.37190405144925198</v>
      </c>
      <c r="BS485" s="50">
        <f t="shared" si="174"/>
        <v>0.39047533873984991</v>
      </c>
      <c r="BT485" s="50">
        <f t="shared" si="175"/>
        <v>1.0330668095812556E-3</v>
      </c>
      <c r="BU485" s="50">
        <f t="shared" si="175"/>
        <v>1.0846537187218053E-3</v>
      </c>
    </row>
    <row r="486" spans="1:73" x14ac:dyDescent="0.25">
      <c r="A486" s="21">
        <v>43742.433333333334</v>
      </c>
      <c r="B486" s="17">
        <v>363068</v>
      </c>
      <c r="C486" s="17">
        <v>13.54</v>
      </c>
      <c r="D486" s="17">
        <v>21.49</v>
      </c>
      <c r="E486" s="17">
        <v>613.70000000000005</v>
      </c>
      <c r="F486" s="17">
        <v>86.3</v>
      </c>
      <c r="G486" s="17">
        <v>-105.1</v>
      </c>
      <c r="H486" s="17">
        <v>-15.62</v>
      </c>
      <c r="I486" s="17">
        <v>23</v>
      </c>
      <c r="J486" s="17">
        <v>296.2</v>
      </c>
      <c r="K486" s="17">
        <v>527.5</v>
      </c>
      <c r="L486" s="17">
        <v>-89.5</v>
      </c>
      <c r="M486" s="17">
        <v>0.14099999999999999</v>
      </c>
      <c r="N486" s="17">
        <v>508.6</v>
      </c>
      <c r="O486" s="17">
        <v>70.64</v>
      </c>
      <c r="P486" s="17">
        <v>438</v>
      </c>
      <c r="Q486" s="17">
        <v>331.1</v>
      </c>
      <c r="R486" s="17">
        <v>420.5</v>
      </c>
      <c r="S486" s="17">
        <v>18.190000000000001</v>
      </c>
      <c r="T486" s="17">
        <v>59.98</v>
      </c>
      <c r="U486" s="17">
        <v>4.13</v>
      </c>
      <c r="V486" s="17">
        <v>345.5</v>
      </c>
      <c r="W486" s="17">
        <v>19</v>
      </c>
      <c r="X486" s="17">
        <v>0.60699999999999998</v>
      </c>
      <c r="Y486" s="17">
        <v>6.0718819999999996</v>
      </c>
      <c r="Z486" s="7">
        <f t="shared" si="154"/>
        <v>18.594999999999999</v>
      </c>
      <c r="AA486" s="7">
        <f t="shared" si="168"/>
        <v>291.745</v>
      </c>
      <c r="AB486" s="2">
        <f t="shared" si="155"/>
        <v>497.09700000000009</v>
      </c>
      <c r="AC486" s="42">
        <f t="shared" si="156"/>
        <v>2.1251650719671002</v>
      </c>
      <c r="AD486" s="42">
        <f t="shared" si="157"/>
        <v>1.2746740101658667</v>
      </c>
      <c r="AE486" s="42">
        <f t="shared" si="158"/>
        <v>0.79086987529080544</v>
      </c>
      <c r="AF486" s="42">
        <f t="shared" si="159"/>
        <v>324.86414342087022</v>
      </c>
      <c r="AG486" s="42">
        <f t="shared" si="160"/>
        <v>311.86957768403539</v>
      </c>
      <c r="AH486" s="6">
        <f t="shared" si="161"/>
        <v>317.85599999999999</v>
      </c>
      <c r="AI486" s="4">
        <v>18.475163751869498</v>
      </c>
      <c r="AJ486" s="4">
        <f t="shared" si="169"/>
        <v>291.62516375186948</v>
      </c>
      <c r="AK486" s="8">
        <f t="shared" si="162"/>
        <v>0.19333604528219239</v>
      </c>
      <c r="AL486" s="8">
        <f t="shared" si="163"/>
        <v>393.66250601092736</v>
      </c>
      <c r="AM486" s="8">
        <f t="shared" si="164"/>
        <v>4.5265839769079728</v>
      </c>
      <c r="AN486" s="8">
        <f t="shared" si="165"/>
        <v>-15.801534727854964</v>
      </c>
      <c r="AO486" s="22">
        <f t="shared" si="166"/>
        <v>9.8890315608458953E-3</v>
      </c>
      <c r="AP486" s="22">
        <f t="shared" si="167"/>
        <v>0.27027926686531611</v>
      </c>
      <c r="AQ486" s="19">
        <f t="shared" si="170"/>
        <v>0.27027926686531611</v>
      </c>
      <c r="AX486">
        <v>0.1340804982388869</v>
      </c>
      <c r="AY486">
        <v>52.90517241379311</v>
      </c>
      <c r="AZ486">
        <v>2.2043821839080464</v>
      </c>
      <c r="BA486">
        <v>1.7855495689655176</v>
      </c>
      <c r="BB486">
        <v>7.7068965517241361</v>
      </c>
      <c r="BC486">
        <v>0.32112068965517232</v>
      </c>
      <c r="BD486">
        <v>1.4644288793103453</v>
      </c>
      <c r="BE486">
        <v>0.14644288793103452</v>
      </c>
      <c r="BF486">
        <v>0</v>
      </c>
      <c r="BG486">
        <v>18.594999999999999</v>
      </c>
      <c r="BH486">
        <v>4.7422969432486637</v>
      </c>
      <c r="BI486">
        <v>2.1424823922000642</v>
      </c>
      <c r="BJ486">
        <v>1.2850609388415983</v>
      </c>
      <c r="BK486">
        <v>0.34589487489057724</v>
      </c>
      <c r="BL486">
        <v>9.6081909691827009E-4</v>
      </c>
      <c r="BP486" s="50">
        <f t="shared" si="171"/>
        <v>4.7437171598321619</v>
      </c>
      <c r="BQ486" s="50">
        <f t="shared" si="172"/>
        <v>5.8577155172413811E-2</v>
      </c>
      <c r="BR486" s="50">
        <f t="shared" si="173"/>
        <v>0.38534226787563464</v>
      </c>
      <c r="BS486" s="50">
        <f t="shared" si="174"/>
        <v>0.40275934286993814</v>
      </c>
      <c r="BT486" s="50">
        <f t="shared" si="175"/>
        <v>1.0703951885434296E-3</v>
      </c>
      <c r="BU486" s="50">
        <f t="shared" si="175"/>
        <v>1.1187759524164949E-3</v>
      </c>
    </row>
    <row r="487" spans="1:73" x14ac:dyDescent="0.25">
      <c r="A487" s="21">
        <v>43742.433333333334</v>
      </c>
      <c r="B487" s="17">
        <v>363069</v>
      </c>
      <c r="C487" s="17">
        <v>13.55</v>
      </c>
      <c r="D487" s="17">
        <v>21.49</v>
      </c>
      <c r="E487" s="17">
        <v>617.29999999999995</v>
      </c>
      <c r="F487" s="17">
        <v>86.5</v>
      </c>
      <c r="G487" s="17">
        <v>-104.8</v>
      </c>
      <c r="H487" s="17">
        <v>-15.83</v>
      </c>
      <c r="I487" s="17">
        <v>22.97</v>
      </c>
      <c r="J487" s="17">
        <v>296.10000000000002</v>
      </c>
      <c r="K487" s="17">
        <v>530.79999999999995</v>
      </c>
      <c r="L487" s="17">
        <v>-89</v>
      </c>
      <c r="M487" s="17">
        <v>0.14000000000000001</v>
      </c>
      <c r="N487" s="17">
        <v>512.5</v>
      </c>
      <c r="O487" s="17">
        <v>70.7</v>
      </c>
      <c r="P487" s="17">
        <v>441.8</v>
      </c>
      <c r="Q487" s="17">
        <v>331.2</v>
      </c>
      <c r="R487" s="17">
        <v>420.1</v>
      </c>
      <c r="S487" s="17">
        <v>18.170000000000002</v>
      </c>
      <c r="T487" s="17">
        <v>60.5</v>
      </c>
      <c r="U487" s="17">
        <v>1.835</v>
      </c>
      <c r="V487" s="17">
        <v>348.5</v>
      </c>
      <c r="W487" s="17">
        <v>19.2</v>
      </c>
      <c r="X487" s="17">
        <v>0.61099999999999999</v>
      </c>
      <c r="Y487" s="17">
        <v>6.108752</v>
      </c>
      <c r="Z487" s="7">
        <f t="shared" si="154"/>
        <v>18.685000000000002</v>
      </c>
      <c r="AA487" s="7">
        <f t="shared" si="168"/>
        <v>291.83499999999998</v>
      </c>
      <c r="AB487" s="2">
        <f t="shared" si="155"/>
        <v>500.01299999999998</v>
      </c>
      <c r="AC487" s="42">
        <f t="shared" si="156"/>
        <v>2.1334592762926801</v>
      </c>
      <c r="AD487" s="42">
        <f t="shared" si="157"/>
        <v>1.2907428621570713</v>
      </c>
      <c r="AE487" s="42">
        <f t="shared" si="158"/>
        <v>0.7922529843772016</v>
      </c>
      <c r="AF487" s="42">
        <f t="shared" si="159"/>
        <v>325.83403498251198</v>
      </c>
      <c r="AG487" s="42">
        <f t="shared" si="160"/>
        <v>312.80067358321151</v>
      </c>
      <c r="AH487" s="6">
        <f t="shared" si="161"/>
        <v>317.952</v>
      </c>
      <c r="AI487" s="4">
        <v>18.5392346242303</v>
      </c>
      <c r="AJ487" s="4">
        <f t="shared" si="169"/>
        <v>291.68923462423027</v>
      </c>
      <c r="AK487" s="8">
        <f t="shared" si="162"/>
        <v>0.19351502636914056</v>
      </c>
      <c r="AL487" s="8">
        <f t="shared" si="163"/>
        <v>394.00253587681959</v>
      </c>
      <c r="AM487" s="8">
        <f t="shared" si="164"/>
        <v>3.0172659395552128</v>
      </c>
      <c r="AN487" s="8">
        <f t="shared" si="165"/>
        <v>-12.81174987826817</v>
      </c>
      <c r="AO487" s="22">
        <f t="shared" si="166"/>
        <v>9.8818411305808991E-3</v>
      </c>
      <c r="AP487" s="22">
        <f t="shared" si="167"/>
        <v>0.27008274365588836</v>
      </c>
      <c r="AQ487" s="19">
        <f t="shared" si="170"/>
        <v>0.27008274365588836</v>
      </c>
      <c r="AX487">
        <v>0.13474278752572358</v>
      </c>
      <c r="AY487">
        <v>53.21551724137931</v>
      </c>
      <c r="AZ487">
        <v>2.2173132183908044</v>
      </c>
      <c r="BA487">
        <v>1.7960237068965517</v>
      </c>
      <c r="BB487">
        <v>7.6637931034482794</v>
      </c>
      <c r="BC487">
        <v>0.31932471264367829</v>
      </c>
      <c r="BD487">
        <v>1.4766989942528734</v>
      </c>
      <c r="BE487">
        <v>0.14766989942528735</v>
      </c>
      <c r="BF487">
        <v>0</v>
      </c>
      <c r="BG487">
        <v>18.685000000000002</v>
      </c>
      <c r="BH487">
        <v>2.1070496103780383</v>
      </c>
      <c r="BI487">
        <v>2.1545799241080408</v>
      </c>
      <c r="BJ487">
        <v>1.3035208540853644</v>
      </c>
      <c r="BK487">
        <v>0.35456905245641634</v>
      </c>
      <c r="BL487">
        <v>9.849140346011565E-4</v>
      </c>
      <c r="BP487" s="50">
        <f t="shared" si="171"/>
        <v>2.1076806267050889</v>
      </c>
      <c r="BQ487" s="50">
        <f t="shared" si="172"/>
        <v>5.906795977011494E-2</v>
      </c>
      <c r="BR487" s="50">
        <f t="shared" si="173"/>
        <v>0.37569809304310037</v>
      </c>
      <c r="BS487" s="50">
        <f t="shared" si="174"/>
        <v>0.39645538394233748</v>
      </c>
      <c r="BT487" s="50">
        <f t="shared" si="175"/>
        <v>1.043605814008612E-3</v>
      </c>
      <c r="BU487" s="50">
        <f t="shared" si="175"/>
        <v>1.1012649553953818E-3</v>
      </c>
    </row>
    <row r="488" spans="1:73" x14ac:dyDescent="0.25">
      <c r="A488" s="21">
        <v>43742.433333333334</v>
      </c>
      <c r="B488" s="17">
        <v>363070</v>
      </c>
      <c r="C488" s="17">
        <v>13.55</v>
      </c>
      <c r="D488" s="17">
        <v>21.49</v>
      </c>
      <c r="E488" s="17">
        <v>621.79999999999995</v>
      </c>
      <c r="F488" s="17">
        <v>87</v>
      </c>
      <c r="G488" s="17">
        <v>-105.5</v>
      </c>
      <c r="H488" s="17">
        <v>-16.61</v>
      </c>
      <c r="I488" s="17">
        <v>22.95</v>
      </c>
      <c r="J488" s="17">
        <v>296.10000000000002</v>
      </c>
      <c r="K488" s="17">
        <v>534.79999999999995</v>
      </c>
      <c r="L488" s="17">
        <v>-88.9</v>
      </c>
      <c r="M488" s="17">
        <v>0.14000000000000001</v>
      </c>
      <c r="N488" s="17">
        <v>516.29999999999995</v>
      </c>
      <c r="O488" s="17">
        <v>70.400000000000006</v>
      </c>
      <c r="P488" s="17">
        <v>445.9</v>
      </c>
      <c r="Q488" s="17">
        <v>330.3</v>
      </c>
      <c r="R488" s="17">
        <v>419.3</v>
      </c>
      <c r="S488" s="17">
        <v>18.170000000000002</v>
      </c>
      <c r="T488" s="17">
        <v>60.8</v>
      </c>
      <c r="U488" s="17">
        <v>0.8</v>
      </c>
      <c r="V488" s="17">
        <v>236</v>
      </c>
      <c r="W488" s="17">
        <v>19.5</v>
      </c>
      <c r="X488" s="17">
        <v>0.61499999999999999</v>
      </c>
      <c r="Y488" s="17">
        <v>6.1527329999999996</v>
      </c>
      <c r="Z488" s="7">
        <f t="shared" si="154"/>
        <v>18.835000000000001</v>
      </c>
      <c r="AA488" s="7">
        <f t="shared" si="168"/>
        <v>291.98499999999996</v>
      </c>
      <c r="AB488" s="2">
        <f t="shared" si="155"/>
        <v>503.65800000000002</v>
      </c>
      <c r="AC488" s="42">
        <f t="shared" si="156"/>
        <v>2.1056811889571811</v>
      </c>
      <c r="AD488" s="42">
        <f t="shared" si="157"/>
        <v>1.2802541628859661</v>
      </c>
      <c r="AE488" s="42">
        <f t="shared" si="158"/>
        <v>0.79127099355673591</v>
      </c>
      <c r="AF488" s="42">
        <f t="shared" si="159"/>
        <v>326.09975268607525</v>
      </c>
      <c r="AG488" s="42">
        <f t="shared" si="160"/>
        <v>313.05576257863225</v>
      </c>
      <c r="AH488" s="6">
        <f t="shared" si="161"/>
        <v>317.08800000000002</v>
      </c>
      <c r="AI488" s="4">
        <v>18.354064671961101</v>
      </c>
      <c r="AJ488" s="4">
        <f t="shared" si="169"/>
        <v>291.50406467196109</v>
      </c>
      <c r="AK488" s="8">
        <f t="shared" si="162"/>
        <v>0.19381357359140103</v>
      </c>
      <c r="AL488" s="8">
        <f t="shared" si="163"/>
        <v>392.92133664377718</v>
      </c>
      <c r="AM488" s="8">
        <f t="shared" si="164"/>
        <v>1.992234925906079</v>
      </c>
      <c r="AN488" s="8">
        <f t="shared" si="165"/>
        <v>-27.9105062715035</v>
      </c>
      <c r="AO488" s="22">
        <f t="shared" si="166"/>
        <v>1.0310825134618855E-2</v>
      </c>
      <c r="AP488" s="22">
        <f t="shared" si="167"/>
        <v>0.28180739853184161</v>
      </c>
      <c r="AQ488" s="19">
        <f t="shared" si="170"/>
        <v>0.28180739853184161</v>
      </c>
      <c r="AX488">
        <v>0.1358527607313906</v>
      </c>
      <c r="AY488">
        <v>53.603448275862064</v>
      </c>
      <c r="AZ488">
        <v>2.2334770114942528</v>
      </c>
      <c r="BA488">
        <v>1.8091163793103449</v>
      </c>
      <c r="BB488">
        <v>7.6724137931034484</v>
      </c>
      <c r="BC488">
        <v>0.31968390804597702</v>
      </c>
      <c r="BD488">
        <v>1.4894324712643678</v>
      </c>
      <c r="BE488">
        <v>0.14894324712643678</v>
      </c>
      <c r="BF488">
        <v>0</v>
      </c>
      <c r="BG488">
        <v>18.835000000000001</v>
      </c>
      <c r="BH488">
        <v>0.91860473476971694</v>
      </c>
      <c r="BI488">
        <v>2.1748753406614769</v>
      </c>
      <c r="BJ488">
        <v>1.3223242071221779</v>
      </c>
      <c r="BK488">
        <v>0.36284547707704451</v>
      </c>
      <c r="BL488">
        <v>1.0079041029917902E-3</v>
      </c>
      <c r="BP488" s="50">
        <f t="shared" si="171"/>
        <v>0.91887983725562461</v>
      </c>
      <c r="BQ488" s="50">
        <f t="shared" si="172"/>
        <v>5.9577298850574716E-2</v>
      </c>
      <c r="BR488" s="50">
        <f t="shared" si="173"/>
        <v>0.37304660727896305</v>
      </c>
      <c r="BS488" s="50">
        <f t="shared" si="174"/>
        <v>0.39589021589834217</v>
      </c>
      <c r="BT488" s="50">
        <f t="shared" si="175"/>
        <v>1.0362405757748975E-3</v>
      </c>
      <c r="BU488" s="50">
        <f t="shared" si="175"/>
        <v>1.0996950441620615E-3</v>
      </c>
    </row>
    <row r="489" spans="1:73" x14ac:dyDescent="0.25">
      <c r="A489" s="21">
        <v>43742.434027777781</v>
      </c>
      <c r="B489" s="17">
        <v>363071</v>
      </c>
      <c r="C489" s="17">
        <v>13.55</v>
      </c>
      <c r="D489" s="17">
        <v>21.49</v>
      </c>
      <c r="E489" s="17">
        <v>624.70000000000005</v>
      </c>
      <c r="F489" s="17">
        <v>87.4</v>
      </c>
      <c r="G489" s="17">
        <v>-105.6</v>
      </c>
      <c r="H489" s="17">
        <v>-15.66</v>
      </c>
      <c r="I489" s="17">
        <v>22.96</v>
      </c>
      <c r="J489" s="17">
        <v>296.10000000000002</v>
      </c>
      <c r="K489" s="17">
        <v>537.29999999999995</v>
      </c>
      <c r="L489" s="17">
        <v>-90</v>
      </c>
      <c r="M489" s="17">
        <v>0.14000000000000001</v>
      </c>
      <c r="N489" s="17">
        <v>519</v>
      </c>
      <c r="O489" s="17">
        <v>71.75</v>
      </c>
      <c r="P489" s="17">
        <v>447.3</v>
      </c>
      <c r="Q489" s="17">
        <v>330.3</v>
      </c>
      <c r="R489" s="17">
        <v>420.2</v>
      </c>
      <c r="S489" s="17">
        <v>18.149999999999999</v>
      </c>
      <c r="T489" s="17">
        <v>62.3</v>
      </c>
      <c r="U489" s="17">
        <v>0.88</v>
      </c>
      <c r="V489" s="17">
        <v>317.5</v>
      </c>
      <c r="W489" s="17">
        <v>19.8</v>
      </c>
      <c r="X489" s="17">
        <v>0.61699999999999999</v>
      </c>
      <c r="Y489" s="17">
        <v>6.172059</v>
      </c>
      <c r="Z489" s="7">
        <f t="shared" si="154"/>
        <v>18.975000000000001</v>
      </c>
      <c r="AA489" s="7">
        <f t="shared" si="168"/>
        <v>292.125</v>
      </c>
      <c r="AB489" s="2">
        <f t="shared" si="155"/>
        <v>506.00700000000006</v>
      </c>
      <c r="AC489" s="42">
        <f t="shared" si="156"/>
        <v>2.1538122131113466</v>
      </c>
      <c r="AD489" s="42">
        <f t="shared" si="157"/>
        <v>1.3418250087683687</v>
      </c>
      <c r="AE489" s="42">
        <f t="shared" si="158"/>
        <v>0.79654924495049872</v>
      </c>
      <c r="AF489" s="42">
        <f t="shared" si="159"/>
        <v>328.90508718990912</v>
      </c>
      <c r="AG489" s="42">
        <f t="shared" si="160"/>
        <v>315.74888370231275</v>
      </c>
      <c r="AH489" s="6">
        <f t="shared" si="161"/>
        <v>317.08800000000002</v>
      </c>
      <c r="AI489" s="4">
        <v>18.700377144003799</v>
      </c>
      <c r="AJ489" s="4">
        <f t="shared" si="169"/>
        <v>291.8503771440038</v>
      </c>
      <c r="AK489" s="8">
        <f t="shared" si="162"/>
        <v>0.19409249455434152</v>
      </c>
      <c r="AL489" s="8">
        <f t="shared" si="163"/>
        <v>394.84324211520834</v>
      </c>
      <c r="AM489" s="8">
        <f t="shared" si="164"/>
        <v>2.0894736179239022</v>
      </c>
      <c r="AN489" s="8">
        <f t="shared" si="165"/>
        <v>-16.715295399629007</v>
      </c>
      <c r="AO489" s="22">
        <f t="shared" si="166"/>
        <v>1.0067200828125783E-2</v>
      </c>
      <c r="AP489" s="22">
        <f t="shared" si="167"/>
        <v>0.27514884976047066</v>
      </c>
      <c r="AQ489" s="19">
        <f t="shared" si="170"/>
        <v>0.27514884976047066</v>
      </c>
      <c r="AX489">
        <v>0.13689571298070946</v>
      </c>
      <c r="AY489">
        <v>53.853448275862071</v>
      </c>
      <c r="AZ489">
        <v>2.2438936781609198</v>
      </c>
      <c r="BA489">
        <v>1.8175538793103452</v>
      </c>
      <c r="BB489">
        <v>7.7499999999999982</v>
      </c>
      <c r="BC489">
        <v>0.32291666666666657</v>
      </c>
      <c r="BD489">
        <v>1.4946372126436787</v>
      </c>
      <c r="BE489">
        <v>0.14946372126436788</v>
      </c>
      <c r="BF489">
        <v>0</v>
      </c>
      <c r="BG489">
        <v>18.975000000000001</v>
      </c>
      <c r="BH489">
        <v>1.0104652082466885</v>
      </c>
      <c r="BI489">
        <v>2.193968451691009</v>
      </c>
      <c r="BJ489">
        <v>1.3668423454034986</v>
      </c>
      <c r="BK489">
        <v>0.36346923143028892</v>
      </c>
      <c r="BL489">
        <v>1.0096367539730248E-3</v>
      </c>
      <c r="BP489" s="50">
        <f t="shared" si="171"/>
        <v>1.010767820981187</v>
      </c>
      <c r="BQ489" s="50">
        <f t="shared" si="172"/>
        <v>5.978548850574715E-2</v>
      </c>
      <c r="BR489" s="50">
        <f t="shared" si="173"/>
        <v>0.37458101337528921</v>
      </c>
      <c r="BS489" s="50">
        <f t="shared" si="174"/>
        <v>0.39741649821448072</v>
      </c>
      <c r="BT489" s="50">
        <f t="shared" si="175"/>
        <v>1.0405028149313589E-3</v>
      </c>
      <c r="BU489" s="50">
        <f t="shared" si="175"/>
        <v>1.1039347172624465E-3</v>
      </c>
    </row>
    <row r="490" spans="1:73" x14ac:dyDescent="0.25">
      <c r="A490" s="21">
        <v>43742.434027777781</v>
      </c>
      <c r="B490" s="17">
        <v>363072</v>
      </c>
      <c r="C490" s="17">
        <v>13.55</v>
      </c>
      <c r="D490" s="17">
        <v>21.49</v>
      </c>
      <c r="E490" s="17">
        <v>624.4</v>
      </c>
      <c r="F490" s="17">
        <v>87.5</v>
      </c>
      <c r="G490" s="17">
        <v>-105.1</v>
      </c>
      <c r="H490" s="17">
        <v>-14.62</v>
      </c>
      <c r="I490" s="17">
        <v>22.98</v>
      </c>
      <c r="J490" s="17">
        <v>296.10000000000002</v>
      </c>
      <c r="K490" s="17">
        <v>536.79999999999995</v>
      </c>
      <c r="L490" s="17">
        <v>-90.5</v>
      </c>
      <c r="M490" s="17">
        <v>0.14000000000000001</v>
      </c>
      <c r="N490" s="17">
        <v>519.29999999999995</v>
      </c>
      <c r="O490" s="17">
        <v>72.930000000000007</v>
      </c>
      <c r="P490" s="17">
        <v>446.3</v>
      </c>
      <c r="Q490" s="17">
        <v>330.9</v>
      </c>
      <c r="R490" s="17">
        <v>421.4</v>
      </c>
      <c r="S490" s="17">
        <v>18.149999999999999</v>
      </c>
      <c r="T490" s="17">
        <v>64.38</v>
      </c>
      <c r="U490" s="17">
        <v>0.63</v>
      </c>
      <c r="V490" s="17">
        <v>113.5</v>
      </c>
      <c r="W490" s="17">
        <v>19.600000000000001</v>
      </c>
      <c r="X490" s="17">
        <v>0.61699999999999999</v>
      </c>
      <c r="Y490" s="17">
        <v>6.1674280000000001</v>
      </c>
      <c r="Z490" s="7">
        <f t="shared" si="154"/>
        <v>18.875</v>
      </c>
      <c r="AA490" s="7">
        <f t="shared" si="168"/>
        <v>292.02499999999998</v>
      </c>
      <c r="AB490" s="2">
        <f t="shared" si="155"/>
        <v>505.76400000000001</v>
      </c>
      <c r="AC490" s="42">
        <f t="shared" si="156"/>
        <v>2.2335862518960181</v>
      </c>
      <c r="AD490" s="42">
        <f t="shared" si="157"/>
        <v>1.4379828289706564</v>
      </c>
      <c r="AE490" s="42">
        <f t="shared" si="158"/>
        <v>0.80451132385437951</v>
      </c>
      <c r="AF490" s="42">
        <f t="shared" si="159"/>
        <v>331.73809826282888</v>
      </c>
      <c r="AG490" s="42">
        <f t="shared" si="160"/>
        <v>318.46857433231571</v>
      </c>
      <c r="AH490" s="6">
        <f t="shared" si="161"/>
        <v>317.66399999999999</v>
      </c>
      <c r="AI490" s="4">
        <v>19.2357357676524</v>
      </c>
      <c r="AJ490" s="4">
        <f t="shared" si="169"/>
        <v>292.38573576765236</v>
      </c>
      <c r="AK490" s="8">
        <f t="shared" si="162"/>
        <v>0.1938932380094934</v>
      </c>
      <c r="AL490" s="8">
        <f t="shared" si="163"/>
        <v>397.89091439216475</v>
      </c>
      <c r="AM490" s="8">
        <f t="shared" si="164"/>
        <v>1.7679331152506874</v>
      </c>
      <c r="AN490" s="8">
        <f t="shared" si="165"/>
        <v>18.577852947386347</v>
      </c>
      <c r="AO490" s="22">
        <f t="shared" si="166"/>
        <v>9.20728915503315E-3</v>
      </c>
      <c r="AP490" s="22">
        <f t="shared" si="167"/>
        <v>0.25164641727834358</v>
      </c>
      <c r="AQ490" s="19">
        <f t="shared" si="170"/>
        <v>0.25164641727834358</v>
      </c>
      <c r="AX490">
        <v>0.13615005805956945</v>
      </c>
      <c r="AY490">
        <v>53.827586206896548</v>
      </c>
      <c r="AZ490">
        <v>2.242816091954023</v>
      </c>
      <c r="BA490">
        <v>1.8166810344827586</v>
      </c>
      <c r="BB490">
        <v>7.8017241379310347</v>
      </c>
      <c r="BC490">
        <v>0.32507183908045978</v>
      </c>
      <c r="BD490">
        <v>1.4916091954022987</v>
      </c>
      <c r="BE490">
        <v>0.14916091954022989</v>
      </c>
      <c r="BF490">
        <v>0</v>
      </c>
      <c r="BG490">
        <v>18.875</v>
      </c>
      <c r="BH490">
        <v>0.72340122863115208</v>
      </c>
      <c r="BI490">
        <v>2.1803156222034188</v>
      </c>
      <c r="BJ490">
        <v>1.4036871975745608</v>
      </c>
      <c r="BK490">
        <v>0.3623827608734877</v>
      </c>
      <c r="BL490">
        <v>1.0066187802041326E-3</v>
      </c>
      <c r="BP490" s="50">
        <f t="shared" si="171"/>
        <v>0.72361787183880433</v>
      </c>
      <c r="BQ490" s="50">
        <f t="shared" si="172"/>
        <v>5.9664367816091954E-2</v>
      </c>
      <c r="BR490" s="50">
        <f t="shared" si="173"/>
        <v>0.37051068776761131</v>
      </c>
      <c r="BS490" s="50">
        <f t="shared" si="174"/>
        <v>0.39373899301014842</v>
      </c>
      <c r="BT490" s="50">
        <f t="shared" si="175"/>
        <v>1.0291963549100313E-3</v>
      </c>
      <c r="BU490" s="50">
        <f t="shared" si="175"/>
        <v>1.0937194250281901E-3</v>
      </c>
    </row>
    <row r="491" spans="1:73" x14ac:dyDescent="0.25">
      <c r="A491" s="21">
        <v>43742.434027777781</v>
      </c>
      <c r="B491" s="17">
        <v>363073</v>
      </c>
      <c r="C491" s="17">
        <v>13.55</v>
      </c>
      <c r="D491" s="17">
        <v>21.49</v>
      </c>
      <c r="E491" s="17">
        <v>623.79999999999995</v>
      </c>
      <c r="F491" s="17">
        <v>87.5</v>
      </c>
      <c r="G491" s="17">
        <v>-105.8</v>
      </c>
      <c r="H491" s="17">
        <v>-14.78</v>
      </c>
      <c r="I491" s="17">
        <v>23</v>
      </c>
      <c r="J491" s="17">
        <v>296.10000000000002</v>
      </c>
      <c r="K491" s="17">
        <v>536.29999999999995</v>
      </c>
      <c r="L491" s="17">
        <v>-91</v>
      </c>
      <c r="M491" s="17">
        <v>0.14000000000000001</v>
      </c>
      <c r="N491" s="17">
        <v>518</v>
      </c>
      <c r="O491" s="17">
        <v>72.72</v>
      </c>
      <c r="P491" s="17">
        <v>445.2</v>
      </c>
      <c r="Q491" s="17">
        <v>330.3</v>
      </c>
      <c r="R491" s="17">
        <v>421.4</v>
      </c>
      <c r="S491" s="17">
        <v>18.149999999999999</v>
      </c>
      <c r="T491" s="17">
        <v>61.34</v>
      </c>
      <c r="U491" s="17">
        <v>0.62</v>
      </c>
      <c r="V491" s="17">
        <v>296</v>
      </c>
      <c r="W491" s="17">
        <v>19.899999999999999</v>
      </c>
      <c r="X491" s="17">
        <v>0.61599999999999999</v>
      </c>
      <c r="Y491" s="17">
        <v>6.1581020000000004</v>
      </c>
      <c r="Z491" s="7">
        <f t="shared" si="154"/>
        <v>19.024999999999999</v>
      </c>
      <c r="AA491" s="7">
        <f t="shared" si="168"/>
        <v>292.17499999999995</v>
      </c>
      <c r="AB491" s="2">
        <f t="shared" si="155"/>
        <v>505.27800000000002</v>
      </c>
      <c r="AC491" s="42">
        <f t="shared" si="156"/>
        <v>2.1914861296175125</v>
      </c>
      <c r="AD491" s="42">
        <f t="shared" si="157"/>
        <v>1.3442575919073823</v>
      </c>
      <c r="AE491" s="42">
        <f t="shared" si="158"/>
        <v>0.79673608557472819</v>
      </c>
      <c r="AF491" s="42">
        <f t="shared" si="159"/>
        <v>329.20752771978272</v>
      </c>
      <c r="AG491" s="42">
        <f t="shared" si="160"/>
        <v>316.03922661099142</v>
      </c>
      <c r="AH491" s="6">
        <f t="shared" si="161"/>
        <v>317.08800000000002</v>
      </c>
      <c r="AI491" s="4">
        <v>18.962400829232902</v>
      </c>
      <c r="AJ491" s="4">
        <f t="shared" si="169"/>
        <v>292.11240082923285</v>
      </c>
      <c r="AK491" s="8">
        <f t="shared" si="162"/>
        <v>0.19419217399836949</v>
      </c>
      <c r="AL491" s="8">
        <f t="shared" si="163"/>
        <v>396.31328168179192</v>
      </c>
      <c r="AM491" s="8">
        <f t="shared" si="164"/>
        <v>1.7538457742914568</v>
      </c>
      <c r="AN491" s="8">
        <f t="shared" si="165"/>
        <v>-3.1981620504429515</v>
      </c>
      <c r="AO491" s="22">
        <f t="shared" si="166"/>
        <v>9.7116287294170007E-3</v>
      </c>
      <c r="AP491" s="22">
        <f t="shared" si="167"/>
        <v>0.26543063159467173</v>
      </c>
      <c r="AQ491" s="19">
        <f t="shared" si="170"/>
        <v>0.26543063159467173</v>
      </c>
      <c r="AX491">
        <v>0.13726983540371052</v>
      </c>
      <c r="AY491">
        <v>53.775862068965516</v>
      </c>
      <c r="AZ491">
        <v>2.2406609195402298</v>
      </c>
      <c r="BA491">
        <v>1.8149353448275862</v>
      </c>
      <c r="BB491">
        <v>7.8534482758620658</v>
      </c>
      <c r="BC491">
        <v>0.32722701149425276</v>
      </c>
      <c r="BD491">
        <v>1.4877083333333334</v>
      </c>
      <c r="BE491">
        <v>0.14877083333333335</v>
      </c>
      <c r="BF491">
        <v>0</v>
      </c>
      <c r="BG491">
        <v>19.024999999999999</v>
      </c>
      <c r="BH491">
        <v>0.71191866944653059</v>
      </c>
      <c r="BI491">
        <v>2.2008228728050541</v>
      </c>
      <c r="BJ491">
        <v>1.3499847501786204</v>
      </c>
      <c r="BK491">
        <v>0.36452920283775009</v>
      </c>
      <c r="BL491">
        <v>1.0125811189937502E-3</v>
      </c>
      <c r="BP491" s="50">
        <f t="shared" si="171"/>
        <v>0.71213187387310906</v>
      </c>
      <c r="BQ491" s="50">
        <f t="shared" si="172"/>
        <v>5.9508333333333337E-2</v>
      </c>
      <c r="BR491" s="50">
        <f t="shared" si="173"/>
        <v>0.3725410028133494</v>
      </c>
      <c r="BS491" s="50">
        <f t="shared" si="174"/>
        <v>0.39579730386107442</v>
      </c>
      <c r="BT491" s="50">
        <f t="shared" si="175"/>
        <v>1.0348361189259705E-3</v>
      </c>
      <c r="BU491" s="50">
        <f t="shared" si="175"/>
        <v>1.0994369551696511E-3</v>
      </c>
    </row>
    <row r="492" spans="1:73" x14ac:dyDescent="0.25">
      <c r="A492" s="21">
        <v>43742.434027777781</v>
      </c>
      <c r="B492" s="17">
        <v>363074</v>
      </c>
      <c r="C492" s="17">
        <v>13.55</v>
      </c>
      <c r="D492" s="17">
        <v>21.49</v>
      </c>
      <c r="E492" s="17">
        <v>624.5</v>
      </c>
      <c r="F492" s="17">
        <v>87.6</v>
      </c>
      <c r="G492" s="17">
        <v>-105.8</v>
      </c>
      <c r="H492" s="17">
        <v>-14.64</v>
      </c>
      <c r="I492" s="17">
        <v>23.03</v>
      </c>
      <c r="J492" s="17">
        <v>296.2</v>
      </c>
      <c r="K492" s="17">
        <v>537</v>
      </c>
      <c r="L492" s="17">
        <v>-91.2</v>
      </c>
      <c r="M492" s="17">
        <v>0.14000000000000001</v>
      </c>
      <c r="N492" s="17">
        <v>518.70000000000005</v>
      </c>
      <c r="O492" s="17">
        <v>72.930000000000007</v>
      </c>
      <c r="P492" s="17">
        <v>445.8</v>
      </c>
      <c r="Q492" s="17">
        <v>330.5</v>
      </c>
      <c r="R492" s="17">
        <v>421.6</v>
      </c>
      <c r="S492" s="17">
        <v>18.149999999999999</v>
      </c>
      <c r="T492" s="17">
        <v>60.91</v>
      </c>
      <c r="U492" s="17">
        <v>1.095</v>
      </c>
      <c r="V492" s="17">
        <v>348</v>
      </c>
      <c r="W492" s="17">
        <v>19.8</v>
      </c>
      <c r="X492" s="17">
        <v>0.61599999999999999</v>
      </c>
      <c r="Y492" s="17">
        <v>6.1634799999999998</v>
      </c>
      <c r="Z492" s="7">
        <f t="shared" si="154"/>
        <v>18.975000000000001</v>
      </c>
      <c r="AA492" s="7">
        <f t="shared" si="168"/>
        <v>292.125</v>
      </c>
      <c r="AB492" s="2">
        <f t="shared" si="155"/>
        <v>505.84500000000003</v>
      </c>
      <c r="AC492" s="42">
        <f t="shared" si="156"/>
        <v>2.3373003986921783</v>
      </c>
      <c r="AD492" s="42">
        <f t="shared" si="157"/>
        <v>1.4236496728434056</v>
      </c>
      <c r="AE492" s="42">
        <f t="shared" si="158"/>
        <v>0.80332034692516618</v>
      </c>
      <c r="AF492" s="42">
        <f t="shared" si="159"/>
        <v>331.70095938421167</v>
      </c>
      <c r="AG492" s="42">
        <f t="shared" si="160"/>
        <v>318.43292100884321</v>
      </c>
      <c r="AH492" s="6">
        <f t="shared" si="161"/>
        <v>317.27999999999997</v>
      </c>
      <c r="AI492" s="4">
        <v>19.919781281504701</v>
      </c>
      <c r="AJ492" s="4">
        <f t="shared" si="169"/>
        <v>293.06978128150467</v>
      </c>
      <c r="AK492" s="8">
        <f t="shared" si="162"/>
        <v>0.19409249455434152</v>
      </c>
      <c r="AL492" s="8">
        <f t="shared" si="163"/>
        <v>401.73764868663307</v>
      </c>
      <c r="AM492" s="8">
        <f t="shared" si="164"/>
        <v>2.3307871524444268</v>
      </c>
      <c r="AN492" s="8">
        <f t="shared" si="165"/>
        <v>64.14670904069537</v>
      </c>
      <c r="AO492" s="22">
        <f t="shared" si="166"/>
        <v>8.0824260204919417E-3</v>
      </c>
      <c r="AP492" s="22">
        <f t="shared" si="167"/>
        <v>0.22090253892615308</v>
      </c>
      <c r="AQ492" s="19">
        <f t="shared" si="170"/>
        <v>0.22090253892615308</v>
      </c>
      <c r="AX492">
        <v>0.13689571298070946</v>
      </c>
      <c r="AY492">
        <v>53.836206896551722</v>
      </c>
      <c r="AZ492">
        <v>2.2431752873563218</v>
      </c>
      <c r="BA492">
        <v>1.8169719827586208</v>
      </c>
      <c r="BB492">
        <v>7.8534482758620712</v>
      </c>
      <c r="BC492">
        <v>0.32722701149425298</v>
      </c>
      <c r="BD492">
        <v>1.4897449712643678</v>
      </c>
      <c r="BE492">
        <v>0.14897449712643679</v>
      </c>
      <c r="BF492">
        <v>0</v>
      </c>
      <c r="BG492">
        <v>18.975000000000001</v>
      </c>
      <c r="BH492">
        <v>1.2573402307160499</v>
      </c>
      <c r="BI492">
        <v>2.193968451691009</v>
      </c>
      <c r="BJ492">
        <v>1.3363461839249933</v>
      </c>
      <c r="BK492">
        <v>0.36247243437332249</v>
      </c>
      <c r="BL492">
        <v>1.0068678732592291E-3</v>
      </c>
      <c r="BP492" s="50">
        <f t="shared" si="171"/>
        <v>1.2577167772436362</v>
      </c>
      <c r="BQ492" s="50">
        <f t="shared" si="172"/>
        <v>5.9589798850574714E-2</v>
      </c>
      <c r="BR492" s="50">
        <f t="shared" si="173"/>
        <v>0.37601871289884337</v>
      </c>
      <c r="BS492" s="50">
        <f t="shared" si="174"/>
        <v>0.39837856826333157</v>
      </c>
      <c r="BT492" s="50">
        <f t="shared" si="175"/>
        <v>1.0444964247190093E-3</v>
      </c>
      <c r="BU492" s="50">
        <f t="shared" si="175"/>
        <v>1.1066071340648099E-3</v>
      </c>
    </row>
    <row r="493" spans="1:73" x14ac:dyDescent="0.25">
      <c r="A493" s="21">
        <v>43742.434027777781</v>
      </c>
      <c r="B493" s="17">
        <v>363075</v>
      </c>
      <c r="C493" s="17">
        <v>13.55</v>
      </c>
      <c r="D493" s="17">
        <v>21.49</v>
      </c>
      <c r="E493" s="17">
        <v>627.4</v>
      </c>
      <c r="F493" s="17">
        <v>88</v>
      </c>
      <c r="G493" s="17">
        <v>-105.6</v>
      </c>
      <c r="H493" s="17">
        <v>-13.7</v>
      </c>
      <c r="I493" s="17">
        <v>23.05</v>
      </c>
      <c r="J493" s="17">
        <v>296.2</v>
      </c>
      <c r="K493" s="17">
        <v>539.4</v>
      </c>
      <c r="L493" s="17">
        <v>-91.9</v>
      </c>
      <c r="M493" s="17">
        <v>0.14000000000000001</v>
      </c>
      <c r="N493" s="17">
        <v>521.79999999999995</v>
      </c>
      <c r="O493" s="17">
        <v>74.28</v>
      </c>
      <c r="P493" s="17">
        <v>447.5</v>
      </c>
      <c r="Q493" s="17">
        <v>330.9</v>
      </c>
      <c r="R493" s="17">
        <v>422.8</v>
      </c>
      <c r="S493" s="17">
        <v>18.149999999999999</v>
      </c>
      <c r="T493" s="17">
        <v>64.010000000000005</v>
      </c>
      <c r="U493" s="17">
        <v>0.99</v>
      </c>
      <c r="V493" s="17">
        <v>63.5</v>
      </c>
      <c r="W493" s="17">
        <v>20</v>
      </c>
      <c r="X493" s="17">
        <v>0.61899999999999999</v>
      </c>
      <c r="Y493" s="17">
        <v>6.1911399999999999</v>
      </c>
      <c r="Z493" s="7">
        <f t="shared" si="154"/>
        <v>19.074999999999999</v>
      </c>
      <c r="AA493" s="7">
        <f t="shared" si="168"/>
        <v>292.22499999999997</v>
      </c>
      <c r="AB493" s="2">
        <f t="shared" si="155"/>
        <v>508.19400000000002</v>
      </c>
      <c r="AC493" s="42">
        <f t="shared" si="156"/>
        <v>2.2861579475433018</v>
      </c>
      <c r="AD493" s="42">
        <f t="shared" si="157"/>
        <v>1.4633697022224674</v>
      </c>
      <c r="AE493" s="42">
        <f t="shared" si="158"/>
        <v>0.80644823144781563</v>
      </c>
      <c r="AF493" s="42">
        <f t="shared" si="159"/>
        <v>333.44869489721725</v>
      </c>
      <c r="AG493" s="42">
        <f t="shared" si="160"/>
        <v>320.11074710132857</v>
      </c>
      <c r="AH493" s="6">
        <f t="shared" si="161"/>
        <v>317.66399999999999</v>
      </c>
      <c r="AI493" s="4">
        <v>19.5968629723418</v>
      </c>
      <c r="AJ493" s="4">
        <f t="shared" si="169"/>
        <v>292.74686297234177</v>
      </c>
      <c r="AK493" s="8">
        <f t="shared" si="162"/>
        <v>0.1942918875645861</v>
      </c>
      <c r="AL493" s="8">
        <f t="shared" si="163"/>
        <v>399.89259047560205</v>
      </c>
      <c r="AM493" s="8">
        <f t="shared" si="164"/>
        <v>2.2162214465165708</v>
      </c>
      <c r="AN493" s="8">
        <f t="shared" si="165"/>
        <v>33.690706740445222</v>
      </c>
      <c r="AO493" s="22">
        <f t="shared" si="166"/>
        <v>8.8750575656556616E-3</v>
      </c>
      <c r="AP493" s="22">
        <f t="shared" si="167"/>
        <v>0.24256612363644878</v>
      </c>
      <c r="AQ493" s="19">
        <f t="shared" si="170"/>
        <v>0.24256612363644878</v>
      </c>
      <c r="AX493">
        <v>0.1376448232671183</v>
      </c>
      <c r="AY493">
        <v>54.086206896551722</v>
      </c>
      <c r="AZ493">
        <v>2.2535919540229883</v>
      </c>
      <c r="BA493">
        <v>1.8254094827586207</v>
      </c>
      <c r="BB493">
        <v>7.9224137931034511</v>
      </c>
      <c r="BC493">
        <v>0.33010057471264381</v>
      </c>
      <c r="BD493">
        <v>1.4953089080459769</v>
      </c>
      <c r="BE493">
        <v>0.14953089080459769</v>
      </c>
      <c r="BF493">
        <v>0</v>
      </c>
      <c r="BG493">
        <v>19.074999999999999</v>
      </c>
      <c r="BH493">
        <v>1.1367733592775247</v>
      </c>
      <c r="BI493">
        <v>2.2076960224510551</v>
      </c>
      <c r="BJ493">
        <v>1.4131462239709205</v>
      </c>
      <c r="BK493">
        <v>0.36216969784450198</v>
      </c>
      <c r="BL493">
        <v>1.0060269384569499E-3</v>
      </c>
      <c r="BP493" s="50">
        <f t="shared" si="171"/>
        <v>1.1371137986038353</v>
      </c>
      <c r="BQ493" s="50">
        <f t="shared" si="172"/>
        <v>5.981235632183908E-2</v>
      </c>
      <c r="BR493" s="50">
        <f t="shared" si="173"/>
        <v>0.37447052400808134</v>
      </c>
      <c r="BS493" s="50">
        <f t="shared" si="174"/>
        <v>0.39715572296397594</v>
      </c>
      <c r="BT493" s="50">
        <f t="shared" si="175"/>
        <v>1.0401959000224481E-3</v>
      </c>
      <c r="BU493" s="50">
        <f t="shared" si="175"/>
        <v>1.1032103415665997E-3</v>
      </c>
    </row>
    <row r="494" spans="1:73" x14ac:dyDescent="0.25">
      <c r="A494" s="21">
        <v>43742.434027777781</v>
      </c>
      <c r="B494" s="17">
        <v>363076</v>
      </c>
      <c r="C494" s="17">
        <v>13.55</v>
      </c>
      <c r="D494" s="17">
        <v>21.49</v>
      </c>
      <c r="E494" s="17">
        <v>629.70000000000005</v>
      </c>
      <c r="F494" s="17">
        <v>88.3</v>
      </c>
      <c r="G494" s="17">
        <v>-106.7</v>
      </c>
      <c r="H494" s="17">
        <v>-14.27</v>
      </c>
      <c r="I494" s="17">
        <v>23.08</v>
      </c>
      <c r="J494" s="17">
        <v>296.2</v>
      </c>
      <c r="K494" s="17">
        <v>541.4</v>
      </c>
      <c r="L494" s="17">
        <v>-92.4</v>
      </c>
      <c r="M494" s="17">
        <v>0.14000000000000001</v>
      </c>
      <c r="N494" s="17">
        <v>523</v>
      </c>
      <c r="O494" s="17">
        <v>74.069999999999993</v>
      </c>
      <c r="P494" s="17">
        <v>449</v>
      </c>
      <c r="Q494" s="17">
        <v>330</v>
      </c>
      <c r="R494" s="17">
        <v>422.4</v>
      </c>
      <c r="S494" s="17">
        <v>18.170000000000002</v>
      </c>
      <c r="T494" s="17">
        <v>60.98</v>
      </c>
      <c r="U494" s="17">
        <v>0.63</v>
      </c>
      <c r="V494" s="17">
        <v>175.5</v>
      </c>
      <c r="W494" s="17">
        <v>20.149999999999999</v>
      </c>
      <c r="X494" s="17">
        <v>0.621</v>
      </c>
      <c r="Y494" s="17">
        <v>6.2119070000000001</v>
      </c>
      <c r="Z494" s="7">
        <f t="shared" si="154"/>
        <v>19.16</v>
      </c>
      <c r="AA494" s="7">
        <f t="shared" si="168"/>
        <v>292.31</v>
      </c>
      <c r="AB494" s="2">
        <f t="shared" si="155"/>
        <v>510.05700000000007</v>
      </c>
      <c r="AC494" s="42">
        <f t="shared" si="156"/>
        <v>2.2726337876159106</v>
      </c>
      <c r="AD494" s="42">
        <f t="shared" si="157"/>
        <v>1.3858520836881822</v>
      </c>
      <c r="AE494" s="42">
        <f t="shared" si="158"/>
        <v>0.80016272347915807</v>
      </c>
      <c r="AF494" s="42">
        <f t="shared" si="159"/>
        <v>331.23488231765538</v>
      </c>
      <c r="AG494" s="42">
        <f t="shared" si="160"/>
        <v>317.98548702494912</v>
      </c>
      <c r="AH494" s="6">
        <f t="shared" si="161"/>
        <v>316.8</v>
      </c>
      <c r="AI494" s="4">
        <v>19.514357189270999</v>
      </c>
      <c r="AJ494" s="4">
        <f t="shared" si="169"/>
        <v>292.66435718927096</v>
      </c>
      <c r="AK494" s="8">
        <f t="shared" si="162"/>
        <v>0.19446147895410504</v>
      </c>
      <c r="AL494" s="8">
        <f t="shared" si="163"/>
        <v>399.40833970129529</v>
      </c>
      <c r="AM494" s="8">
        <f t="shared" si="164"/>
        <v>1.7679331152506874</v>
      </c>
      <c r="AN494" s="8">
        <f t="shared" si="165"/>
        <v>18.249356851879213</v>
      </c>
      <c r="AO494" s="22">
        <f t="shared" si="166"/>
        <v>9.2579698566923295E-3</v>
      </c>
      <c r="AP494" s="22">
        <f t="shared" si="167"/>
        <v>0.2530315825298024</v>
      </c>
      <c r="AQ494" s="19">
        <f t="shared" si="170"/>
        <v>0.2530315825298024</v>
      </c>
      <c r="AX494">
        <v>0.13828429335533457</v>
      </c>
      <c r="AY494">
        <v>54.284482758620697</v>
      </c>
      <c r="AZ494">
        <v>2.2618534482758625</v>
      </c>
      <c r="BA494">
        <v>1.8321012931034488</v>
      </c>
      <c r="BB494">
        <v>7.9655172413793087</v>
      </c>
      <c r="BC494">
        <v>0.33189655172413784</v>
      </c>
      <c r="BD494">
        <v>1.5002047413793109</v>
      </c>
      <c r="BE494">
        <v>0.1500204741379311</v>
      </c>
      <c r="BF494">
        <v>0</v>
      </c>
      <c r="BG494">
        <v>19.16</v>
      </c>
      <c r="BH494">
        <v>0.72340122863115208</v>
      </c>
      <c r="BI494">
        <v>2.2194234814696756</v>
      </c>
      <c r="BJ494">
        <v>1.353404439000208</v>
      </c>
      <c r="BK494">
        <v>0.36858666221407771</v>
      </c>
      <c r="BL494">
        <v>1.0238518394835492E-3</v>
      </c>
      <c r="BP494" s="50">
        <f t="shared" si="171"/>
        <v>0.72361787183880433</v>
      </c>
      <c r="BQ494" s="50">
        <f t="shared" si="172"/>
        <v>6.0008189655172441E-2</v>
      </c>
      <c r="BR494" s="50">
        <f t="shared" si="173"/>
        <v>0.37677274748070211</v>
      </c>
      <c r="BS494" s="50">
        <f t="shared" si="174"/>
        <v>0.40026684477020252</v>
      </c>
      <c r="BT494" s="50">
        <f t="shared" si="175"/>
        <v>1.0465909652241725E-3</v>
      </c>
      <c r="BU494" s="50">
        <f t="shared" si="175"/>
        <v>1.1118523465838959E-3</v>
      </c>
    </row>
    <row r="495" spans="1:73" x14ac:dyDescent="0.25">
      <c r="A495" s="21">
        <v>43742.43472222222</v>
      </c>
      <c r="B495" s="17">
        <v>363077</v>
      </c>
      <c r="C495" s="17">
        <v>13.55</v>
      </c>
      <c r="D495" s="17">
        <v>21.49</v>
      </c>
      <c r="E495" s="17">
        <v>631</v>
      </c>
      <c r="F495" s="17">
        <v>88.7</v>
      </c>
      <c r="G495" s="17">
        <v>-106.6</v>
      </c>
      <c r="H495" s="17">
        <v>-13.42</v>
      </c>
      <c r="I495" s="17">
        <v>23.12</v>
      </c>
      <c r="J495" s="17">
        <v>296.3</v>
      </c>
      <c r="K495" s="17">
        <v>542.20000000000005</v>
      </c>
      <c r="L495" s="17">
        <v>-93.1</v>
      </c>
      <c r="M495" s="17">
        <v>0.14099999999999999</v>
      </c>
      <c r="N495" s="17">
        <v>524.4</v>
      </c>
      <c r="O495" s="17">
        <v>75.290000000000006</v>
      </c>
      <c r="P495" s="17">
        <v>449.1</v>
      </c>
      <c r="Q495" s="17">
        <v>330.3</v>
      </c>
      <c r="R495" s="17">
        <v>423.4</v>
      </c>
      <c r="S495" s="17">
        <v>18.170000000000002</v>
      </c>
      <c r="T495" s="17">
        <v>62.18</v>
      </c>
      <c r="U495" s="17">
        <v>1.2949999999999999</v>
      </c>
      <c r="V495" s="17">
        <v>347</v>
      </c>
      <c r="W495" s="17">
        <v>19.850000000000001</v>
      </c>
      <c r="X495" s="17">
        <v>0.622</v>
      </c>
      <c r="Y495" s="17">
        <v>6.2196920000000002</v>
      </c>
      <c r="Z495" s="7">
        <f t="shared" si="154"/>
        <v>19.010000000000002</v>
      </c>
      <c r="AA495" s="7">
        <f t="shared" si="168"/>
        <v>292.15999999999997</v>
      </c>
      <c r="AB495" s="2">
        <f t="shared" si="155"/>
        <v>511.11</v>
      </c>
      <c r="AC495" s="42">
        <f t="shared" si="156"/>
        <v>2.3008377683764474</v>
      </c>
      <c r="AD495" s="42">
        <f t="shared" si="157"/>
        <v>1.4306609243764747</v>
      </c>
      <c r="AE495" s="42">
        <f t="shared" si="158"/>
        <v>0.80387112502884783</v>
      </c>
      <c r="AF495" s="42">
        <f t="shared" si="159"/>
        <v>332.08748674992194</v>
      </c>
      <c r="AG495" s="42">
        <f t="shared" si="160"/>
        <v>318.80398727992502</v>
      </c>
      <c r="AH495" s="6">
        <f t="shared" si="161"/>
        <v>317.08800000000002</v>
      </c>
      <c r="AI495" s="4">
        <v>19.6877226385852</v>
      </c>
      <c r="AJ495" s="4">
        <f t="shared" si="169"/>
        <v>292.83772263858521</v>
      </c>
      <c r="AK495" s="8">
        <f t="shared" si="162"/>
        <v>0.194162266582597</v>
      </c>
      <c r="AL495" s="8">
        <f t="shared" si="163"/>
        <v>400.41910509902897</v>
      </c>
      <c r="AM495" s="8">
        <f t="shared" si="164"/>
        <v>2.5347226179603952</v>
      </c>
      <c r="AN495" s="8">
        <f t="shared" si="165"/>
        <v>50.040647178142542</v>
      </c>
      <c r="AO495" s="22">
        <f t="shared" si="166"/>
        <v>8.5461761094912641E-3</v>
      </c>
      <c r="AP495" s="22">
        <f t="shared" si="167"/>
        <v>0.23357739321216167</v>
      </c>
      <c r="AQ495" s="19">
        <f t="shared" si="170"/>
        <v>0.23357739321216167</v>
      </c>
      <c r="AX495">
        <v>0.13715750787839048</v>
      </c>
      <c r="AY495">
        <v>54.396551724137936</v>
      </c>
      <c r="AZ495">
        <v>2.2665229885057472</v>
      </c>
      <c r="BA495">
        <v>1.8358836206896554</v>
      </c>
      <c r="BB495">
        <v>8.0258620689655142</v>
      </c>
      <c r="BC495">
        <v>0.33441091954022978</v>
      </c>
      <c r="BD495">
        <v>1.5014727011494255</v>
      </c>
      <c r="BE495">
        <v>0.15014727011494255</v>
      </c>
      <c r="BF495">
        <v>0</v>
      </c>
      <c r="BG495">
        <v>19.010000000000002</v>
      </c>
      <c r="BH495">
        <v>1.4869914144084793</v>
      </c>
      <c r="BI495">
        <v>2.1987645819436712</v>
      </c>
      <c r="BJ495">
        <v>1.3671918170525748</v>
      </c>
      <c r="BK495">
        <v>0.36285276830071883</v>
      </c>
      <c r="BL495">
        <v>1.0079243563908857E-3</v>
      </c>
      <c r="BP495" s="50">
        <f t="shared" si="171"/>
        <v>1.4874367365575423</v>
      </c>
      <c r="BQ495" s="50">
        <f t="shared" si="172"/>
        <v>6.0058908045977022E-2</v>
      </c>
      <c r="BR495" s="50">
        <f t="shared" si="173"/>
        <v>0.37861291345212805</v>
      </c>
      <c r="BS495" s="50">
        <f t="shared" si="174"/>
        <v>0.40080231712593578</v>
      </c>
      <c r="BT495" s="50">
        <f t="shared" si="175"/>
        <v>1.0517025373670225E-3</v>
      </c>
      <c r="BU495" s="50">
        <f t="shared" si="175"/>
        <v>1.113339769794266E-3</v>
      </c>
    </row>
    <row r="496" spans="1:73" x14ac:dyDescent="0.25">
      <c r="A496" s="21">
        <v>43742.43472222222</v>
      </c>
      <c r="B496" s="17">
        <v>363078</v>
      </c>
      <c r="C496" s="17">
        <v>13.55</v>
      </c>
      <c r="D496" s="17">
        <v>21.49</v>
      </c>
      <c r="E496" s="17">
        <v>630.4</v>
      </c>
      <c r="F496" s="17">
        <v>88.8</v>
      </c>
      <c r="G496" s="17">
        <v>-107.8</v>
      </c>
      <c r="H496" s="17">
        <v>-14.98</v>
      </c>
      <c r="I496" s="17">
        <v>23.15</v>
      </c>
      <c r="J496" s="17">
        <v>296.3</v>
      </c>
      <c r="K496" s="17">
        <v>541.6</v>
      </c>
      <c r="L496" s="17">
        <v>-92.8</v>
      </c>
      <c r="M496" s="17">
        <v>0.14099999999999999</v>
      </c>
      <c r="N496" s="17">
        <v>522.70000000000005</v>
      </c>
      <c r="O496" s="17">
        <v>73.819999999999993</v>
      </c>
      <c r="P496" s="17">
        <v>448.9</v>
      </c>
      <c r="Q496" s="17">
        <v>329.2</v>
      </c>
      <c r="R496" s="17">
        <v>422</v>
      </c>
      <c r="S496" s="17">
        <v>18.190000000000001</v>
      </c>
      <c r="T496" s="17">
        <v>61.85</v>
      </c>
      <c r="U496" s="17">
        <v>0.64</v>
      </c>
      <c r="V496" s="17">
        <v>101</v>
      </c>
      <c r="W496" s="17">
        <v>19.899999999999999</v>
      </c>
      <c r="X496" s="17">
        <v>0.621</v>
      </c>
      <c r="Y496" s="17">
        <v>6.2133190000000003</v>
      </c>
      <c r="Z496" s="7">
        <f t="shared" si="154"/>
        <v>19.045000000000002</v>
      </c>
      <c r="AA496" s="7">
        <f t="shared" si="168"/>
        <v>292.19499999999999</v>
      </c>
      <c r="AB496" s="2">
        <f t="shared" si="155"/>
        <v>510.62400000000002</v>
      </c>
      <c r="AC496" s="42">
        <f t="shared" si="156"/>
        <v>2.2693127994008373</v>
      </c>
      <c r="AD496" s="42">
        <f t="shared" si="157"/>
        <v>1.4035699664294179</v>
      </c>
      <c r="AE496" s="42">
        <f t="shared" si="158"/>
        <v>0.80166276238733369</v>
      </c>
      <c r="AF496" s="42">
        <f t="shared" si="159"/>
        <v>331.33391346033028</v>
      </c>
      <c r="AG496" s="42">
        <f t="shared" si="160"/>
        <v>318.08055692191704</v>
      </c>
      <c r="AH496" s="6">
        <f t="shared" si="161"/>
        <v>316.03199999999998</v>
      </c>
      <c r="AI496" s="4">
        <v>19.4843803676698</v>
      </c>
      <c r="AJ496" s="4">
        <f t="shared" si="169"/>
        <v>292.63438036766979</v>
      </c>
      <c r="AK496" s="8">
        <f t="shared" si="162"/>
        <v>0.19423205532986654</v>
      </c>
      <c r="AL496" s="8">
        <f t="shared" si="163"/>
        <v>399.26202109057368</v>
      </c>
      <c r="AM496" s="8">
        <f t="shared" si="164"/>
        <v>1.7819090885900999</v>
      </c>
      <c r="AN496" s="8">
        <f t="shared" si="165"/>
        <v>22.806921907632187</v>
      </c>
      <c r="AO496" s="22">
        <f t="shared" si="166"/>
        <v>9.1536196337079281E-3</v>
      </c>
      <c r="AP496" s="22">
        <f t="shared" si="167"/>
        <v>0.250179563948213</v>
      </c>
      <c r="AQ496" s="19">
        <f t="shared" si="170"/>
        <v>0.250179563948213</v>
      </c>
      <c r="AX496">
        <v>0.13741972660657581</v>
      </c>
      <c r="AY496">
        <v>54.344827586206897</v>
      </c>
      <c r="AZ496">
        <v>2.264367816091954</v>
      </c>
      <c r="BA496">
        <v>1.834137931034483</v>
      </c>
      <c r="BB496">
        <v>8.0000000000000018</v>
      </c>
      <c r="BC496">
        <v>0.33333333333333343</v>
      </c>
      <c r="BD496">
        <v>1.5008045977011495</v>
      </c>
      <c r="BE496">
        <v>0.15008045977011497</v>
      </c>
      <c r="BF496">
        <v>0</v>
      </c>
      <c r="BG496">
        <v>19.045000000000002</v>
      </c>
      <c r="BH496">
        <v>0.73488378781577357</v>
      </c>
      <c r="BI496">
        <v>2.2035698828158372</v>
      </c>
      <c r="BJ496">
        <v>1.3629079725215953</v>
      </c>
      <c r="BK496">
        <v>0.36725336143372989</v>
      </c>
      <c r="BL496">
        <v>1.0201482262048053E-3</v>
      </c>
      <c r="BP496" s="50">
        <f t="shared" si="171"/>
        <v>0.73510386980449971</v>
      </c>
      <c r="BQ496" s="50">
        <f t="shared" si="172"/>
        <v>6.0032183908045982E-2</v>
      </c>
      <c r="BR496" s="50">
        <f t="shared" si="173"/>
        <v>0.37556532700067474</v>
      </c>
      <c r="BS496" s="50">
        <f t="shared" si="174"/>
        <v>0.3989957595843166</v>
      </c>
      <c r="BT496" s="50">
        <f t="shared" si="175"/>
        <v>1.0432370194463187E-3</v>
      </c>
      <c r="BU496" s="50">
        <f t="shared" si="175"/>
        <v>1.1083215544008794E-3</v>
      </c>
    </row>
    <row r="497" spans="1:73" x14ac:dyDescent="0.25">
      <c r="A497" s="21">
        <v>43742.43472222222</v>
      </c>
      <c r="B497" s="17">
        <v>363079</v>
      </c>
      <c r="C497" s="17">
        <v>13.55</v>
      </c>
      <c r="D497" s="17">
        <v>21.49</v>
      </c>
      <c r="E497" s="17">
        <v>628</v>
      </c>
      <c r="F497" s="17">
        <v>88.5</v>
      </c>
      <c r="G497" s="17">
        <v>-107.9</v>
      </c>
      <c r="H497" s="17">
        <v>-14.98</v>
      </c>
      <c r="I497" s="17">
        <v>23.18</v>
      </c>
      <c r="J497" s="17">
        <v>296.3</v>
      </c>
      <c r="K497" s="17">
        <v>539.5</v>
      </c>
      <c r="L497" s="17">
        <v>-93</v>
      </c>
      <c r="M497" s="17">
        <v>0.14099999999999999</v>
      </c>
      <c r="N497" s="17">
        <v>520.1</v>
      </c>
      <c r="O497" s="17">
        <v>73.5</v>
      </c>
      <c r="P497" s="17">
        <v>446.6</v>
      </c>
      <c r="Q497" s="17">
        <v>329.3</v>
      </c>
      <c r="R497" s="17">
        <v>422.2</v>
      </c>
      <c r="S497" s="17">
        <v>18.21</v>
      </c>
      <c r="T497" s="17">
        <v>60.69</v>
      </c>
      <c r="U497" s="17">
        <v>0.7</v>
      </c>
      <c r="V497" s="17">
        <v>283.5</v>
      </c>
      <c r="W497" s="17">
        <v>19.899999999999999</v>
      </c>
      <c r="X497" s="17">
        <v>0.61899999999999999</v>
      </c>
      <c r="Y497" s="17">
        <v>6.1856200000000001</v>
      </c>
      <c r="Z497" s="7">
        <f t="shared" si="154"/>
        <v>19.055</v>
      </c>
      <c r="AA497" s="7">
        <f t="shared" si="168"/>
        <v>292.20499999999998</v>
      </c>
      <c r="AB497" s="2">
        <f t="shared" si="155"/>
        <v>508.68</v>
      </c>
      <c r="AC497" s="42">
        <f t="shared" si="156"/>
        <v>2.3163845934897771</v>
      </c>
      <c r="AD497" s="42">
        <f t="shared" si="157"/>
        <v>1.4058138097889457</v>
      </c>
      <c r="AE497" s="42">
        <f t="shared" si="158"/>
        <v>0.80184198063845991</v>
      </c>
      <c r="AF497" s="42">
        <f t="shared" si="159"/>
        <v>331.45335624608128</v>
      </c>
      <c r="AG497" s="42">
        <f t="shared" si="160"/>
        <v>318.19522199623805</v>
      </c>
      <c r="AH497" s="6">
        <f t="shared" si="161"/>
        <v>316.12799999999999</v>
      </c>
      <c r="AI497" s="4">
        <v>19.7914360907521</v>
      </c>
      <c r="AJ497" s="4">
        <f t="shared" si="169"/>
        <v>292.94143609075206</v>
      </c>
      <c r="AK497" s="8">
        <f t="shared" si="162"/>
        <v>0.19425199804306315</v>
      </c>
      <c r="AL497" s="8">
        <f t="shared" si="163"/>
        <v>400.99750357583338</v>
      </c>
      <c r="AM497" s="8">
        <f t="shared" si="164"/>
        <v>1.8635651316763788</v>
      </c>
      <c r="AN497" s="8">
        <f t="shared" si="165"/>
        <v>39.977913553231815</v>
      </c>
      <c r="AO497" s="22">
        <f t="shared" si="166"/>
        <v>8.6840579939971591E-3</v>
      </c>
      <c r="AP497" s="22">
        <f t="shared" si="167"/>
        <v>0.23734587290898182</v>
      </c>
      <c r="AQ497" s="19">
        <f t="shared" si="170"/>
        <v>0.23734587290898182</v>
      </c>
      <c r="AX497">
        <v>0.13749472416644368</v>
      </c>
      <c r="AY497">
        <v>54.137931034482762</v>
      </c>
      <c r="AZ497">
        <v>2.2557471264367819</v>
      </c>
      <c r="BA497">
        <v>1.8271551724137935</v>
      </c>
      <c r="BB497">
        <v>8.0086206896551708</v>
      </c>
      <c r="BC497">
        <v>0.3336925287356321</v>
      </c>
      <c r="BD497">
        <v>1.4934626436781615</v>
      </c>
      <c r="BE497">
        <v>0.14934626436781615</v>
      </c>
      <c r="BF497">
        <v>0</v>
      </c>
      <c r="BG497">
        <v>19.055</v>
      </c>
      <c r="BH497">
        <v>0.80377914292350228</v>
      </c>
      <c r="BI497">
        <v>2.2049445123985265</v>
      </c>
      <c r="BJ497">
        <v>1.3381808245746658</v>
      </c>
      <c r="BK497">
        <v>0.36606109913587442</v>
      </c>
      <c r="BL497">
        <v>1.0168363864885401E-3</v>
      </c>
      <c r="BP497" s="50">
        <f t="shared" si="171"/>
        <v>0.80401985759867145</v>
      </c>
      <c r="BQ497" s="50">
        <f t="shared" si="172"/>
        <v>5.9738505747126462E-2</v>
      </c>
      <c r="BR497" s="50">
        <f t="shared" si="173"/>
        <v>0.37507402691477487</v>
      </c>
      <c r="BS497" s="50">
        <f t="shared" si="174"/>
        <v>0.39827631423287863</v>
      </c>
      <c r="BT497" s="50">
        <f t="shared" si="175"/>
        <v>1.0418722969854858E-3</v>
      </c>
      <c r="BU497" s="50">
        <f t="shared" si="175"/>
        <v>1.1063230950913295E-3</v>
      </c>
    </row>
    <row r="498" spans="1:73" x14ac:dyDescent="0.25">
      <c r="A498" s="21">
        <v>43742.43472222222</v>
      </c>
      <c r="B498" s="17">
        <v>363080</v>
      </c>
      <c r="C498" s="17">
        <v>13.55</v>
      </c>
      <c r="D498" s="17">
        <v>21.49</v>
      </c>
      <c r="E498" s="17">
        <v>624.4</v>
      </c>
      <c r="F498" s="17">
        <v>88</v>
      </c>
      <c r="G498" s="17">
        <v>-107.5</v>
      </c>
      <c r="H498" s="17">
        <v>-14.48</v>
      </c>
      <c r="I498" s="17">
        <v>23.21</v>
      </c>
      <c r="J498" s="17">
        <v>296.39999999999998</v>
      </c>
      <c r="K498" s="17">
        <v>536.4</v>
      </c>
      <c r="L498" s="17">
        <v>-93.1</v>
      </c>
      <c r="M498" s="17">
        <v>0.14099999999999999</v>
      </c>
      <c r="N498" s="17">
        <v>516.9</v>
      </c>
      <c r="O498" s="17">
        <v>73.53</v>
      </c>
      <c r="P498" s="17">
        <v>443.3</v>
      </c>
      <c r="Q498" s="17">
        <v>329.8</v>
      </c>
      <c r="R498" s="17">
        <v>422.9</v>
      </c>
      <c r="S498" s="17">
        <v>18.23</v>
      </c>
      <c r="T498" s="17">
        <v>59.78</v>
      </c>
      <c r="U498" s="17">
        <v>1.5249999999999999</v>
      </c>
      <c r="V498" s="17">
        <v>349.5</v>
      </c>
      <c r="W498" s="17">
        <v>19.600000000000001</v>
      </c>
      <c r="X498" s="17">
        <v>0.61499999999999999</v>
      </c>
      <c r="Y498" s="17">
        <v>6.147087</v>
      </c>
      <c r="Z498" s="7">
        <f t="shared" si="154"/>
        <v>18.914999999999999</v>
      </c>
      <c r="AA498" s="7">
        <f t="shared" si="168"/>
        <v>292.065</v>
      </c>
      <c r="AB498" s="2">
        <f t="shared" si="155"/>
        <v>505.76400000000001</v>
      </c>
      <c r="AC498" s="42">
        <f t="shared" si="156"/>
        <v>2.3315825532986039</v>
      </c>
      <c r="AD498" s="42">
        <f t="shared" si="157"/>
        <v>1.3938200503619056</v>
      </c>
      <c r="AE498" s="42">
        <f t="shared" si="158"/>
        <v>0.80091501452803338</v>
      </c>
      <c r="AF498" s="42">
        <f t="shared" si="159"/>
        <v>330.43615313148729</v>
      </c>
      <c r="AG498" s="42">
        <f t="shared" si="160"/>
        <v>317.21870700622776</v>
      </c>
      <c r="AH498" s="6">
        <f t="shared" si="161"/>
        <v>316.608</v>
      </c>
      <c r="AI498" s="4">
        <v>19.878899228746398</v>
      </c>
      <c r="AJ498" s="4">
        <f t="shared" si="169"/>
        <v>293.02889922874635</v>
      </c>
      <c r="AK498" s="8">
        <f t="shared" si="162"/>
        <v>0.19397292425457485</v>
      </c>
      <c r="AL498" s="8">
        <f t="shared" si="163"/>
        <v>401.51681743449399</v>
      </c>
      <c r="AM498" s="8">
        <f t="shared" si="164"/>
        <v>2.7506192484602443</v>
      </c>
      <c r="AN498" s="8">
        <f t="shared" si="165"/>
        <v>77.232944963187194</v>
      </c>
      <c r="AO498" s="22">
        <f t="shared" si="166"/>
        <v>7.7743150856189871E-3</v>
      </c>
      <c r="AP498" s="22">
        <f t="shared" si="167"/>
        <v>0.21248149212513281</v>
      </c>
      <c r="AQ498" s="19">
        <f t="shared" si="170"/>
        <v>0.21248149212513281</v>
      </c>
      <c r="AX498">
        <v>0.13644790620233635</v>
      </c>
      <c r="AY498">
        <v>53.827586206896548</v>
      </c>
      <c r="AZ498">
        <v>2.242816091954023</v>
      </c>
      <c r="BA498">
        <v>1.8166810344827586</v>
      </c>
      <c r="BB498">
        <v>8.0258620689655142</v>
      </c>
      <c r="BC498">
        <v>0.33441091954022978</v>
      </c>
      <c r="BD498">
        <v>1.4822701149425288</v>
      </c>
      <c r="BE498">
        <v>0.14822701149425288</v>
      </c>
      <c r="BF498">
        <v>0</v>
      </c>
      <c r="BG498">
        <v>18.914999999999999</v>
      </c>
      <c r="BH498">
        <v>1.7510902756547728</v>
      </c>
      <c r="BI498">
        <v>2.1857678071487396</v>
      </c>
      <c r="BJ498">
        <v>1.3066519951135165</v>
      </c>
      <c r="BK498">
        <v>0.35993412110473183</v>
      </c>
      <c r="BL498">
        <v>9.9981700306869966E-4</v>
      </c>
      <c r="BP498" s="50">
        <f t="shared" si="171"/>
        <v>1.7516146897685343</v>
      </c>
      <c r="BQ498" s="50">
        <f t="shared" si="172"/>
        <v>5.9290804597701155E-2</v>
      </c>
      <c r="BR498" s="50">
        <f t="shared" si="173"/>
        <v>0.37806602804382927</v>
      </c>
      <c r="BS498" s="50">
        <f t="shared" si="174"/>
        <v>0.39952794407008835</v>
      </c>
      <c r="BT498" s="50">
        <f t="shared" si="175"/>
        <v>1.0501834112328591E-3</v>
      </c>
      <c r="BU498" s="50">
        <f t="shared" si="175"/>
        <v>1.1097998446391343E-3</v>
      </c>
    </row>
    <row r="499" spans="1:73" x14ac:dyDescent="0.25">
      <c r="A499" s="21">
        <v>43742.43472222222</v>
      </c>
      <c r="B499" s="17">
        <v>363081</v>
      </c>
      <c r="C499" s="17">
        <v>13.55</v>
      </c>
      <c r="D499" s="17">
        <v>21.49</v>
      </c>
      <c r="E499" s="17">
        <v>621.29999999999995</v>
      </c>
      <c r="F499" s="17">
        <v>87.4</v>
      </c>
      <c r="G499" s="17">
        <v>-108.5</v>
      </c>
      <c r="H499" s="17">
        <v>-13.27</v>
      </c>
      <c r="I499" s="17">
        <v>23.22</v>
      </c>
      <c r="J499" s="17">
        <v>296.39999999999998</v>
      </c>
      <c r="K499" s="17">
        <v>533.9</v>
      </c>
      <c r="L499" s="17">
        <v>-95.3</v>
      </c>
      <c r="M499" s="17">
        <v>0.14099999999999999</v>
      </c>
      <c r="N499" s="17">
        <v>512.70000000000005</v>
      </c>
      <c r="O499" s="17">
        <v>74.12</v>
      </c>
      <c r="P499" s="17">
        <v>438.6</v>
      </c>
      <c r="Q499" s="17">
        <v>328.9</v>
      </c>
      <c r="R499" s="17">
        <v>424.2</v>
      </c>
      <c r="S499" s="17">
        <v>18.260000000000002</v>
      </c>
      <c r="T499" s="17">
        <v>61.11</v>
      </c>
      <c r="U499" s="17">
        <v>1.2450000000000001</v>
      </c>
      <c r="V499" s="17">
        <v>327</v>
      </c>
      <c r="W499" s="17">
        <v>19.850000000000001</v>
      </c>
      <c r="X499" s="17">
        <v>0.61199999999999999</v>
      </c>
      <c r="Y499" s="17">
        <v>6.1158650000000003</v>
      </c>
      <c r="Z499" s="7">
        <f t="shared" si="154"/>
        <v>19.055</v>
      </c>
      <c r="AA499" s="7">
        <f t="shared" si="168"/>
        <v>292.20499999999998</v>
      </c>
      <c r="AB499" s="2">
        <f t="shared" si="155"/>
        <v>503.25299999999999</v>
      </c>
      <c r="AC499" s="42">
        <f t="shared" si="156"/>
        <v>2.3093133555511454</v>
      </c>
      <c r="AD499" s="42">
        <f t="shared" si="157"/>
        <v>1.4112213915773049</v>
      </c>
      <c r="AE499" s="42">
        <f t="shared" si="158"/>
        <v>0.80228231786246562</v>
      </c>
      <c r="AF499" s="42">
        <f t="shared" si="159"/>
        <v>331.63537621298372</v>
      </c>
      <c r="AG499" s="42">
        <f t="shared" si="160"/>
        <v>318.36996116446437</v>
      </c>
      <c r="AH499" s="6">
        <f t="shared" si="161"/>
        <v>315.74399999999997</v>
      </c>
      <c r="AI499" s="4">
        <v>19.7458126784271</v>
      </c>
      <c r="AJ499" s="4">
        <f t="shared" si="169"/>
        <v>292.89581267842709</v>
      </c>
      <c r="AK499" s="8">
        <f t="shared" si="162"/>
        <v>0.19425199804306315</v>
      </c>
      <c r="AL499" s="8">
        <f t="shared" si="163"/>
        <v>400.73934072771482</v>
      </c>
      <c r="AM499" s="8">
        <f t="shared" si="164"/>
        <v>2.4853080794943714</v>
      </c>
      <c r="AN499" s="8">
        <f t="shared" si="165"/>
        <v>50.012782305293648</v>
      </c>
      <c r="AO499" s="22">
        <f t="shared" si="166"/>
        <v>8.3313924098231025E-3</v>
      </c>
      <c r="AP499" s="22">
        <f t="shared" si="167"/>
        <v>0.22770709332245581</v>
      </c>
      <c r="AQ499" s="19">
        <f t="shared" si="170"/>
        <v>0.22770709332245581</v>
      </c>
      <c r="AX499">
        <v>0.13749472416644368</v>
      </c>
      <c r="AY499">
        <v>53.560344827586206</v>
      </c>
      <c r="AZ499">
        <v>2.2316810344827585</v>
      </c>
      <c r="BA499">
        <v>1.8076616379310344</v>
      </c>
      <c r="BB499">
        <v>8.2155172413793114</v>
      </c>
      <c r="BC499">
        <v>0.34231321839080464</v>
      </c>
      <c r="BD499">
        <v>1.4653484195402298</v>
      </c>
      <c r="BE499">
        <v>0.14653484195402297</v>
      </c>
      <c r="BF499">
        <v>0</v>
      </c>
      <c r="BG499">
        <v>19.055</v>
      </c>
      <c r="BH499">
        <v>1.429578618485372</v>
      </c>
      <c r="BI499">
        <v>2.2049445123985265</v>
      </c>
      <c r="BJ499">
        <v>1.3474415915267395</v>
      </c>
      <c r="BK499">
        <v>0.35700083540518729</v>
      </c>
      <c r="BL499">
        <v>9.9166898723663144E-4</v>
      </c>
      <c r="BP499" s="50">
        <f t="shared" si="171"/>
        <v>1.4300067467290658</v>
      </c>
      <c r="BQ499" s="50">
        <f t="shared" si="172"/>
        <v>5.8613936781609192E-2</v>
      </c>
      <c r="BR499" s="50">
        <f t="shared" si="173"/>
        <v>0.37194672208574309</v>
      </c>
      <c r="BS499" s="50">
        <f t="shared" si="174"/>
        <v>0.39371081343597308</v>
      </c>
      <c r="BT499" s="50">
        <f t="shared" si="175"/>
        <v>1.0331853391270642E-3</v>
      </c>
      <c r="BU499" s="50">
        <f t="shared" si="175"/>
        <v>1.0936411484332585E-3</v>
      </c>
    </row>
    <row r="500" spans="1:73" x14ac:dyDescent="0.25">
      <c r="A500" s="21">
        <v>43742.43472222222</v>
      </c>
      <c r="B500" s="17">
        <v>363082</v>
      </c>
      <c r="C500" s="17">
        <v>13.55</v>
      </c>
      <c r="D500" s="17">
        <v>21.49</v>
      </c>
      <c r="E500" s="17">
        <v>617.5</v>
      </c>
      <c r="F500" s="17">
        <v>87</v>
      </c>
      <c r="G500" s="17">
        <v>-108.7</v>
      </c>
      <c r="H500" s="17">
        <v>-13.03</v>
      </c>
      <c r="I500" s="17">
        <v>23.25</v>
      </c>
      <c r="J500" s="17">
        <v>296.39999999999998</v>
      </c>
      <c r="K500" s="17">
        <v>530.5</v>
      </c>
      <c r="L500" s="17">
        <v>-95.7</v>
      </c>
      <c r="M500" s="17">
        <v>0.14099999999999999</v>
      </c>
      <c r="N500" s="17">
        <v>508.8</v>
      </c>
      <c r="O500" s="17">
        <v>73.959999999999994</v>
      </c>
      <c r="P500" s="17">
        <v>434.9</v>
      </c>
      <c r="Q500" s="17">
        <v>328.9</v>
      </c>
      <c r="R500" s="17">
        <v>424.6</v>
      </c>
      <c r="S500" s="17">
        <v>18.28</v>
      </c>
      <c r="T500" s="17">
        <v>60.88</v>
      </c>
      <c r="U500" s="17">
        <v>1.4</v>
      </c>
      <c r="V500" s="17">
        <v>168.5</v>
      </c>
      <c r="W500" s="17">
        <v>19.8</v>
      </c>
      <c r="X500" s="17">
        <v>0.60799999999999998</v>
      </c>
      <c r="Y500" s="17">
        <v>6.0793660000000003</v>
      </c>
      <c r="Z500" s="7">
        <f t="shared" si="154"/>
        <v>19.04</v>
      </c>
      <c r="AA500" s="7">
        <f t="shared" si="168"/>
        <v>292.19</v>
      </c>
      <c r="AB500" s="2">
        <f t="shared" si="155"/>
        <v>500.17500000000001</v>
      </c>
      <c r="AC500" s="42">
        <f t="shared" si="156"/>
        <v>2.3104333651791982</v>
      </c>
      <c r="AD500" s="42">
        <f t="shared" si="157"/>
        <v>1.406591832721096</v>
      </c>
      <c r="AE500" s="42">
        <f t="shared" si="158"/>
        <v>0.80191131078827027</v>
      </c>
      <c r="AF500" s="42">
        <f t="shared" si="159"/>
        <v>331.41395518219656</v>
      </c>
      <c r="AG500" s="42">
        <f t="shared" si="160"/>
        <v>318.15739697490869</v>
      </c>
      <c r="AH500" s="6">
        <f t="shared" si="161"/>
        <v>315.74399999999997</v>
      </c>
      <c r="AI500" s="4">
        <v>19.7519705659296</v>
      </c>
      <c r="AJ500" s="4">
        <f t="shared" si="169"/>
        <v>292.90197056592956</v>
      </c>
      <c r="AK500" s="8">
        <f t="shared" si="162"/>
        <v>0.19422208448513906</v>
      </c>
      <c r="AL500" s="8">
        <f t="shared" si="163"/>
        <v>400.77696652013435</v>
      </c>
      <c r="AM500" s="8">
        <f t="shared" si="164"/>
        <v>2.6354790835823376</v>
      </c>
      <c r="AN500" s="8">
        <f t="shared" si="165"/>
        <v>54.659052363877933</v>
      </c>
      <c r="AO500" s="22">
        <f t="shared" si="166"/>
        <v>8.1557826343076449E-3</v>
      </c>
      <c r="AP500" s="22">
        <f t="shared" si="167"/>
        <v>0.222907464451958</v>
      </c>
      <c r="AQ500" s="19">
        <f t="shared" si="170"/>
        <v>0.222907464451958</v>
      </c>
      <c r="AX500">
        <v>0.13738224081865269</v>
      </c>
      <c r="AY500">
        <v>53.232758620689658</v>
      </c>
      <c r="AZ500">
        <v>2.2180316091954024</v>
      </c>
      <c r="BA500">
        <v>1.796605603448276</v>
      </c>
      <c r="BB500">
        <v>8.2500000000000036</v>
      </c>
      <c r="BC500">
        <v>0.34375000000000017</v>
      </c>
      <c r="BD500">
        <v>1.4528556034482758</v>
      </c>
      <c r="BE500">
        <v>0.14528556034482759</v>
      </c>
      <c r="BF500">
        <v>0</v>
      </c>
      <c r="BG500">
        <v>19.04</v>
      </c>
      <c r="BH500">
        <v>1.6075582858470046</v>
      </c>
      <c r="BI500">
        <v>2.2028828492337666</v>
      </c>
      <c r="BJ500">
        <v>1.3411150786135173</v>
      </c>
      <c r="BK500">
        <v>0.35390557958806013</v>
      </c>
      <c r="BL500">
        <v>9.8307105441127808E-4</v>
      </c>
      <c r="BP500" s="50">
        <f t="shared" si="171"/>
        <v>1.6080397151973429</v>
      </c>
      <c r="BQ500" s="50">
        <f t="shared" si="172"/>
        <v>5.8114224137931034E-2</v>
      </c>
      <c r="BR500" s="50">
        <f t="shared" si="173"/>
        <v>0.37036890099789682</v>
      </c>
      <c r="BS500" s="50">
        <f t="shared" si="174"/>
        <v>0.3916738303249564</v>
      </c>
      <c r="BT500" s="50">
        <f t="shared" si="175"/>
        <v>1.0288025027719355E-3</v>
      </c>
      <c r="BU500" s="50">
        <f t="shared" si="175"/>
        <v>1.0879828620137678E-3</v>
      </c>
    </row>
    <row r="501" spans="1:73" x14ac:dyDescent="0.25">
      <c r="A501" s="21">
        <v>43742.435416666667</v>
      </c>
      <c r="B501" s="17">
        <v>363083</v>
      </c>
      <c r="C501" s="17">
        <v>13.54</v>
      </c>
      <c r="D501" s="17">
        <v>21.49</v>
      </c>
      <c r="E501" s="17">
        <v>616.1</v>
      </c>
      <c r="F501" s="17">
        <v>86.9</v>
      </c>
      <c r="G501" s="17">
        <v>-109.3</v>
      </c>
      <c r="H501" s="17">
        <v>-12.98</v>
      </c>
      <c r="I501" s="17">
        <v>23.27</v>
      </c>
      <c r="J501" s="17">
        <v>296.39999999999998</v>
      </c>
      <c r="K501" s="17">
        <v>529.20000000000005</v>
      </c>
      <c r="L501" s="17">
        <v>-96.3</v>
      </c>
      <c r="M501" s="17">
        <v>0.14099999999999999</v>
      </c>
      <c r="N501" s="17">
        <v>506.8</v>
      </c>
      <c r="O501" s="17">
        <v>73.89</v>
      </c>
      <c r="P501" s="17">
        <v>432.9</v>
      </c>
      <c r="Q501" s="17">
        <v>328.5</v>
      </c>
      <c r="R501" s="17">
        <v>424.8</v>
      </c>
      <c r="S501" s="17">
        <v>18.3</v>
      </c>
      <c r="T501" s="17">
        <v>65.25</v>
      </c>
      <c r="U501" s="17">
        <v>0.63500000000000001</v>
      </c>
      <c r="V501" s="17">
        <v>92</v>
      </c>
      <c r="W501" s="17">
        <v>20.149999999999999</v>
      </c>
      <c r="X501" s="17">
        <v>0.60599999999999998</v>
      </c>
      <c r="Y501" s="17">
        <v>6.0606299999999997</v>
      </c>
      <c r="Z501" s="7">
        <f t="shared" si="154"/>
        <v>19.225000000000001</v>
      </c>
      <c r="AA501" s="7">
        <f t="shared" si="168"/>
        <v>292.375</v>
      </c>
      <c r="AB501" s="2">
        <f t="shared" si="155"/>
        <v>499.04100000000005</v>
      </c>
      <c r="AC501" s="42">
        <f t="shared" si="156"/>
        <v>2.3156073403642896</v>
      </c>
      <c r="AD501" s="42">
        <f t="shared" si="157"/>
        <v>1.5109337895876991</v>
      </c>
      <c r="AE501" s="42">
        <f t="shared" si="158"/>
        <v>0.8100859321484476</v>
      </c>
      <c r="AF501" s="42">
        <f t="shared" si="159"/>
        <v>335.64106348785134</v>
      </c>
      <c r="AG501" s="42">
        <f t="shared" si="160"/>
        <v>322.21542094833728</v>
      </c>
      <c r="AH501" s="6">
        <f t="shared" si="161"/>
        <v>315.36</v>
      </c>
      <c r="AI501" s="4">
        <v>19.7986618463563</v>
      </c>
      <c r="AJ501" s="4">
        <f t="shared" si="169"/>
        <v>292.94866184635629</v>
      </c>
      <c r="AK501" s="8">
        <f t="shared" si="162"/>
        <v>0.19459123305475992</v>
      </c>
      <c r="AL501" s="8">
        <f t="shared" si="163"/>
        <v>401.00638782588567</v>
      </c>
      <c r="AM501" s="8">
        <f t="shared" si="164"/>
        <v>1.7749348579595814</v>
      </c>
      <c r="AN501" s="8">
        <f t="shared" si="165"/>
        <v>29.660527438608934</v>
      </c>
      <c r="AO501" s="22">
        <f t="shared" si="166"/>
        <v>8.6818295132518007E-3</v>
      </c>
      <c r="AP501" s="22">
        <f t="shared" si="167"/>
        <v>0.23728496581829525</v>
      </c>
      <c r="AQ501" s="19">
        <f t="shared" si="170"/>
        <v>0.23728496581829525</v>
      </c>
      <c r="AX501">
        <v>0.13877499552741651</v>
      </c>
      <c r="AY501">
        <v>53.112068965517246</v>
      </c>
      <c r="AZ501">
        <v>2.2130028735632186</v>
      </c>
      <c r="BA501">
        <v>1.7925323275862071</v>
      </c>
      <c r="BB501">
        <v>8.3017241379310356</v>
      </c>
      <c r="BC501">
        <v>0.34590517241379315</v>
      </c>
      <c r="BD501">
        <v>1.4466271551724139</v>
      </c>
      <c r="BE501">
        <v>0.14466271551724139</v>
      </c>
      <c r="BF501">
        <v>0</v>
      </c>
      <c r="BG501">
        <v>19.225000000000001</v>
      </c>
      <c r="BH501">
        <v>0.72914250822346283</v>
      </c>
      <c r="BI501">
        <v>2.228428276120225</v>
      </c>
      <c r="BJ501">
        <v>1.4540494501684469</v>
      </c>
      <c r="BK501">
        <v>0.35410291403924515</v>
      </c>
      <c r="BL501">
        <v>9.8361920566456982E-4</v>
      </c>
      <c r="BP501" s="50">
        <f t="shared" si="171"/>
        <v>0.72936087082165202</v>
      </c>
      <c r="BQ501" s="50">
        <f t="shared" si="172"/>
        <v>5.7865086206896559E-2</v>
      </c>
      <c r="BR501" s="50">
        <f t="shared" si="173"/>
        <v>0.36200795987662249</v>
      </c>
      <c r="BS501" s="50">
        <f t="shared" si="174"/>
        <v>0.38468232580415895</v>
      </c>
      <c r="BT501" s="50">
        <f t="shared" si="175"/>
        <v>1.0055776663239512E-3</v>
      </c>
      <c r="BU501" s="50">
        <f t="shared" si="175"/>
        <v>1.0685620161226636E-3</v>
      </c>
    </row>
    <row r="502" spans="1:73" x14ac:dyDescent="0.25">
      <c r="A502" s="21">
        <v>43742.435416666667</v>
      </c>
      <c r="B502" s="17">
        <v>363084</v>
      </c>
      <c r="C502" s="17">
        <v>13.55</v>
      </c>
      <c r="D502" s="17">
        <v>21.49</v>
      </c>
      <c r="E502" s="17">
        <v>613.4</v>
      </c>
      <c r="F502" s="17">
        <v>86.6</v>
      </c>
      <c r="G502" s="17">
        <v>-110.4</v>
      </c>
      <c r="H502" s="17">
        <v>-12.96</v>
      </c>
      <c r="I502" s="17">
        <v>23.3</v>
      </c>
      <c r="J502" s="17">
        <v>296.5</v>
      </c>
      <c r="K502" s="17">
        <v>526.9</v>
      </c>
      <c r="L502" s="17">
        <v>-97.5</v>
      </c>
      <c r="M502" s="17">
        <v>0.14099999999999999</v>
      </c>
      <c r="N502" s="17">
        <v>503</v>
      </c>
      <c r="O502" s="17">
        <v>73.61</v>
      </c>
      <c r="P502" s="17">
        <v>429.4</v>
      </c>
      <c r="Q502" s="17">
        <v>327.5</v>
      </c>
      <c r="R502" s="17">
        <v>425</v>
      </c>
      <c r="S502" s="17">
        <v>18.329999999999998</v>
      </c>
      <c r="T502" s="17">
        <v>62.86</v>
      </c>
      <c r="U502" s="17">
        <v>0.39500000000000002</v>
      </c>
      <c r="V502" s="17">
        <v>96.5</v>
      </c>
      <c r="W502" s="17">
        <v>20.2</v>
      </c>
      <c r="X502" s="17">
        <v>0.60299999999999998</v>
      </c>
      <c r="Y502" s="17">
        <v>6.0294460000000001</v>
      </c>
      <c r="Z502" s="7">
        <f t="shared" si="154"/>
        <v>19.265000000000001</v>
      </c>
      <c r="AA502" s="7">
        <f t="shared" si="168"/>
        <v>292.41499999999996</v>
      </c>
      <c r="AB502" s="2">
        <f t="shared" si="155"/>
        <v>496.85400000000004</v>
      </c>
      <c r="AC502" s="42">
        <f t="shared" si="156"/>
        <v>2.3518824564342689</v>
      </c>
      <c r="AD502" s="42">
        <f t="shared" si="157"/>
        <v>1.4783933121145814</v>
      </c>
      <c r="AE502" s="42">
        <f t="shared" si="158"/>
        <v>0.8075519420154682</v>
      </c>
      <c r="AF502" s="42">
        <f t="shared" si="159"/>
        <v>334.77430116687543</v>
      </c>
      <c r="AG502" s="42">
        <f t="shared" si="160"/>
        <v>321.38332912020041</v>
      </c>
      <c r="AH502" s="6">
        <f t="shared" si="161"/>
        <v>314.39999999999998</v>
      </c>
      <c r="AI502" s="4">
        <v>20.033687522507702</v>
      </c>
      <c r="AJ502" s="4">
        <f t="shared" si="169"/>
        <v>293.18368752250768</v>
      </c>
      <c r="AK502" s="8">
        <f t="shared" si="162"/>
        <v>0.19467111041352692</v>
      </c>
      <c r="AL502" s="8">
        <f t="shared" si="163"/>
        <v>402.33138115321054</v>
      </c>
      <c r="AM502" s="8">
        <f t="shared" si="164"/>
        <v>1.3998906207272053</v>
      </c>
      <c r="AN502" s="8">
        <f t="shared" si="165"/>
        <v>31.34616533672277</v>
      </c>
      <c r="AO502" s="22">
        <f t="shared" si="166"/>
        <v>8.5425155804235951E-3</v>
      </c>
      <c r="AP502" s="22">
        <f t="shared" si="167"/>
        <v>0.2334773464981168</v>
      </c>
      <c r="AQ502" s="19">
        <f t="shared" si="170"/>
        <v>0.2334773464981168</v>
      </c>
      <c r="AX502">
        <v>0.13907769823191179</v>
      </c>
      <c r="AY502">
        <v>52.879310344827587</v>
      </c>
      <c r="AZ502">
        <v>2.2033045977011496</v>
      </c>
      <c r="BA502">
        <v>1.7846767241379313</v>
      </c>
      <c r="BB502">
        <v>8.4051724137931032</v>
      </c>
      <c r="BC502">
        <v>0.35021551724137928</v>
      </c>
      <c r="BD502">
        <v>1.4344612068965521</v>
      </c>
      <c r="BE502">
        <v>0.1434461206896552</v>
      </c>
      <c r="BF502">
        <v>0</v>
      </c>
      <c r="BG502">
        <v>19.265000000000001</v>
      </c>
      <c r="BH502">
        <v>0.45356108779254772</v>
      </c>
      <c r="BI502">
        <v>2.2339855600169147</v>
      </c>
      <c r="BJ502">
        <v>1.4042833230266325</v>
      </c>
      <c r="BK502">
        <v>0.35434082366616682</v>
      </c>
      <c r="BL502">
        <v>9.8428006573935225E-4</v>
      </c>
      <c r="BP502" s="50">
        <f t="shared" si="171"/>
        <v>0.45369691964496467</v>
      </c>
      <c r="BQ502" s="50">
        <f t="shared" si="172"/>
        <v>5.7378448275862082E-2</v>
      </c>
      <c r="BR502" s="50">
        <f t="shared" si="173"/>
        <v>0.35935630510549871</v>
      </c>
      <c r="BS502" s="50">
        <f t="shared" si="174"/>
        <v>0.3823220946266811</v>
      </c>
      <c r="BT502" s="50">
        <f t="shared" si="175"/>
        <v>9.9821195862638524E-4</v>
      </c>
      <c r="BU502" s="50">
        <f t="shared" si="175"/>
        <v>1.0620058184074475E-3</v>
      </c>
    </row>
    <row r="503" spans="1:73" x14ac:dyDescent="0.25">
      <c r="A503" s="21">
        <v>43742.435416666667</v>
      </c>
      <c r="B503" s="17">
        <v>363085</v>
      </c>
      <c r="C503" s="17">
        <v>13.55</v>
      </c>
      <c r="D503" s="17">
        <v>21.48</v>
      </c>
      <c r="E503" s="17">
        <v>611.29999999999995</v>
      </c>
      <c r="F503" s="17">
        <v>86.2</v>
      </c>
      <c r="G503" s="17">
        <v>-111.2</v>
      </c>
      <c r="H503" s="17">
        <v>-12.98</v>
      </c>
      <c r="I503" s="17">
        <v>23.34</v>
      </c>
      <c r="J503" s="17">
        <v>296.5</v>
      </c>
      <c r="K503" s="17">
        <v>525.1</v>
      </c>
      <c r="L503" s="17">
        <v>-98.2</v>
      </c>
      <c r="M503" s="17">
        <v>0.14099999999999999</v>
      </c>
      <c r="N503" s="17">
        <v>500.1</v>
      </c>
      <c r="O503" s="17">
        <v>73.209999999999994</v>
      </c>
      <c r="P503" s="17">
        <v>426.9</v>
      </c>
      <c r="Q503" s="17">
        <v>327</v>
      </c>
      <c r="R503" s="17">
        <v>425.1</v>
      </c>
      <c r="S503" s="17">
        <v>18.350000000000001</v>
      </c>
      <c r="T503" s="17">
        <v>62.38</v>
      </c>
      <c r="U503" s="17">
        <v>0.495</v>
      </c>
      <c r="V503" s="17">
        <v>344.5</v>
      </c>
      <c r="W503" s="17">
        <v>20.5</v>
      </c>
      <c r="X503" s="17">
        <v>0.60099999999999998</v>
      </c>
      <c r="Y503" s="17">
        <v>6.0082529999999998</v>
      </c>
      <c r="Z503" s="7">
        <f t="shared" si="154"/>
        <v>19.425000000000001</v>
      </c>
      <c r="AA503" s="7">
        <f t="shared" si="168"/>
        <v>292.57499999999999</v>
      </c>
      <c r="AB503" s="2">
        <f t="shared" si="155"/>
        <v>495.15300000000002</v>
      </c>
      <c r="AC503" s="42">
        <f t="shared" si="156"/>
        <v>2.4759015784296299</v>
      </c>
      <c r="AD503" s="42">
        <f t="shared" si="157"/>
        <v>1.5444674046244031</v>
      </c>
      <c r="AE503" s="42">
        <f t="shared" si="158"/>
        <v>0.81255335192261513</v>
      </c>
      <c r="AF503" s="42">
        <f t="shared" si="159"/>
        <v>337.58551196365897</v>
      </c>
      <c r="AG503" s="42">
        <f t="shared" si="160"/>
        <v>324.08209148511258</v>
      </c>
      <c r="AH503" s="6">
        <f t="shared" si="161"/>
        <v>313.92</v>
      </c>
      <c r="AI503" s="4">
        <v>20.813440016414901</v>
      </c>
      <c r="AJ503" s="4">
        <f t="shared" si="169"/>
        <v>293.96344001641489</v>
      </c>
      <c r="AK503" s="8">
        <f t="shared" si="162"/>
        <v>0.19499083843988346</v>
      </c>
      <c r="AL503" s="8">
        <f t="shared" si="163"/>
        <v>406.7305314893274</v>
      </c>
      <c r="AM503" s="8">
        <f t="shared" si="164"/>
        <v>1.5671052134429266</v>
      </c>
      <c r="AN503" s="8">
        <f t="shared" si="165"/>
        <v>63.38197416649674</v>
      </c>
      <c r="AO503" s="22">
        <f t="shared" si="166"/>
        <v>7.6688450171218305E-3</v>
      </c>
      <c r="AP503" s="22">
        <f t="shared" si="167"/>
        <v>0.2095988668029008</v>
      </c>
      <c r="AQ503" s="19">
        <f t="shared" si="170"/>
        <v>0.2095988668029008</v>
      </c>
      <c r="AX503">
        <v>0.14029410545105286</v>
      </c>
      <c r="AY503">
        <v>52.698275862068961</v>
      </c>
      <c r="AZ503">
        <v>2.1957614942528734</v>
      </c>
      <c r="BA503">
        <v>1.7785668103448276</v>
      </c>
      <c r="BB503">
        <v>8.4568965517241406</v>
      </c>
      <c r="BC503">
        <v>0.35237068965517254</v>
      </c>
      <c r="BD503">
        <v>1.426196120689655</v>
      </c>
      <c r="BE503">
        <v>0.14261961206896551</v>
      </c>
      <c r="BF503">
        <v>0</v>
      </c>
      <c r="BG503">
        <v>19.425000000000001</v>
      </c>
      <c r="BH503">
        <v>0.56838667963876233</v>
      </c>
      <c r="BI503">
        <v>2.2563361173432916</v>
      </c>
      <c r="BJ503">
        <v>1.4075024699987455</v>
      </c>
      <c r="BK503">
        <v>0.35322641869663429</v>
      </c>
      <c r="BL503">
        <v>9.8118449637953965E-4</v>
      </c>
      <c r="BP503" s="50">
        <f t="shared" si="171"/>
        <v>0.56855689930191766</v>
      </c>
      <c r="BQ503" s="50">
        <f t="shared" si="172"/>
        <v>5.7047844827586201E-2</v>
      </c>
      <c r="BR503" s="50">
        <f t="shared" si="173"/>
        <v>0.35940355333897539</v>
      </c>
      <c r="BS503" s="50">
        <f t="shared" si="174"/>
        <v>0.38211151676476579</v>
      </c>
      <c r="BT503" s="50">
        <f t="shared" si="175"/>
        <v>9.9834320371937606E-4</v>
      </c>
      <c r="BU503" s="50">
        <f t="shared" si="175"/>
        <v>1.0614208799021271E-3</v>
      </c>
    </row>
    <row r="504" spans="1:73" x14ac:dyDescent="0.25">
      <c r="A504" s="21">
        <v>43742.435416666667</v>
      </c>
      <c r="B504" s="17">
        <v>363086</v>
      </c>
      <c r="C504" s="17">
        <v>13.55</v>
      </c>
      <c r="D504" s="17">
        <v>21.48</v>
      </c>
      <c r="E504" s="17">
        <v>610.5</v>
      </c>
      <c r="F504" s="17">
        <v>86.1</v>
      </c>
      <c r="G504" s="17">
        <v>-111.4</v>
      </c>
      <c r="H504" s="17">
        <v>-14.27</v>
      </c>
      <c r="I504" s="17">
        <v>23.37</v>
      </c>
      <c r="J504" s="17">
        <v>296.5</v>
      </c>
      <c r="K504" s="17">
        <v>524.29999999999995</v>
      </c>
      <c r="L504" s="17">
        <v>-97.1</v>
      </c>
      <c r="M504" s="17">
        <v>0.14099999999999999</v>
      </c>
      <c r="N504" s="17">
        <v>499.1</v>
      </c>
      <c r="O504" s="17">
        <v>71.849999999999994</v>
      </c>
      <c r="P504" s="17">
        <v>427.2</v>
      </c>
      <c r="Q504" s="17">
        <v>326.89999999999998</v>
      </c>
      <c r="R504" s="17">
        <v>424.1</v>
      </c>
      <c r="S504" s="17">
        <v>18.38</v>
      </c>
      <c r="T504" s="17">
        <v>60.18</v>
      </c>
      <c r="U504" s="17">
        <v>1.9850000000000001</v>
      </c>
      <c r="V504" s="17">
        <v>343</v>
      </c>
      <c r="W504" s="17">
        <v>19.899999999999999</v>
      </c>
      <c r="X504" s="17">
        <v>0.6</v>
      </c>
      <c r="Y504" s="17">
        <v>6.002351</v>
      </c>
      <c r="Z504" s="7">
        <f t="shared" si="154"/>
        <v>19.14</v>
      </c>
      <c r="AA504" s="7">
        <f t="shared" si="168"/>
        <v>292.28999999999996</v>
      </c>
      <c r="AB504" s="2">
        <f t="shared" si="155"/>
        <v>494.50500000000005</v>
      </c>
      <c r="AC504" s="42">
        <f t="shared" si="156"/>
        <v>2.4755173185822716</v>
      </c>
      <c r="AD504" s="42">
        <f t="shared" si="157"/>
        <v>1.489766322322811</v>
      </c>
      <c r="AE504" s="42">
        <f t="shared" si="158"/>
        <v>0.80848682447329567</v>
      </c>
      <c r="AF504" s="42">
        <f t="shared" si="159"/>
        <v>334.58913547937954</v>
      </c>
      <c r="AG504" s="42">
        <f t="shared" si="160"/>
        <v>321.20557006020437</v>
      </c>
      <c r="AH504" s="6">
        <f t="shared" si="161"/>
        <v>313.82399999999996</v>
      </c>
      <c r="AI504" s="4">
        <v>20.789571828405201</v>
      </c>
      <c r="AJ504" s="4">
        <f t="shared" si="169"/>
        <v>293.93957182840518</v>
      </c>
      <c r="AK504" s="8">
        <f t="shared" si="162"/>
        <v>0.1944215662229421</v>
      </c>
      <c r="AL504" s="8">
        <f t="shared" si="163"/>
        <v>406.63462573852217</v>
      </c>
      <c r="AM504" s="8">
        <f t="shared" si="164"/>
        <v>3.1381652681144763</v>
      </c>
      <c r="AN504" s="8">
        <f t="shared" si="165"/>
        <v>150.79520332816975</v>
      </c>
      <c r="AO504" s="22">
        <f t="shared" si="166"/>
        <v>5.6764929509991362E-3</v>
      </c>
      <c r="AP504" s="22">
        <f t="shared" si="167"/>
        <v>0.1551454602730527</v>
      </c>
      <c r="AQ504" s="19">
        <f t="shared" si="170"/>
        <v>0.1551454602730527</v>
      </c>
      <c r="AX504">
        <v>0.13813360395723298</v>
      </c>
      <c r="AY504">
        <v>52.629310344827587</v>
      </c>
      <c r="AZ504">
        <v>2.1928879310344827</v>
      </c>
      <c r="BA504">
        <v>1.776239224137931</v>
      </c>
      <c r="BB504">
        <v>8.3793103448275907</v>
      </c>
      <c r="BC504">
        <v>0.34913793103448293</v>
      </c>
      <c r="BD504">
        <v>1.4271012931034481</v>
      </c>
      <c r="BE504">
        <v>0.14271012931034482</v>
      </c>
      <c r="BF504">
        <v>0</v>
      </c>
      <c r="BG504">
        <v>19.14</v>
      </c>
      <c r="BH504">
        <v>2.2792879981473604</v>
      </c>
      <c r="BI504">
        <v>2.2166591873856594</v>
      </c>
      <c r="BJ504">
        <v>1.3339854989686899</v>
      </c>
      <c r="BK504">
        <v>0.34892952099912522</v>
      </c>
      <c r="BL504">
        <v>9.6924866944201455E-4</v>
      </c>
      <c r="BP504" s="50">
        <f t="shared" si="171"/>
        <v>2.2799705961905188</v>
      </c>
      <c r="BQ504" s="50">
        <f t="shared" si="172"/>
        <v>5.7084051724137927E-2</v>
      </c>
      <c r="BR504" s="50">
        <f t="shared" si="173"/>
        <v>0.37085021661706791</v>
      </c>
      <c r="BS504" s="50">
        <f t="shared" si="174"/>
        <v>0.39089123737068615</v>
      </c>
      <c r="BT504" s="50">
        <f t="shared" si="175"/>
        <v>1.0301394906029665E-3</v>
      </c>
      <c r="BU504" s="50">
        <f t="shared" si="175"/>
        <v>1.0858089926963504E-3</v>
      </c>
    </row>
    <row r="505" spans="1:73" x14ac:dyDescent="0.25">
      <c r="A505" s="21">
        <v>43742.435416666667</v>
      </c>
      <c r="B505" s="17">
        <v>363087</v>
      </c>
      <c r="C505" s="17">
        <v>13.55</v>
      </c>
      <c r="D505" s="17">
        <v>21.48</v>
      </c>
      <c r="E505" s="17">
        <v>609.79999999999995</v>
      </c>
      <c r="F505" s="17">
        <v>86</v>
      </c>
      <c r="G505" s="17">
        <v>-111</v>
      </c>
      <c r="H505" s="17">
        <v>-15.09</v>
      </c>
      <c r="I505" s="17">
        <v>23.4</v>
      </c>
      <c r="J505" s="17">
        <v>296.5</v>
      </c>
      <c r="K505" s="17">
        <v>523.79999999999995</v>
      </c>
      <c r="L505" s="17">
        <v>-95.9</v>
      </c>
      <c r="M505" s="17">
        <v>0.14099999999999999</v>
      </c>
      <c r="N505" s="17">
        <v>498.8</v>
      </c>
      <c r="O505" s="17">
        <v>70.930000000000007</v>
      </c>
      <c r="P505" s="17">
        <v>427.9</v>
      </c>
      <c r="Q505" s="17">
        <v>327.5</v>
      </c>
      <c r="R505" s="17">
        <v>423.4</v>
      </c>
      <c r="S505" s="17">
        <v>18.399999999999999</v>
      </c>
      <c r="T505" s="17">
        <v>63.38</v>
      </c>
      <c r="U505" s="17">
        <v>0.91500000000000004</v>
      </c>
      <c r="V505" s="17">
        <v>204.5</v>
      </c>
      <c r="W505" s="17">
        <v>19.899999999999999</v>
      </c>
      <c r="X505" s="17">
        <v>0.6</v>
      </c>
      <c r="Y505" s="17">
        <v>5.9962770000000001</v>
      </c>
      <c r="Z505" s="7">
        <f t="shared" si="154"/>
        <v>19.149999999999999</v>
      </c>
      <c r="AA505" s="7">
        <f t="shared" si="168"/>
        <v>292.29999999999995</v>
      </c>
      <c r="AB505" s="2">
        <f t="shared" si="155"/>
        <v>493.93799999999999</v>
      </c>
      <c r="AC505" s="42">
        <f t="shared" si="156"/>
        <v>2.3576376678959403</v>
      </c>
      <c r="AD505" s="42">
        <f t="shared" si="157"/>
        <v>1.4942707539124469</v>
      </c>
      <c r="AE505" s="42">
        <f t="shared" si="158"/>
        <v>0.80883198266715917</v>
      </c>
      <c r="AF505" s="42">
        <f t="shared" si="159"/>
        <v>334.77778841076952</v>
      </c>
      <c r="AG505" s="42">
        <f t="shared" si="160"/>
        <v>321.38667687433872</v>
      </c>
      <c r="AH505" s="6">
        <f t="shared" si="161"/>
        <v>314.39999999999998</v>
      </c>
      <c r="AI505" s="4">
        <v>20.0618029324514</v>
      </c>
      <c r="AJ505" s="4">
        <f t="shared" si="169"/>
        <v>293.21180293245141</v>
      </c>
      <c r="AK505" s="8">
        <f t="shared" si="162"/>
        <v>0.19444152190578776</v>
      </c>
      <c r="AL505" s="8">
        <f t="shared" si="163"/>
        <v>402.51117386266424</v>
      </c>
      <c r="AM505" s="8">
        <f t="shared" si="164"/>
        <v>2.1306205082088177</v>
      </c>
      <c r="AN505" s="8">
        <f t="shared" si="165"/>
        <v>56.591026576006392</v>
      </c>
      <c r="AO505" s="22">
        <f t="shared" si="166"/>
        <v>7.9013196698580878E-3</v>
      </c>
      <c r="AP505" s="22">
        <f t="shared" si="167"/>
        <v>0.21595268196869546</v>
      </c>
      <c r="AQ505" s="19">
        <f t="shared" si="170"/>
        <v>0.21595268196869546</v>
      </c>
      <c r="AX505">
        <v>0.13820893126731457</v>
      </c>
      <c r="AY505">
        <v>52.568965517241374</v>
      </c>
      <c r="AZ505">
        <v>2.1903735632183907</v>
      </c>
      <c r="BA505">
        <v>1.7742025862068966</v>
      </c>
      <c r="BB505">
        <v>8.2672413793103434</v>
      </c>
      <c r="BC505">
        <v>0.34446839080459762</v>
      </c>
      <c r="BD505">
        <v>1.4297341954022991</v>
      </c>
      <c r="BE505">
        <v>0.14297341954022991</v>
      </c>
      <c r="BF505">
        <v>0</v>
      </c>
      <c r="BG505">
        <v>19.149999999999999</v>
      </c>
      <c r="BH505">
        <v>1.0506541653928638</v>
      </c>
      <c r="BI505">
        <v>2.2180409576884572</v>
      </c>
      <c r="BJ505">
        <v>1.4057943589829442</v>
      </c>
      <c r="BK505">
        <v>0.34929174837297861</v>
      </c>
      <c r="BL505">
        <v>9.7025485659160725E-4</v>
      </c>
      <c r="BP505" s="50">
        <f t="shared" si="171"/>
        <v>1.0509688138611206</v>
      </c>
      <c r="BQ505" s="50">
        <f t="shared" si="172"/>
        <v>5.7189367816091963E-2</v>
      </c>
      <c r="BR505" s="50">
        <f t="shared" si="173"/>
        <v>0.3602970062803621</v>
      </c>
      <c r="BS505" s="50">
        <f t="shared" si="174"/>
        <v>0.38215576309448823</v>
      </c>
      <c r="BT505" s="50">
        <f t="shared" si="175"/>
        <v>1.0008250174454501E-3</v>
      </c>
      <c r="BU505" s="50">
        <f t="shared" si="175"/>
        <v>1.0615437863735783E-3</v>
      </c>
    </row>
    <row r="506" spans="1:73" x14ac:dyDescent="0.25">
      <c r="A506" s="21">
        <v>43742.435416666667</v>
      </c>
      <c r="B506" s="17">
        <v>363088</v>
      </c>
      <c r="C506" s="17">
        <v>13.54</v>
      </c>
      <c r="D506" s="17">
        <v>21.48</v>
      </c>
      <c r="E506" s="17">
        <v>609.5</v>
      </c>
      <c r="F506" s="17">
        <v>86</v>
      </c>
      <c r="G506" s="17">
        <v>-111</v>
      </c>
      <c r="H506" s="17">
        <v>-15.64</v>
      </c>
      <c r="I506" s="17">
        <v>23.42</v>
      </c>
      <c r="J506" s="17">
        <v>296.60000000000002</v>
      </c>
      <c r="K506" s="17">
        <v>523.5</v>
      </c>
      <c r="L506" s="17">
        <v>-95.3</v>
      </c>
      <c r="M506" s="17">
        <v>0.14099999999999999</v>
      </c>
      <c r="N506" s="17">
        <v>498.5</v>
      </c>
      <c r="O506" s="17">
        <v>70.36</v>
      </c>
      <c r="P506" s="17">
        <v>428.2</v>
      </c>
      <c r="Q506" s="17">
        <v>327.7</v>
      </c>
      <c r="R506" s="17">
        <v>423</v>
      </c>
      <c r="S506" s="17">
        <v>18.43</v>
      </c>
      <c r="T506" s="17">
        <v>59.13</v>
      </c>
      <c r="U506" s="17">
        <v>1.1950000000000001</v>
      </c>
      <c r="V506" s="17">
        <v>184.5</v>
      </c>
      <c r="W506" s="17">
        <v>20.05</v>
      </c>
      <c r="X506" s="17">
        <v>0.59899999999999998</v>
      </c>
      <c r="Y506" s="17">
        <v>5.9942950000000002</v>
      </c>
      <c r="Z506" s="7">
        <f t="shared" si="154"/>
        <v>19.240000000000002</v>
      </c>
      <c r="AA506" s="7">
        <f t="shared" si="168"/>
        <v>292.39</v>
      </c>
      <c r="AB506" s="2">
        <f t="shared" si="155"/>
        <v>493.69500000000005</v>
      </c>
      <c r="AC506" s="42">
        <f t="shared" si="156"/>
        <v>2.420243922795013</v>
      </c>
      <c r="AD506" s="42">
        <f t="shared" si="157"/>
        <v>1.4310902315486913</v>
      </c>
      <c r="AE506" s="42">
        <f t="shared" si="158"/>
        <v>0.80381515619212429</v>
      </c>
      <c r="AF506" s="42">
        <f t="shared" si="159"/>
        <v>333.1112580962394</v>
      </c>
      <c r="AG506" s="42">
        <f t="shared" si="160"/>
        <v>319.78680777238981</v>
      </c>
      <c r="AH506" s="6">
        <f t="shared" si="161"/>
        <v>314.59199999999998</v>
      </c>
      <c r="AI506" s="4">
        <v>20.4598090160504</v>
      </c>
      <c r="AJ506" s="4">
        <f t="shared" si="169"/>
        <v>293.60980901605035</v>
      </c>
      <c r="AK506" s="8">
        <f t="shared" si="162"/>
        <v>0.194621184503221</v>
      </c>
      <c r="AL506" s="8">
        <f t="shared" si="163"/>
        <v>404.75173210206856</v>
      </c>
      <c r="AM506" s="8">
        <f t="shared" si="164"/>
        <v>2.4348909113140982</v>
      </c>
      <c r="AN506" s="8">
        <f t="shared" si="165"/>
        <v>86.519067960154203</v>
      </c>
      <c r="AO506" s="22">
        <f t="shared" si="166"/>
        <v>7.172364171652304E-3</v>
      </c>
      <c r="AP506" s="22">
        <f t="shared" si="167"/>
        <v>0.19602944111136245</v>
      </c>
      <c r="AQ506" s="19">
        <f t="shared" si="170"/>
        <v>0.19602944111136245</v>
      </c>
      <c r="AX506">
        <v>0.13888844360786332</v>
      </c>
      <c r="AY506">
        <v>52.543103448275865</v>
      </c>
      <c r="AZ506">
        <v>2.1892959770114944</v>
      </c>
      <c r="BA506">
        <v>1.7733297413793105</v>
      </c>
      <c r="BB506">
        <v>8.2155172413793114</v>
      </c>
      <c r="BC506">
        <v>0.34231321839080464</v>
      </c>
      <c r="BD506">
        <v>1.4310165229885059</v>
      </c>
      <c r="BE506">
        <v>0.14310165229885061</v>
      </c>
      <c r="BF506">
        <v>0</v>
      </c>
      <c r="BG506">
        <v>19.240000000000002</v>
      </c>
      <c r="BH506">
        <v>1.3721658225622646</v>
      </c>
      <c r="BI506">
        <v>2.2305108387124912</v>
      </c>
      <c r="BJ506">
        <v>1.318901058930696</v>
      </c>
      <c r="BK506">
        <v>0.3534759876409283</v>
      </c>
      <c r="BL506">
        <v>9.8187774344702305E-4</v>
      </c>
      <c r="BP506" s="50">
        <f t="shared" si="171"/>
        <v>1.3725767569005893</v>
      </c>
      <c r="BQ506" s="50">
        <f t="shared" si="172"/>
        <v>5.7240660919540234E-2</v>
      </c>
      <c r="BR506" s="50">
        <f t="shared" si="173"/>
        <v>0.36765096941903896</v>
      </c>
      <c r="BS506" s="50">
        <f t="shared" si="174"/>
        <v>0.38907528999671076</v>
      </c>
      <c r="BT506" s="50">
        <f t="shared" si="175"/>
        <v>1.0212526928306638E-3</v>
      </c>
      <c r="BU506" s="50">
        <f t="shared" si="175"/>
        <v>1.0807646944353078E-3</v>
      </c>
    </row>
    <row r="507" spans="1:73" x14ac:dyDescent="0.25">
      <c r="A507" s="21">
        <v>43742.436111111114</v>
      </c>
      <c r="B507" s="17">
        <v>363089</v>
      </c>
      <c r="C507" s="17">
        <v>13.55</v>
      </c>
      <c r="D507" s="17">
        <v>21.48</v>
      </c>
      <c r="E507" s="17">
        <v>609.20000000000005</v>
      </c>
      <c r="F507" s="17">
        <v>85.9</v>
      </c>
      <c r="G507" s="17">
        <v>-111.4</v>
      </c>
      <c r="H507" s="17">
        <v>-16.07</v>
      </c>
      <c r="I507" s="17">
        <v>23.44</v>
      </c>
      <c r="J507" s="17">
        <v>296.60000000000002</v>
      </c>
      <c r="K507" s="17">
        <v>523.29999999999995</v>
      </c>
      <c r="L507" s="17">
        <v>-95.3</v>
      </c>
      <c r="M507" s="17">
        <v>0.14099999999999999</v>
      </c>
      <c r="N507" s="17">
        <v>497.8</v>
      </c>
      <c r="O507" s="17">
        <v>69.8</v>
      </c>
      <c r="P507" s="17">
        <v>427.9</v>
      </c>
      <c r="Q507" s="17">
        <v>327.39999999999998</v>
      </c>
      <c r="R507" s="17">
        <v>422.7</v>
      </c>
      <c r="S507" s="17">
        <v>18.45</v>
      </c>
      <c r="T507" s="17">
        <v>59.09</v>
      </c>
      <c r="U507" s="17">
        <v>0.47499999999999998</v>
      </c>
      <c r="V507" s="17">
        <v>320</v>
      </c>
      <c r="W507" s="17">
        <v>20.2</v>
      </c>
      <c r="X507" s="17">
        <v>0.59899999999999998</v>
      </c>
      <c r="Y507" s="17">
        <v>5.9896659999999997</v>
      </c>
      <c r="Z507" s="7">
        <f t="shared" si="154"/>
        <v>19.324999999999999</v>
      </c>
      <c r="AA507" s="7">
        <f t="shared" si="168"/>
        <v>292.47499999999997</v>
      </c>
      <c r="AB507" s="2">
        <f t="shared" si="155"/>
        <v>493.45200000000006</v>
      </c>
      <c r="AC507" s="42">
        <f t="shared" si="156"/>
        <v>2.4333419840206467</v>
      </c>
      <c r="AD507" s="42">
        <f t="shared" si="157"/>
        <v>1.4378617783578003</v>
      </c>
      <c r="AE507" s="42">
        <f t="shared" si="158"/>
        <v>0.80432451661147242</v>
      </c>
      <c r="AF507" s="42">
        <f t="shared" si="159"/>
        <v>333.71010997905108</v>
      </c>
      <c r="AG507" s="42">
        <f t="shared" si="160"/>
        <v>320.36170557988902</v>
      </c>
      <c r="AH507" s="6">
        <f t="shared" si="161"/>
        <v>314.30399999999997</v>
      </c>
      <c r="AI507" s="4">
        <v>20.5467775314516</v>
      </c>
      <c r="AJ507" s="4">
        <f t="shared" si="169"/>
        <v>293.69677753145157</v>
      </c>
      <c r="AK507" s="8">
        <f t="shared" si="162"/>
        <v>0.19479096743287264</v>
      </c>
      <c r="AL507" s="8">
        <f t="shared" si="163"/>
        <v>405.2317527557376</v>
      </c>
      <c r="AM507" s="8">
        <f t="shared" si="164"/>
        <v>1.5351201093074116</v>
      </c>
      <c r="AN507" s="8">
        <f t="shared" si="165"/>
        <v>54.635507254800672</v>
      </c>
      <c r="AO507" s="22">
        <f t="shared" si="166"/>
        <v>7.8708429881861712E-3</v>
      </c>
      <c r="AP507" s="22">
        <f t="shared" si="167"/>
        <v>0.21511971717046516</v>
      </c>
      <c r="AQ507" s="19">
        <f t="shared" si="170"/>
        <v>0.21511971717046516</v>
      </c>
      <c r="AX507">
        <v>0.13953280032375384</v>
      </c>
      <c r="AY507">
        <v>52.517241379310349</v>
      </c>
      <c r="AZ507">
        <v>2.188218390804598</v>
      </c>
      <c r="BA507">
        <v>1.7724568965517244</v>
      </c>
      <c r="BB507">
        <v>8.2155172413793114</v>
      </c>
      <c r="BC507">
        <v>0.34231321839080464</v>
      </c>
      <c r="BD507">
        <v>1.4301436781609198</v>
      </c>
      <c r="BE507">
        <v>0.14301436781609198</v>
      </c>
      <c r="BF507">
        <v>0</v>
      </c>
      <c r="BG507">
        <v>19.324999999999999</v>
      </c>
      <c r="BH507">
        <v>0.54542156126951935</v>
      </c>
      <c r="BI507">
        <v>2.2423442174527231</v>
      </c>
      <c r="BJ507">
        <v>1.3250011980928142</v>
      </c>
      <c r="BK507">
        <v>0.35509162336603517</v>
      </c>
      <c r="BL507">
        <v>9.8636562046120878E-4</v>
      </c>
      <c r="BP507" s="50">
        <f t="shared" si="171"/>
        <v>0.54558490337052701</v>
      </c>
      <c r="BQ507" s="50">
        <f t="shared" si="172"/>
        <v>5.7205747126436793E-2</v>
      </c>
      <c r="BR507" s="50">
        <f t="shared" si="173"/>
        <v>0.36108218936413516</v>
      </c>
      <c r="BS507" s="50">
        <f t="shared" si="174"/>
        <v>0.38384840315131996</v>
      </c>
      <c r="BT507" s="50">
        <f t="shared" si="175"/>
        <v>1.0030060815670423E-3</v>
      </c>
      <c r="BU507" s="50">
        <f t="shared" si="175"/>
        <v>1.0662455643092221E-3</v>
      </c>
    </row>
    <row r="508" spans="1:73" x14ac:dyDescent="0.25">
      <c r="A508" s="21">
        <v>43742.436111111114</v>
      </c>
      <c r="B508" s="17">
        <v>363090</v>
      </c>
      <c r="C508" s="17">
        <v>13.55</v>
      </c>
      <c r="D508" s="17">
        <v>21.48</v>
      </c>
      <c r="E508" s="17">
        <v>609.6</v>
      </c>
      <c r="F508" s="17">
        <v>85.7</v>
      </c>
      <c r="G508" s="17">
        <v>-110.7</v>
      </c>
      <c r="H508" s="17">
        <v>-15.47</v>
      </c>
      <c r="I508" s="17">
        <v>23.48</v>
      </c>
      <c r="J508" s="17">
        <v>296.60000000000002</v>
      </c>
      <c r="K508" s="17">
        <v>524</v>
      </c>
      <c r="L508" s="17">
        <v>-95.2</v>
      </c>
      <c r="M508" s="17">
        <v>0.14099999999999999</v>
      </c>
      <c r="N508" s="17">
        <v>499</v>
      </c>
      <c r="O508" s="17">
        <v>70.22</v>
      </c>
      <c r="P508" s="17">
        <v>428.8</v>
      </c>
      <c r="Q508" s="17">
        <v>328.3</v>
      </c>
      <c r="R508" s="17">
        <v>423.5</v>
      </c>
      <c r="S508" s="17">
        <v>18.46</v>
      </c>
      <c r="T508" s="17">
        <v>59.77</v>
      </c>
      <c r="U508" s="17">
        <v>0.92</v>
      </c>
      <c r="V508" s="17">
        <v>351.5</v>
      </c>
      <c r="W508" s="17">
        <v>20.149999999999999</v>
      </c>
      <c r="X508" s="17">
        <v>0.6</v>
      </c>
      <c r="Y508" s="17">
        <v>5.9961960000000003</v>
      </c>
      <c r="Z508" s="7">
        <f t="shared" si="154"/>
        <v>19.305</v>
      </c>
      <c r="AA508" s="7">
        <f t="shared" si="168"/>
        <v>292.45499999999998</v>
      </c>
      <c r="AB508" s="2">
        <f t="shared" si="155"/>
        <v>493.77600000000007</v>
      </c>
      <c r="AC508" s="42">
        <f t="shared" si="156"/>
        <v>2.4548281132788818</v>
      </c>
      <c r="AD508" s="42">
        <f t="shared" si="157"/>
        <v>1.4672507633067877</v>
      </c>
      <c r="AE508" s="42">
        <f t="shared" si="158"/>
        <v>0.80666297524045305</v>
      </c>
      <c r="AF508" s="42">
        <f t="shared" si="159"/>
        <v>334.5887895173625</v>
      </c>
      <c r="AG508" s="42">
        <f t="shared" si="160"/>
        <v>321.20523793666797</v>
      </c>
      <c r="AH508" s="6">
        <f t="shared" si="161"/>
        <v>315.16800000000001</v>
      </c>
      <c r="AI508" s="4">
        <v>20.676638796978601</v>
      </c>
      <c r="AJ508" s="4">
        <f t="shared" si="169"/>
        <v>293.82663879697856</v>
      </c>
      <c r="AK508" s="8">
        <f t="shared" si="162"/>
        <v>0.19475100962843314</v>
      </c>
      <c r="AL508" s="8">
        <f t="shared" si="163"/>
        <v>405.97157349022865</v>
      </c>
      <c r="AM508" s="8">
        <f t="shared" si="164"/>
        <v>2.1364339446844594</v>
      </c>
      <c r="AN508" s="8">
        <f t="shared" si="165"/>
        <v>85.363008924766632</v>
      </c>
      <c r="AO508" s="22">
        <f t="shared" si="166"/>
        <v>7.1857854826130737E-3</v>
      </c>
      <c r="AP508" s="22">
        <f t="shared" si="167"/>
        <v>0.19639626187278164</v>
      </c>
      <c r="AQ508" s="19">
        <f t="shared" si="170"/>
        <v>0.19639626187278164</v>
      </c>
      <c r="AX508">
        <v>0.13938095975095507</v>
      </c>
      <c r="AY508">
        <v>52.551724137931039</v>
      </c>
      <c r="AZ508">
        <v>2.1896551724137931</v>
      </c>
      <c r="BA508">
        <v>1.7736206896551725</v>
      </c>
      <c r="BB508">
        <v>8.206896551724137</v>
      </c>
      <c r="BC508">
        <v>0.34195402298850569</v>
      </c>
      <c r="BD508">
        <v>1.4316666666666669</v>
      </c>
      <c r="BE508">
        <v>0.14316666666666669</v>
      </c>
      <c r="BF508">
        <v>0</v>
      </c>
      <c r="BG508">
        <v>19.305</v>
      </c>
      <c r="BH508">
        <v>1.0563954449851745</v>
      </c>
      <c r="BI508">
        <v>2.239554963701035</v>
      </c>
      <c r="BJ508">
        <v>1.3385820018041088</v>
      </c>
      <c r="BK508">
        <v>0.35400583978285188</v>
      </c>
      <c r="BL508">
        <v>9.8334955495236629E-4</v>
      </c>
      <c r="BP508" s="50">
        <f t="shared" si="171"/>
        <v>1.0567118128439683</v>
      </c>
      <c r="BQ508" s="50">
        <f t="shared" si="172"/>
        <v>5.7266666666666674E-2</v>
      </c>
      <c r="BR508" s="50">
        <f t="shared" si="173"/>
        <v>0.36515783290309439</v>
      </c>
      <c r="BS508" s="50">
        <f t="shared" si="174"/>
        <v>0.38710643623565782</v>
      </c>
      <c r="BT508" s="50">
        <f t="shared" si="175"/>
        <v>1.0143273136197066E-3</v>
      </c>
      <c r="BU508" s="50">
        <f t="shared" si="175"/>
        <v>1.0752956562101606E-3</v>
      </c>
    </row>
    <row r="509" spans="1:73" x14ac:dyDescent="0.25">
      <c r="A509" s="21">
        <v>43742.436111111114</v>
      </c>
      <c r="B509" s="17">
        <v>363091</v>
      </c>
      <c r="C509" s="17">
        <v>13.55</v>
      </c>
      <c r="D509" s="17">
        <v>21.48</v>
      </c>
      <c r="E509" s="17">
        <v>611.79999999999995</v>
      </c>
      <c r="F509" s="17">
        <v>86</v>
      </c>
      <c r="G509" s="17">
        <v>-110.4</v>
      </c>
      <c r="H509" s="17">
        <v>-14.07</v>
      </c>
      <c r="I509" s="17">
        <v>23.51</v>
      </c>
      <c r="J509" s="17">
        <v>296.7</v>
      </c>
      <c r="K509" s="17">
        <v>525.79999999999995</v>
      </c>
      <c r="L509" s="17">
        <v>-96.3</v>
      </c>
      <c r="M509" s="17">
        <v>0.14099999999999999</v>
      </c>
      <c r="N509" s="17">
        <v>501.4</v>
      </c>
      <c r="O509" s="17">
        <v>71.89</v>
      </c>
      <c r="P509" s="17">
        <v>429.5</v>
      </c>
      <c r="Q509" s="17">
        <v>328.8</v>
      </c>
      <c r="R509" s="17">
        <v>425.1</v>
      </c>
      <c r="S509" s="17">
        <v>18.47</v>
      </c>
      <c r="T509" s="17">
        <v>63.9</v>
      </c>
      <c r="U509" s="17">
        <v>0.66</v>
      </c>
      <c r="V509" s="17">
        <v>197.5</v>
      </c>
      <c r="W509" s="17">
        <v>20.6</v>
      </c>
      <c r="X509" s="17">
        <v>0.60199999999999998</v>
      </c>
      <c r="Y509" s="17">
        <v>6.0156200000000002</v>
      </c>
      <c r="Z509" s="7">
        <f t="shared" si="154"/>
        <v>19.535</v>
      </c>
      <c r="AA509" s="7">
        <f t="shared" si="168"/>
        <v>292.685</v>
      </c>
      <c r="AB509" s="2">
        <f t="shared" si="155"/>
        <v>495.55799999999999</v>
      </c>
      <c r="AC509" s="42">
        <f t="shared" si="156"/>
        <v>2.4235264428128733</v>
      </c>
      <c r="AD509" s="42">
        <f t="shared" si="157"/>
        <v>1.5486333969574262</v>
      </c>
      <c r="AE509" s="42">
        <f t="shared" si="158"/>
        <v>0.8128227173885737</v>
      </c>
      <c r="AF509" s="42">
        <f t="shared" si="159"/>
        <v>338.20556878402289</v>
      </c>
      <c r="AG509" s="42">
        <f t="shared" si="160"/>
        <v>324.67734603266194</v>
      </c>
      <c r="AH509" s="6">
        <f t="shared" si="161"/>
        <v>315.64800000000002</v>
      </c>
      <c r="AI509" s="4">
        <v>20.5020166304041</v>
      </c>
      <c r="AJ509" s="4">
        <f t="shared" si="169"/>
        <v>293.65201663040409</v>
      </c>
      <c r="AK509" s="8">
        <f t="shared" si="162"/>
        <v>0.19521085440972669</v>
      </c>
      <c r="AL509" s="8">
        <f t="shared" si="163"/>
        <v>404.94316443323703</v>
      </c>
      <c r="AM509" s="8">
        <f t="shared" si="164"/>
        <v>1.809537233659479</v>
      </c>
      <c r="AN509" s="8">
        <f t="shared" si="165"/>
        <v>50.97320618801659</v>
      </c>
      <c r="AO509" s="22">
        <f t="shared" si="166"/>
        <v>8.0382851375289666E-3</v>
      </c>
      <c r="AP509" s="22">
        <f t="shared" si="167"/>
        <v>0.21969611487819499</v>
      </c>
      <c r="AQ509" s="19">
        <f t="shared" si="170"/>
        <v>0.21969611487819499</v>
      </c>
      <c r="AX509">
        <v>0.14113559939806564</v>
      </c>
      <c r="AY509">
        <v>52.741379310344826</v>
      </c>
      <c r="AZ509">
        <v>2.1975574712643677</v>
      </c>
      <c r="BA509">
        <v>1.780021551724138</v>
      </c>
      <c r="BB509">
        <v>8.3017241379310356</v>
      </c>
      <c r="BC509">
        <v>0.34590517241379315</v>
      </c>
      <c r="BD509">
        <v>1.4341163793103449</v>
      </c>
      <c r="BE509">
        <v>0.14341163793103448</v>
      </c>
      <c r="BF509">
        <v>0</v>
      </c>
      <c r="BG509">
        <v>19.535</v>
      </c>
      <c r="BH509">
        <v>0.75784890618501644</v>
      </c>
      <c r="BI509">
        <v>2.2718153579488978</v>
      </c>
      <c r="BJ509">
        <v>1.4516900137293456</v>
      </c>
      <c r="BK509">
        <v>0.3541601371289641</v>
      </c>
      <c r="BL509">
        <v>9.8377815869156687E-4</v>
      </c>
      <c r="BP509" s="50">
        <f t="shared" si="171"/>
        <v>0.75807586573589025</v>
      </c>
      <c r="BQ509" s="50">
        <f t="shared" si="172"/>
        <v>5.7364655172413792E-2</v>
      </c>
      <c r="BR509" s="50">
        <f t="shared" si="173"/>
        <v>0.36227265544065523</v>
      </c>
      <c r="BS509" s="50">
        <f t="shared" si="174"/>
        <v>0.38483989238642663</v>
      </c>
      <c r="BT509" s="50">
        <f t="shared" si="175"/>
        <v>1.0063129317795978E-3</v>
      </c>
      <c r="BU509" s="50">
        <f t="shared" si="175"/>
        <v>1.0689997010734072E-3</v>
      </c>
    </row>
    <row r="510" spans="1:73" x14ac:dyDescent="0.25">
      <c r="A510" s="21">
        <v>43742.436111111114</v>
      </c>
      <c r="B510" s="17">
        <v>363092</v>
      </c>
      <c r="C510" s="17">
        <v>13.55</v>
      </c>
      <c r="D510" s="17">
        <v>21.48</v>
      </c>
      <c r="E510" s="17">
        <v>614.4</v>
      </c>
      <c r="F510" s="17">
        <v>86.5</v>
      </c>
      <c r="G510" s="17">
        <v>-109.5</v>
      </c>
      <c r="H510" s="17">
        <v>-13.62</v>
      </c>
      <c r="I510" s="17">
        <v>23.54</v>
      </c>
      <c r="J510" s="17">
        <v>296.7</v>
      </c>
      <c r="K510" s="17">
        <v>527.9</v>
      </c>
      <c r="L510" s="17">
        <v>-95.9</v>
      </c>
      <c r="M510" s="17">
        <v>0.14099999999999999</v>
      </c>
      <c r="N510" s="17">
        <v>504.9</v>
      </c>
      <c r="O510" s="17">
        <v>72.88</v>
      </c>
      <c r="P510" s="17">
        <v>432</v>
      </c>
      <c r="Q510" s="17">
        <v>329.8</v>
      </c>
      <c r="R510" s="17">
        <v>425.7</v>
      </c>
      <c r="S510" s="17">
        <v>18.5</v>
      </c>
      <c r="T510" s="17">
        <v>58.46</v>
      </c>
      <c r="U510" s="17">
        <v>0.93</v>
      </c>
      <c r="V510" s="17">
        <v>341</v>
      </c>
      <c r="W510" s="17">
        <v>20</v>
      </c>
      <c r="X510" s="17">
        <v>0.60399999999999998</v>
      </c>
      <c r="Y510" s="17">
        <v>6.0406870000000001</v>
      </c>
      <c r="Z510" s="7">
        <f t="shared" si="154"/>
        <v>19.25</v>
      </c>
      <c r="AA510" s="7">
        <f t="shared" si="168"/>
        <v>292.39999999999998</v>
      </c>
      <c r="AB510" s="2">
        <f t="shared" si="155"/>
        <v>497.66399999999999</v>
      </c>
      <c r="AC510" s="42">
        <f t="shared" si="156"/>
        <v>2.446776495819055</v>
      </c>
      <c r="AD510" s="42">
        <f t="shared" si="157"/>
        <v>1.4303855394558196</v>
      </c>
      <c r="AE510" s="42">
        <f t="shared" si="158"/>
        <v>0.80375461229211165</v>
      </c>
      <c r="AF510" s="42">
        <f t="shared" si="159"/>
        <v>333.13173765084167</v>
      </c>
      <c r="AG510" s="42">
        <f t="shared" si="160"/>
        <v>319.80646814480798</v>
      </c>
      <c r="AH510" s="6">
        <f t="shared" si="161"/>
        <v>316.608</v>
      </c>
      <c r="AI510" s="4">
        <v>20.6234264871952</v>
      </c>
      <c r="AJ510" s="4">
        <f t="shared" si="169"/>
        <v>293.7734264871952</v>
      </c>
      <c r="AK510" s="8">
        <f t="shared" si="162"/>
        <v>0.19464115384288358</v>
      </c>
      <c r="AL510" s="8">
        <f t="shared" si="163"/>
        <v>405.67786510033756</v>
      </c>
      <c r="AM510" s="8">
        <f t="shared" si="164"/>
        <v>2.1480136172752724</v>
      </c>
      <c r="AN510" s="8">
        <f t="shared" si="165"/>
        <v>85.937543151421082</v>
      </c>
      <c r="AO510" s="22">
        <f t="shared" si="166"/>
        <v>7.2999757705024364E-3</v>
      </c>
      <c r="AP510" s="22">
        <f t="shared" si="167"/>
        <v>0.19951722140294184</v>
      </c>
      <c r="AQ510" s="19">
        <f t="shared" si="170"/>
        <v>0.19951722140294184</v>
      </c>
      <c r="AX510">
        <v>0.13896411927593755</v>
      </c>
      <c r="AY510">
        <v>52.96551724137931</v>
      </c>
      <c r="AZ510">
        <v>2.2068965517241379</v>
      </c>
      <c r="BA510">
        <v>1.7875862068965518</v>
      </c>
      <c r="BB510">
        <v>8.2672413793103434</v>
      </c>
      <c r="BC510">
        <v>0.34446839080459762</v>
      </c>
      <c r="BD510">
        <v>1.4431178160919542</v>
      </c>
      <c r="BE510">
        <v>0.14431178160919542</v>
      </c>
      <c r="BF510">
        <v>0</v>
      </c>
      <c r="BG510">
        <v>19.25</v>
      </c>
      <c r="BH510">
        <v>1.0678780041697959</v>
      </c>
      <c r="BI510">
        <v>2.2319001594685282</v>
      </c>
      <c r="BJ510">
        <v>1.3047688332253018</v>
      </c>
      <c r="BK510">
        <v>0.35724949241611592</v>
      </c>
      <c r="BL510">
        <v>9.9235970115587745E-4</v>
      </c>
      <c r="BP510" s="50">
        <f t="shared" si="171"/>
        <v>1.0681978108096637</v>
      </c>
      <c r="BQ510" s="50">
        <f t="shared" si="172"/>
        <v>5.7724712643678171E-2</v>
      </c>
      <c r="BR510" s="50">
        <f t="shared" si="173"/>
        <v>0.36863818461039638</v>
      </c>
      <c r="BS510" s="50">
        <f t="shared" si="174"/>
        <v>0.39071938666928918</v>
      </c>
      <c r="BT510" s="50">
        <f t="shared" si="175"/>
        <v>1.0239949572511009E-3</v>
      </c>
      <c r="BU510" s="50">
        <f t="shared" si="175"/>
        <v>1.0853316296369144E-3</v>
      </c>
    </row>
    <row r="511" spans="1:73" x14ac:dyDescent="0.25">
      <c r="A511" s="21">
        <v>43742.436111111114</v>
      </c>
      <c r="B511" s="17">
        <v>363093</v>
      </c>
      <c r="C511" s="17">
        <v>13.55</v>
      </c>
      <c r="D511" s="17">
        <v>21.48</v>
      </c>
      <c r="E511" s="17">
        <v>617.29999999999995</v>
      </c>
      <c r="F511" s="17">
        <v>87</v>
      </c>
      <c r="G511" s="17">
        <v>-108.9</v>
      </c>
      <c r="H511" s="17">
        <v>-12.55</v>
      </c>
      <c r="I511" s="17">
        <v>23.57</v>
      </c>
      <c r="J511" s="17">
        <v>296.7</v>
      </c>
      <c r="K511" s="17">
        <v>530.29999999999995</v>
      </c>
      <c r="L511" s="17">
        <v>-96.3</v>
      </c>
      <c r="M511" s="17">
        <v>0.14099999999999999</v>
      </c>
      <c r="N511" s="17">
        <v>508.4</v>
      </c>
      <c r="O511" s="17">
        <v>74.44</v>
      </c>
      <c r="P511" s="17">
        <v>434</v>
      </c>
      <c r="Q511" s="17">
        <v>330.6</v>
      </c>
      <c r="R511" s="17">
        <v>427</v>
      </c>
      <c r="S511" s="17">
        <v>18.54</v>
      </c>
      <c r="T511" s="17">
        <v>61.08</v>
      </c>
      <c r="U511" s="17">
        <v>1.3149999999999999</v>
      </c>
      <c r="V511" s="17">
        <v>341</v>
      </c>
      <c r="W511" s="17">
        <v>20.100000000000001</v>
      </c>
      <c r="X511" s="17">
        <v>0.60699999999999998</v>
      </c>
      <c r="Y511" s="17">
        <v>6.0725480000000003</v>
      </c>
      <c r="Z511" s="7">
        <f t="shared" si="154"/>
        <v>19.32</v>
      </c>
      <c r="AA511" s="7">
        <f t="shared" si="168"/>
        <v>292.46999999999997</v>
      </c>
      <c r="AB511" s="2">
        <f t="shared" si="155"/>
        <v>500.01299999999998</v>
      </c>
      <c r="AC511" s="42">
        <f t="shared" si="156"/>
        <v>2.432671774593969</v>
      </c>
      <c r="AD511" s="42">
        <f t="shared" si="157"/>
        <v>1.4858759199219964</v>
      </c>
      <c r="AE511" s="42">
        <f t="shared" si="158"/>
        <v>0.8081134243198741</v>
      </c>
      <c r="AF511" s="42">
        <f t="shared" si="159"/>
        <v>335.25918167891564</v>
      </c>
      <c r="AG511" s="42">
        <f t="shared" si="160"/>
        <v>321.84881441175901</v>
      </c>
      <c r="AH511" s="6">
        <f t="shared" si="161"/>
        <v>317.37600000000003</v>
      </c>
      <c r="AI511" s="4">
        <v>20.542288160401199</v>
      </c>
      <c r="AJ511" s="4">
        <f t="shared" si="169"/>
        <v>293.69228816040118</v>
      </c>
      <c r="AK511" s="8">
        <f t="shared" si="162"/>
        <v>0.19478097746941897</v>
      </c>
      <c r="AL511" s="8">
        <f t="shared" si="163"/>
        <v>405.20705874861574</v>
      </c>
      <c r="AM511" s="8">
        <f t="shared" si="164"/>
        <v>2.5542207715857295</v>
      </c>
      <c r="AN511" s="8">
        <f t="shared" si="165"/>
        <v>90.943679631702835</v>
      </c>
      <c r="AO511" s="22">
        <f t="shared" si="166"/>
        <v>7.2678866211162091E-3</v>
      </c>
      <c r="AP511" s="22">
        <f t="shared" si="167"/>
        <v>0.19864018589981119</v>
      </c>
      <c r="AQ511" s="19">
        <f t="shared" si="170"/>
        <v>0.19864018589981119</v>
      </c>
      <c r="AX511">
        <v>0.13949482705835622</v>
      </c>
      <c r="AY511">
        <v>53.21551724137931</v>
      </c>
      <c r="AZ511">
        <v>2.2173132183908044</v>
      </c>
      <c r="BA511">
        <v>1.7960237068965517</v>
      </c>
      <c r="BB511">
        <v>8.3103448275862046</v>
      </c>
      <c r="BC511">
        <v>0.34626436781609188</v>
      </c>
      <c r="BD511">
        <v>1.4497593390804597</v>
      </c>
      <c r="BE511">
        <v>0.14497593390804597</v>
      </c>
      <c r="BF511">
        <v>0</v>
      </c>
      <c r="BG511">
        <v>19.32</v>
      </c>
      <c r="BH511">
        <v>1.509956532777722</v>
      </c>
      <c r="BI511">
        <v>2.2416466192799804</v>
      </c>
      <c r="BJ511">
        <v>1.369197755056212</v>
      </c>
      <c r="BK511">
        <v>0.35564765121008973</v>
      </c>
      <c r="BL511">
        <v>9.8791014225024939E-4</v>
      </c>
      <c r="BP511" s="50">
        <f t="shared" si="171"/>
        <v>1.5104087324889328</v>
      </c>
      <c r="BQ511" s="50">
        <f t="shared" si="172"/>
        <v>5.7990373563218393E-2</v>
      </c>
      <c r="BR511" s="50">
        <f t="shared" si="173"/>
        <v>0.37114991846048345</v>
      </c>
      <c r="BS511" s="50">
        <f t="shared" si="174"/>
        <v>0.39268398159008444</v>
      </c>
      <c r="BT511" s="50">
        <f t="shared" si="175"/>
        <v>1.0309719957235651E-3</v>
      </c>
      <c r="BU511" s="50">
        <f t="shared" si="175"/>
        <v>1.0907888377502345E-3</v>
      </c>
    </row>
    <row r="512" spans="1:73" x14ac:dyDescent="0.25">
      <c r="A512" s="21">
        <v>43742.436111111114</v>
      </c>
      <c r="B512" s="17">
        <v>363094</v>
      </c>
      <c r="C512" s="17">
        <v>13.55</v>
      </c>
      <c r="D512" s="17">
        <v>21.48</v>
      </c>
      <c r="E512" s="17">
        <v>593.29999999999995</v>
      </c>
      <c r="F512" s="17">
        <v>83.3</v>
      </c>
      <c r="G512" s="17">
        <v>-108.2</v>
      </c>
      <c r="H512" s="17">
        <v>-12.37</v>
      </c>
      <c r="I512" s="17">
        <v>23.59</v>
      </c>
      <c r="J512" s="17">
        <v>296.7</v>
      </c>
      <c r="K512" s="17">
        <v>510</v>
      </c>
      <c r="L512" s="17">
        <v>-95.8</v>
      </c>
      <c r="M512" s="17">
        <v>0.14000000000000001</v>
      </c>
      <c r="N512" s="17">
        <v>485.1</v>
      </c>
      <c r="O512" s="17">
        <v>70.91</v>
      </c>
      <c r="P512" s="17">
        <v>414.1</v>
      </c>
      <c r="Q512" s="17">
        <v>331.4</v>
      </c>
      <c r="R512" s="17">
        <v>427.3</v>
      </c>
      <c r="S512" s="17">
        <v>18.559999999999999</v>
      </c>
      <c r="T512" s="17">
        <v>61.67</v>
      </c>
      <c r="U512" s="17">
        <v>1.165</v>
      </c>
      <c r="V512" s="17">
        <v>326</v>
      </c>
      <c r="W512" s="17">
        <v>20.350000000000001</v>
      </c>
      <c r="X512" s="17">
        <v>0.58499999999999996</v>
      </c>
      <c r="Y512" s="17">
        <v>5.8486190000000002</v>
      </c>
      <c r="Z512" s="7">
        <f t="shared" si="154"/>
        <v>19.454999999999998</v>
      </c>
      <c r="AA512" s="7">
        <f t="shared" si="168"/>
        <v>292.60499999999996</v>
      </c>
      <c r="AB512" s="2">
        <f t="shared" si="155"/>
        <v>480.57299999999998</v>
      </c>
      <c r="AC512" s="42">
        <f t="shared" si="156"/>
        <v>2.4721333749319063</v>
      </c>
      <c r="AD512" s="42">
        <f t="shared" si="157"/>
        <v>1.5245646523205068</v>
      </c>
      <c r="AE512" s="42">
        <f t="shared" si="158"/>
        <v>0.81103577909277558</v>
      </c>
      <c r="AF512" s="42">
        <f t="shared" si="159"/>
        <v>337.09324101763781</v>
      </c>
      <c r="AG512" s="42">
        <f t="shared" si="160"/>
        <v>323.60951137693229</v>
      </c>
      <c r="AH512" s="6">
        <f t="shared" si="161"/>
        <v>318.14399999999995</v>
      </c>
      <c r="AI512" s="4">
        <v>20.7929361850811</v>
      </c>
      <c r="AJ512" s="4">
        <f t="shared" si="169"/>
        <v>293.94293618508107</v>
      </c>
      <c r="AK512" s="8">
        <f t="shared" si="162"/>
        <v>0.19505082639160562</v>
      </c>
      <c r="AL512" s="8">
        <f t="shared" si="163"/>
        <v>406.60961506094708</v>
      </c>
      <c r="AM512" s="8">
        <f t="shared" si="164"/>
        <v>2.4041331597896156</v>
      </c>
      <c r="AN512" s="8">
        <f t="shared" si="165"/>
        <v>93.698880676111798</v>
      </c>
      <c r="AO512" s="22">
        <f t="shared" si="166"/>
        <v>6.7513725321039133E-3</v>
      </c>
      <c r="AP512" s="22">
        <f t="shared" si="167"/>
        <v>0.1845232272830962</v>
      </c>
      <c r="AQ512" s="19">
        <f t="shared" si="170"/>
        <v>0.1845232272830962</v>
      </c>
      <c r="AX512">
        <v>0.14052318148490076</v>
      </c>
      <c r="AY512">
        <v>51.146551724137929</v>
      </c>
      <c r="AZ512">
        <v>2.1311063218390802</v>
      </c>
      <c r="BA512">
        <v>1.726196120689655</v>
      </c>
      <c r="BB512">
        <v>8.2672413793103487</v>
      </c>
      <c r="BC512">
        <v>0.34446839080459785</v>
      </c>
      <c r="BD512">
        <v>1.3817277298850572</v>
      </c>
      <c r="BE512">
        <v>0.13817277298850572</v>
      </c>
      <c r="BF512">
        <v>0</v>
      </c>
      <c r="BG512">
        <v>19.454999999999998</v>
      </c>
      <c r="BH512">
        <v>1.3377181450084004</v>
      </c>
      <c r="BI512">
        <v>2.2605485516241544</v>
      </c>
      <c r="BJ512">
        <v>1.394080291786616</v>
      </c>
      <c r="BK512">
        <v>0.3418090278101209</v>
      </c>
      <c r="BL512">
        <v>9.4946952169478035E-4</v>
      </c>
      <c r="BP512" s="50">
        <f t="shared" si="171"/>
        <v>1.3381187630035034</v>
      </c>
      <c r="BQ512" s="50">
        <f t="shared" si="172"/>
        <v>5.5269109195402288E-2</v>
      </c>
      <c r="BR512" s="50">
        <f t="shared" si="173"/>
        <v>0.35510820284669337</v>
      </c>
      <c r="BS512" s="50">
        <f t="shared" si="174"/>
        <v>0.37593847110073242</v>
      </c>
      <c r="BT512" s="50">
        <f t="shared" si="175"/>
        <v>9.8641167457414825E-4</v>
      </c>
      <c r="BU512" s="50">
        <f t="shared" si="175"/>
        <v>1.0442735308353677E-3</v>
      </c>
    </row>
    <row r="513" spans="1:73" x14ac:dyDescent="0.25">
      <c r="A513" s="21">
        <v>43742.436805555553</v>
      </c>
      <c r="B513" s="17">
        <v>363095</v>
      </c>
      <c r="C513" s="17">
        <v>13.54</v>
      </c>
      <c r="D513" s="17">
        <v>21.48</v>
      </c>
      <c r="E513" s="17">
        <v>572.4</v>
      </c>
      <c r="F513" s="17">
        <v>79.3</v>
      </c>
      <c r="G513" s="17">
        <v>-108.2</v>
      </c>
      <c r="H513" s="17">
        <v>-12.5</v>
      </c>
      <c r="I513" s="17">
        <v>23.62</v>
      </c>
      <c r="J513" s="17">
        <v>296.8</v>
      </c>
      <c r="K513" s="17">
        <v>493.1</v>
      </c>
      <c r="L513" s="17">
        <v>-95.7</v>
      </c>
      <c r="M513" s="17">
        <v>0.13900000000000001</v>
      </c>
      <c r="N513" s="17">
        <v>464.2</v>
      </c>
      <c r="O513" s="17">
        <v>66.8</v>
      </c>
      <c r="P513" s="17">
        <v>397.4</v>
      </c>
      <c r="Q513" s="17">
        <v>331.6</v>
      </c>
      <c r="R513" s="17">
        <v>427.3</v>
      </c>
      <c r="S513" s="17">
        <v>18.59</v>
      </c>
      <c r="T513" s="17">
        <v>63.6</v>
      </c>
      <c r="U513" s="17">
        <v>0.76</v>
      </c>
      <c r="V513" s="17">
        <v>81.5</v>
      </c>
      <c r="W513" s="17">
        <v>20.65</v>
      </c>
      <c r="X513" s="17">
        <v>0.56499999999999995</v>
      </c>
      <c r="Y513" s="17">
        <v>5.6464939999999997</v>
      </c>
      <c r="Z513" s="7">
        <f t="shared" si="154"/>
        <v>19.619999999999997</v>
      </c>
      <c r="AA513" s="7">
        <f t="shared" si="168"/>
        <v>292.77</v>
      </c>
      <c r="AB513" s="2">
        <f t="shared" si="155"/>
        <v>463.64400000000001</v>
      </c>
      <c r="AC513" s="42">
        <f t="shared" si="156"/>
        <v>2.4202616408839579</v>
      </c>
      <c r="AD513" s="42">
        <f t="shared" si="157"/>
        <v>1.5392864036021974</v>
      </c>
      <c r="AE513" s="42">
        <f t="shared" si="158"/>
        <v>0.81208563061853511</v>
      </c>
      <c r="AF513" s="42">
        <f t="shared" si="159"/>
        <v>338.29157011989048</v>
      </c>
      <c r="AG513" s="42">
        <f t="shared" si="160"/>
        <v>324.75990731509484</v>
      </c>
      <c r="AH513" s="6">
        <f t="shared" si="161"/>
        <v>318.33600000000001</v>
      </c>
      <c r="AI513" s="4">
        <v>20.488180895237299</v>
      </c>
      <c r="AJ513" s="4">
        <f t="shared" si="169"/>
        <v>293.63818089523727</v>
      </c>
      <c r="AK513" s="8">
        <f t="shared" si="162"/>
        <v>0.19538098005933416</v>
      </c>
      <c r="AL513" s="8">
        <f t="shared" si="163"/>
        <v>404.84965823158819</v>
      </c>
      <c r="AM513" s="8">
        <f t="shared" si="164"/>
        <v>1.9417904109352278</v>
      </c>
      <c r="AN513" s="8">
        <f t="shared" si="165"/>
        <v>49.108092076391628</v>
      </c>
      <c r="AO513" s="22">
        <f t="shared" si="166"/>
        <v>7.4213716259850741E-3</v>
      </c>
      <c r="AP513" s="22">
        <f t="shared" si="167"/>
        <v>0.20283511786413266</v>
      </c>
      <c r="AQ513" s="19">
        <f t="shared" si="170"/>
        <v>0.20283511786413266</v>
      </c>
      <c r="AX513">
        <v>0.14178876724713904</v>
      </c>
      <c r="AY513">
        <v>49.344827586206897</v>
      </c>
      <c r="AZ513">
        <v>2.0560344827586206</v>
      </c>
      <c r="BA513">
        <v>1.6653879310344828</v>
      </c>
      <c r="BB513">
        <v>8.25</v>
      </c>
      <c r="BC513">
        <v>0.34375</v>
      </c>
      <c r="BD513">
        <v>1.3216379310344828</v>
      </c>
      <c r="BE513">
        <v>0.13216379310344828</v>
      </c>
      <c r="BF513">
        <v>0</v>
      </c>
      <c r="BG513">
        <v>19.619999999999997</v>
      </c>
      <c r="BH513">
        <v>0.87267449803123109</v>
      </c>
      <c r="BI513">
        <v>2.2838401271950208</v>
      </c>
      <c r="BJ513">
        <v>1.4525223208960332</v>
      </c>
      <c r="BK513">
        <v>0.32874435107255034</v>
      </c>
      <c r="BL513">
        <v>9.1317875297930657E-4</v>
      </c>
      <c r="BP513" s="50">
        <f t="shared" si="171"/>
        <v>0.8729358453928433</v>
      </c>
      <c r="BQ513" s="50">
        <f t="shared" si="172"/>
        <v>5.2865517241379313E-2</v>
      </c>
      <c r="BR513" s="50">
        <f t="shared" si="173"/>
        <v>0.33731939709630043</v>
      </c>
      <c r="BS513" s="50">
        <f t="shared" si="174"/>
        <v>0.35797934913432089</v>
      </c>
      <c r="BT513" s="50">
        <f t="shared" si="175"/>
        <v>9.3699832526750128E-4</v>
      </c>
      <c r="BU513" s="50">
        <f t="shared" si="175"/>
        <v>9.9438708092866915E-4</v>
      </c>
    </row>
    <row r="514" spans="1:73" x14ac:dyDescent="0.25">
      <c r="A514" s="21">
        <v>43742.436805555553</v>
      </c>
      <c r="B514" s="17">
        <v>363096</v>
      </c>
      <c r="C514" s="17">
        <v>13.55</v>
      </c>
      <c r="D514" s="17">
        <v>21.48</v>
      </c>
      <c r="E514" s="17">
        <v>330.1</v>
      </c>
      <c r="F514" s="17">
        <v>39.93</v>
      </c>
      <c r="G514" s="17">
        <v>-108</v>
      </c>
      <c r="H514" s="17">
        <v>-13.45</v>
      </c>
      <c r="I514" s="17">
        <v>23.65</v>
      </c>
      <c r="J514" s="17">
        <v>296.8</v>
      </c>
      <c r="K514" s="17">
        <v>290.2</v>
      </c>
      <c r="L514" s="17">
        <v>-94.5</v>
      </c>
      <c r="M514" s="17">
        <v>0.115</v>
      </c>
      <c r="N514" s="17">
        <v>222.1</v>
      </c>
      <c r="O514" s="17">
        <v>26.47</v>
      </c>
      <c r="P514" s="17">
        <v>195.6</v>
      </c>
      <c r="Q514" s="17">
        <v>332</v>
      </c>
      <c r="R514" s="17">
        <v>426.5</v>
      </c>
      <c r="S514" s="17">
        <v>18.62</v>
      </c>
      <c r="T514" s="17">
        <v>64.47</v>
      </c>
      <c r="U514" s="17">
        <v>0.39500000000000002</v>
      </c>
      <c r="V514" s="17">
        <v>61</v>
      </c>
      <c r="W514" s="17">
        <v>20.350000000000001</v>
      </c>
      <c r="X514" s="17">
        <v>0.30599999999999999</v>
      </c>
      <c r="Y514" s="17">
        <v>3.058522</v>
      </c>
      <c r="Z514" s="7">
        <f t="shared" si="154"/>
        <v>19.484999999999999</v>
      </c>
      <c r="AA514" s="7">
        <f t="shared" si="168"/>
        <v>292.63499999999999</v>
      </c>
      <c r="AB514" s="2">
        <f t="shared" si="155"/>
        <v>267.38100000000003</v>
      </c>
      <c r="AC514" s="42">
        <f t="shared" si="156"/>
        <v>2.4997239390912034</v>
      </c>
      <c r="AD514" s="42">
        <f t="shared" si="157"/>
        <v>1.6115720235320987</v>
      </c>
      <c r="AE514" s="42">
        <f t="shared" si="158"/>
        <v>0.81748633260727654</v>
      </c>
      <c r="AF514" s="42">
        <f t="shared" si="159"/>
        <v>339.91366997909125</v>
      </c>
      <c r="AG514" s="42">
        <f t="shared" si="160"/>
        <v>326.31712317992759</v>
      </c>
      <c r="AH514" s="6">
        <f t="shared" si="161"/>
        <v>318.71999999999997</v>
      </c>
      <c r="AI514" s="4">
        <v>20.961165931886701</v>
      </c>
      <c r="AJ514" s="4">
        <f t="shared" si="169"/>
        <v>294.11116593188666</v>
      </c>
      <c r="AK514" s="8">
        <f t="shared" si="162"/>
        <v>0.19511082664539436</v>
      </c>
      <c r="AL514" s="8">
        <f t="shared" si="163"/>
        <v>407.56125500420734</v>
      </c>
      <c r="AM514" s="8">
        <f t="shared" si="164"/>
        <v>1.3998906207272053</v>
      </c>
      <c r="AN514" s="8">
        <f t="shared" si="165"/>
        <v>60.196295647419369</v>
      </c>
      <c r="AO514" s="22">
        <f t="shared" si="166"/>
        <v>2.6774730005047738E-3</v>
      </c>
      <c r="AP514" s="22">
        <f t="shared" si="167"/>
        <v>7.317859541406975E-2</v>
      </c>
      <c r="AQ514" s="19">
        <f t="shared" si="170"/>
        <v>7.317859541406975E-2</v>
      </c>
      <c r="AX514">
        <v>0.14075257406089917</v>
      </c>
      <c r="AY514">
        <v>28.456896551724142</v>
      </c>
      <c r="AZ514">
        <v>1.1857040229885059</v>
      </c>
      <c r="BA514">
        <v>0.9604202586206898</v>
      </c>
      <c r="BB514">
        <v>8.1465517241379306</v>
      </c>
      <c r="BC514">
        <v>0.33943965517241376</v>
      </c>
      <c r="BD514">
        <v>0.6209806034482761</v>
      </c>
      <c r="BE514">
        <v>6.2098060344827614E-2</v>
      </c>
      <c r="BF514">
        <v>0</v>
      </c>
      <c r="BG514">
        <v>19.484999999999999</v>
      </c>
      <c r="BH514">
        <v>0.45356108779254772</v>
      </c>
      <c r="BI514">
        <v>2.264767863220253</v>
      </c>
      <c r="BJ514">
        <v>1.4600958414180971</v>
      </c>
      <c r="BK514">
        <v>0.16176876164804488</v>
      </c>
      <c r="BL514">
        <v>4.493576712445691E-4</v>
      </c>
      <c r="BP514" s="50">
        <f t="shared" si="171"/>
        <v>0.45369691964496467</v>
      </c>
      <c r="BQ514" s="50">
        <f t="shared" si="172"/>
        <v>2.4839224137931045E-2</v>
      </c>
      <c r="BR514" s="50">
        <f t="shared" si="173"/>
        <v>0.16404287217403082</v>
      </c>
      <c r="BS514" s="50">
        <f t="shared" si="174"/>
        <v>0.17402590158986123</v>
      </c>
      <c r="BT514" s="50">
        <f t="shared" si="175"/>
        <v>4.5567464492786338E-4</v>
      </c>
      <c r="BU514" s="50">
        <f t="shared" si="175"/>
        <v>4.8340528219405898E-4</v>
      </c>
    </row>
    <row r="515" spans="1:73" x14ac:dyDescent="0.25">
      <c r="A515" s="21">
        <v>43742.436805555553</v>
      </c>
      <c r="B515" s="17">
        <v>363097</v>
      </c>
      <c r="C515" s="17">
        <v>13.55</v>
      </c>
      <c r="D515" s="17">
        <v>21.48</v>
      </c>
      <c r="E515" s="17">
        <v>357.4</v>
      </c>
      <c r="F515" s="17">
        <v>43.95</v>
      </c>
      <c r="G515" s="17">
        <v>-109.1</v>
      </c>
      <c r="H515" s="17">
        <v>-16.72</v>
      </c>
      <c r="I515" s="17">
        <v>23.68</v>
      </c>
      <c r="J515" s="17">
        <v>296.8</v>
      </c>
      <c r="K515" s="17">
        <v>313.39999999999998</v>
      </c>
      <c r="L515" s="17">
        <v>-92.4</v>
      </c>
      <c r="M515" s="17">
        <v>0.11799999999999999</v>
      </c>
      <c r="N515" s="17">
        <v>248.3</v>
      </c>
      <c r="O515" s="17">
        <v>27.24</v>
      </c>
      <c r="P515" s="17">
        <v>221.1</v>
      </c>
      <c r="Q515" s="17">
        <v>331.1</v>
      </c>
      <c r="R515" s="17">
        <v>423.5</v>
      </c>
      <c r="S515" s="17">
        <v>18.649999999999999</v>
      </c>
      <c r="T515" s="17">
        <v>60.31</v>
      </c>
      <c r="U515" s="17">
        <v>0.67500000000000004</v>
      </c>
      <c r="V515" s="17">
        <v>190</v>
      </c>
      <c r="W515" s="17">
        <v>20.5</v>
      </c>
      <c r="X515" s="17">
        <v>0.35799999999999998</v>
      </c>
      <c r="Y515" s="17">
        <v>3.5836790000000001</v>
      </c>
      <c r="Z515" s="7">
        <f t="shared" si="154"/>
        <v>19.574999999999999</v>
      </c>
      <c r="AA515" s="7">
        <f t="shared" si="168"/>
        <v>292.72499999999997</v>
      </c>
      <c r="AB515" s="2">
        <f t="shared" si="155"/>
        <v>289.49400000000003</v>
      </c>
      <c r="AC515" s="42">
        <f t="shared" si="156"/>
        <v>2.4332983948187716</v>
      </c>
      <c r="AD515" s="42">
        <f t="shared" si="157"/>
        <v>1.4675222619152013</v>
      </c>
      <c r="AE515" s="42">
        <f t="shared" si="158"/>
        <v>0.80657787575491524</v>
      </c>
      <c r="AF515" s="42">
        <f t="shared" si="159"/>
        <v>335.79066829702316</v>
      </c>
      <c r="AG515" s="42">
        <f t="shared" si="160"/>
        <v>322.35904156514221</v>
      </c>
      <c r="AH515" s="6">
        <f t="shared" si="161"/>
        <v>317.85599999999999</v>
      </c>
      <c r="AI515" s="4">
        <v>20.565176915942502</v>
      </c>
      <c r="AJ515" s="4">
        <f t="shared" si="169"/>
        <v>293.71517691594249</v>
      </c>
      <c r="AK515" s="8">
        <f t="shared" si="162"/>
        <v>0.19529090123177192</v>
      </c>
      <c r="AL515" s="8">
        <f t="shared" si="163"/>
        <v>405.29558014274215</v>
      </c>
      <c r="AM515" s="8">
        <f t="shared" si="164"/>
        <v>1.8299846310830046</v>
      </c>
      <c r="AN515" s="8">
        <f t="shared" si="165"/>
        <v>52.783808718581426</v>
      </c>
      <c r="AO515" s="22">
        <f t="shared" si="166"/>
        <v>3.37718761193221E-3</v>
      </c>
      <c r="AP515" s="22">
        <f t="shared" si="167"/>
        <v>9.230264725149559E-2</v>
      </c>
      <c r="AQ515" s="19">
        <f t="shared" si="170"/>
        <v>9.230264725149559E-2</v>
      </c>
      <c r="AX515">
        <v>0.14144265454105495</v>
      </c>
      <c r="AY515">
        <v>30.810344827586206</v>
      </c>
      <c r="AZ515">
        <v>1.2837643678160919</v>
      </c>
      <c r="BA515">
        <v>1.0398491379310346</v>
      </c>
      <c r="BB515">
        <v>7.9655172413793087</v>
      </c>
      <c r="BC515">
        <v>0.33189655172413784</v>
      </c>
      <c r="BD515">
        <v>0.70795258620689672</v>
      </c>
      <c r="BE515">
        <v>7.079525862068968E-2</v>
      </c>
      <c r="BF515">
        <v>0</v>
      </c>
      <c r="BG515">
        <v>19.574999999999999</v>
      </c>
      <c r="BH515">
        <v>0.77507274496194867</v>
      </c>
      <c r="BI515">
        <v>2.2774671569715355</v>
      </c>
      <c r="BJ515">
        <v>1.3735404423695332</v>
      </c>
      <c r="BK515">
        <v>0.18931205550897665</v>
      </c>
      <c r="BL515">
        <v>5.2586682085826845E-4</v>
      </c>
      <c r="BP515" s="50">
        <f t="shared" si="171"/>
        <v>0.77530486268443333</v>
      </c>
      <c r="BQ515" s="50">
        <f t="shared" si="172"/>
        <v>2.8318103448275869E-2</v>
      </c>
      <c r="BR515" s="50">
        <f t="shared" si="173"/>
        <v>0.193739465606973</v>
      </c>
      <c r="BS515" s="50">
        <f t="shared" si="174"/>
        <v>0.20487454840690014</v>
      </c>
      <c r="BT515" s="50">
        <f t="shared" si="175"/>
        <v>5.3816518224159167E-4</v>
      </c>
      <c r="BU515" s="50">
        <f t="shared" si="175"/>
        <v>5.6909596779694484E-4</v>
      </c>
    </row>
    <row r="516" spans="1:73" x14ac:dyDescent="0.25">
      <c r="A516" s="21">
        <v>43742.436805555553</v>
      </c>
      <c r="B516" s="17">
        <v>363098</v>
      </c>
      <c r="C516" s="17">
        <v>13.55</v>
      </c>
      <c r="D516" s="17">
        <v>21.48</v>
      </c>
      <c r="E516" s="17">
        <v>613.9</v>
      </c>
      <c r="F516" s="17">
        <v>86.2</v>
      </c>
      <c r="G516" s="17">
        <v>-107.2</v>
      </c>
      <c r="H516" s="17">
        <v>-15.07</v>
      </c>
      <c r="I516" s="17">
        <v>23.72</v>
      </c>
      <c r="J516" s="17">
        <v>296.89999999999998</v>
      </c>
      <c r="K516" s="17">
        <v>527.70000000000005</v>
      </c>
      <c r="L516" s="17">
        <v>-92.1</v>
      </c>
      <c r="M516" s="17">
        <v>0.14000000000000001</v>
      </c>
      <c r="N516" s="17">
        <v>506.7</v>
      </c>
      <c r="O516" s="17">
        <v>71.16</v>
      </c>
      <c r="P516" s="17">
        <v>435.5</v>
      </c>
      <c r="Q516" s="17">
        <v>333.2</v>
      </c>
      <c r="R516" s="17">
        <v>425.3</v>
      </c>
      <c r="S516" s="17">
        <v>18.68</v>
      </c>
      <c r="T516" s="17">
        <v>63.3</v>
      </c>
      <c r="U516" s="17">
        <v>0.63</v>
      </c>
      <c r="V516" s="17">
        <v>185.5</v>
      </c>
      <c r="W516" s="17">
        <v>20.65</v>
      </c>
      <c r="X516" s="17">
        <v>0.60699999999999998</v>
      </c>
      <c r="Y516" s="17">
        <v>6.0715000000000003</v>
      </c>
      <c r="Z516" s="7">
        <f t="shared" si="154"/>
        <v>19.664999999999999</v>
      </c>
      <c r="AA516" s="7">
        <f t="shared" si="168"/>
        <v>292.815</v>
      </c>
      <c r="AB516" s="2">
        <f t="shared" si="155"/>
        <v>497.25900000000001</v>
      </c>
      <c r="AC516" s="42">
        <f t="shared" si="156"/>
        <v>2.3681320932558991</v>
      </c>
      <c r="AD516" s="42">
        <f t="shared" si="157"/>
        <v>1.4990276150309843</v>
      </c>
      <c r="AE516" s="42">
        <f t="shared" si="158"/>
        <v>0.80899601000378896</v>
      </c>
      <c r="AF516" s="42">
        <f t="shared" si="159"/>
        <v>337.2117667474721</v>
      </c>
      <c r="AG516" s="42">
        <f t="shared" si="160"/>
        <v>323.7232960775732</v>
      </c>
      <c r="AH516" s="6">
        <f t="shared" si="161"/>
        <v>319.87199999999996</v>
      </c>
      <c r="AI516" s="4">
        <v>20.165803109603399</v>
      </c>
      <c r="AJ516" s="4">
        <f t="shared" si="169"/>
        <v>293.31580310960339</v>
      </c>
      <c r="AK516" s="8">
        <f t="shared" si="162"/>
        <v>0.19547108658215437</v>
      </c>
      <c r="AL516" s="8">
        <f t="shared" si="163"/>
        <v>403.00598844073897</v>
      </c>
      <c r="AM516" s="8">
        <f t="shared" si="164"/>
        <v>1.7679331152506874</v>
      </c>
      <c r="AN516" s="8">
        <f t="shared" si="165"/>
        <v>25.791305881182026</v>
      </c>
      <c r="AO516" s="22">
        <f t="shared" si="166"/>
        <v>8.7858940893150144E-3</v>
      </c>
      <c r="AP516" s="22">
        <f t="shared" si="167"/>
        <v>0.24012917732191486</v>
      </c>
      <c r="AQ516" s="19">
        <f t="shared" si="170"/>
        <v>0.24012917732191486</v>
      </c>
      <c r="AX516">
        <v>0.14213559650938251</v>
      </c>
      <c r="AY516">
        <v>52.922413793103445</v>
      </c>
      <c r="AZ516">
        <v>2.2051005747126435</v>
      </c>
      <c r="BA516">
        <v>1.7861314655172413</v>
      </c>
      <c r="BB516">
        <v>7.9396551724137954</v>
      </c>
      <c r="BC516">
        <v>0.33081896551724149</v>
      </c>
      <c r="BD516">
        <v>1.4553124999999998</v>
      </c>
      <c r="BE516">
        <v>0.14553124999999997</v>
      </c>
      <c r="BF516">
        <v>0</v>
      </c>
      <c r="BG516">
        <v>19.664999999999999</v>
      </c>
      <c r="BH516">
        <v>0.72340122863115208</v>
      </c>
      <c r="BI516">
        <v>2.2902286892589334</v>
      </c>
      <c r="BJ516">
        <v>1.4497147603009048</v>
      </c>
      <c r="BK516">
        <v>0.36055833659605357</v>
      </c>
      <c r="BL516">
        <v>1.0015509349890377E-3</v>
      </c>
      <c r="BP516" s="50">
        <f t="shared" si="171"/>
        <v>0.72361787183880433</v>
      </c>
      <c r="BQ516" s="50">
        <f t="shared" si="172"/>
        <v>5.8212499999999993E-2</v>
      </c>
      <c r="BR516" s="50">
        <f t="shared" si="173"/>
        <v>0.36842587450544945</v>
      </c>
      <c r="BS516" s="50">
        <f t="shared" si="174"/>
        <v>0.39144160911334602</v>
      </c>
      <c r="BT516" s="50">
        <f t="shared" si="175"/>
        <v>1.0234052069595819E-3</v>
      </c>
      <c r="BU516" s="50">
        <f t="shared" si="175"/>
        <v>1.0873378030926278E-3</v>
      </c>
    </row>
    <row r="517" spans="1:73" x14ac:dyDescent="0.25">
      <c r="A517" s="21">
        <v>43742.436805555553</v>
      </c>
      <c r="B517" s="17">
        <v>363099</v>
      </c>
      <c r="C517" s="17">
        <v>13.54</v>
      </c>
      <c r="D517" s="17">
        <v>21.48</v>
      </c>
      <c r="E517" s="17">
        <v>633.4</v>
      </c>
      <c r="F517" s="17">
        <v>89.3</v>
      </c>
      <c r="G517" s="17">
        <v>-106.6</v>
      </c>
      <c r="H517" s="17">
        <v>-14.28</v>
      </c>
      <c r="I517" s="17">
        <v>23.76</v>
      </c>
      <c r="J517" s="17">
        <v>296.89999999999998</v>
      </c>
      <c r="K517" s="17">
        <v>544.1</v>
      </c>
      <c r="L517" s="17">
        <v>-92.4</v>
      </c>
      <c r="M517" s="17">
        <v>0.14099999999999999</v>
      </c>
      <c r="N517" s="17">
        <v>526.79999999999995</v>
      </c>
      <c r="O517" s="17">
        <v>75.040000000000006</v>
      </c>
      <c r="P517" s="17">
        <v>451.7</v>
      </c>
      <c r="Q517" s="17">
        <v>334</v>
      </c>
      <c r="R517" s="17">
        <v>426.3</v>
      </c>
      <c r="S517" s="17">
        <v>18.7</v>
      </c>
      <c r="T517" s="17">
        <v>59.86</v>
      </c>
      <c r="U517" s="17">
        <v>0.155</v>
      </c>
      <c r="V517" s="17">
        <v>187.5</v>
      </c>
      <c r="W517" s="17">
        <v>20.8</v>
      </c>
      <c r="X517" s="17">
        <v>0.623</v>
      </c>
      <c r="Y517" s="17">
        <v>6.2321499999999999</v>
      </c>
      <c r="Z517" s="7">
        <f t="shared" si="154"/>
        <v>19.75</v>
      </c>
      <c r="AA517" s="7">
        <f t="shared" si="168"/>
        <v>292.89999999999998</v>
      </c>
      <c r="AB517" s="2">
        <f t="shared" si="155"/>
        <v>513.05399999999997</v>
      </c>
      <c r="AC517" s="42">
        <f t="shared" si="156"/>
        <v>2.4753544217236061</v>
      </c>
      <c r="AD517" s="42">
        <f t="shared" si="157"/>
        <v>1.4817471568437506</v>
      </c>
      <c r="AE517" s="42">
        <f t="shared" si="158"/>
        <v>0.80762224660579851</v>
      </c>
      <c r="AF517" s="42">
        <f t="shared" si="159"/>
        <v>337.03020073590704</v>
      </c>
      <c r="AG517" s="42">
        <f t="shared" si="160"/>
        <v>323.54899270647076</v>
      </c>
      <c r="AH517" s="6">
        <f t="shared" si="161"/>
        <v>320.64</v>
      </c>
      <c r="AI517" s="4">
        <v>20.8347070783425</v>
      </c>
      <c r="AJ517" s="4">
        <f t="shared" si="169"/>
        <v>293.98470707834247</v>
      </c>
      <c r="AK517" s="8">
        <f t="shared" si="162"/>
        <v>0.19564136337058699</v>
      </c>
      <c r="AL517" s="8">
        <f t="shared" si="163"/>
        <v>406.80099913439068</v>
      </c>
      <c r="AM517" s="8">
        <f t="shared" si="164"/>
        <v>0.87692288714572841</v>
      </c>
      <c r="AN517" s="8">
        <f t="shared" si="165"/>
        <v>27.708586002747786</v>
      </c>
      <c r="AO517" s="22">
        <f t="shared" si="166"/>
        <v>9.0313870256672514E-3</v>
      </c>
      <c r="AP517" s="22">
        <f t="shared" si="167"/>
        <v>0.24683879802133754</v>
      </c>
      <c r="AQ517" s="19">
        <f t="shared" si="170"/>
        <v>0.24683879802133754</v>
      </c>
      <c r="AX517">
        <v>0.14279267769267592</v>
      </c>
      <c r="AY517">
        <v>54.603448275862071</v>
      </c>
      <c r="AZ517">
        <v>2.2751436781609198</v>
      </c>
      <c r="BA517">
        <v>1.8428663793103452</v>
      </c>
      <c r="BB517">
        <v>7.9568965517241388</v>
      </c>
      <c r="BC517">
        <v>0.33153735632183912</v>
      </c>
      <c r="BD517">
        <v>1.5113290229885061</v>
      </c>
      <c r="BE517">
        <v>0.15113290229885062</v>
      </c>
      <c r="BF517">
        <v>0</v>
      </c>
      <c r="BG517">
        <v>19.75</v>
      </c>
      <c r="BH517">
        <v>0.17797966736163265</v>
      </c>
      <c r="BI517">
        <v>2.3023386280434228</v>
      </c>
      <c r="BJ517">
        <v>1.3781799027467929</v>
      </c>
      <c r="BK517">
        <v>0.37822938144907914</v>
      </c>
      <c r="BL517">
        <v>1.0506371706918865E-3</v>
      </c>
      <c r="BP517" s="50">
        <f t="shared" si="171"/>
        <v>0.17803296846827726</v>
      </c>
      <c r="BQ517" s="50">
        <f t="shared" si="172"/>
        <v>6.0453160919540248E-2</v>
      </c>
      <c r="BR517" s="50">
        <f t="shared" si="173"/>
        <v>0.38033693125940521</v>
      </c>
      <c r="BS517" s="50">
        <f t="shared" si="174"/>
        <v>0.40525879308981405</v>
      </c>
      <c r="BT517" s="50">
        <f t="shared" si="175"/>
        <v>1.05649147572057E-3</v>
      </c>
      <c r="BU517" s="50">
        <f t="shared" si="175"/>
        <v>1.1257188696939279E-3</v>
      </c>
    </row>
    <row r="518" spans="1:73" x14ac:dyDescent="0.25">
      <c r="A518" s="21">
        <v>43742.436805555553</v>
      </c>
      <c r="B518" s="17">
        <v>363100</v>
      </c>
      <c r="C518" s="17">
        <v>13.55</v>
      </c>
      <c r="D518" s="17">
        <v>21.48</v>
      </c>
      <c r="E518" s="17">
        <v>636.70000000000005</v>
      </c>
      <c r="F518" s="17">
        <v>89.8</v>
      </c>
      <c r="G518" s="17">
        <v>-105.9</v>
      </c>
      <c r="H518" s="17">
        <v>-13.06</v>
      </c>
      <c r="I518" s="17">
        <v>23.8</v>
      </c>
      <c r="J518" s="17">
        <v>297</v>
      </c>
      <c r="K518" s="17">
        <v>546.9</v>
      </c>
      <c r="L518" s="17">
        <v>-92.9</v>
      </c>
      <c r="M518" s="17">
        <v>0.14099999999999999</v>
      </c>
      <c r="N518" s="17">
        <v>530.79999999999995</v>
      </c>
      <c r="O518" s="17">
        <v>76.790000000000006</v>
      </c>
      <c r="P518" s="17">
        <v>454</v>
      </c>
      <c r="Q518" s="17">
        <v>335</v>
      </c>
      <c r="R518" s="17">
        <v>427.8</v>
      </c>
      <c r="S518" s="17">
        <v>18.739999999999998</v>
      </c>
      <c r="T518" s="17">
        <v>62.57</v>
      </c>
      <c r="U518" s="17">
        <v>1.07</v>
      </c>
      <c r="V518" s="17">
        <v>114</v>
      </c>
      <c r="W518" s="17">
        <v>20.55</v>
      </c>
      <c r="X518" s="17">
        <v>0.626</v>
      </c>
      <c r="Y518" s="17">
        <v>6.2588949999999999</v>
      </c>
      <c r="Z518" s="7">
        <f t="shared" ref="Z518:Z581" si="176">AVERAGE(S518,W518)</f>
        <v>19.645</v>
      </c>
      <c r="AA518" s="7">
        <f t="shared" si="168"/>
        <v>292.79499999999996</v>
      </c>
      <c r="AB518" s="2">
        <f t="shared" ref="AB518:AB581" si="177">E518*$U$1864</f>
        <v>515.72700000000009</v>
      </c>
      <c r="AC518" s="42">
        <f t="shared" ref="AC518:AC581" si="178">0.61121*EXP((18.678 - (AI518/234.5))*(AI518/(257.15+Z518)))</f>
        <v>2.5163786523937448</v>
      </c>
      <c r="AD518" s="42">
        <f t="shared" ref="AD518:AD581" si="179">T518*AC518/100</f>
        <v>1.5744981228027661</v>
      </c>
      <c r="AE518" s="42">
        <f t="shared" ref="AE518:AE581" si="180">1.72*(AD518/AA518)^(0.143)</f>
        <v>0.8147064809840695</v>
      </c>
      <c r="AF518" s="42">
        <f t="shared" ref="AF518:AF581" si="181">AE518*$U$1871*AA518^4</f>
        <v>339.49927751142042</v>
      </c>
      <c r="AG518" s="42">
        <f t="shared" ref="AG518:AG581" si="182">$U$1868*AF518</f>
        <v>325.9193064109636</v>
      </c>
      <c r="AH518" s="6">
        <f t="shared" ref="AH518:AH581" si="183">$U$1868*($U$1869*Q518+$U$1870*R518)</f>
        <v>321.59999999999997</v>
      </c>
      <c r="AI518" s="4">
        <v>21.072709840738501</v>
      </c>
      <c r="AJ518" s="4">
        <f t="shared" si="169"/>
        <v>294.2227098407385</v>
      </c>
      <c r="AK518" s="8">
        <f t="shared" ref="AK518:AK581" si="184">(4*$U$1871*AA518^3) / $U$1875</f>
        <v>0.19543103581923851</v>
      </c>
      <c r="AL518" s="8">
        <f t="shared" ref="AL518:AL581" si="185">$U$1868*$U$1871*AA518^4   +    $U$1875*AK518*(AJ518-AA518)</f>
        <v>408.17288212710378</v>
      </c>
      <c r="AM518" s="8">
        <f t="shared" ref="AM518:AM581" si="186">1.4*0.135*SQRT(U518/$U$1881)</f>
        <v>2.3040263670366277</v>
      </c>
      <c r="AN518" s="8">
        <f t="shared" ref="AN518:AN581" si="187">AM518*$U$1875*(AJ518-AA518)</f>
        <v>95.82258495391892</v>
      </c>
      <c r="AO518" s="22">
        <f t="shared" ref="AO518:AO581" si="188">(AB518+AH518-AL518-AN518)/$U$1861</f>
        <v>7.5414920261465046E-3</v>
      </c>
      <c r="AP518" s="22">
        <f t="shared" ref="AP518:AP581" si="189">AO518*10*$U$1878*$U$1879</f>
        <v>0.20611815457924881</v>
      </c>
      <c r="AQ518" s="19">
        <f t="shared" si="170"/>
        <v>0.20611815457924881</v>
      </c>
      <c r="AX518">
        <v>0.14198136163100467</v>
      </c>
      <c r="AY518">
        <v>54.887931034482762</v>
      </c>
      <c r="AZ518">
        <v>2.2869971264367819</v>
      </c>
      <c r="BA518">
        <v>1.8524676724137934</v>
      </c>
      <c r="BB518">
        <v>8.0000000000000018</v>
      </c>
      <c r="BC518">
        <v>0.33333333333333343</v>
      </c>
      <c r="BD518">
        <v>1.5191343390804599</v>
      </c>
      <c r="BE518">
        <v>0.15191343390804601</v>
      </c>
      <c r="BF518">
        <v>0</v>
      </c>
      <c r="BG518">
        <v>19.645</v>
      </c>
      <c r="BH518">
        <v>1.2286338327544963</v>
      </c>
      <c r="BI518">
        <v>2.2873874013583544</v>
      </c>
      <c r="BJ518">
        <v>1.4312182970299225</v>
      </c>
      <c r="BK518">
        <v>0.37290792815109436</v>
      </c>
      <c r="BL518">
        <v>1.0358553559752621E-3</v>
      </c>
      <c r="BP518" s="50">
        <f t="shared" si="171"/>
        <v>1.2290017823293979</v>
      </c>
      <c r="BQ518" s="50">
        <f t="shared" si="172"/>
        <v>6.07653735632184E-2</v>
      </c>
      <c r="BR518" s="50">
        <f t="shared" si="173"/>
        <v>0.3862490792104416</v>
      </c>
      <c r="BS518" s="50">
        <f t="shared" si="174"/>
        <v>0.40941684536716505</v>
      </c>
      <c r="BT518" s="50">
        <f t="shared" si="175"/>
        <v>1.0729141089178935E-3</v>
      </c>
      <c r="BU518" s="50">
        <f t="shared" si="175"/>
        <v>1.1372690149087919E-3</v>
      </c>
    </row>
    <row r="519" spans="1:73" x14ac:dyDescent="0.25">
      <c r="A519" s="21">
        <v>43742.4375</v>
      </c>
      <c r="B519" s="17">
        <v>363101</v>
      </c>
      <c r="C519" s="17">
        <v>13.55</v>
      </c>
      <c r="D519" s="17">
        <v>21.48</v>
      </c>
      <c r="E519" s="17">
        <v>640.70000000000005</v>
      </c>
      <c r="F519" s="17">
        <v>90.7</v>
      </c>
      <c r="G519" s="17">
        <v>-106.2</v>
      </c>
      <c r="H519" s="17">
        <v>-15.59</v>
      </c>
      <c r="I519" s="17">
        <v>23.83</v>
      </c>
      <c r="J519" s="17">
        <v>297</v>
      </c>
      <c r="K519" s="17">
        <v>550</v>
      </c>
      <c r="L519" s="17">
        <v>-90.6</v>
      </c>
      <c r="M519" s="17">
        <v>0.14199999999999999</v>
      </c>
      <c r="N519" s="17">
        <v>534.6</v>
      </c>
      <c r="O519" s="17">
        <v>75.09</v>
      </c>
      <c r="P519" s="17">
        <v>459.5</v>
      </c>
      <c r="Q519" s="17">
        <v>334.9</v>
      </c>
      <c r="R519" s="17">
        <v>425.4</v>
      </c>
      <c r="S519" s="17">
        <v>18.78</v>
      </c>
      <c r="T519" s="17">
        <v>57.46</v>
      </c>
      <c r="U519" s="17">
        <v>0.76500000000000001</v>
      </c>
      <c r="V519" s="17">
        <v>202.5</v>
      </c>
      <c r="W519" s="17">
        <v>19.95</v>
      </c>
      <c r="X519" s="17">
        <v>0.63</v>
      </c>
      <c r="Y519" s="17">
        <v>6.3007540000000004</v>
      </c>
      <c r="Z519" s="7">
        <f t="shared" si="176"/>
        <v>19.365000000000002</v>
      </c>
      <c r="AA519" s="7">
        <f t="shared" ref="AA519:AA582" si="190">CONVERT(Z519,"C","K")</f>
        <v>292.51499999999999</v>
      </c>
      <c r="AB519" s="2">
        <f t="shared" si="177"/>
        <v>518.9670000000001</v>
      </c>
      <c r="AC519" s="42">
        <f t="shared" si="178"/>
        <v>2.6631999790596952</v>
      </c>
      <c r="AD519" s="42">
        <f t="shared" si="179"/>
        <v>1.5302747079677008</v>
      </c>
      <c r="AE519" s="42">
        <f t="shared" si="180"/>
        <v>0.81150516241541881</v>
      </c>
      <c r="AF519" s="42">
        <f t="shared" si="181"/>
        <v>336.8735485034959</v>
      </c>
      <c r="AG519" s="42">
        <f t="shared" si="182"/>
        <v>323.39860656335605</v>
      </c>
      <c r="AH519" s="6">
        <f t="shared" si="183"/>
        <v>321.50399999999996</v>
      </c>
      <c r="AI519" s="4">
        <v>21.8991203561562</v>
      </c>
      <c r="AJ519" s="4">
        <f t="shared" ref="AJ519:AJ582" si="191">CONVERT(AI519,"C","K")</f>
        <v>295.04912035615615</v>
      </c>
      <c r="AK519" s="8">
        <f t="shared" si="184"/>
        <v>0.1948708994375932</v>
      </c>
      <c r="AL519" s="8">
        <f t="shared" si="185"/>
        <v>412.90216512503389</v>
      </c>
      <c r="AM519" s="8">
        <f t="shared" si="186"/>
        <v>1.9481674081043447</v>
      </c>
      <c r="AN519" s="8">
        <f t="shared" si="187"/>
        <v>143.81162568542931</v>
      </c>
      <c r="AO519" s="22">
        <f t="shared" si="188"/>
        <v>6.419892866795277E-3</v>
      </c>
      <c r="AP519" s="22">
        <f t="shared" si="189"/>
        <v>0.17546348464104569</v>
      </c>
      <c r="AQ519" s="19">
        <f t="shared" ref="AQ519:AQ582" si="192">MAX(AP519,0)</f>
        <v>0.17546348464104569</v>
      </c>
      <c r="AX519">
        <v>0.13983690161201992</v>
      </c>
      <c r="AY519">
        <v>55.232758620689658</v>
      </c>
      <c r="AZ519">
        <v>2.3013649425287359</v>
      </c>
      <c r="BA519">
        <v>1.8641056034482761</v>
      </c>
      <c r="BB519">
        <v>7.8017241379310347</v>
      </c>
      <c r="BC519">
        <v>0.32507183908045978</v>
      </c>
      <c r="BD519">
        <v>1.5390337643678165</v>
      </c>
      <c r="BE519">
        <v>0.15390337643678165</v>
      </c>
      <c r="BF519">
        <v>0</v>
      </c>
      <c r="BG519">
        <v>19.365000000000002</v>
      </c>
      <c r="BH519">
        <v>0.87841577762354184</v>
      </c>
      <c r="BI519">
        <v>2.2479318427720876</v>
      </c>
      <c r="BJ519">
        <v>1.2916616368568414</v>
      </c>
      <c r="BK519">
        <v>0.38087453587519177</v>
      </c>
      <c r="BL519">
        <v>1.0579848218755328E-3</v>
      </c>
      <c r="BP519" s="50">
        <f t="shared" ref="BP519:BP582" si="193">U519*(LN((2-0.08)/0.015)/LN(($AW$13-0.08)/0.015))</f>
        <v>0.87867884437569099</v>
      </c>
      <c r="BQ519" s="50">
        <f t="shared" ref="BQ519:BQ582" si="194">0.04*BD519</f>
        <v>6.156135057471266E-2</v>
      </c>
      <c r="BR519" s="50">
        <f t="shared" ref="BR519:BR582" si="195">(0.408*AX519*(BD519-BE519) + $BF$6*($BN$7/(BG519+273))*BP519*(BI519-BJ519))  /  (AX519 + $BF$6*(1 + $BN$8*BP519))</f>
        <v>0.39095915386588442</v>
      </c>
      <c r="BS519" s="50">
        <f t="shared" ref="BS519:BS582" si="196">(0.408*AX519*(BD519-BQ519) + $BF$6*($BN$7/(BG519+273))*BP519*(BI519-BJ519))  /  (AX519 + $BF$6*(1 + $BN$8*BP519))</f>
        <v>0.41488674864234226</v>
      </c>
      <c r="BT519" s="50">
        <f t="shared" ref="BT519:BU582" si="197">BR519/60/6</f>
        <v>1.0859976496274566E-3</v>
      </c>
      <c r="BU519" s="50">
        <f t="shared" si="197"/>
        <v>1.1524631906731731E-3</v>
      </c>
    </row>
    <row r="520" spans="1:73" x14ac:dyDescent="0.25">
      <c r="A520" s="21">
        <v>43742.4375</v>
      </c>
      <c r="B520" s="17">
        <v>363102</v>
      </c>
      <c r="C520" s="17">
        <v>13.54</v>
      </c>
      <c r="D520" s="17">
        <v>21.48</v>
      </c>
      <c r="E520" s="17">
        <v>642.4</v>
      </c>
      <c r="F520" s="17">
        <v>90.5</v>
      </c>
      <c r="G520" s="17">
        <v>-106.9</v>
      </c>
      <c r="H520" s="17">
        <v>-16.329999999999998</v>
      </c>
      <c r="I520" s="17">
        <v>23.84</v>
      </c>
      <c r="J520" s="17">
        <v>297</v>
      </c>
      <c r="K520" s="17">
        <v>551.9</v>
      </c>
      <c r="L520" s="17">
        <v>-90.6</v>
      </c>
      <c r="M520" s="17">
        <v>0.14099999999999999</v>
      </c>
      <c r="N520" s="17">
        <v>535.5</v>
      </c>
      <c r="O520" s="17">
        <v>74.2</v>
      </c>
      <c r="P520" s="17">
        <v>461.3</v>
      </c>
      <c r="Q520" s="17">
        <v>334.2</v>
      </c>
      <c r="R520" s="17">
        <v>424.8</v>
      </c>
      <c r="S520" s="17">
        <v>18.8</v>
      </c>
      <c r="T520" s="17">
        <v>57.68</v>
      </c>
      <c r="U520" s="17">
        <v>0.95</v>
      </c>
      <c r="V520" s="17">
        <v>41</v>
      </c>
      <c r="W520" s="17">
        <v>20.05</v>
      </c>
      <c r="X520" s="17">
        <v>0.63200000000000001</v>
      </c>
      <c r="Y520" s="17">
        <v>6.3201359999999998</v>
      </c>
      <c r="Z520" s="7">
        <f t="shared" si="176"/>
        <v>19.425000000000001</v>
      </c>
      <c r="AA520" s="7">
        <f t="shared" si="190"/>
        <v>292.57499999999999</v>
      </c>
      <c r="AB520" s="2">
        <f t="shared" si="177"/>
        <v>520.34400000000005</v>
      </c>
      <c r="AC520" s="42">
        <f t="shared" si="178"/>
        <v>2.513207771391988</v>
      </c>
      <c r="AD520" s="42">
        <f t="shared" si="179"/>
        <v>1.4496182425388986</v>
      </c>
      <c r="AE520" s="42">
        <f t="shared" si="180"/>
        <v>0.80522230529093231</v>
      </c>
      <c r="AF520" s="42">
        <f t="shared" si="181"/>
        <v>334.53973641608388</v>
      </c>
      <c r="AG520" s="42">
        <f t="shared" si="182"/>
        <v>321.1581469594405</v>
      </c>
      <c r="AH520" s="6">
        <f t="shared" si="183"/>
        <v>320.83199999999999</v>
      </c>
      <c r="AI520" s="4">
        <v>21.037027841295501</v>
      </c>
      <c r="AJ520" s="4">
        <f t="shared" si="191"/>
        <v>294.1870278412955</v>
      </c>
      <c r="AK520" s="8">
        <f t="shared" si="184"/>
        <v>0.19499083843988346</v>
      </c>
      <c r="AL520" s="8">
        <f t="shared" si="185"/>
        <v>408.00052892010859</v>
      </c>
      <c r="AM520" s="8">
        <f t="shared" si="186"/>
        <v>2.1709876784542099</v>
      </c>
      <c r="AN520" s="8">
        <f t="shared" si="187"/>
        <v>101.94604487805441</v>
      </c>
      <c r="AO520" s="22">
        <f t="shared" si="188"/>
        <v>7.4939327061307901E-3</v>
      </c>
      <c r="AP520" s="22">
        <f t="shared" si="189"/>
        <v>0.20481830048662414</v>
      </c>
      <c r="AQ520" s="19">
        <f t="shared" si="192"/>
        <v>0.20481830048662414</v>
      </c>
      <c r="AX520">
        <v>0.14029410545105286</v>
      </c>
      <c r="AY520">
        <v>55.379310344827587</v>
      </c>
      <c r="AZ520">
        <v>2.3074712643678161</v>
      </c>
      <c r="BA520">
        <v>1.8690517241379312</v>
      </c>
      <c r="BB520">
        <v>7.8103448275862091</v>
      </c>
      <c r="BC520">
        <v>0.32543103448275873</v>
      </c>
      <c r="BD520">
        <v>1.5436206896551725</v>
      </c>
      <c r="BE520">
        <v>0.15436206896551727</v>
      </c>
      <c r="BF520">
        <v>0</v>
      </c>
      <c r="BG520">
        <v>19.425000000000001</v>
      </c>
      <c r="BH520">
        <v>1.0908431225390387</v>
      </c>
      <c r="BI520">
        <v>2.2563361173432916</v>
      </c>
      <c r="BJ520">
        <v>1.3014546724836107</v>
      </c>
      <c r="BK520">
        <v>0.38168116569053073</v>
      </c>
      <c r="BL520">
        <v>1.0602254602514742E-3</v>
      </c>
      <c r="BP520" s="50">
        <f t="shared" si="193"/>
        <v>1.091169806741054</v>
      </c>
      <c r="BQ520" s="50">
        <f t="shared" si="194"/>
        <v>6.1744827586206905E-2</v>
      </c>
      <c r="BR520" s="50">
        <f t="shared" si="195"/>
        <v>0.39401584824768038</v>
      </c>
      <c r="BS520" s="50">
        <f t="shared" si="196"/>
        <v>0.41768039765988357</v>
      </c>
      <c r="BT520" s="50">
        <f t="shared" si="197"/>
        <v>1.0944884673546678E-3</v>
      </c>
      <c r="BU520" s="50">
        <f t="shared" si="197"/>
        <v>1.1602233268330098E-3</v>
      </c>
    </row>
    <row r="521" spans="1:73" x14ac:dyDescent="0.25">
      <c r="A521" s="21">
        <v>43742.4375</v>
      </c>
      <c r="B521" s="17">
        <v>363103</v>
      </c>
      <c r="C521" s="17">
        <v>13.54</v>
      </c>
      <c r="D521" s="17">
        <v>21.48</v>
      </c>
      <c r="E521" s="17">
        <v>642.4</v>
      </c>
      <c r="F521" s="17">
        <v>90.4</v>
      </c>
      <c r="G521" s="17">
        <v>-107.2</v>
      </c>
      <c r="H521" s="17">
        <v>-15.47</v>
      </c>
      <c r="I521" s="17">
        <v>23.86</v>
      </c>
      <c r="J521" s="17">
        <v>297</v>
      </c>
      <c r="K521" s="17">
        <v>552</v>
      </c>
      <c r="L521" s="17">
        <v>-91.7</v>
      </c>
      <c r="M521" s="17">
        <v>0.14099999999999999</v>
      </c>
      <c r="N521" s="17">
        <v>535.20000000000005</v>
      </c>
      <c r="O521" s="17">
        <v>74.95</v>
      </c>
      <c r="P521" s="17">
        <v>460.2</v>
      </c>
      <c r="Q521" s="17">
        <v>334</v>
      </c>
      <c r="R521" s="17">
        <v>425.8</v>
      </c>
      <c r="S521" s="17">
        <v>18.829999999999998</v>
      </c>
      <c r="T521" s="17">
        <v>58.14</v>
      </c>
      <c r="U521" s="17">
        <v>1.44</v>
      </c>
      <c r="V521" s="17">
        <v>351</v>
      </c>
      <c r="W521" s="17">
        <v>19.850000000000001</v>
      </c>
      <c r="X521" s="17">
        <v>0.63200000000000001</v>
      </c>
      <c r="Y521" s="17">
        <v>6.3195509999999997</v>
      </c>
      <c r="Z521" s="7">
        <f t="shared" si="176"/>
        <v>19.34</v>
      </c>
      <c r="AA521" s="7">
        <f t="shared" si="190"/>
        <v>292.48999999999995</v>
      </c>
      <c r="AB521" s="2">
        <f t="shared" si="177"/>
        <v>520.34400000000005</v>
      </c>
      <c r="AC521" s="42">
        <f t="shared" si="178"/>
        <v>2.5121129430946052</v>
      </c>
      <c r="AD521" s="42">
        <f t="shared" si="179"/>
        <v>1.4605424651152035</v>
      </c>
      <c r="AE521" s="42">
        <f t="shared" si="180"/>
        <v>0.80612074884035678</v>
      </c>
      <c r="AF521" s="42">
        <f t="shared" si="181"/>
        <v>334.52397487318586</v>
      </c>
      <c r="AG521" s="42">
        <f t="shared" si="182"/>
        <v>321.14301587825844</v>
      </c>
      <c r="AH521" s="6">
        <f t="shared" si="183"/>
        <v>320.64</v>
      </c>
      <c r="AI521" s="4">
        <v>21.0240186178202</v>
      </c>
      <c r="AJ521" s="4">
        <f t="shared" si="191"/>
        <v>294.1740186178202</v>
      </c>
      <c r="AK521" s="8">
        <f t="shared" si="184"/>
        <v>0.19482093937269035</v>
      </c>
      <c r="AL521" s="8">
        <f t="shared" si="185"/>
        <v>407.93781520000084</v>
      </c>
      <c r="AM521" s="8">
        <f t="shared" si="186"/>
        <v>2.6728636328851496</v>
      </c>
      <c r="AN521" s="8">
        <f t="shared" si="187"/>
        <v>131.11856127521156</v>
      </c>
      <c r="AO521" s="22">
        <f t="shared" si="188"/>
        <v>6.8309911917004713E-3</v>
      </c>
      <c r="AP521" s="22">
        <f t="shared" si="189"/>
        <v>0.18669930214059377</v>
      </c>
      <c r="AQ521" s="19">
        <f t="shared" si="192"/>
        <v>0.18669930214059377</v>
      </c>
      <c r="AX521">
        <v>0.13964677263132283</v>
      </c>
      <c r="AY521">
        <v>55.379310344827587</v>
      </c>
      <c r="AZ521">
        <v>2.3074712643678161</v>
      </c>
      <c r="BA521">
        <v>1.8690517241379312</v>
      </c>
      <c r="BB521">
        <v>7.9137931034482767</v>
      </c>
      <c r="BC521">
        <v>0.32974137931034486</v>
      </c>
      <c r="BD521">
        <v>1.5393103448275864</v>
      </c>
      <c r="BE521">
        <v>0.15393103448275866</v>
      </c>
      <c r="BF521">
        <v>0</v>
      </c>
      <c r="BG521">
        <v>19.34</v>
      </c>
      <c r="BH521">
        <v>1.6534885225854903</v>
      </c>
      <c r="BI521">
        <v>2.2444381515227607</v>
      </c>
      <c r="BJ521">
        <v>1.3049163412953331</v>
      </c>
      <c r="BK521">
        <v>0.37804571538980519</v>
      </c>
      <c r="BL521">
        <v>1.0501269871939034E-3</v>
      </c>
      <c r="BP521" s="50">
        <f t="shared" si="193"/>
        <v>1.6539837070601242</v>
      </c>
      <c r="BQ521" s="50">
        <f t="shared" si="194"/>
        <v>6.1572413793103457E-2</v>
      </c>
      <c r="BR521" s="50">
        <f t="shared" si="195"/>
        <v>0.39590153154709667</v>
      </c>
      <c r="BS521" s="50">
        <f t="shared" si="196"/>
        <v>0.41855043470024189</v>
      </c>
      <c r="BT521" s="50">
        <f t="shared" si="197"/>
        <v>1.0997264765197129E-3</v>
      </c>
      <c r="BU521" s="50">
        <f t="shared" si="197"/>
        <v>1.1626400963895608E-3</v>
      </c>
    </row>
    <row r="522" spans="1:73" x14ac:dyDescent="0.25">
      <c r="A522" s="21">
        <v>43742.4375</v>
      </c>
      <c r="B522" s="17">
        <v>363104</v>
      </c>
      <c r="C522" s="17">
        <v>13.54</v>
      </c>
      <c r="D522" s="17">
        <v>21.48</v>
      </c>
      <c r="E522" s="17">
        <v>639.20000000000005</v>
      </c>
      <c r="F522" s="17">
        <v>90</v>
      </c>
      <c r="G522" s="17">
        <v>-107.5</v>
      </c>
      <c r="H522" s="17">
        <v>-15.63</v>
      </c>
      <c r="I522" s="17">
        <v>23.86</v>
      </c>
      <c r="J522" s="17">
        <v>297</v>
      </c>
      <c r="K522" s="17">
        <v>549.20000000000005</v>
      </c>
      <c r="L522" s="17">
        <v>-91.9</v>
      </c>
      <c r="M522" s="17">
        <v>0.14099999999999999</v>
      </c>
      <c r="N522" s="17">
        <v>531.70000000000005</v>
      </c>
      <c r="O522" s="17">
        <v>74.37</v>
      </c>
      <c r="P522" s="17">
        <v>457.3</v>
      </c>
      <c r="Q522" s="17">
        <v>333.7</v>
      </c>
      <c r="R522" s="17">
        <v>425.6</v>
      </c>
      <c r="S522" s="17">
        <v>18.850000000000001</v>
      </c>
      <c r="T522" s="17">
        <v>58.12</v>
      </c>
      <c r="U522" s="17">
        <v>1.355</v>
      </c>
      <c r="V522" s="17">
        <v>334</v>
      </c>
      <c r="W522" s="17">
        <v>19.8</v>
      </c>
      <c r="X522" s="17">
        <v>0.629</v>
      </c>
      <c r="Y522" s="17">
        <v>6.2907539999999997</v>
      </c>
      <c r="Z522" s="7">
        <f t="shared" si="176"/>
        <v>19.325000000000003</v>
      </c>
      <c r="AA522" s="7">
        <f t="shared" si="190"/>
        <v>292.47499999999997</v>
      </c>
      <c r="AB522" s="2">
        <f t="shared" si="177"/>
        <v>517.75200000000007</v>
      </c>
      <c r="AC522" s="42">
        <f t="shared" si="178"/>
        <v>2.39831721486954</v>
      </c>
      <c r="AD522" s="42">
        <f t="shared" si="179"/>
        <v>1.3939019652821765</v>
      </c>
      <c r="AE522" s="42">
        <f t="shared" si="180"/>
        <v>0.80076109478310187</v>
      </c>
      <c r="AF522" s="42">
        <f t="shared" si="181"/>
        <v>332.23166456841381</v>
      </c>
      <c r="AG522" s="42">
        <f t="shared" si="182"/>
        <v>318.94239798567725</v>
      </c>
      <c r="AH522" s="6">
        <f t="shared" si="183"/>
        <v>320.35199999999998</v>
      </c>
      <c r="AI522" s="4">
        <v>20.33014970764</v>
      </c>
      <c r="AJ522" s="4">
        <f t="shared" si="191"/>
        <v>293.48014970763995</v>
      </c>
      <c r="AK522" s="8">
        <f t="shared" si="184"/>
        <v>0.19479096743287264</v>
      </c>
      <c r="AL522" s="8">
        <f t="shared" si="185"/>
        <v>404.00254996927794</v>
      </c>
      <c r="AM522" s="8">
        <f t="shared" si="186"/>
        <v>2.592777227221807</v>
      </c>
      <c r="AN522" s="8">
        <f t="shared" si="187"/>
        <v>75.916545690960135</v>
      </c>
      <c r="AO522" s="22">
        <f t="shared" si="188"/>
        <v>8.1037895704303316E-3</v>
      </c>
      <c r="AP522" s="22">
        <f t="shared" si="189"/>
        <v>0.22148643074401822</v>
      </c>
      <c r="AQ522" s="19">
        <f t="shared" si="192"/>
        <v>0.22148643074401822</v>
      </c>
      <c r="AX522">
        <v>0.13953280032375387</v>
      </c>
      <c r="AY522">
        <v>55.103448275862071</v>
      </c>
      <c r="AZ522">
        <v>2.2959770114942528</v>
      </c>
      <c r="BA522">
        <v>1.859741379310345</v>
      </c>
      <c r="BB522">
        <v>7.9224137931034511</v>
      </c>
      <c r="BC522">
        <v>0.33010057471264381</v>
      </c>
      <c r="BD522">
        <v>1.5296408045977012</v>
      </c>
      <c r="BE522">
        <v>0.15296408045977014</v>
      </c>
      <c r="BF522">
        <v>0</v>
      </c>
      <c r="BG522">
        <v>19.325000000000003</v>
      </c>
      <c r="BH522">
        <v>1.555886769516208</v>
      </c>
      <c r="BI522">
        <v>2.2423442174527235</v>
      </c>
      <c r="BJ522">
        <v>1.3032504591835228</v>
      </c>
      <c r="BK522">
        <v>0.3761393913252834</v>
      </c>
      <c r="BL522">
        <v>1.0448316425702316E-3</v>
      </c>
      <c r="BP522" s="50">
        <f t="shared" si="193"/>
        <v>1.5563527243517141</v>
      </c>
      <c r="BQ522" s="50">
        <f t="shared" si="194"/>
        <v>6.1185632183908052E-2</v>
      </c>
      <c r="BR522" s="50">
        <f t="shared" si="195"/>
        <v>0.39297750259382197</v>
      </c>
      <c r="BS522" s="50">
        <f t="shared" si="196"/>
        <v>0.41562844711938041</v>
      </c>
      <c r="BT522" s="50">
        <f t="shared" si="197"/>
        <v>1.0916041738717277E-3</v>
      </c>
      <c r="BU522" s="50">
        <f t="shared" si="197"/>
        <v>1.1545234642205012E-3</v>
      </c>
    </row>
    <row r="523" spans="1:73" x14ac:dyDescent="0.25">
      <c r="A523" s="21">
        <v>43742.4375</v>
      </c>
      <c r="B523" s="17">
        <v>363105</v>
      </c>
      <c r="C523" s="17">
        <v>13.55</v>
      </c>
      <c r="D523" s="17">
        <v>21.48</v>
      </c>
      <c r="E523" s="17">
        <v>634.5</v>
      </c>
      <c r="F523" s="17">
        <v>89</v>
      </c>
      <c r="G523" s="17">
        <v>-109</v>
      </c>
      <c r="H523" s="17">
        <v>-14.9</v>
      </c>
      <c r="I523" s="17">
        <v>23.87</v>
      </c>
      <c r="J523" s="17">
        <v>297</v>
      </c>
      <c r="K523" s="17">
        <v>545.5</v>
      </c>
      <c r="L523" s="17">
        <v>-94.1</v>
      </c>
      <c r="M523" s="17">
        <v>0.14000000000000001</v>
      </c>
      <c r="N523" s="17">
        <v>525.5</v>
      </c>
      <c r="O523" s="17">
        <v>74.11</v>
      </c>
      <c r="P523" s="17">
        <v>451.4</v>
      </c>
      <c r="Q523" s="17">
        <v>332.4</v>
      </c>
      <c r="R523" s="17">
        <v>426.4</v>
      </c>
      <c r="S523" s="17">
        <v>18.850000000000001</v>
      </c>
      <c r="T523" s="17">
        <v>63.1</v>
      </c>
      <c r="U523" s="17">
        <v>0.42</v>
      </c>
      <c r="V523" s="17">
        <v>65.5</v>
      </c>
      <c r="W523" s="17">
        <v>20.55</v>
      </c>
      <c r="X523" s="17">
        <v>0.624</v>
      </c>
      <c r="Y523" s="17">
        <v>6.2365880000000002</v>
      </c>
      <c r="Z523" s="7">
        <f t="shared" si="176"/>
        <v>19.700000000000003</v>
      </c>
      <c r="AA523" s="7">
        <f t="shared" si="190"/>
        <v>292.84999999999997</v>
      </c>
      <c r="AB523" s="2">
        <f t="shared" si="177"/>
        <v>513.94500000000005</v>
      </c>
      <c r="AC523" s="42">
        <f t="shared" si="178"/>
        <v>2.308156095778898</v>
      </c>
      <c r="AD523" s="42">
        <f t="shared" si="179"/>
        <v>1.4564464964364847</v>
      </c>
      <c r="AE523" s="42">
        <f t="shared" si="180"/>
        <v>0.80565535441534164</v>
      </c>
      <c r="AF523" s="42">
        <f t="shared" si="181"/>
        <v>335.97987959990064</v>
      </c>
      <c r="AG523" s="42">
        <f t="shared" si="182"/>
        <v>322.54068441590459</v>
      </c>
      <c r="AH523" s="6">
        <f t="shared" si="183"/>
        <v>319.10399999999998</v>
      </c>
      <c r="AI523" s="4">
        <v>19.784636356631399</v>
      </c>
      <c r="AJ523" s="4">
        <f t="shared" si="191"/>
        <v>292.93463635663136</v>
      </c>
      <c r="AK523" s="8">
        <f t="shared" si="184"/>
        <v>0.19554118858330063</v>
      </c>
      <c r="AL523" s="8">
        <f t="shared" si="185"/>
        <v>400.82783265567213</v>
      </c>
      <c r="AM523" s="8">
        <f t="shared" si="186"/>
        <v>1.4435113439110896</v>
      </c>
      <c r="AN523" s="8">
        <f t="shared" si="187"/>
        <v>3.558915246554486</v>
      </c>
      <c r="AO523" s="22">
        <f t="shared" si="188"/>
        <v>9.6983112512524991E-3</v>
      </c>
      <c r="AP523" s="22">
        <f t="shared" si="189"/>
        <v>0.26506664870993224</v>
      </c>
      <c r="AQ523" s="19">
        <f t="shared" si="192"/>
        <v>0.26506664870993224</v>
      </c>
      <c r="AX523">
        <v>0.14240584875815754</v>
      </c>
      <c r="AY523">
        <v>54.698275862068968</v>
      </c>
      <c r="AZ523">
        <v>2.2790948275862069</v>
      </c>
      <c r="BA523">
        <v>1.8460668103448277</v>
      </c>
      <c r="BB523">
        <v>8.1034482758620694</v>
      </c>
      <c r="BC523">
        <v>0.33764367816091956</v>
      </c>
      <c r="BD523">
        <v>1.5084231321839081</v>
      </c>
      <c r="BE523">
        <v>0.15084231321839081</v>
      </c>
      <c r="BF523">
        <v>0</v>
      </c>
      <c r="BG523">
        <v>19.700000000000003</v>
      </c>
      <c r="BH523">
        <v>0.48226748575410139</v>
      </c>
      <c r="BI523">
        <v>2.2952083710657751</v>
      </c>
      <c r="BJ523">
        <v>1.4482764821425043</v>
      </c>
      <c r="BK523">
        <v>0.37472259305699224</v>
      </c>
      <c r="BL523">
        <v>1.0408960918249783E-3</v>
      </c>
      <c r="BP523" s="50">
        <f t="shared" si="193"/>
        <v>0.4824119145592029</v>
      </c>
      <c r="BQ523" s="50">
        <f t="shared" si="194"/>
        <v>6.0336925287356326E-2</v>
      </c>
      <c r="BR523" s="50">
        <f t="shared" si="195"/>
        <v>0.38026344811779972</v>
      </c>
      <c r="BS523" s="50">
        <f t="shared" si="196"/>
        <v>0.40455880697912538</v>
      </c>
      <c r="BT523" s="50">
        <f t="shared" si="197"/>
        <v>1.056287355882777E-3</v>
      </c>
      <c r="BU523" s="50">
        <f t="shared" si="197"/>
        <v>1.1237744638309037E-3</v>
      </c>
    </row>
    <row r="524" spans="1:73" x14ac:dyDescent="0.25">
      <c r="A524" s="21">
        <v>43742.4375</v>
      </c>
      <c r="B524" s="17">
        <v>363106</v>
      </c>
      <c r="C524" s="17">
        <v>13.55</v>
      </c>
      <c r="D524" s="17">
        <v>21.48</v>
      </c>
      <c r="E524" s="17">
        <v>632.20000000000005</v>
      </c>
      <c r="F524" s="17">
        <v>88.6</v>
      </c>
      <c r="G524" s="17">
        <v>-110.1</v>
      </c>
      <c r="H524" s="17">
        <v>-13.94</v>
      </c>
      <c r="I524" s="17">
        <v>23.9</v>
      </c>
      <c r="J524" s="17">
        <v>297.10000000000002</v>
      </c>
      <c r="K524" s="17">
        <v>543.5</v>
      </c>
      <c r="L524" s="17">
        <v>-96.2</v>
      </c>
      <c r="M524" s="17">
        <v>0.14000000000000001</v>
      </c>
      <c r="N524" s="17">
        <v>522</v>
      </c>
      <c r="O524" s="17">
        <v>74.709999999999994</v>
      </c>
      <c r="P524" s="17">
        <v>447.3</v>
      </c>
      <c r="Q524" s="17">
        <v>331.3</v>
      </c>
      <c r="R524" s="17">
        <v>427.5</v>
      </c>
      <c r="S524" s="17">
        <v>18.88</v>
      </c>
      <c r="T524" s="17">
        <v>62.83</v>
      </c>
      <c r="U524" s="17">
        <v>0.82499999999999996</v>
      </c>
      <c r="V524" s="17">
        <v>135.5</v>
      </c>
      <c r="W524" s="17">
        <v>20.55</v>
      </c>
      <c r="X524" s="17">
        <v>0.621</v>
      </c>
      <c r="Y524" s="17">
        <v>6.2142650000000001</v>
      </c>
      <c r="Z524" s="7">
        <f t="shared" si="176"/>
        <v>19.715</v>
      </c>
      <c r="AA524" s="7">
        <f t="shared" si="190"/>
        <v>292.86499999999995</v>
      </c>
      <c r="AB524" s="2">
        <f t="shared" si="177"/>
        <v>512.08200000000011</v>
      </c>
      <c r="AC524" s="42">
        <f t="shared" si="178"/>
        <v>2.4316371705608004</v>
      </c>
      <c r="AD524" s="42">
        <f t="shared" si="179"/>
        <v>1.5277976342633508</v>
      </c>
      <c r="AE524" s="42">
        <f t="shared" si="180"/>
        <v>0.81117846477591193</v>
      </c>
      <c r="AF524" s="42">
        <f t="shared" si="181"/>
        <v>338.35247848597095</v>
      </c>
      <c r="AG524" s="42">
        <f t="shared" si="182"/>
        <v>324.81837934653208</v>
      </c>
      <c r="AH524" s="6">
        <f t="shared" si="183"/>
        <v>318.048</v>
      </c>
      <c r="AI524" s="4">
        <v>20.565411323228599</v>
      </c>
      <c r="AJ524" s="4">
        <f t="shared" si="191"/>
        <v>293.71541132322858</v>
      </c>
      <c r="AK524" s="8">
        <f t="shared" si="184"/>
        <v>0.19557123742811378</v>
      </c>
      <c r="AL524" s="8">
        <f t="shared" si="185"/>
        <v>405.2725495344564</v>
      </c>
      <c r="AM524" s="8">
        <f t="shared" si="186"/>
        <v>2.0231241311397579</v>
      </c>
      <c r="AN524" s="8">
        <f t="shared" si="187"/>
        <v>50.1178058101559</v>
      </c>
      <c r="AO524" s="22">
        <f t="shared" si="188"/>
        <v>8.478333919691057E-3</v>
      </c>
      <c r="AP524" s="22">
        <f t="shared" si="189"/>
        <v>0.23172318360539518</v>
      </c>
      <c r="AQ524" s="19">
        <f t="shared" si="192"/>
        <v>0.23172318360539518</v>
      </c>
      <c r="AX524">
        <v>0.14252180420406166</v>
      </c>
      <c r="AY524">
        <v>54.500000000000007</v>
      </c>
      <c r="AZ524">
        <v>2.2708333333333335</v>
      </c>
      <c r="BA524">
        <v>1.8393750000000002</v>
      </c>
      <c r="BB524">
        <v>8.2931034482758612</v>
      </c>
      <c r="BC524">
        <v>0.3455459770114942</v>
      </c>
      <c r="BD524">
        <v>1.4938290229885061</v>
      </c>
      <c r="BE524">
        <v>0.14938290229885062</v>
      </c>
      <c r="BF524">
        <v>0</v>
      </c>
      <c r="BG524">
        <v>19.715</v>
      </c>
      <c r="BH524">
        <v>0.94731113273127054</v>
      </c>
      <c r="BI524">
        <v>2.2973454175334029</v>
      </c>
      <c r="BJ524">
        <v>1.443422125836237</v>
      </c>
      <c r="BK524">
        <v>0.36900873517702454</v>
      </c>
      <c r="BL524">
        <v>1.0250242643806238E-3</v>
      </c>
      <c r="BP524" s="50">
        <f t="shared" si="193"/>
        <v>0.94759483216986273</v>
      </c>
      <c r="BQ524" s="50">
        <f t="shared" si="194"/>
        <v>5.9753160919540242E-2</v>
      </c>
      <c r="BR524" s="50">
        <f t="shared" si="195"/>
        <v>0.37936675547667909</v>
      </c>
      <c r="BS524" s="50">
        <f t="shared" si="196"/>
        <v>0.40263771044529967</v>
      </c>
      <c r="BT524" s="50">
        <f t="shared" si="197"/>
        <v>1.0537965429907752E-3</v>
      </c>
      <c r="BU524" s="50">
        <f t="shared" si="197"/>
        <v>1.1184380845702768E-3</v>
      </c>
    </row>
    <row r="525" spans="1:73" x14ac:dyDescent="0.25">
      <c r="A525" s="21">
        <v>43742.438194444447</v>
      </c>
      <c r="B525" s="17">
        <v>363107</v>
      </c>
      <c r="C525" s="17">
        <v>13.55</v>
      </c>
      <c r="D525" s="17">
        <v>21.48</v>
      </c>
      <c r="E525" s="17">
        <v>630.20000000000005</v>
      </c>
      <c r="F525" s="17">
        <v>88.4</v>
      </c>
      <c r="G525" s="17">
        <v>-111.1</v>
      </c>
      <c r="H525" s="17">
        <v>-14.61</v>
      </c>
      <c r="I525" s="17">
        <v>23.93</v>
      </c>
      <c r="J525" s="17">
        <v>297.10000000000002</v>
      </c>
      <c r="K525" s="17">
        <v>541.70000000000005</v>
      </c>
      <c r="L525" s="17">
        <v>-96.5</v>
      </c>
      <c r="M525" s="17">
        <v>0.14000000000000001</v>
      </c>
      <c r="N525" s="17">
        <v>519.1</v>
      </c>
      <c r="O525" s="17">
        <v>73.8</v>
      </c>
      <c r="P525" s="17">
        <v>445.3</v>
      </c>
      <c r="Q525" s="17">
        <v>330.6</v>
      </c>
      <c r="R525" s="17">
        <v>427.1</v>
      </c>
      <c r="S525" s="17">
        <v>18.91</v>
      </c>
      <c r="T525" s="17">
        <v>60.16</v>
      </c>
      <c r="U525" s="17">
        <v>1.7</v>
      </c>
      <c r="V525" s="17">
        <v>347.5</v>
      </c>
      <c r="W525" s="17">
        <v>20.5</v>
      </c>
      <c r="X525" s="17">
        <v>0.61899999999999999</v>
      </c>
      <c r="Y525" s="17">
        <v>6.1912430000000001</v>
      </c>
      <c r="Z525" s="7">
        <f t="shared" si="176"/>
        <v>19.704999999999998</v>
      </c>
      <c r="AA525" s="7">
        <f t="shared" si="190"/>
        <v>292.85499999999996</v>
      </c>
      <c r="AB525" s="2">
        <f t="shared" si="177"/>
        <v>510.46200000000005</v>
      </c>
      <c r="AC525" s="42">
        <f t="shared" si="178"/>
        <v>2.3994021724022736</v>
      </c>
      <c r="AD525" s="42">
        <f t="shared" si="179"/>
        <v>1.4434803469172079</v>
      </c>
      <c r="AE525" s="42">
        <f t="shared" si="180"/>
        <v>0.80462379935219963</v>
      </c>
      <c r="AF525" s="42">
        <f t="shared" si="181"/>
        <v>335.57261022083054</v>
      </c>
      <c r="AG525" s="42">
        <f t="shared" si="182"/>
        <v>322.14970581199731</v>
      </c>
      <c r="AH525" s="6">
        <f t="shared" si="183"/>
        <v>317.37600000000003</v>
      </c>
      <c r="AI525" s="4">
        <v>20.3649903511294</v>
      </c>
      <c r="AJ525" s="4">
        <f t="shared" si="191"/>
        <v>293.51499035112937</v>
      </c>
      <c r="AK525" s="8">
        <f t="shared" si="184"/>
        <v>0.19555120452288705</v>
      </c>
      <c r="AL525" s="8">
        <f t="shared" si="185"/>
        <v>404.13264968547179</v>
      </c>
      <c r="AM525" s="8">
        <f t="shared" si="186"/>
        <v>2.9041565040472599</v>
      </c>
      <c r="AN525" s="8">
        <f t="shared" si="187"/>
        <v>55.833915839595626</v>
      </c>
      <c r="AO525" s="22">
        <f t="shared" si="188"/>
        <v>8.3229434234598151E-3</v>
      </c>
      <c r="AP525" s="22">
        <f t="shared" si="189"/>
        <v>0.22747617224328104</v>
      </c>
      <c r="AQ525" s="19">
        <f t="shared" si="192"/>
        <v>0.22747617224328104</v>
      </c>
      <c r="AX525">
        <v>0.14244449169887688</v>
      </c>
      <c r="AY525">
        <v>54.327586206896555</v>
      </c>
      <c r="AZ525">
        <v>2.2636494252873565</v>
      </c>
      <c r="BA525">
        <v>1.8335560344827588</v>
      </c>
      <c r="BB525">
        <v>8.318965517241379</v>
      </c>
      <c r="BC525">
        <v>0.34662356321839077</v>
      </c>
      <c r="BD525">
        <v>1.4869324712643681</v>
      </c>
      <c r="BE525">
        <v>0.14869324712643681</v>
      </c>
      <c r="BF525">
        <v>0</v>
      </c>
      <c r="BG525">
        <v>19.704999999999998</v>
      </c>
      <c r="BH525">
        <v>1.9520350613856483</v>
      </c>
      <c r="BI525">
        <v>2.2959205266285738</v>
      </c>
      <c r="BJ525">
        <v>1.3812257888197499</v>
      </c>
      <c r="BK525">
        <v>0.3668435080541117</v>
      </c>
      <c r="BL525">
        <v>1.0190097445947548E-3</v>
      </c>
      <c r="BP525" s="50">
        <f t="shared" si="193"/>
        <v>1.9526196541682022</v>
      </c>
      <c r="BQ525" s="50">
        <f t="shared" si="194"/>
        <v>5.9477298850574727E-2</v>
      </c>
      <c r="BR525" s="50">
        <f t="shared" si="195"/>
        <v>0.38665463176304654</v>
      </c>
      <c r="BS525" s="50">
        <f t="shared" si="196"/>
        <v>0.4082685053100345</v>
      </c>
      <c r="BT525" s="50">
        <f t="shared" si="197"/>
        <v>1.0740406437862403E-3</v>
      </c>
      <c r="BU525" s="50">
        <f t="shared" si="197"/>
        <v>1.1340791814167625E-3</v>
      </c>
    </row>
    <row r="526" spans="1:73" x14ac:dyDescent="0.25">
      <c r="A526" s="21">
        <v>43742.438194444447</v>
      </c>
      <c r="B526" s="17">
        <v>363108</v>
      </c>
      <c r="C526" s="17">
        <v>13.55</v>
      </c>
      <c r="D526" s="17">
        <v>21.48</v>
      </c>
      <c r="E526" s="17">
        <v>626.6</v>
      </c>
      <c r="F526" s="17">
        <v>88.2</v>
      </c>
      <c r="G526" s="17">
        <v>-110.8</v>
      </c>
      <c r="H526" s="17">
        <v>-14.82</v>
      </c>
      <c r="I526" s="17">
        <v>23.95</v>
      </c>
      <c r="J526" s="17">
        <v>297.10000000000002</v>
      </c>
      <c r="K526" s="17">
        <v>538.4</v>
      </c>
      <c r="L526" s="17">
        <v>-96</v>
      </c>
      <c r="M526" s="17">
        <v>0.14099999999999999</v>
      </c>
      <c r="N526" s="17">
        <v>515.79999999999995</v>
      </c>
      <c r="O526" s="17">
        <v>73.38</v>
      </c>
      <c r="P526" s="17">
        <v>442.4</v>
      </c>
      <c r="Q526" s="17">
        <v>330.9</v>
      </c>
      <c r="R526" s="17">
        <v>427</v>
      </c>
      <c r="S526" s="17">
        <v>18.920000000000002</v>
      </c>
      <c r="T526" s="17">
        <v>58.01</v>
      </c>
      <c r="U526" s="17">
        <v>1.325</v>
      </c>
      <c r="V526" s="17">
        <v>353</v>
      </c>
      <c r="W526" s="17">
        <v>20.100000000000001</v>
      </c>
      <c r="X526" s="17">
        <v>0.61599999999999999</v>
      </c>
      <c r="Y526" s="17">
        <v>6.1565260000000004</v>
      </c>
      <c r="Z526" s="7">
        <f t="shared" si="176"/>
        <v>19.510000000000002</v>
      </c>
      <c r="AA526" s="7">
        <f t="shared" si="190"/>
        <v>292.65999999999997</v>
      </c>
      <c r="AB526" s="2">
        <f t="shared" si="177"/>
        <v>507.54600000000005</v>
      </c>
      <c r="AC526" s="42">
        <f t="shared" si="178"/>
        <v>2.3990552192544419</v>
      </c>
      <c r="AD526" s="42">
        <f t="shared" si="179"/>
        <v>1.3916919326895019</v>
      </c>
      <c r="AE526" s="42">
        <f t="shared" si="180"/>
        <v>0.80050702948733032</v>
      </c>
      <c r="AF526" s="42">
        <f t="shared" si="181"/>
        <v>332.96737467485519</v>
      </c>
      <c r="AG526" s="42">
        <f t="shared" si="182"/>
        <v>319.64867968786098</v>
      </c>
      <c r="AH526" s="6">
        <f t="shared" si="183"/>
        <v>317.66399999999999</v>
      </c>
      <c r="AI526" s="4">
        <v>20.348417137948001</v>
      </c>
      <c r="AJ526" s="4">
        <f t="shared" si="191"/>
        <v>293.49841713794797</v>
      </c>
      <c r="AK526" s="8">
        <f t="shared" si="184"/>
        <v>0.19516083625520669</v>
      </c>
      <c r="AL526" s="8">
        <f t="shared" si="185"/>
        <v>404.07420449823979</v>
      </c>
      <c r="AM526" s="8">
        <f t="shared" si="186"/>
        <v>2.5639142438857037</v>
      </c>
      <c r="AN526" s="8">
        <f t="shared" si="187"/>
        <v>62.618711480279416</v>
      </c>
      <c r="AO526" s="22">
        <f t="shared" si="188"/>
        <v>8.1113050022857992E-3</v>
      </c>
      <c r="AP526" s="22">
        <f t="shared" si="189"/>
        <v>0.22169183664241929</v>
      </c>
      <c r="AQ526" s="19">
        <f t="shared" si="192"/>
        <v>0.22169183664241929</v>
      </c>
      <c r="AX526">
        <v>0.14094397659627686</v>
      </c>
      <c r="AY526">
        <v>54.017241379310349</v>
      </c>
      <c r="AZ526">
        <v>2.250718390804598</v>
      </c>
      <c r="BA526">
        <v>1.8230818965517246</v>
      </c>
      <c r="BB526">
        <v>8.2844827586206922</v>
      </c>
      <c r="BC526">
        <v>0.34518678160919553</v>
      </c>
      <c r="BD526">
        <v>1.477895114942529</v>
      </c>
      <c r="BE526">
        <v>0.1477895114942529</v>
      </c>
      <c r="BF526">
        <v>0</v>
      </c>
      <c r="BG526">
        <v>19.510000000000002</v>
      </c>
      <c r="BH526">
        <v>1.5214390919623435</v>
      </c>
      <c r="BI526">
        <v>2.2682892165765378</v>
      </c>
      <c r="BJ526">
        <v>1.3158345745360496</v>
      </c>
      <c r="BK526">
        <v>0.36689930547244803</v>
      </c>
      <c r="BL526">
        <v>1.0191647374234668E-3</v>
      </c>
      <c r="BP526" s="50">
        <f t="shared" si="193"/>
        <v>1.5218947304546282</v>
      </c>
      <c r="BQ526" s="50">
        <f t="shared" si="194"/>
        <v>5.911580459770116E-2</v>
      </c>
      <c r="BR526" s="50">
        <f t="shared" si="195"/>
        <v>0.38290090358560153</v>
      </c>
      <c r="BS526" s="50">
        <f t="shared" si="196"/>
        <v>0.40492458605872866</v>
      </c>
      <c r="BT526" s="50">
        <f t="shared" si="197"/>
        <v>1.0636136210711155E-3</v>
      </c>
      <c r="BU526" s="50">
        <f t="shared" si="197"/>
        <v>1.1247905168298019E-3</v>
      </c>
    </row>
    <row r="527" spans="1:73" x14ac:dyDescent="0.25">
      <c r="A527" s="21">
        <v>43742.438194444447</v>
      </c>
      <c r="B527" s="17">
        <v>363109</v>
      </c>
      <c r="C527" s="17">
        <v>13.54</v>
      </c>
      <c r="D527" s="17">
        <v>21.48</v>
      </c>
      <c r="E527" s="17">
        <v>623</v>
      </c>
      <c r="F527" s="17">
        <v>87.6</v>
      </c>
      <c r="G527" s="17">
        <v>-111.6</v>
      </c>
      <c r="H527" s="17">
        <v>-14.74</v>
      </c>
      <c r="I527" s="17">
        <v>23.97</v>
      </c>
      <c r="J527" s="17">
        <v>297.10000000000002</v>
      </c>
      <c r="K527" s="17">
        <v>535.29999999999995</v>
      </c>
      <c r="L527" s="17">
        <v>-96.8</v>
      </c>
      <c r="M527" s="17">
        <v>0.14099999999999999</v>
      </c>
      <c r="N527" s="17">
        <v>511.4</v>
      </c>
      <c r="O527" s="17">
        <v>72.900000000000006</v>
      </c>
      <c r="P527" s="17">
        <v>438.5</v>
      </c>
      <c r="Q527" s="17">
        <v>330.3</v>
      </c>
      <c r="R527" s="17">
        <v>427.1</v>
      </c>
      <c r="S527" s="17">
        <v>18.940000000000001</v>
      </c>
      <c r="T527" s="17">
        <v>61.25</v>
      </c>
      <c r="U527" s="17">
        <v>3.45</v>
      </c>
      <c r="V527" s="17">
        <v>352.5</v>
      </c>
      <c r="W527" s="17">
        <v>20.100000000000001</v>
      </c>
      <c r="X527" s="17">
        <v>0.61199999999999999</v>
      </c>
      <c r="Y527" s="17">
        <v>6.1245190000000003</v>
      </c>
      <c r="Z527" s="7">
        <f t="shared" si="176"/>
        <v>19.520000000000003</v>
      </c>
      <c r="AA527" s="7">
        <f t="shared" si="190"/>
        <v>292.66999999999996</v>
      </c>
      <c r="AB527" s="2">
        <f t="shared" si="177"/>
        <v>504.63000000000005</v>
      </c>
      <c r="AC527" s="42">
        <f t="shared" si="178"/>
        <v>2.3712865994262997</v>
      </c>
      <c r="AD527" s="42">
        <f t="shared" si="179"/>
        <v>1.4524130421486086</v>
      </c>
      <c r="AE527" s="42">
        <f t="shared" si="180"/>
        <v>0.80540672813179748</v>
      </c>
      <c r="AF527" s="42">
        <f t="shared" si="181"/>
        <v>335.05117275757857</v>
      </c>
      <c r="AG527" s="42">
        <f t="shared" si="182"/>
        <v>321.6491258472754</v>
      </c>
      <c r="AH527" s="6">
        <f t="shared" si="183"/>
        <v>317.08800000000002</v>
      </c>
      <c r="AI527" s="4">
        <v>20.175092374796499</v>
      </c>
      <c r="AJ527" s="4">
        <f t="shared" si="191"/>
        <v>293.3250923747965</v>
      </c>
      <c r="AK527" s="8">
        <f t="shared" si="184"/>
        <v>0.19518084249160886</v>
      </c>
      <c r="AL527" s="8">
        <f t="shared" si="185"/>
        <v>403.08695768468709</v>
      </c>
      <c r="AM527" s="8">
        <f t="shared" si="186"/>
        <v>4.137186544017565</v>
      </c>
      <c r="AN527" s="8">
        <f t="shared" si="187"/>
        <v>78.949272501358337</v>
      </c>
      <c r="AO527" s="22">
        <f t="shared" si="188"/>
        <v>7.6851635848743539E-3</v>
      </c>
      <c r="AP527" s="22">
        <f t="shared" si="189"/>
        <v>0.21004487311821149</v>
      </c>
      <c r="AQ527" s="19">
        <f t="shared" si="192"/>
        <v>0.21004487311821149</v>
      </c>
      <c r="AX527">
        <v>0.14102059927367475</v>
      </c>
      <c r="AY527">
        <v>53.706896551724142</v>
      </c>
      <c r="AZ527">
        <v>2.2377873563218391</v>
      </c>
      <c r="BA527">
        <v>1.8126077586206899</v>
      </c>
      <c r="BB527">
        <v>8.3448275862068986</v>
      </c>
      <c r="BC527">
        <v>0.34770114942528746</v>
      </c>
      <c r="BD527">
        <v>1.4649066091954024</v>
      </c>
      <c r="BE527">
        <v>0.14649066091954024</v>
      </c>
      <c r="BF527">
        <v>0</v>
      </c>
      <c r="BG527">
        <v>19.520000000000003</v>
      </c>
      <c r="BH527">
        <v>3.9614829186944043</v>
      </c>
      <c r="BI527">
        <v>2.2696990982551388</v>
      </c>
      <c r="BJ527">
        <v>1.3901906976812726</v>
      </c>
      <c r="BK527">
        <v>0.35417261375379927</v>
      </c>
      <c r="BL527">
        <v>9.8381281598277563E-4</v>
      </c>
      <c r="BP527" s="50">
        <f t="shared" si="193"/>
        <v>3.9626692981648812</v>
      </c>
      <c r="BQ527" s="50">
        <f t="shared" si="194"/>
        <v>5.8596264367816099E-2</v>
      </c>
      <c r="BR527" s="50">
        <f t="shared" si="195"/>
        <v>0.38859941916943608</v>
      </c>
      <c r="BS527" s="50">
        <f t="shared" si="196"/>
        <v>0.407296461312255</v>
      </c>
      <c r="BT527" s="50">
        <f t="shared" si="197"/>
        <v>1.0794428310262113E-3</v>
      </c>
      <c r="BU527" s="50">
        <f t="shared" si="197"/>
        <v>1.1313790592007084E-3</v>
      </c>
    </row>
    <row r="528" spans="1:73" x14ac:dyDescent="0.25">
      <c r="A528" s="21">
        <v>43742.438194444447</v>
      </c>
      <c r="B528" s="17">
        <v>363110</v>
      </c>
      <c r="C528" s="17">
        <v>13.54</v>
      </c>
      <c r="D528" s="17">
        <v>21.48</v>
      </c>
      <c r="E528" s="17">
        <v>621.70000000000005</v>
      </c>
      <c r="F528" s="17">
        <v>87.5</v>
      </c>
      <c r="G528" s="17">
        <v>-112</v>
      </c>
      <c r="H528" s="17">
        <v>-15.66</v>
      </c>
      <c r="I528" s="17">
        <v>23.97</v>
      </c>
      <c r="J528" s="17">
        <v>297.10000000000002</v>
      </c>
      <c r="K528" s="17">
        <v>534.20000000000005</v>
      </c>
      <c r="L528" s="17">
        <v>-96.3</v>
      </c>
      <c r="M528" s="17">
        <v>0.14099999999999999</v>
      </c>
      <c r="N528" s="17">
        <v>509.7</v>
      </c>
      <c r="O528" s="17">
        <v>71.8</v>
      </c>
      <c r="P528" s="17">
        <v>437.9</v>
      </c>
      <c r="Q528" s="17">
        <v>329.9</v>
      </c>
      <c r="R528" s="17">
        <v>426.2</v>
      </c>
      <c r="S528" s="17">
        <v>18.95</v>
      </c>
      <c r="T528" s="17">
        <v>58.77</v>
      </c>
      <c r="U528" s="17">
        <v>1.0049999999999999</v>
      </c>
      <c r="V528" s="17">
        <v>332</v>
      </c>
      <c r="W528" s="17">
        <v>20</v>
      </c>
      <c r="X528" s="17">
        <v>0.61099999999999999</v>
      </c>
      <c r="Y528" s="17">
        <v>6.1135890000000002</v>
      </c>
      <c r="Z528" s="7">
        <f t="shared" si="176"/>
        <v>19.475000000000001</v>
      </c>
      <c r="AA528" s="7">
        <f t="shared" si="190"/>
        <v>292.625</v>
      </c>
      <c r="AB528" s="2">
        <f t="shared" si="177"/>
        <v>503.57700000000006</v>
      </c>
      <c r="AC528" s="42">
        <f t="shared" si="178"/>
        <v>2.3785324106029755</v>
      </c>
      <c r="AD528" s="42">
        <f t="shared" si="179"/>
        <v>1.3978634977113689</v>
      </c>
      <c r="AE528" s="42">
        <f t="shared" si="180"/>
        <v>0.80102740432166997</v>
      </c>
      <c r="AF528" s="42">
        <f t="shared" si="181"/>
        <v>333.0244654724396</v>
      </c>
      <c r="AG528" s="42">
        <f t="shared" si="182"/>
        <v>319.70348685354202</v>
      </c>
      <c r="AH528" s="6">
        <f t="shared" si="183"/>
        <v>316.70399999999995</v>
      </c>
      <c r="AI528" s="4">
        <v>20.217401953231899</v>
      </c>
      <c r="AJ528" s="4">
        <f t="shared" si="191"/>
        <v>293.36740195323188</v>
      </c>
      <c r="AK528" s="8">
        <f t="shared" si="184"/>
        <v>0.19509082519382404</v>
      </c>
      <c r="AL528" s="8">
        <f t="shared" si="185"/>
        <v>403.33585780846511</v>
      </c>
      <c r="AM528" s="8">
        <f t="shared" si="186"/>
        <v>2.232947883404357</v>
      </c>
      <c r="AN528" s="8">
        <f t="shared" si="187"/>
        <v>48.290108066140569</v>
      </c>
      <c r="AO528" s="22">
        <f t="shared" si="188"/>
        <v>8.3406720507633817E-3</v>
      </c>
      <c r="AP528" s="22">
        <f t="shared" si="189"/>
        <v>0.22796071720207237</v>
      </c>
      <c r="AQ528" s="19">
        <f t="shared" si="192"/>
        <v>0.22796071720207237</v>
      </c>
      <c r="AX528">
        <v>0.14067607467596333</v>
      </c>
      <c r="AY528">
        <v>53.594827586206904</v>
      </c>
      <c r="AZ528">
        <v>2.2331178160919545</v>
      </c>
      <c r="BA528">
        <v>1.8088254310344833</v>
      </c>
      <c r="BB528">
        <v>8.3017241379310356</v>
      </c>
      <c r="BC528">
        <v>0.34590517241379315</v>
      </c>
      <c r="BD528">
        <v>1.4629202586206902</v>
      </c>
      <c r="BE528">
        <v>0.14629202586206902</v>
      </c>
      <c r="BF528">
        <v>0</v>
      </c>
      <c r="BG528">
        <v>19.475000000000001</v>
      </c>
      <c r="BH528">
        <v>1.1539971980544568</v>
      </c>
      <c r="BI528">
        <v>2.2633606612890946</v>
      </c>
      <c r="BJ528">
        <v>1.3301770606396011</v>
      </c>
      <c r="BK528">
        <v>0.36302850839809675</v>
      </c>
      <c r="BL528">
        <v>1.0084125233280465E-3</v>
      </c>
      <c r="BP528" s="50">
        <f t="shared" si="193"/>
        <v>1.1543427955523782</v>
      </c>
      <c r="BQ528" s="50">
        <f t="shared" si="194"/>
        <v>5.8516810344827606E-2</v>
      </c>
      <c r="BR528" s="50">
        <f t="shared" si="195"/>
        <v>0.37536351053130385</v>
      </c>
      <c r="BS528" s="50">
        <f t="shared" si="196"/>
        <v>0.39771346647891803</v>
      </c>
      <c r="BT528" s="50">
        <f t="shared" si="197"/>
        <v>1.0426764181425106E-3</v>
      </c>
      <c r="BU528" s="50">
        <f t="shared" si="197"/>
        <v>1.1047596291081055E-3</v>
      </c>
    </row>
    <row r="529" spans="1:73" x14ac:dyDescent="0.25">
      <c r="A529" s="21">
        <v>43742.438194444447</v>
      </c>
      <c r="B529" s="17">
        <v>363111</v>
      </c>
      <c r="C529" s="17">
        <v>13.55</v>
      </c>
      <c r="D529" s="17">
        <v>21.49</v>
      </c>
      <c r="E529" s="17">
        <v>620.5</v>
      </c>
      <c r="F529" s="17">
        <v>87</v>
      </c>
      <c r="G529" s="17">
        <v>-112.4</v>
      </c>
      <c r="H529" s="17">
        <v>-16.11</v>
      </c>
      <c r="I529" s="17">
        <v>23.97</v>
      </c>
      <c r="J529" s="17">
        <v>297.10000000000002</v>
      </c>
      <c r="K529" s="17">
        <v>533.4</v>
      </c>
      <c r="L529" s="17">
        <v>-96.3</v>
      </c>
      <c r="M529" s="17">
        <v>0.14000000000000001</v>
      </c>
      <c r="N529" s="17">
        <v>508</v>
      </c>
      <c r="O529" s="17">
        <v>70.94</v>
      </c>
      <c r="P529" s="17">
        <v>437.1</v>
      </c>
      <c r="Q529" s="17">
        <v>329.4</v>
      </c>
      <c r="R529" s="17">
        <v>425.8</v>
      </c>
      <c r="S529" s="17">
        <v>18.96</v>
      </c>
      <c r="T529" s="17">
        <v>59.74</v>
      </c>
      <c r="U529" s="17">
        <v>1.7450000000000001</v>
      </c>
      <c r="V529" s="17">
        <v>142</v>
      </c>
      <c r="W529" s="17">
        <v>20.2</v>
      </c>
      <c r="X529" s="17">
        <v>0.61</v>
      </c>
      <c r="Y529" s="17">
        <v>6.100206</v>
      </c>
      <c r="Z529" s="7">
        <f t="shared" si="176"/>
        <v>19.579999999999998</v>
      </c>
      <c r="AA529" s="7">
        <f t="shared" si="190"/>
        <v>292.72999999999996</v>
      </c>
      <c r="AB529" s="2">
        <f t="shared" si="177"/>
        <v>502.60500000000002</v>
      </c>
      <c r="AC529" s="42">
        <f t="shared" si="178"/>
        <v>2.3853863234774044</v>
      </c>
      <c r="AD529" s="42">
        <f t="shared" si="179"/>
        <v>1.4250297896454014</v>
      </c>
      <c r="AE529" s="42">
        <f t="shared" si="180"/>
        <v>0.80319400174497413</v>
      </c>
      <c r="AF529" s="42">
        <f t="shared" si="181"/>
        <v>334.4047566814408</v>
      </c>
      <c r="AG529" s="42">
        <f t="shared" si="182"/>
        <v>321.02856641418316</v>
      </c>
      <c r="AH529" s="6">
        <f t="shared" si="183"/>
        <v>316.22399999999999</v>
      </c>
      <c r="AI529" s="4">
        <v>20.268141031650799</v>
      </c>
      <c r="AJ529" s="4">
        <f t="shared" si="191"/>
        <v>293.41814103165075</v>
      </c>
      <c r="AK529" s="8">
        <f t="shared" si="184"/>
        <v>0.19530090862285526</v>
      </c>
      <c r="AL529" s="8">
        <f t="shared" si="185"/>
        <v>403.60485882780108</v>
      </c>
      <c r="AM529" s="8">
        <f t="shared" si="186"/>
        <v>2.9423428165324315</v>
      </c>
      <c r="AN529" s="8">
        <f t="shared" si="187"/>
        <v>58.980874902689415</v>
      </c>
      <c r="AO529" s="22">
        <f t="shared" si="188"/>
        <v>8.0598607890868916E-3</v>
      </c>
      <c r="AP529" s="22">
        <f t="shared" si="189"/>
        <v>0.22028580369143597</v>
      </c>
      <c r="AQ529" s="19">
        <f t="shared" si="192"/>
        <v>0.22028580369143597</v>
      </c>
      <c r="AX529">
        <v>0.14148107615974856</v>
      </c>
      <c r="AY529">
        <v>53.491379310344833</v>
      </c>
      <c r="AZ529">
        <v>2.2288074712643682</v>
      </c>
      <c r="BA529">
        <v>1.8053340517241383</v>
      </c>
      <c r="BB529">
        <v>8.31034482758621</v>
      </c>
      <c r="BC529">
        <v>0.3462643678160921</v>
      </c>
      <c r="BD529">
        <v>1.4590696839080461</v>
      </c>
      <c r="BE529">
        <v>0.14590696839080461</v>
      </c>
      <c r="BF529">
        <v>0</v>
      </c>
      <c r="BG529">
        <v>19.579999999999998</v>
      </c>
      <c r="BH529">
        <v>2.0037065777164451</v>
      </c>
      <c r="BI529">
        <v>2.2781744958089787</v>
      </c>
      <c r="BJ529">
        <v>1.3609814437962839</v>
      </c>
      <c r="BK529">
        <v>0.36050940291156036</v>
      </c>
      <c r="BL529">
        <v>1.0014150080876678E-3</v>
      </c>
      <c r="BP529" s="50">
        <f t="shared" si="193"/>
        <v>2.0043066450138314</v>
      </c>
      <c r="BQ529" s="50">
        <f t="shared" si="194"/>
        <v>5.8362787356321846E-2</v>
      </c>
      <c r="BR529" s="50">
        <f t="shared" si="195"/>
        <v>0.38050590350815433</v>
      </c>
      <c r="BS529" s="50">
        <f t="shared" si="196"/>
        <v>0.40158365076966784</v>
      </c>
      <c r="BT529" s="50">
        <f t="shared" si="197"/>
        <v>1.0569608430782064E-3</v>
      </c>
      <c r="BU529" s="50">
        <f t="shared" si="197"/>
        <v>1.115510141026855E-3</v>
      </c>
    </row>
    <row r="530" spans="1:73" x14ac:dyDescent="0.25">
      <c r="A530" s="21">
        <v>43742.438194444447</v>
      </c>
      <c r="B530" s="17">
        <v>363112</v>
      </c>
      <c r="C530" s="17">
        <v>13.55</v>
      </c>
      <c r="D530" s="17">
        <v>21.49</v>
      </c>
      <c r="E530" s="17">
        <v>618.5</v>
      </c>
      <c r="F530" s="17">
        <v>86.5</v>
      </c>
      <c r="G530" s="17">
        <v>-112.7</v>
      </c>
      <c r="H530" s="17">
        <v>-17.16</v>
      </c>
      <c r="I530" s="17">
        <v>23.98</v>
      </c>
      <c r="J530" s="17">
        <v>297.10000000000002</v>
      </c>
      <c r="K530" s="17">
        <v>532</v>
      </c>
      <c r="L530" s="17">
        <v>-95.6</v>
      </c>
      <c r="M530" s="17">
        <v>0.14000000000000001</v>
      </c>
      <c r="N530" s="17">
        <v>505.8</v>
      </c>
      <c r="O530" s="17">
        <v>69.33</v>
      </c>
      <c r="P530" s="17">
        <v>436.5</v>
      </c>
      <c r="Q530" s="17">
        <v>329.2</v>
      </c>
      <c r="R530" s="17">
        <v>424.8</v>
      </c>
      <c r="S530" s="17">
        <v>18.95</v>
      </c>
      <c r="T530" s="17">
        <v>59.64</v>
      </c>
      <c r="U530" s="17">
        <v>1.635</v>
      </c>
      <c r="V530" s="17">
        <v>355.5</v>
      </c>
      <c r="W530" s="17">
        <v>19.899999999999999</v>
      </c>
      <c r="X530" s="17">
        <v>0.60799999999999998</v>
      </c>
      <c r="Y530" s="17">
        <v>6.083475</v>
      </c>
      <c r="Z530" s="7">
        <f t="shared" si="176"/>
        <v>19.424999999999997</v>
      </c>
      <c r="AA530" s="7">
        <f t="shared" si="190"/>
        <v>292.57499999999999</v>
      </c>
      <c r="AB530" s="2">
        <f t="shared" si="177"/>
        <v>500.98500000000001</v>
      </c>
      <c r="AC530" s="42">
        <f t="shared" si="178"/>
        <v>2.40094704471373</v>
      </c>
      <c r="AD530" s="42">
        <f t="shared" si="179"/>
        <v>1.4319248174672685</v>
      </c>
      <c r="AE530" s="42">
        <f t="shared" si="180"/>
        <v>0.80380946587998825</v>
      </c>
      <c r="AF530" s="42">
        <f t="shared" si="181"/>
        <v>333.95275450931126</v>
      </c>
      <c r="AG530" s="42">
        <f t="shared" si="182"/>
        <v>320.59464432893878</v>
      </c>
      <c r="AH530" s="6">
        <f t="shared" si="183"/>
        <v>316.03199999999998</v>
      </c>
      <c r="AI530" s="4">
        <v>20.3539177109032</v>
      </c>
      <c r="AJ530" s="4">
        <f t="shared" si="191"/>
        <v>293.50391771090318</v>
      </c>
      <c r="AK530" s="8">
        <f t="shared" si="184"/>
        <v>0.19499083843988346</v>
      </c>
      <c r="AL530" s="8">
        <f t="shared" si="185"/>
        <v>404.1204065968019</v>
      </c>
      <c r="AM530" s="8">
        <f t="shared" si="186"/>
        <v>2.8480947579039575</v>
      </c>
      <c r="AN530" s="8">
        <f t="shared" si="187"/>
        <v>77.067658161661441</v>
      </c>
      <c r="AO530" s="22">
        <f t="shared" si="188"/>
        <v>7.5979947504364372E-3</v>
      </c>
      <c r="AP530" s="22">
        <f t="shared" si="189"/>
        <v>0.20766244279422849</v>
      </c>
      <c r="AQ530" s="19">
        <f t="shared" si="192"/>
        <v>0.20766244279422849</v>
      </c>
      <c r="AX530">
        <v>0.14029410545105281</v>
      </c>
      <c r="AY530">
        <v>53.318965517241381</v>
      </c>
      <c r="AZ530">
        <v>2.2216235632183907</v>
      </c>
      <c r="BA530">
        <v>1.7995150862068967</v>
      </c>
      <c r="BB530">
        <v>8.2413793103448292</v>
      </c>
      <c r="BC530">
        <v>0.34339080459770122</v>
      </c>
      <c r="BD530">
        <v>1.4561242816091955</v>
      </c>
      <c r="BE530">
        <v>0.14561242816091954</v>
      </c>
      <c r="BF530">
        <v>0</v>
      </c>
      <c r="BG530">
        <v>19.424999999999997</v>
      </c>
      <c r="BH530">
        <v>1.877398426685609</v>
      </c>
      <c r="BI530">
        <v>2.2563361173432908</v>
      </c>
      <c r="BJ530">
        <v>1.3456788603835386</v>
      </c>
      <c r="BK530">
        <v>0.35890321363318511</v>
      </c>
      <c r="BL530">
        <v>9.9695337120329192E-4</v>
      </c>
      <c r="BP530" s="50">
        <f t="shared" si="193"/>
        <v>1.8779606673911826</v>
      </c>
      <c r="BQ530" s="50">
        <f t="shared" si="194"/>
        <v>5.8244971264367819E-2</v>
      </c>
      <c r="BR530" s="50">
        <f t="shared" si="195"/>
        <v>0.37780792002056662</v>
      </c>
      <c r="BS530" s="50">
        <f t="shared" si="196"/>
        <v>0.39894872079670096</v>
      </c>
      <c r="BT530" s="50">
        <f t="shared" si="197"/>
        <v>1.049466444501574E-3</v>
      </c>
      <c r="BU530" s="50">
        <f t="shared" si="197"/>
        <v>1.108190891101947E-3</v>
      </c>
    </row>
    <row r="531" spans="1:73" x14ac:dyDescent="0.25">
      <c r="A531" s="21">
        <v>43742.438888888886</v>
      </c>
      <c r="B531" s="17">
        <v>363113</v>
      </c>
      <c r="C531" s="17">
        <v>13.55</v>
      </c>
      <c r="D531" s="17">
        <v>21.49</v>
      </c>
      <c r="E531" s="17">
        <v>617.6</v>
      </c>
      <c r="F531" s="17">
        <v>86.2</v>
      </c>
      <c r="G531" s="17">
        <v>-112.1</v>
      </c>
      <c r="H531" s="17">
        <v>-16.07</v>
      </c>
      <c r="I531" s="17">
        <v>23.97</v>
      </c>
      <c r="J531" s="17">
        <v>297.10000000000002</v>
      </c>
      <c r="K531" s="17">
        <v>531.4</v>
      </c>
      <c r="L531" s="17">
        <v>-96</v>
      </c>
      <c r="M531" s="17">
        <v>0.14000000000000001</v>
      </c>
      <c r="N531" s="17">
        <v>505.5</v>
      </c>
      <c r="O531" s="17">
        <v>70.150000000000006</v>
      </c>
      <c r="P531" s="17">
        <v>435.4</v>
      </c>
      <c r="Q531" s="17">
        <v>329.8</v>
      </c>
      <c r="R531" s="17">
        <v>425.8</v>
      </c>
      <c r="S531" s="17">
        <v>18.93</v>
      </c>
      <c r="T531" s="17">
        <v>60.62</v>
      </c>
      <c r="U531" s="17">
        <v>2.6</v>
      </c>
      <c r="V531" s="17">
        <v>174.5</v>
      </c>
      <c r="W531" s="17">
        <v>20.05</v>
      </c>
      <c r="X531" s="17">
        <v>0.60799999999999998</v>
      </c>
      <c r="Y531" s="17">
        <v>6.0797410000000003</v>
      </c>
      <c r="Z531" s="7">
        <f t="shared" si="176"/>
        <v>19.490000000000002</v>
      </c>
      <c r="AA531" s="7">
        <f t="shared" si="190"/>
        <v>292.64</v>
      </c>
      <c r="AB531" s="2">
        <f t="shared" si="177"/>
        <v>500.25600000000003</v>
      </c>
      <c r="AC531" s="42">
        <f t="shared" si="178"/>
        <v>2.3515740284242748</v>
      </c>
      <c r="AD531" s="42">
        <f t="shared" si="179"/>
        <v>1.4255241760307953</v>
      </c>
      <c r="AE531" s="42">
        <f t="shared" si="180"/>
        <v>0.80326916386348246</v>
      </c>
      <c r="AF531" s="42">
        <f t="shared" si="181"/>
        <v>334.02494940136324</v>
      </c>
      <c r="AG531" s="42">
        <f t="shared" si="182"/>
        <v>320.66395142530871</v>
      </c>
      <c r="AH531" s="6">
        <f t="shared" si="183"/>
        <v>316.608</v>
      </c>
      <c r="AI531" s="4">
        <v>20.048109747894401</v>
      </c>
      <c r="AJ531" s="4">
        <f t="shared" si="191"/>
        <v>293.19810974789436</v>
      </c>
      <c r="AK531" s="8">
        <f t="shared" si="184"/>
        <v>0.19512082788381524</v>
      </c>
      <c r="AL531" s="8">
        <f t="shared" si="185"/>
        <v>402.37085519800883</v>
      </c>
      <c r="AM531" s="8">
        <f t="shared" si="186"/>
        <v>3.5915525890622848</v>
      </c>
      <c r="AN531" s="8">
        <f t="shared" si="187"/>
        <v>58.390517257201587</v>
      </c>
      <c r="AO531" s="22">
        <f t="shared" si="188"/>
        <v>8.056678894437579E-3</v>
      </c>
      <c r="AP531" s="22">
        <f t="shared" si="189"/>
        <v>0.22019883863851164</v>
      </c>
      <c r="AQ531" s="19">
        <f t="shared" si="192"/>
        <v>0.22019883863851164</v>
      </c>
      <c r="AX531">
        <v>0.140790836956387</v>
      </c>
      <c r="AY531">
        <v>53.241379310344833</v>
      </c>
      <c r="AZ531">
        <v>2.2183908045977012</v>
      </c>
      <c r="BA531">
        <v>1.7968965517241382</v>
      </c>
      <c r="BB531">
        <v>8.2758620689655178</v>
      </c>
      <c r="BC531">
        <v>0.34482758620689657</v>
      </c>
      <c r="BD531">
        <v>1.4520689655172416</v>
      </c>
      <c r="BE531">
        <v>0.14520689655172417</v>
      </c>
      <c r="BF531">
        <v>0</v>
      </c>
      <c r="BG531">
        <v>19.490000000000002</v>
      </c>
      <c r="BH531">
        <v>2.9854653880015802</v>
      </c>
      <c r="BI531">
        <v>2.2654717511145059</v>
      </c>
      <c r="BJ531">
        <v>1.3733289755256135</v>
      </c>
      <c r="BK531">
        <v>0.3549266087775329</v>
      </c>
      <c r="BL531">
        <v>9.8590724660425812E-4</v>
      </c>
      <c r="BP531" s="50">
        <f t="shared" si="193"/>
        <v>2.9863594710807799</v>
      </c>
      <c r="BQ531" s="50">
        <f t="shared" si="194"/>
        <v>5.8082758620689665E-2</v>
      </c>
      <c r="BR531" s="50">
        <f t="shared" si="195"/>
        <v>0.3825375496014114</v>
      </c>
      <c r="BS531" s="50">
        <f t="shared" si="196"/>
        <v>0.40218669478951002</v>
      </c>
      <c r="BT531" s="50">
        <f t="shared" si="197"/>
        <v>1.0626043044483649E-3</v>
      </c>
      <c r="BU531" s="50">
        <f t="shared" si="197"/>
        <v>1.1171852633041946E-3</v>
      </c>
    </row>
    <row r="532" spans="1:73" x14ac:dyDescent="0.25">
      <c r="A532" s="21">
        <v>43742.438888888886</v>
      </c>
      <c r="B532" s="17">
        <v>363114</v>
      </c>
      <c r="C532" s="17">
        <v>13.55</v>
      </c>
      <c r="D532" s="17">
        <v>21.49</v>
      </c>
      <c r="E532" s="17">
        <v>616.5</v>
      </c>
      <c r="F532" s="17">
        <v>86</v>
      </c>
      <c r="G532" s="17">
        <v>-112.9</v>
      </c>
      <c r="H532" s="17">
        <v>-16.989999999999998</v>
      </c>
      <c r="I532" s="17">
        <v>23.95</v>
      </c>
      <c r="J532" s="17">
        <v>297.10000000000002</v>
      </c>
      <c r="K532" s="17">
        <v>530.5</v>
      </c>
      <c r="L532" s="17">
        <v>-95.9</v>
      </c>
      <c r="M532" s="17">
        <v>0.14000000000000001</v>
      </c>
      <c r="N532" s="17">
        <v>503.7</v>
      </c>
      <c r="O532" s="17">
        <v>69.03</v>
      </c>
      <c r="P532" s="17">
        <v>434.6</v>
      </c>
      <c r="Q532" s="17">
        <v>328.9</v>
      </c>
      <c r="R532" s="17">
        <v>424.8</v>
      </c>
      <c r="S532" s="17">
        <v>18.93</v>
      </c>
      <c r="T532" s="17">
        <v>59.13</v>
      </c>
      <c r="U532" s="17">
        <v>2.04</v>
      </c>
      <c r="V532" s="17">
        <v>329</v>
      </c>
      <c r="W532" s="17">
        <v>19.95</v>
      </c>
      <c r="X532" s="17">
        <v>0.60699999999999998</v>
      </c>
      <c r="Y532" s="17">
        <v>6.0737410000000001</v>
      </c>
      <c r="Z532" s="7">
        <f t="shared" si="176"/>
        <v>19.439999999999998</v>
      </c>
      <c r="AA532" s="7">
        <f t="shared" si="190"/>
        <v>292.58999999999997</v>
      </c>
      <c r="AB532" s="2">
        <f t="shared" si="177"/>
        <v>499.36500000000001</v>
      </c>
      <c r="AC532" s="42">
        <f t="shared" si="178"/>
        <v>2.296343446523371</v>
      </c>
      <c r="AD532" s="42">
        <f t="shared" si="179"/>
        <v>1.3578278799292693</v>
      </c>
      <c r="AE532" s="42">
        <f t="shared" si="180"/>
        <v>0.79771936820686584</v>
      </c>
      <c r="AF532" s="42">
        <f t="shared" si="181"/>
        <v>331.49051872954453</v>
      </c>
      <c r="AG532" s="42">
        <f t="shared" si="182"/>
        <v>318.23089798036273</v>
      </c>
      <c r="AH532" s="6">
        <f t="shared" si="183"/>
        <v>315.74399999999997</v>
      </c>
      <c r="AI532" s="4">
        <v>19.689300144072199</v>
      </c>
      <c r="AJ532" s="4">
        <f t="shared" si="191"/>
        <v>292.83930014407218</v>
      </c>
      <c r="AK532" s="8">
        <f t="shared" si="184"/>
        <v>0.19502083087806507</v>
      </c>
      <c r="AL532" s="8">
        <f t="shared" si="185"/>
        <v>400.34213962068822</v>
      </c>
      <c r="AM532" s="8">
        <f t="shared" si="186"/>
        <v>3.1813440555840549</v>
      </c>
      <c r="AN532" s="8">
        <f t="shared" si="187"/>
        <v>23.103280649692724</v>
      </c>
      <c r="AO532" s="22">
        <f t="shared" si="188"/>
        <v>8.8612311520520851E-3</v>
      </c>
      <c r="AP532" s="22">
        <f t="shared" si="189"/>
        <v>0.2421882309268181</v>
      </c>
      <c r="AQ532" s="19">
        <f t="shared" si="192"/>
        <v>0.2421882309268181</v>
      </c>
      <c r="AX532">
        <v>0.14040860392205906</v>
      </c>
      <c r="AY532">
        <v>53.146551724137936</v>
      </c>
      <c r="AZ532">
        <v>2.2144396551724141</v>
      </c>
      <c r="BA532">
        <v>1.7936961206896556</v>
      </c>
      <c r="BB532">
        <v>8.2672413793103487</v>
      </c>
      <c r="BC532">
        <v>0.34446839080459785</v>
      </c>
      <c r="BD532">
        <v>1.4492277298850578</v>
      </c>
      <c r="BE532">
        <v>0.14492277298850578</v>
      </c>
      <c r="BF532">
        <v>0</v>
      </c>
      <c r="BG532">
        <v>19.439999999999998</v>
      </c>
      <c r="BH532">
        <v>2.3424420736627782</v>
      </c>
      <c r="BI532">
        <v>2.2584414754127775</v>
      </c>
      <c r="BJ532">
        <v>1.3354164444115753</v>
      </c>
      <c r="BK532">
        <v>0.35773574971701116</v>
      </c>
      <c r="BL532">
        <v>9.9371041588058656E-4</v>
      </c>
      <c r="BP532" s="50">
        <f t="shared" si="193"/>
        <v>2.3431435850018425</v>
      </c>
      <c r="BQ532" s="50">
        <f t="shared" si="194"/>
        <v>5.796910919540231E-2</v>
      </c>
      <c r="BR532" s="50">
        <f t="shared" si="195"/>
        <v>0.38052231419982846</v>
      </c>
      <c r="BS532" s="50">
        <f t="shared" si="196"/>
        <v>0.40093115802231344</v>
      </c>
      <c r="BT532" s="50">
        <f t="shared" si="197"/>
        <v>1.0570064283328569E-3</v>
      </c>
      <c r="BU532" s="50">
        <f t="shared" si="197"/>
        <v>1.1136976611730929E-3</v>
      </c>
    </row>
    <row r="533" spans="1:73" x14ac:dyDescent="0.25">
      <c r="A533" s="21">
        <v>43742.438888888886</v>
      </c>
      <c r="B533" s="17">
        <v>363115</v>
      </c>
      <c r="C533" s="17">
        <v>13.55</v>
      </c>
      <c r="D533" s="17">
        <v>21.49</v>
      </c>
      <c r="E533" s="17">
        <v>615.29999999999995</v>
      </c>
      <c r="F533" s="17">
        <v>85.7</v>
      </c>
      <c r="G533" s="17">
        <v>-112.9</v>
      </c>
      <c r="H533" s="17">
        <v>-17.14</v>
      </c>
      <c r="I533" s="17">
        <v>23.94</v>
      </c>
      <c r="J533" s="17">
        <v>297.10000000000002</v>
      </c>
      <c r="K533" s="17">
        <v>529.6</v>
      </c>
      <c r="L533" s="17">
        <v>-95.8</v>
      </c>
      <c r="M533" s="17">
        <v>0.13900000000000001</v>
      </c>
      <c r="N533" s="17">
        <v>502.4</v>
      </c>
      <c r="O533" s="17">
        <v>68.56</v>
      </c>
      <c r="P533" s="17">
        <v>433.8</v>
      </c>
      <c r="Q533" s="17">
        <v>328.7</v>
      </c>
      <c r="R533" s="17">
        <v>424.5</v>
      </c>
      <c r="S533" s="17">
        <v>18.93</v>
      </c>
      <c r="T533" s="17">
        <v>59.88</v>
      </c>
      <c r="U533" s="17">
        <v>0.91</v>
      </c>
      <c r="V533" s="17">
        <v>206.5</v>
      </c>
      <c r="W533" s="17">
        <v>20.100000000000001</v>
      </c>
      <c r="X533" s="17">
        <v>0.60599999999999998</v>
      </c>
      <c r="Y533" s="17">
        <v>6.0606540000000004</v>
      </c>
      <c r="Z533" s="7">
        <f t="shared" si="176"/>
        <v>19.515000000000001</v>
      </c>
      <c r="AA533" s="7">
        <f t="shared" si="190"/>
        <v>292.66499999999996</v>
      </c>
      <c r="AB533" s="2">
        <f t="shared" si="177"/>
        <v>498.39299999999997</v>
      </c>
      <c r="AC533" s="42">
        <f t="shared" si="178"/>
        <v>2.2528102958670182</v>
      </c>
      <c r="AD533" s="42">
        <f t="shared" si="179"/>
        <v>1.3489828051651704</v>
      </c>
      <c r="AE533" s="42">
        <f t="shared" si="180"/>
        <v>0.79694498384349122</v>
      </c>
      <c r="AF533" s="42">
        <f t="shared" si="181"/>
        <v>331.50841135305473</v>
      </c>
      <c r="AG533" s="42">
        <f t="shared" si="182"/>
        <v>318.24807489893254</v>
      </c>
      <c r="AH533" s="6">
        <f t="shared" si="183"/>
        <v>315.55199999999996</v>
      </c>
      <c r="AI533" s="4">
        <v>19.408607182464198</v>
      </c>
      <c r="AJ533" s="4">
        <f t="shared" si="191"/>
        <v>292.55860718246419</v>
      </c>
      <c r="AK533" s="8">
        <f t="shared" si="184"/>
        <v>0.19517083920251069</v>
      </c>
      <c r="AL533" s="8">
        <f t="shared" si="185"/>
        <v>398.73018454841707</v>
      </c>
      <c r="AM533" s="8">
        <f t="shared" si="186"/>
        <v>2.1247911662090466</v>
      </c>
      <c r="AN533" s="8">
        <f t="shared" si="187"/>
        <v>-6.585201174045463</v>
      </c>
      <c r="AO533" s="22">
        <f t="shared" si="188"/>
        <v>9.5430559303966087E-3</v>
      </c>
      <c r="AP533" s="22">
        <f t="shared" si="189"/>
        <v>0.26082333185532613</v>
      </c>
      <c r="AQ533" s="19">
        <f t="shared" si="192"/>
        <v>0.26082333185532613</v>
      </c>
      <c r="AX533">
        <v>0.14098228352883718</v>
      </c>
      <c r="AY533">
        <v>53.043103448275858</v>
      </c>
      <c r="AZ533">
        <v>2.2101293103448274</v>
      </c>
      <c r="BA533">
        <v>1.7902047413793103</v>
      </c>
      <c r="BB533">
        <v>8.2586206896551744</v>
      </c>
      <c r="BC533">
        <v>0.34410919540229895</v>
      </c>
      <c r="BD533">
        <v>1.4460955459770113</v>
      </c>
      <c r="BE533">
        <v>0.14460955459770114</v>
      </c>
      <c r="BF533">
        <v>0</v>
      </c>
      <c r="BG533">
        <v>19.515000000000001</v>
      </c>
      <c r="BH533">
        <v>1.044912885800553</v>
      </c>
      <c r="BI533">
        <v>2.2689940616334949</v>
      </c>
      <c r="BJ533">
        <v>1.3586736441061367</v>
      </c>
      <c r="BK533">
        <v>0.35878274787573916</v>
      </c>
      <c r="BL533">
        <v>9.9661874409927536E-4</v>
      </c>
      <c r="BP533" s="50">
        <f t="shared" si="193"/>
        <v>1.0452258148782729</v>
      </c>
      <c r="BQ533" s="50">
        <f t="shared" si="194"/>
        <v>5.7843821839080455E-2</v>
      </c>
      <c r="BR533" s="50">
        <f t="shared" si="195"/>
        <v>0.36989153285712761</v>
      </c>
      <c r="BS533" s="50">
        <f t="shared" si="196"/>
        <v>0.39217403830134218</v>
      </c>
      <c r="BT533" s="50">
        <f t="shared" si="197"/>
        <v>1.0274764801586878E-3</v>
      </c>
      <c r="BU533" s="50">
        <f t="shared" si="197"/>
        <v>1.0893723286148395E-3</v>
      </c>
    </row>
    <row r="534" spans="1:73" x14ac:dyDescent="0.25">
      <c r="A534" s="21">
        <v>43742.438888888886</v>
      </c>
      <c r="B534" s="17">
        <v>363116</v>
      </c>
      <c r="C534" s="17">
        <v>13.55</v>
      </c>
      <c r="D534" s="17">
        <v>21.49</v>
      </c>
      <c r="E534" s="17">
        <v>614</v>
      </c>
      <c r="F534" s="17">
        <v>85.4</v>
      </c>
      <c r="G534" s="17">
        <v>-113.2</v>
      </c>
      <c r="H534" s="17">
        <v>-17.14</v>
      </c>
      <c r="I534" s="17">
        <v>23.92</v>
      </c>
      <c r="J534" s="17">
        <v>297.10000000000002</v>
      </c>
      <c r="K534" s="17">
        <v>528.70000000000005</v>
      </c>
      <c r="L534" s="17">
        <v>-96.1</v>
      </c>
      <c r="M534" s="17">
        <v>0.13900000000000001</v>
      </c>
      <c r="N534" s="17">
        <v>500.9</v>
      </c>
      <c r="O534" s="17">
        <v>68.239999999999995</v>
      </c>
      <c r="P534" s="17">
        <v>432.6</v>
      </c>
      <c r="Q534" s="17">
        <v>328.4</v>
      </c>
      <c r="R534" s="17">
        <v>424.5</v>
      </c>
      <c r="S534" s="17">
        <v>18.93</v>
      </c>
      <c r="T534" s="17">
        <v>58.77</v>
      </c>
      <c r="U534" s="17">
        <v>1.89</v>
      </c>
      <c r="V534" s="17">
        <v>7</v>
      </c>
      <c r="W534" s="17">
        <v>20.100000000000001</v>
      </c>
      <c r="X534" s="17">
        <v>0.60499999999999998</v>
      </c>
      <c r="Y534" s="17">
        <v>6.0477689999999997</v>
      </c>
      <c r="Z534" s="7">
        <f t="shared" si="176"/>
        <v>19.515000000000001</v>
      </c>
      <c r="AA534" s="7">
        <f t="shared" si="190"/>
        <v>292.66499999999996</v>
      </c>
      <c r="AB534" s="2">
        <f t="shared" si="177"/>
        <v>497.34000000000003</v>
      </c>
      <c r="AC534" s="42">
        <f t="shared" si="178"/>
        <v>2.2362374847602511</v>
      </c>
      <c r="AD534" s="42">
        <f t="shared" si="179"/>
        <v>1.3142367697935995</v>
      </c>
      <c r="AE534" s="42">
        <f t="shared" si="180"/>
        <v>0.79397668749818773</v>
      </c>
      <c r="AF534" s="42">
        <f t="shared" si="181"/>
        <v>330.27367717967309</v>
      </c>
      <c r="AG534" s="42">
        <f t="shared" si="182"/>
        <v>317.06273009248616</v>
      </c>
      <c r="AH534" s="6">
        <f t="shared" si="183"/>
        <v>315.26399999999995</v>
      </c>
      <c r="AI534" s="4">
        <v>19.298262151990599</v>
      </c>
      <c r="AJ534" s="4">
        <f t="shared" si="191"/>
        <v>292.44826215199055</v>
      </c>
      <c r="AK534" s="8">
        <f t="shared" si="184"/>
        <v>0.19517083920251069</v>
      </c>
      <c r="AL534" s="8">
        <f t="shared" si="185"/>
        <v>398.10283701744953</v>
      </c>
      <c r="AM534" s="8">
        <f t="shared" si="186"/>
        <v>3.0621499799977139</v>
      </c>
      <c r="AN534" s="8">
        <f t="shared" si="187"/>
        <v>-19.333109005059701</v>
      </c>
      <c r="AO534" s="22">
        <f t="shared" si="188"/>
        <v>9.8153261235530958E-3</v>
      </c>
      <c r="AP534" s="22">
        <f t="shared" si="189"/>
        <v>0.2682648075693867</v>
      </c>
      <c r="AQ534" s="19">
        <f t="shared" si="192"/>
        <v>0.2682648075693867</v>
      </c>
      <c r="AX534">
        <v>0.14098228352883718</v>
      </c>
      <c r="AY534">
        <v>52.931034482758619</v>
      </c>
      <c r="AZ534">
        <v>2.2054597701149423</v>
      </c>
      <c r="BA534">
        <v>1.7864224137931033</v>
      </c>
      <c r="BB534">
        <v>8.2844827586206922</v>
      </c>
      <c r="BC534">
        <v>0.34518678160919553</v>
      </c>
      <c r="BD534">
        <v>1.4412356321839077</v>
      </c>
      <c r="BE534">
        <v>0.14412356321839079</v>
      </c>
      <c r="BF534">
        <v>0</v>
      </c>
      <c r="BG534">
        <v>19.515000000000001</v>
      </c>
      <c r="BH534">
        <v>2.1702036858934561</v>
      </c>
      <c r="BI534">
        <v>2.2689940616334949</v>
      </c>
      <c r="BJ534">
        <v>1.3334878100220049</v>
      </c>
      <c r="BK534">
        <v>0.35759819513075036</v>
      </c>
      <c r="BL534">
        <v>9.9332831980763992E-4</v>
      </c>
      <c r="BP534" s="50">
        <f t="shared" si="193"/>
        <v>2.1708536155164131</v>
      </c>
      <c r="BQ534" s="50">
        <f t="shared" si="194"/>
        <v>5.764942528735631E-2</v>
      </c>
      <c r="BR534" s="50">
        <f t="shared" si="195"/>
        <v>0.37889074488364055</v>
      </c>
      <c r="BS534" s="50">
        <f t="shared" si="196"/>
        <v>0.39945277491569814</v>
      </c>
      <c r="BT534" s="50">
        <f t="shared" si="197"/>
        <v>1.052474291343446E-3</v>
      </c>
      <c r="BU534" s="50">
        <f t="shared" si="197"/>
        <v>1.1095910414324949E-3</v>
      </c>
    </row>
    <row r="535" spans="1:73" x14ac:dyDescent="0.25">
      <c r="A535" s="21">
        <v>43742.438888888886</v>
      </c>
      <c r="B535" s="17">
        <v>363117</v>
      </c>
      <c r="C535" s="17">
        <v>13.55</v>
      </c>
      <c r="D535" s="17">
        <v>21.49</v>
      </c>
      <c r="E535" s="17">
        <v>613.5</v>
      </c>
      <c r="F535" s="17">
        <v>85.4</v>
      </c>
      <c r="G535" s="17">
        <v>-112.5</v>
      </c>
      <c r="H535" s="17">
        <v>-16.829999999999998</v>
      </c>
      <c r="I535" s="17">
        <v>23.91</v>
      </c>
      <c r="J535" s="17">
        <v>297.10000000000002</v>
      </c>
      <c r="K535" s="17">
        <v>528.20000000000005</v>
      </c>
      <c r="L535" s="17">
        <v>-95.7</v>
      </c>
      <c r="M535" s="17">
        <v>0.13900000000000001</v>
      </c>
      <c r="N535" s="17">
        <v>501</v>
      </c>
      <c r="O535" s="17">
        <v>68.540000000000006</v>
      </c>
      <c r="P535" s="17">
        <v>432.4</v>
      </c>
      <c r="Q535" s="17">
        <v>329</v>
      </c>
      <c r="R535" s="17">
        <v>424.7</v>
      </c>
      <c r="S535" s="17">
        <v>18.93</v>
      </c>
      <c r="T535" s="17">
        <v>57.6</v>
      </c>
      <c r="U535" s="17">
        <v>2.5750000000000002</v>
      </c>
      <c r="V535" s="17">
        <v>345.5</v>
      </c>
      <c r="W535" s="17">
        <v>19.8</v>
      </c>
      <c r="X535" s="17">
        <v>0.60499999999999998</v>
      </c>
      <c r="Y535" s="17">
        <v>6.0485150000000001</v>
      </c>
      <c r="Z535" s="7">
        <f t="shared" si="176"/>
        <v>19.365000000000002</v>
      </c>
      <c r="AA535" s="7">
        <f t="shared" si="190"/>
        <v>292.51499999999999</v>
      </c>
      <c r="AB535" s="2">
        <f t="shared" si="177"/>
        <v>496.93500000000006</v>
      </c>
      <c r="AC535" s="42">
        <f t="shared" si="178"/>
        <v>2.2025724161149678</v>
      </c>
      <c r="AD535" s="42">
        <f t="shared" si="179"/>
        <v>1.2686817116822215</v>
      </c>
      <c r="AE535" s="42">
        <f t="shared" si="180"/>
        <v>0.79003930059550498</v>
      </c>
      <c r="AF535" s="42">
        <f t="shared" si="181"/>
        <v>327.96259959291052</v>
      </c>
      <c r="AG535" s="42">
        <f t="shared" si="182"/>
        <v>314.84409560919408</v>
      </c>
      <c r="AH535" s="6">
        <f t="shared" si="183"/>
        <v>315.83999999999997</v>
      </c>
      <c r="AI535" s="4">
        <v>19.0612054337453</v>
      </c>
      <c r="AJ535" s="4">
        <f t="shared" si="191"/>
        <v>292.21120543374525</v>
      </c>
      <c r="AK535" s="8">
        <f t="shared" si="184"/>
        <v>0.1948708994375932</v>
      </c>
      <c r="AL535" s="8">
        <f t="shared" si="185"/>
        <v>396.79248764041455</v>
      </c>
      <c r="AM535" s="8">
        <f t="shared" si="186"/>
        <v>3.5742438011417184</v>
      </c>
      <c r="AN535" s="8">
        <f t="shared" si="187"/>
        <v>-31.630398172322764</v>
      </c>
      <c r="AO535" s="22">
        <f t="shared" si="188"/>
        <v>1.0127062285454815E-2</v>
      </c>
      <c r="AP535" s="22">
        <f t="shared" si="189"/>
        <v>0.27678493623676831</v>
      </c>
      <c r="AQ535" s="19">
        <f t="shared" si="192"/>
        <v>0.27678493623676831</v>
      </c>
      <c r="AX535">
        <v>0.13983690161201992</v>
      </c>
      <c r="AY535">
        <v>52.887931034482762</v>
      </c>
      <c r="AZ535">
        <v>2.2036637931034484</v>
      </c>
      <c r="BA535">
        <v>1.7849676724137933</v>
      </c>
      <c r="BB535">
        <v>8.25</v>
      </c>
      <c r="BC535">
        <v>0.34375</v>
      </c>
      <c r="BD535">
        <v>1.4412176724137933</v>
      </c>
      <c r="BE535">
        <v>0.14412176724137934</v>
      </c>
      <c r="BF535">
        <v>0</v>
      </c>
      <c r="BG535">
        <v>19.365000000000002</v>
      </c>
      <c r="BH535">
        <v>2.9567589900400266</v>
      </c>
      <c r="BI535">
        <v>2.2479318427720876</v>
      </c>
      <c r="BJ535">
        <v>1.2948087414367224</v>
      </c>
      <c r="BK535">
        <v>0.35789903355306246</v>
      </c>
      <c r="BL535">
        <v>9.9416398209184009E-4</v>
      </c>
      <c r="BP535" s="50">
        <f t="shared" si="193"/>
        <v>2.9576444761665419</v>
      </c>
      <c r="BQ535" s="50">
        <f t="shared" si="194"/>
        <v>5.764870689655173E-2</v>
      </c>
      <c r="BR535" s="50">
        <f t="shared" si="195"/>
        <v>0.38562871060571263</v>
      </c>
      <c r="BS535" s="50">
        <f t="shared" si="196"/>
        <v>0.40510680090275203</v>
      </c>
      <c r="BT535" s="50">
        <f t="shared" si="197"/>
        <v>1.0711908627936463E-3</v>
      </c>
      <c r="BU535" s="50">
        <f t="shared" si="197"/>
        <v>1.1252966691743113E-3</v>
      </c>
    </row>
    <row r="536" spans="1:73" x14ac:dyDescent="0.25">
      <c r="A536" s="21">
        <v>43742.438888888886</v>
      </c>
      <c r="B536" s="17">
        <v>363118</v>
      </c>
      <c r="C536" s="17">
        <v>13.54</v>
      </c>
      <c r="D536" s="17">
        <v>21.49</v>
      </c>
      <c r="E536" s="17">
        <v>612.5</v>
      </c>
      <c r="F536" s="17">
        <v>85</v>
      </c>
      <c r="G536" s="17">
        <v>-112.5</v>
      </c>
      <c r="H536" s="17">
        <v>-18.05</v>
      </c>
      <c r="I536" s="17">
        <v>23.89</v>
      </c>
      <c r="J536" s="17">
        <v>297</v>
      </c>
      <c r="K536" s="17">
        <v>527.4</v>
      </c>
      <c r="L536" s="17">
        <v>-94.4</v>
      </c>
      <c r="M536" s="17">
        <v>0.13900000000000001</v>
      </c>
      <c r="N536" s="17">
        <v>500</v>
      </c>
      <c r="O536" s="17">
        <v>66.98</v>
      </c>
      <c r="P536" s="17">
        <v>433</v>
      </c>
      <c r="Q536" s="17">
        <v>328.9</v>
      </c>
      <c r="R536" s="17">
        <v>423.3</v>
      </c>
      <c r="S536" s="17">
        <v>18.93</v>
      </c>
      <c r="T536" s="17">
        <v>57.69</v>
      </c>
      <c r="U536" s="17">
        <v>1.17</v>
      </c>
      <c r="V536" s="17">
        <v>234.5</v>
      </c>
      <c r="W536" s="17">
        <v>19.55</v>
      </c>
      <c r="X536" s="17">
        <v>0.60399999999999998</v>
      </c>
      <c r="Y536" s="17">
        <v>6.0399019999999997</v>
      </c>
      <c r="Z536" s="7">
        <f t="shared" si="176"/>
        <v>19.240000000000002</v>
      </c>
      <c r="AA536" s="7">
        <f t="shared" si="190"/>
        <v>292.39</v>
      </c>
      <c r="AB536" s="2">
        <f t="shared" si="177"/>
        <v>496.12500000000006</v>
      </c>
      <c r="AC536" s="42">
        <f t="shared" si="178"/>
        <v>2.2139186750230593</v>
      </c>
      <c r="AD536" s="42">
        <f t="shared" si="179"/>
        <v>1.2772096836208029</v>
      </c>
      <c r="AE536" s="42">
        <f t="shared" si="180"/>
        <v>0.7908448706993032</v>
      </c>
      <c r="AF536" s="42">
        <f t="shared" si="181"/>
        <v>327.73620627605652</v>
      </c>
      <c r="AG536" s="42">
        <f t="shared" si="182"/>
        <v>314.62675802501423</v>
      </c>
      <c r="AH536" s="6">
        <f t="shared" si="183"/>
        <v>315.74399999999997</v>
      </c>
      <c r="AI536" s="4">
        <v>19.129251854811699</v>
      </c>
      <c r="AJ536" s="4">
        <f t="shared" si="191"/>
        <v>292.27925185481166</v>
      </c>
      <c r="AK536" s="8">
        <f t="shared" si="184"/>
        <v>0.194621184503221</v>
      </c>
      <c r="AL536" s="8">
        <f t="shared" si="185"/>
        <v>397.20838429035251</v>
      </c>
      <c r="AM536" s="8">
        <f t="shared" si="186"/>
        <v>2.4092867201725907</v>
      </c>
      <c r="AN536" s="8">
        <f t="shared" si="187"/>
        <v>-7.7725841537064895</v>
      </c>
      <c r="AO536" s="22">
        <f t="shared" si="188"/>
        <v>9.557381446787399E-3</v>
      </c>
      <c r="AP536" s="22">
        <f t="shared" si="189"/>
        <v>0.26121486565150698</v>
      </c>
      <c r="AQ536" s="19">
        <f t="shared" si="192"/>
        <v>0.26121486565150698</v>
      </c>
      <c r="AX536">
        <v>0.13888844360786332</v>
      </c>
      <c r="AY536">
        <v>52.801724137931039</v>
      </c>
      <c r="AZ536">
        <v>2.2000718390804601</v>
      </c>
      <c r="BA536">
        <v>1.7820581896551728</v>
      </c>
      <c r="BB536">
        <v>8.1379310344827616</v>
      </c>
      <c r="BC536">
        <v>0.33908045977011508</v>
      </c>
      <c r="BD536">
        <v>1.4429777298850577</v>
      </c>
      <c r="BE536">
        <v>0.14429777298850577</v>
      </c>
      <c r="BF536">
        <v>0</v>
      </c>
      <c r="BG536">
        <v>19.240000000000002</v>
      </c>
      <c r="BH536">
        <v>1.343459424600711</v>
      </c>
      <c r="BI536">
        <v>2.2305108387124912</v>
      </c>
      <c r="BJ536">
        <v>1.286781702853236</v>
      </c>
      <c r="BK536">
        <v>0.35764325705933481</v>
      </c>
      <c r="BL536">
        <v>9.9345349183148552E-4</v>
      </c>
      <c r="BP536" s="50">
        <f t="shared" si="193"/>
        <v>1.3438617619863509</v>
      </c>
      <c r="BQ536" s="50">
        <f t="shared" si="194"/>
        <v>5.771910919540231E-2</v>
      </c>
      <c r="BR536" s="50">
        <f t="shared" si="195"/>
        <v>0.37171395971184562</v>
      </c>
      <c r="BS536" s="50">
        <f t="shared" si="196"/>
        <v>0.39336094369034608</v>
      </c>
      <c r="BT536" s="50">
        <f t="shared" si="197"/>
        <v>1.0325387769773489E-3</v>
      </c>
      <c r="BU536" s="50">
        <f t="shared" si="197"/>
        <v>1.0926692880287392E-3</v>
      </c>
    </row>
    <row r="537" spans="1:73" x14ac:dyDescent="0.25">
      <c r="A537" s="21">
        <v>43742.439583333333</v>
      </c>
      <c r="B537" s="17">
        <v>363119</v>
      </c>
      <c r="C537" s="17">
        <v>13.55</v>
      </c>
      <c r="D537" s="17">
        <v>21.49</v>
      </c>
      <c r="E537" s="17">
        <v>610.70000000000005</v>
      </c>
      <c r="F537" s="17">
        <v>84.4</v>
      </c>
      <c r="G537" s="17">
        <v>-112.6</v>
      </c>
      <c r="H537" s="17">
        <v>-18.25</v>
      </c>
      <c r="I537" s="17">
        <v>23.87</v>
      </c>
      <c r="J537" s="17">
        <v>297</v>
      </c>
      <c r="K537" s="17">
        <v>526.29999999999995</v>
      </c>
      <c r="L537" s="17">
        <v>-94.4</v>
      </c>
      <c r="M537" s="17">
        <v>0.13800000000000001</v>
      </c>
      <c r="N537" s="17">
        <v>498.1</v>
      </c>
      <c r="O537" s="17">
        <v>66.099999999999994</v>
      </c>
      <c r="P537" s="17">
        <v>432</v>
      </c>
      <c r="Q537" s="17">
        <v>328.7</v>
      </c>
      <c r="R537" s="17">
        <v>423</v>
      </c>
      <c r="S537" s="17">
        <v>18.91</v>
      </c>
      <c r="T537" s="17">
        <v>59.45</v>
      </c>
      <c r="U537" s="17">
        <v>0.54500000000000004</v>
      </c>
      <c r="V537" s="17">
        <v>35</v>
      </c>
      <c r="W537" s="17">
        <v>19.75</v>
      </c>
      <c r="X537" s="17">
        <v>0.60299999999999998</v>
      </c>
      <c r="Y537" s="17">
        <v>6.0279499999999997</v>
      </c>
      <c r="Z537" s="7">
        <f t="shared" si="176"/>
        <v>19.329999999999998</v>
      </c>
      <c r="AA537" s="7">
        <f t="shared" si="190"/>
        <v>292.47999999999996</v>
      </c>
      <c r="AB537" s="2">
        <f t="shared" si="177"/>
        <v>494.66700000000009</v>
      </c>
      <c r="AC537" s="42">
        <f t="shared" si="178"/>
        <v>2.2187653243197065</v>
      </c>
      <c r="AD537" s="42">
        <f t="shared" si="179"/>
        <v>1.3190559853080657</v>
      </c>
      <c r="AE537" s="42">
        <f t="shared" si="180"/>
        <v>0.7944642070695952</v>
      </c>
      <c r="AF537" s="42">
        <f t="shared" si="181"/>
        <v>329.64165876821397</v>
      </c>
      <c r="AG537" s="42">
        <f t="shared" si="182"/>
        <v>316.45599241748539</v>
      </c>
      <c r="AH537" s="6">
        <f t="shared" si="183"/>
        <v>315.55199999999996</v>
      </c>
      <c r="AI537" s="4">
        <v>19.1681635560758</v>
      </c>
      <c r="AJ537" s="4">
        <f t="shared" si="191"/>
        <v>292.31816355607577</v>
      </c>
      <c r="AK537" s="8">
        <f t="shared" si="184"/>
        <v>0.19480095773789852</v>
      </c>
      <c r="AL537" s="8">
        <f t="shared" si="185"/>
        <v>397.40795615383303</v>
      </c>
      <c r="AM537" s="8">
        <f t="shared" si="186"/>
        <v>1.6443482751534118</v>
      </c>
      <c r="AN537" s="8">
        <f t="shared" si="187"/>
        <v>-7.7519438573523578</v>
      </c>
      <c r="AO537" s="22">
        <f t="shared" si="188"/>
        <v>9.5150686479739018E-3</v>
      </c>
      <c r="AP537" s="22">
        <f t="shared" si="189"/>
        <v>0.26005840536801345</v>
      </c>
      <c r="AQ537" s="19">
        <f t="shared" si="192"/>
        <v>0.26005840536801345</v>
      </c>
      <c r="AX537">
        <v>0.13957078233997183</v>
      </c>
      <c r="AY537">
        <v>52.646551724137936</v>
      </c>
      <c r="AZ537">
        <v>2.1936063218390807</v>
      </c>
      <c r="BA537">
        <v>1.7768211206896554</v>
      </c>
      <c r="BB537">
        <v>8.1293103448275872</v>
      </c>
      <c r="BC537">
        <v>0.33872126436781613</v>
      </c>
      <c r="BD537">
        <v>1.4380998563218392</v>
      </c>
      <c r="BE537">
        <v>0.14380998563218392</v>
      </c>
      <c r="BF537">
        <v>0</v>
      </c>
      <c r="BG537">
        <v>19.329999999999998</v>
      </c>
      <c r="BH537">
        <v>0.62579947556186966</v>
      </c>
      <c r="BI537">
        <v>2.2430420055215925</v>
      </c>
      <c r="BJ537">
        <v>1.3334884722825868</v>
      </c>
      <c r="BK537">
        <v>0.35667562728330404</v>
      </c>
      <c r="BL537">
        <v>9.9076563134251126E-4</v>
      </c>
      <c r="BP537" s="50">
        <f t="shared" si="193"/>
        <v>0.62598688913039424</v>
      </c>
      <c r="BQ537" s="50">
        <f t="shared" si="194"/>
        <v>5.7523994252873571E-2</v>
      </c>
      <c r="BR537" s="50">
        <f t="shared" si="195"/>
        <v>0.36353742792477012</v>
      </c>
      <c r="BS537" s="50">
        <f t="shared" si="196"/>
        <v>0.38629669196470245</v>
      </c>
      <c r="BT537" s="50">
        <f t="shared" si="197"/>
        <v>1.0098261886799171E-3</v>
      </c>
      <c r="BU537" s="50">
        <f t="shared" si="197"/>
        <v>1.0730463665686179E-3</v>
      </c>
    </row>
    <row r="538" spans="1:73" x14ac:dyDescent="0.25">
      <c r="A538" s="21">
        <v>43742.439583333333</v>
      </c>
      <c r="B538" s="17">
        <v>363120</v>
      </c>
      <c r="C538" s="17">
        <v>13.54</v>
      </c>
      <c r="D538" s="17">
        <v>21.49</v>
      </c>
      <c r="E538" s="17">
        <v>611.70000000000005</v>
      </c>
      <c r="F538" s="17">
        <v>84.2</v>
      </c>
      <c r="G538" s="17">
        <v>-112.9</v>
      </c>
      <c r="H538" s="17">
        <v>-17.739999999999998</v>
      </c>
      <c r="I538" s="17">
        <v>23.86</v>
      </c>
      <c r="J538" s="17">
        <v>297</v>
      </c>
      <c r="K538" s="17">
        <v>527.5</v>
      </c>
      <c r="L538" s="17">
        <v>-95.1</v>
      </c>
      <c r="M538" s="17">
        <v>0.13800000000000001</v>
      </c>
      <c r="N538" s="17">
        <v>498.8</v>
      </c>
      <c r="O538" s="17">
        <v>66.45</v>
      </c>
      <c r="P538" s="17">
        <v>432.3</v>
      </c>
      <c r="Q538" s="17">
        <v>328.4</v>
      </c>
      <c r="R538" s="17">
        <v>423.5</v>
      </c>
      <c r="S538" s="17">
        <v>18.89</v>
      </c>
      <c r="T538" s="17">
        <v>62.35</v>
      </c>
      <c r="U538" s="17">
        <v>0.99</v>
      </c>
      <c r="V538" s="17">
        <v>228.5</v>
      </c>
      <c r="W538" s="17">
        <v>20.05</v>
      </c>
      <c r="X538" s="17">
        <v>0.60299999999999998</v>
      </c>
      <c r="Y538" s="17">
        <v>6.0299860000000001</v>
      </c>
      <c r="Z538" s="7">
        <f t="shared" si="176"/>
        <v>19.47</v>
      </c>
      <c r="AA538" s="7">
        <f t="shared" si="190"/>
        <v>292.62</v>
      </c>
      <c r="AB538" s="2">
        <f t="shared" si="177"/>
        <v>495.47700000000009</v>
      </c>
      <c r="AC538" s="42">
        <f t="shared" si="178"/>
        <v>2.130524507939624</v>
      </c>
      <c r="AD538" s="42">
        <f t="shared" si="179"/>
        <v>1.3283820307003555</v>
      </c>
      <c r="AE538" s="42">
        <f t="shared" si="180"/>
        <v>0.7952106026488881</v>
      </c>
      <c r="AF538" s="42">
        <f t="shared" si="181"/>
        <v>330.5835543096365</v>
      </c>
      <c r="AG538" s="42">
        <f t="shared" si="182"/>
        <v>317.36021213725104</v>
      </c>
      <c r="AH538" s="6">
        <f t="shared" si="183"/>
        <v>315.26399999999995</v>
      </c>
      <c r="AI538" s="4">
        <v>18.5716604804479</v>
      </c>
      <c r="AJ538" s="4">
        <f t="shared" si="191"/>
        <v>291.72166048044789</v>
      </c>
      <c r="AK538" s="8">
        <f t="shared" si="184"/>
        <v>0.1950808249806629</v>
      </c>
      <c r="AL538" s="8">
        <f t="shared" si="185"/>
        <v>393.98451502312145</v>
      </c>
      <c r="AM538" s="8">
        <f t="shared" si="186"/>
        <v>2.2162214465165708</v>
      </c>
      <c r="AN538" s="8">
        <f t="shared" si="187"/>
        <v>-57.995479485291582</v>
      </c>
      <c r="AO538" s="22">
        <f t="shared" si="188"/>
        <v>1.0741072478309801E-2</v>
      </c>
      <c r="AP538" s="22">
        <f t="shared" si="189"/>
        <v>0.29356658201791302</v>
      </c>
      <c r="AQ538" s="19">
        <f t="shared" si="192"/>
        <v>0.29356658201791302</v>
      </c>
      <c r="AX538">
        <v>0.1406378381832758</v>
      </c>
      <c r="AY538">
        <v>52.732758620689658</v>
      </c>
      <c r="AZ538">
        <v>2.197198275862069</v>
      </c>
      <c r="BA538">
        <v>1.779730603448276</v>
      </c>
      <c r="BB538">
        <v>8.198275862068968</v>
      </c>
      <c r="BC538">
        <v>0.34159482758620702</v>
      </c>
      <c r="BD538">
        <v>1.438135775862069</v>
      </c>
      <c r="BE538">
        <v>0.14381357758620691</v>
      </c>
      <c r="BF538">
        <v>0</v>
      </c>
      <c r="BG538">
        <v>19.47</v>
      </c>
      <c r="BH538">
        <v>1.1367733592775247</v>
      </c>
      <c r="BI538">
        <v>2.2626573471641764</v>
      </c>
      <c r="BJ538">
        <v>1.410766855956864</v>
      </c>
      <c r="BK538">
        <v>0.35419061957777165</v>
      </c>
      <c r="BL538">
        <v>9.8386283216047687E-4</v>
      </c>
      <c r="BP538" s="50">
        <f t="shared" si="193"/>
        <v>1.1371137986038353</v>
      </c>
      <c r="BQ538" s="50">
        <f t="shared" si="194"/>
        <v>5.7525431034482759E-2</v>
      </c>
      <c r="BR538" s="50">
        <f t="shared" si="195"/>
        <v>0.36606142507346218</v>
      </c>
      <c r="BS538" s="50">
        <f t="shared" si="196"/>
        <v>0.38805726493224246</v>
      </c>
      <c r="BT538" s="50">
        <f t="shared" si="197"/>
        <v>1.0168372918707284E-3</v>
      </c>
      <c r="BU538" s="50">
        <f t="shared" si="197"/>
        <v>1.0779368470340068E-3</v>
      </c>
    </row>
    <row r="539" spans="1:73" x14ac:dyDescent="0.25">
      <c r="A539" s="21">
        <v>43742.439583333333</v>
      </c>
      <c r="B539" s="17">
        <v>363121</v>
      </c>
      <c r="C539" s="17">
        <v>13.54</v>
      </c>
      <c r="D539" s="17">
        <v>21.49</v>
      </c>
      <c r="E539" s="17">
        <v>613.9</v>
      </c>
      <c r="F539" s="17">
        <v>84.5</v>
      </c>
      <c r="G539" s="17">
        <v>-112.7</v>
      </c>
      <c r="H539" s="17">
        <v>-18.71</v>
      </c>
      <c r="I539" s="17">
        <v>23.87</v>
      </c>
      <c r="J539" s="17">
        <v>297</v>
      </c>
      <c r="K539" s="17">
        <v>529.4</v>
      </c>
      <c r="L539" s="17">
        <v>-94</v>
      </c>
      <c r="M539" s="17">
        <v>0.13800000000000001</v>
      </c>
      <c r="N539" s="17">
        <v>501.2</v>
      </c>
      <c r="O539" s="17">
        <v>65.790000000000006</v>
      </c>
      <c r="P539" s="17">
        <v>435.4</v>
      </c>
      <c r="Q539" s="17">
        <v>328.6</v>
      </c>
      <c r="R539" s="17">
        <v>422.6</v>
      </c>
      <c r="S539" s="17">
        <v>18.87</v>
      </c>
      <c r="T539" s="17">
        <v>60.67</v>
      </c>
      <c r="U539" s="17">
        <v>1.0249999999999999</v>
      </c>
      <c r="V539" s="17">
        <v>315.5</v>
      </c>
      <c r="W539" s="17">
        <v>19.899999999999999</v>
      </c>
      <c r="X539" s="17">
        <v>0.60499999999999998</v>
      </c>
      <c r="Y539" s="17">
        <v>6.049995</v>
      </c>
      <c r="Z539" s="7">
        <f t="shared" si="176"/>
        <v>19.384999999999998</v>
      </c>
      <c r="AA539" s="7">
        <f t="shared" si="190"/>
        <v>292.53499999999997</v>
      </c>
      <c r="AB539" s="2">
        <f t="shared" si="177"/>
        <v>497.25900000000001</v>
      </c>
      <c r="AC539" s="42">
        <f t="shared" si="178"/>
        <v>2.3005330423841954</v>
      </c>
      <c r="AD539" s="42">
        <f t="shared" si="179"/>
        <v>1.3957333968144914</v>
      </c>
      <c r="AE539" s="42">
        <f t="shared" si="180"/>
        <v>0.80088796931515693</v>
      </c>
      <c r="AF539" s="42">
        <f t="shared" si="181"/>
        <v>332.55705491259704</v>
      </c>
      <c r="AG539" s="42">
        <f t="shared" si="182"/>
        <v>319.25477271609316</v>
      </c>
      <c r="AH539" s="6">
        <f t="shared" si="183"/>
        <v>315.45600000000002</v>
      </c>
      <c r="AI539" s="4">
        <v>19.712599400677099</v>
      </c>
      <c r="AJ539" s="4">
        <f t="shared" si="191"/>
        <v>292.86259940067708</v>
      </c>
      <c r="AK539" s="8">
        <f t="shared" si="184"/>
        <v>0.19491087363862161</v>
      </c>
      <c r="AL539" s="8">
        <f t="shared" si="185"/>
        <v>400.48603504321926</v>
      </c>
      <c r="AM539" s="8">
        <f t="shared" si="186"/>
        <v>2.2550568174660257</v>
      </c>
      <c r="AN539" s="8">
        <f t="shared" si="187"/>
        <v>21.519940778993014</v>
      </c>
      <c r="AO539" s="22">
        <f t="shared" si="188"/>
        <v>8.8396347161565393E-3</v>
      </c>
      <c r="AP539" s="22">
        <f t="shared" si="189"/>
        <v>0.24159797405233677</v>
      </c>
      <c r="AQ539" s="19">
        <f t="shared" si="192"/>
        <v>0.24159797405233677</v>
      </c>
      <c r="AX539">
        <v>0.13998916253409502</v>
      </c>
      <c r="AY539">
        <v>52.922413793103445</v>
      </c>
      <c r="AZ539">
        <v>2.2051005747126435</v>
      </c>
      <c r="BA539">
        <v>1.7861314655172413</v>
      </c>
      <c r="BB539">
        <v>8.1034482758620694</v>
      </c>
      <c r="BC539">
        <v>0.33764367816091956</v>
      </c>
      <c r="BD539">
        <v>1.4484877873563218</v>
      </c>
      <c r="BE539">
        <v>0.14484877873563218</v>
      </c>
      <c r="BF539">
        <v>0</v>
      </c>
      <c r="BG539">
        <v>19.384999999999998</v>
      </c>
      <c r="BH539">
        <v>1.1769623164236998</v>
      </c>
      <c r="BI539">
        <v>2.2507302199446553</v>
      </c>
      <c r="BJ539">
        <v>1.3655180244404224</v>
      </c>
      <c r="BK539">
        <v>0.35727074332167108</v>
      </c>
      <c r="BL539">
        <v>9.9241873144908632E-4</v>
      </c>
      <c r="BP539" s="50">
        <f t="shared" si="193"/>
        <v>1.1773147914837689</v>
      </c>
      <c r="BQ539" s="50">
        <f t="shared" si="194"/>
        <v>5.7939511494252874E-2</v>
      </c>
      <c r="BR539" s="50">
        <f t="shared" si="195"/>
        <v>0.36966891618515019</v>
      </c>
      <c r="BS539" s="50">
        <f t="shared" si="196"/>
        <v>0.39172173497477142</v>
      </c>
      <c r="BT539" s="50">
        <f t="shared" si="197"/>
        <v>1.0268581005143061E-3</v>
      </c>
      <c r="BU539" s="50">
        <f t="shared" si="197"/>
        <v>1.0881159304854762E-3</v>
      </c>
    </row>
    <row r="540" spans="1:73" x14ac:dyDescent="0.25">
      <c r="A540" s="21">
        <v>43742.439583333333</v>
      </c>
      <c r="B540" s="17">
        <v>363122</v>
      </c>
      <c r="C540" s="17">
        <v>13.55</v>
      </c>
      <c r="D540" s="17">
        <v>21.5</v>
      </c>
      <c r="E540" s="17">
        <v>614.79999999999995</v>
      </c>
      <c r="F540" s="17">
        <v>84.5</v>
      </c>
      <c r="G540" s="17">
        <v>-112.3</v>
      </c>
      <c r="H540" s="17">
        <v>-18.329999999999998</v>
      </c>
      <c r="I540" s="17">
        <v>23.87</v>
      </c>
      <c r="J540" s="17">
        <v>297</v>
      </c>
      <c r="K540" s="17">
        <v>530.29999999999995</v>
      </c>
      <c r="L540" s="17">
        <v>-93.9</v>
      </c>
      <c r="M540" s="17">
        <v>0.13700000000000001</v>
      </c>
      <c r="N540" s="17">
        <v>502.6</v>
      </c>
      <c r="O540" s="17">
        <v>66.19</v>
      </c>
      <c r="P540" s="17">
        <v>436.4</v>
      </c>
      <c r="Q540" s="17">
        <v>329.1</v>
      </c>
      <c r="R540" s="17">
        <v>423</v>
      </c>
      <c r="S540" s="17">
        <v>18.87</v>
      </c>
      <c r="T540" s="17">
        <v>59.45</v>
      </c>
      <c r="U540" s="17">
        <v>0.52500000000000002</v>
      </c>
      <c r="V540" s="17">
        <v>311.5</v>
      </c>
      <c r="W540" s="17">
        <v>20.05</v>
      </c>
      <c r="X540" s="17">
        <v>0.60599999999999998</v>
      </c>
      <c r="Y540" s="17">
        <v>6.0569290000000002</v>
      </c>
      <c r="Z540" s="7">
        <f t="shared" si="176"/>
        <v>19.46</v>
      </c>
      <c r="AA540" s="7">
        <f t="shared" si="190"/>
        <v>292.60999999999996</v>
      </c>
      <c r="AB540" s="2">
        <f t="shared" si="177"/>
        <v>497.988</v>
      </c>
      <c r="AC540" s="42">
        <f t="shared" si="178"/>
        <v>2.304258033210894</v>
      </c>
      <c r="AD540" s="42">
        <f t="shared" si="179"/>
        <v>1.3698814007438764</v>
      </c>
      <c r="AE540" s="42">
        <f t="shared" si="180"/>
        <v>0.79872037094726689</v>
      </c>
      <c r="AF540" s="42">
        <f t="shared" si="181"/>
        <v>331.99724242763534</v>
      </c>
      <c r="AG540" s="42">
        <f t="shared" si="182"/>
        <v>318.71735273052991</v>
      </c>
      <c r="AH540" s="6">
        <f t="shared" si="183"/>
        <v>315.93600000000004</v>
      </c>
      <c r="AI540" s="4">
        <v>19.7421476117363</v>
      </c>
      <c r="AJ540" s="4">
        <f t="shared" si="191"/>
        <v>292.89214761173628</v>
      </c>
      <c r="AK540" s="8">
        <f t="shared" si="184"/>
        <v>0.19506082557955948</v>
      </c>
      <c r="AL540" s="8">
        <f t="shared" si="185"/>
        <v>400.63815893525077</v>
      </c>
      <c r="AM540" s="8">
        <f t="shared" si="186"/>
        <v>1.6138947456386368</v>
      </c>
      <c r="AN540" s="8">
        <f t="shared" si="187"/>
        <v>13.264536245446237</v>
      </c>
      <c r="AO540" s="22">
        <f t="shared" si="188"/>
        <v>9.0503213247357991E-3</v>
      </c>
      <c r="AP540" s="22">
        <f t="shared" si="189"/>
        <v>0.24735629545668991</v>
      </c>
      <c r="AQ540" s="19">
        <f t="shared" si="192"/>
        <v>0.24735629545668991</v>
      </c>
      <c r="AX540">
        <v>0.14056139158936368</v>
      </c>
      <c r="AY540">
        <v>53</v>
      </c>
      <c r="AZ540">
        <v>2.2083333333333335</v>
      </c>
      <c r="BA540">
        <v>1.7887500000000003</v>
      </c>
      <c r="BB540">
        <v>8.094827586206895</v>
      </c>
      <c r="BC540">
        <v>0.33728448275862061</v>
      </c>
      <c r="BD540">
        <v>1.4514655172413797</v>
      </c>
      <c r="BE540">
        <v>0.14514655172413798</v>
      </c>
      <c r="BF540">
        <v>0</v>
      </c>
      <c r="BG540">
        <v>19.46</v>
      </c>
      <c r="BH540">
        <v>0.60283435719262679</v>
      </c>
      <c r="BI540">
        <v>2.2612512923756887</v>
      </c>
      <c r="BJ540">
        <v>1.3443138933173469</v>
      </c>
      <c r="BK540">
        <v>0.36077663641865276</v>
      </c>
      <c r="BL540">
        <v>1.0021573233851466E-3</v>
      </c>
      <c r="BP540" s="50">
        <f t="shared" si="193"/>
        <v>0.6030148931990037</v>
      </c>
      <c r="BQ540" s="50">
        <f t="shared" si="194"/>
        <v>5.8058620689655192E-2</v>
      </c>
      <c r="BR540" s="50">
        <f t="shared" si="195"/>
        <v>0.36744331096757504</v>
      </c>
      <c r="BS540" s="50">
        <f t="shared" si="196"/>
        <v>0.39051037935259042</v>
      </c>
      <c r="BT540" s="50">
        <f t="shared" si="197"/>
        <v>1.0206758637988195E-3</v>
      </c>
      <c r="BU540" s="50">
        <f t="shared" si="197"/>
        <v>1.0847510537571956E-3</v>
      </c>
    </row>
    <row r="541" spans="1:73" x14ac:dyDescent="0.25">
      <c r="A541" s="21">
        <v>43742.439583333333</v>
      </c>
      <c r="B541" s="17">
        <v>363123</v>
      </c>
      <c r="C541" s="17">
        <v>13.55</v>
      </c>
      <c r="D541" s="17">
        <v>21.5</v>
      </c>
      <c r="E541" s="17">
        <v>616.5</v>
      </c>
      <c r="F541" s="17">
        <v>84.8</v>
      </c>
      <c r="G541" s="17">
        <v>-110.8</v>
      </c>
      <c r="H541" s="17">
        <v>-16.670000000000002</v>
      </c>
      <c r="I541" s="17">
        <v>23.88</v>
      </c>
      <c r="J541" s="17">
        <v>297</v>
      </c>
      <c r="K541" s="17">
        <v>531.70000000000005</v>
      </c>
      <c r="L541" s="17">
        <v>-94.1</v>
      </c>
      <c r="M541" s="17">
        <v>0.13800000000000001</v>
      </c>
      <c r="N541" s="17">
        <v>505.7</v>
      </c>
      <c r="O541" s="17">
        <v>68.099999999999994</v>
      </c>
      <c r="P541" s="17">
        <v>437.6</v>
      </c>
      <c r="Q541" s="17">
        <v>330.6</v>
      </c>
      <c r="R541" s="17">
        <v>424.7</v>
      </c>
      <c r="S541" s="17">
        <v>18.850000000000001</v>
      </c>
      <c r="T541" s="17">
        <v>62.38</v>
      </c>
      <c r="U541" s="17">
        <v>0.83</v>
      </c>
      <c r="V541" s="17">
        <v>161.5</v>
      </c>
      <c r="W541" s="17">
        <v>19.899999999999999</v>
      </c>
      <c r="X541" s="17">
        <v>0.60699999999999998</v>
      </c>
      <c r="Y541" s="17">
        <v>6.0700969999999996</v>
      </c>
      <c r="Z541" s="7">
        <f t="shared" si="176"/>
        <v>19.375</v>
      </c>
      <c r="AA541" s="7">
        <f t="shared" si="190"/>
        <v>292.52499999999998</v>
      </c>
      <c r="AB541" s="2">
        <f t="shared" si="177"/>
        <v>499.36500000000001</v>
      </c>
      <c r="AC541" s="42">
        <f t="shared" si="178"/>
        <v>2.2970088699087268</v>
      </c>
      <c r="AD541" s="42">
        <f t="shared" si="179"/>
        <v>1.4328741330490637</v>
      </c>
      <c r="AE541" s="42">
        <f t="shared" si="180"/>
        <v>0.80390529597251825</v>
      </c>
      <c r="AF541" s="42">
        <f t="shared" si="181"/>
        <v>333.76431440153436</v>
      </c>
      <c r="AG541" s="42">
        <f t="shared" si="182"/>
        <v>320.41374182547298</v>
      </c>
      <c r="AH541" s="6">
        <f t="shared" si="183"/>
        <v>317.37600000000003</v>
      </c>
      <c r="AI541" s="4">
        <v>19.688980445347699</v>
      </c>
      <c r="AJ541" s="4">
        <f t="shared" si="191"/>
        <v>292.83898044534766</v>
      </c>
      <c r="AK541" s="8">
        <f t="shared" si="184"/>
        <v>0.19489088585484612</v>
      </c>
      <c r="AL541" s="8">
        <f t="shared" si="185"/>
        <v>400.35402351407657</v>
      </c>
      <c r="AM541" s="8">
        <f t="shared" si="186"/>
        <v>2.029245549459207</v>
      </c>
      <c r="AN541" s="8">
        <f t="shared" si="187"/>
        <v>18.55998786360513</v>
      </c>
      <c r="AO541" s="22">
        <f t="shared" si="188"/>
        <v>9.0006758022810537E-3</v>
      </c>
      <c r="AP541" s="22">
        <f t="shared" si="189"/>
        <v>0.24599942291263396</v>
      </c>
      <c r="AQ541" s="19">
        <f t="shared" si="192"/>
        <v>0.24599942291263396</v>
      </c>
      <c r="AX541">
        <v>0.13991301453912991</v>
      </c>
      <c r="AY541">
        <v>53.146551724137936</v>
      </c>
      <c r="AZ541">
        <v>2.2144396551724141</v>
      </c>
      <c r="BA541">
        <v>1.7936961206896556</v>
      </c>
      <c r="BB541">
        <v>8.1120689655172384</v>
      </c>
      <c r="BC541">
        <v>0.33800287356321829</v>
      </c>
      <c r="BD541">
        <v>1.4556932471264372</v>
      </c>
      <c r="BE541">
        <v>0.14556932471264372</v>
      </c>
      <c r="BF541">
        <v>0</v>
      </c>
      <c r="BG541">
        <v>19.375</v>
      </c>
      <c r="BH541">
        <v>0.95305241232358129</v>
      </c>
      <c r="BI541">
        <v>2.249330650690188</v>
      </c>
      <c r="BJ541">
        <v>1.4031324599005393</v>
      </c>
      <c r="BK541">
        <v>0.35808452240125466</v>
      </c>
      <c r="BL541">
        <v>9.9467922889237407E-4</v>
      </c>
      <c r="BP541" s="50">
        <f t="shared" si="193"/>
        <v>0.95333783115271042</v>
      </c>
      <c r="BQ541" s="50">
        <f t="shared" si="194"/>
        <v>5.8227729885057491E-2</v>
      </c>
      <c r="BR541" s="50">
        <f t="shared" si="195"/>
        <v>0.3683119725418782</v>
      </c>
      <c r="BS541" s="50">
        <f t="shared" si="196"/>
        <v>0.39082682156647164</v>
      </c>
      <c r="BT541" s="50">
        <f t="shared" si="197"/>
        <v>1.0230888126163283E-3</v>
      </c>
      <c r="BU541" s="50">
        <f t="shared" si="197"/>
        <v>1.0856300599068657E-3</v>
      </c>
    </row>
    <row r="542" spans="1:73" x14ac:dyDescent="0.25">
      <c r="A542" s="21">
        <v>43742.439583333333</v>
      </c>
      <c r="B542" s="17">
        <v>363124</v>
      </c>
      <c r="C542" s="17">
        <v>13.55</v>
      </c>
      <c r="D542" s="17">
        <v>21.5</v>
      </c>
      <c r="E542" s="17">
        <v>617.4</v>
      </c>
      <c r="F542" s="17">
        <v>84.8</v>
      </c>
      <c r="G542" s="17">
        <v>-110.6</v>
      </c>
      <c r="H542" s="17">
        <v>-15.75</v>
      </c>
      <c r="I542" s="17">
        <v>23.89</v>
      </c>
      <c r="J542" s="17">
        <v>297</v>
      </c>
      <c r="K542" s="17">
        <v>532.6</v>
      </c>
      <c r="L542" s="17">
        <v>-94.8</v>
      </c>
      <c r="M542" s="17">
        <v>0.13700000000000001</v>
      </c>
      <c r="N542" s="17">
        <v>506.8</v>
      </c>
      <c r="O542" s="17">
        <v>69.069999999999993</v>
      </c>
      <c r="P542" s="17">
        <v>437.7</v>
      </c>
      <c r="Q542" s="17">
        <v>330.8</v>
      </c>
      <c r="R542" s="17">
        <v>425.7</v>
      </c>
      <c r="S542" s="17">
        <v>18.850000000000001</v>
      </c>
      <c r="T542" s="17">
        <v>62.17</v>
      </c>
      <c r="U542" s="17">
        <v>1.2549999999999999</v>
      </c>
      <c r="V542" s="17">
        <v>132.5</v>
      </c>
      <c r="W542" s="17">
        <v>20.05</v>
      </c>
      <c r="X542" s="17">
        <v>0.60799999999999998</v>
      </c>
      <c r="Y542" s="17">
        <v>6.079256</v>
      </c>
      <c r="Z542" s="7">
        <f t="shared" si="176"/>
        <v>19.450000000000003</v>
      </c>
      <c r="AA542" s="7">
        <f t="shared" si="190"/>
        <v>292.59999999999997</v>
      </c>
      <c r="AB542" s="2">
        <f t="shared" si="177"/>
        <v>500.09399999999999</v>
      </c>
      <c r="AC542" s="42">
        <f t="shared" si="178"/>
        <v>2.3336625615707156</v>
      </c>
      <c r="AD542" s="42">
        <f t="shared" si="179"/>
        <v>1.4508380145285138</v>
      </c>
      <c r="AE542" s="42">
        <f t="shared" si="180"/>
        <v>0.80530932011766354</v>
      </c>
      <c r="AF542" s="42">
        <f t="shared" si="181"/>
        <v>334.69025807551003</v>
      </c>
      <c r="AG542" s="42">
        <f t="shared" si="182"/>
        <v>321.30264775248963</v>
      </c>
      <c r="AH542" s="6">
        <f t="shared" si="183"/>
        <v>317.56799999999998</v>
      </c>
      <c r="AI542" s="4">
        <v>19.930926685024801</v>
      </c>
      <c r="AJ542" s="4">
        <f t="shared" si="191"/>
        <v>293.08092668502479</v>
      </c>
      <c r="AK542" s="8">
        <f t="shared" si="184"/>
        <v>0.19504082754537586</v>
      </c>
      <c r="AL542" s="8">
        <f t="shared" si="185"/>
        <v>401.71282011687231</v>
      </c>
      <c r="AM542" s="8">
        <f t="shared" si="186"/>
        <v>2.4952692740463904</v>
      </c>
      <c r="AN542" s="8">
        <f t="shared" si="187"/>
        <v>34.957211231559121</v>
      </c>
      <c r="AO542" s="22">
        <f t="shared" si="188"/>
        <v>8.6197902384172638E-3</v>
      </c>
      <c r="AP542" s="22">
        <f t="shared" si="189"/>
        <v>0.2355893569393101</v>
      </c>
      <c r="AQ542" s="19">
        <f t="shared" si="192"/>
        <v>0.2355893569393101</v>
      </c>
      <c r="AX542">
        <v>0.14048498017327479</v>
      </c>
      <c r="AY542">
        <v>53.224137931034484</v>
      </c>
      <c r="AZ542">
        <v>2.2176724137931036</v>
      </c>
      <c r="BA542">
        <v>1.7963146551724141</v>
      </c>
      <c r="BB542">
        <v>8.1810344827586192</v>
      </c>
      <c r="BC542">
        <v>0.34087643678160912</v>
      </c>
      <c r="BD542">
        <v>1.455438218390805</v>
      </c>
      <c r="BE542">
        <v>0.14554382183908052</v>
      </c>
      <c r="BF542">
        <v>0</v>
      </c>
      <c r="BG542">
        <v>19.450000000000003</v>
      </c>
      <c r="BH542">
        <v>1.4410611776699933</v>
      </c>
      <c r="BI542">
        <v>2.259846001909132</v>
      </c>
      <c r="BJ542">
        <v>1.4049462593869075</v>
      </c>
      <c r="BK542">
        <v>0.35689638790865452</v>
      </c>
      <c r="BL542">
        <v>9.9137885530181809E-4</v>
      </c>
      <c r="BP542" s="50">
        <f t="shared" si="193"/>
        <v>1.441492744694761</v>
      </c>
      <c r="BQ542" s="50">
        <f t="shared" si="194"/>
        <v>5.8217528735632199E-2</v>
      </c>
      <c r="BR542" s="50">
        <f t="shared" si="195"/>
        <v>0.37174987696362211</v>
      </c>
      <c r="BS542" s="50">
        <f t="shared" si="196"/>
        <v>0.39353190911946534</v>
      </c>
      <c r="BT542" s="50">
        <f t="shared" si="197"/>
        <v>1.0326385471211726E-3</v>
      </c>
      <c r="BU542" s="50">
        <f t="shared" si="197"/>
        <v>1.0931441919985148E-3</v>
      </c>
    </row>
    <row r="543" spans="1:73" x14ac:dyDescent="0.25">
      <c r="A543" s="21">
        <v>43742.44027777778</v>
      </c>
      <c r="B543" s="17">
        <v>363125</v>
      </c>
      <c r="C543" s="17">
        <v>13.54</v>
      </c>
      <c r="D543" s="17">
        <v>21.5</v>
      </c>
      <c r="E543" s="17">
        <v>618.70000000000005</v>
      </c>
      <c r="F543" s="17">
        <v>85.2</v>
      </c>
      <c r="G543" s="17">
        <v>-109.7</v>
      </c>
      <c r="H543" s="17">
        <v>-15.17</v>
      </c>
      <c r="I543" s="17">
        <v>23.9</v>
      </c>
      <c r="J543" s="17">
        <v>297.10000000000002</v>
      </c>
      <c r="K543" s="17">
        <v>533.5</v>
      </c>
      <c r="L543" s="17">
        <v>-94.5</v>
      </c>
      <c r="M543" s="17">
        <v>0.13800000000000001</v>
      </c>
      <c r="N543" s="17">
        <v>509</v>
      </c>
      <c r="O543" s="17">
        <v>70</v>
      </c>
      <c r="P543" s="17">
        <v>439</v>
      </c>
      <c r="Q543" s="17">
        <v>331.8</v>
      </c>
      <c r="R543" s="17">
        <v>426.3</v>
      </c>
      <c r="S543" s="17">
        <v>18.850000000000001</v>
      </c>
      <c r="T543" s="17">
        <v>60.97</v>
      </c>
      <c r="U543" s="17">
        <v>1.23</v>
      </c>
      <c r="V543" s="17">
        <v>186.5</v>
      </c>
      <c r="W543" s="17">
        <v>19.899999999999999</v>
      </c>
      <c r="X543" s="17">
        <v>0.60899999999999999</v>
      </c>
      <c r="Y543" s="17">
        <v>6.0922640000000001</v>
      </c>
      <c r="Z543" s="7">
        <f t="shared" si="176"/>
        <v>19.375</v>
      </c>
      <c r="AA543" s="7">
        <f t="shared" si="190"/>
        <v>292.52499999999998</v>
      </c>
      <c r="AB543" s="2">
        <f t="shared" si="177"/>
        <v>501.14700000000005</v>
      </c>
      <c r="AC543" s="42">
        <f t="shared" si="178"/>
        <v>2.426838645329902</v>
      </c>
      <c r="AD543" s="42">
        <f t="shared" si="179"/>
        <v>1.4796435220576414</v>
      </c>
      <c r="AE543" s="42">
        <f t="shared" si="180"/>
        <v>0.80760612588014014</v>
      </c>
      <c r="AF543" s="42">
        <f t="shared" si="181"/>
        <v>335.30081996135885</v>
      </c>
      <c r="AG543" s="42">
        <f t="shared" si="182"/>
        <v>321.88878716290446</v>
      </c>
      <c r="AH543" s="6">
        <f t="shared" si="183"/>
        <v>318.52800000000002</v>
      </c>
      <c r="AI543" s="4">
        <v>20.510515690672399</v>
      </c>
      <c r="AJ543" s="4">
        <f t="shared" si="191"/>
        <v>293.66051569067236</v>
      </c>
      <c r="AK543" s="8">
        <f t="shared" si="184"/>
        <v>0.19489088585484612</v>
      </c>
      <c r="AL543" s="8">
        <f t="shared" si="185"/>
        <v>405.01801999914738</v>
      </c>
      <c r="AM543" s="8">
        <f t="shared" si="186"/>
        <v>2.4702909747639041</v>
      </c>
      <c r="AN543" s="8">
        <f t="shared" si="187"/>
        <v>81.711227749860711</v>
      </c>
      <c r="AO543" s="22">
        <f t="shared" si="188"/>
        <v>7.5327638935093798E-3</v>
      </c>
      <c r="AP543" s="22">
        <f t="shared" si="189"/>
        <v>0.2058796040927072</v>
      </c>
      <c r="AQ543" s="19">
        <f t="shared" si="192"/>
        <v>0.2058796040927072</v>
      </c>
      <c r="AX543">
        <v>0.13991301453912991</v>
      </c>
      <c r="AY543">
        <v>53.33620689655173</v>
      </c>
      <c r="AZ543">
        <v>2.2223419540229887</v>
      </c>
      <c r="BA543">
        <v>1.8000969827586211</v>
      </c>
      <c r="BB543">
        <v>8.1465517241379306</v>
      </c>
      <c r="BC543">
        <v>0.33943965517241376</v>
      </c>
      <c r="BD543">
        <v>1.4606573275862074</v>
      </c>
      <c r="BE543">
        <v>0.14606573275862075</v>
      </c>
      <c r="BF543">
        <v>0</v>
      </c>
      <c r="BG543">
        <v>19.375</v>
      </c>
      <c r="BH543">
        <v>1.4123547797084397</v>
      </c>
      <c r="BI543">
        <v>2.249330650690188</v>
      </c>
      <c r="BJ543">
        <v>1.3714168977258074</v>
      </c>
      <c r="BK543">
        <v>0.35885851353022491</v>
      </c>
      <c r="BL543">
        <v>9.9682920425062473E-4</v>
      </c>
      <c r="BP543" s="50">
        <f t="shared" si="193"/>
        <v>1.4127777497805227</v>
      </c>
      <c r="BQ543" s="50">
        <f t="shared" si="194"/>
        <v>5.8426293103448296E-2</v>
      </c>
      <c r="BR543" s="50">
        <f t="shared" si="195"/>
        <v>0.37356229500183441</v>
      </c>
      <c r="BS543" s="50">
        <f t="shared" si="196"/>
        <v>0.39543138711969106</v>
      </c>
      <c r="BT543" s="50">
        <f t="shared" si="197"/>
        <v>1.0376730416717622E-3</v>
      </c>
      <c r="BU543" s="50">
        <f t="shared" si="197"/>
        <v>1.0984205197769195E-3</v>
      </c>
    </row>
    <row r="544" spans="1:73" x14ac:dyDescent="0.25">
      <c r="A544" s="21">
        <v>43742.44027777778</v>
      </c>
      <c r="B544" s="17">
        <v>363126</v>
      </c>
      <c r="C544" s="17">
        <v>13.55</v>
      </c>
      <c r="D544" s="17">
        <v>21.5</v>
      </c>
      <c r="E544" s="17">
        <v>620</v>
      </c>
      <c r="F544" s="17">
        <v>85.3</v>
      </c>
      <c r="G544" s="17">
        <v>-109.7</v>
      </c>
      <c r="H544" s="17">
        <v>-15.86</v>
      </c>
      <c r="I544" s="17">
        <v>23.9</v>
      </c>
      <c r="J544" s="17">
        <v>297.10000000000002</v>
      </c>
      <c r="K544" s="17">
        <v>534.79999999999995</v>
      </c>
      <c r="L544" s="17">
        <v>-93.9</v>
      </c>
      <c r="M544" s="17">
        <v>0.13800000000000001</v>
      </c>
      <c r="N544" s="17">
        <v>510.3</v>
      </c>
      <c r="O544" s="17">
        <v>69.400000000000006</v>
      </c>
      <c r="P544" s="17">
        <v>440.9</v>
      </c>
      <c r="Q544" s="17">
        <v>331.8</v>
      </c>
      <c r="R544" s="17">
        <v>425.6</v>
      </c>
      <c r="S544" s="17">
        <v>18.850000000000001</v>
      </c>
      <c r="T544" s="17">
        <v>62.72</v>
      </c>
      <c r="U544" s="17">
        <v>1.2450000000000001</v>
      </c>
      <c r="V544" s="17">
        <v>262.5</v>
      </c>
      <c r="W544" s="17">
        <v>20.100000000000001</v>
      </c>
      <c r="X544" s="17">
        <v>0.61</v>
      </c>
      <c r="Y544" s="17">
        <v>6.1049199999999999</v>
      </c>
      <c r="Z544" s="7">
        <f t="shared" si="176"/>
        <v>19.475000000000001</v>
      </c>
      <c r="AA544" s="7">
        <f t="shared" si="190"/>
        <v>292.625</v>
      </c>
      <c r="AB544" s="2">
        <f t="shared" si="177"/>
        <v>502.20000000000005</v>
      </c>
      <c r="AC544" s="42">
        <f t="shared" si="178"/>
        <v>2.4112972711679221</v>
      </c>
      <c r="AD544" s="42">
        <f t="shared" si="179"/>
        <v>1.5123656484765207</v>
      </c>
      <c r="AE544" s="42">
        <f t="shared" si="180"/>
        <v>0.81009664939443715</v>
      </c>
      <c r="AF544" s="42">
        <f t="shared" si="181"/>
        <v>336.79497379250699</v>
      </c>
      <c r="AG544" s="42">
        <f t="shared" si="182"/>
        <v>323.3231748408067</v>
      </c>
      <c r="AH544" s="6">
        <f t="shared" si="183"/>
        <v>318.52800000000002</v>
      </c>
      <c r="AI544" s="4">
        <v>20.421921324305799</v>
      </c>
      <c r="AJ544" s="4">
        <f t="shared" si="191"/>
        <v>293.57192132430578</v>
      </c>
      <c r="AK544" s="8">
        <f t="shared" si="184"/>
        <v>0.19509082519382404</v>
      </c>
      <c r="AL544" s="8">
        <f t="shared" si="185"/>
        <v>404.49814052259529</v>
      </c>
      <c r="AM544" s="8">
        <f t="shared" si="186"/>
        <v>2.4853080794943714</v>
      </c>
      <c r="AN544" s="8">
        <f t="shared" si="187"/>
        <v>68.554286178669585</v>
      </c>
      <c r="AO544" s="22">
        <f t="shared" si="188"/>
        <v>7.866020177441934E-3</v>
      </c>
      <c r="AP544" s="22">
        <f t="shared" si="189"/>
        <v>0.21498790388377856</v>
      </c>
      <c r="AQ544" s="19">
        <f t="shared" si="192"/>
        <v>0.21498790388377856</v>
      </c>
      <c r="AX544">
        <v>0.14067607467596333</v>
      </c>
      <c r="AY544">
        <v>53.448275862068968</v>
      </c>
      <c r="AZ544">
        <v>2.2270114942528738</v>
      </c>
      <c r="BA544">
        <v>1.8038793103448278</v>
      </c>
      <c r="BB544">
        <v>8.086206896551726</v>
      </c>
      <c r="BC544">
        <v>0.33692528735632193</v>
      </c>
      <c r="BD544">
        <v>1.4669540229885059</v>
      </c>
      <c r="BE544">
        <v>0.14669540229885059</v>
      </c>
      <c r="BF544">
        <v>0</v>
      </c>
      <c r="BG544">
        <v>19.475000000000001</v>
      </c>
      <c r="BH544">
        <v>1.429578618485372</v>
      </c>
      <c r="BI544">
        <v>2.2633606612890946</v>
      </c>
      <c r="BJ544">
        <v>1.4195798067605201</v>
      </c>
      <c r="BK544">
        <v>0.35900493465217204</v>
      </c>
      <c r="BL544">
        <v>9.9723592958936682E-4</v>
      </c>
      <c r="BP544" s="50">
        <f t="shared" si="193"/>
        <v>1.4300067467290658</v>
      </c>
      <c r="BQ544" s="50">
        <f t="shared" si="194"/>
        <v>5.8678160919540236E-2</v>
      </c>
      <c r="BR544" s="50">
        <f t="shared" si="195"/>
        <v>0.37382634261859393</v>
      </c>
      <c r="BS544" s="50">
        <f t="shared" si="196"/>
        <v>0.39580980033635915</v>
      </c>
      <c r="BT544" s="50">
        <f t="shared" si="197"/>
        <v>1.038406507273872E-3</v>
      </c>
      <c r="BU544" s="50">
        <f t="shared" si="197"/>
        <v>1.0994716676009976E-3</v>
      </c>
    </row>
    <row r="545" spans="1:73" x14ac:dyDescent="0.25">
      <c r="A545" s="21">
        <v>43742.44027777778</v>
      </c>
      <c r="B545" s="17">
        <v>363127</v>
      </c>
      <c r="C545" s="17">
        <v>13.55</v>
      </c>
      <c r="D545" s="17">
        <v>21.5</v>
      </c>
      <c r="E545" s="17">
        <v>622.4</v>
      </c>
      <c r="F545" s="17">
        <v>85.4</v>
      </c>
      <c r="G545" s="17">
        <v>-109.7</v>
      </c>
      <c r="H545" s="17">
        <v>-15.71</v>
      </c>
      <c r="I545" s="17">
        <v>23.91</v>
      </c>
      <c r="J545" s="17">
        <v>297.10000000000002</v>
      </c>
      <c r="K545" s="17">
        <v>537</v>
      </c>
      <c r="L545" s="17">
        <v>-94</v>
      </c>
      <c r="M545" s="17">
        <v>0.13700000000000001</v>
      </c>
      <c r="N545" s="17">
        <v>512.70000000000005</v>
      </c>
      <c r="O545" s="17">
        <v>69.7</v>
      </c>
      <c r="P545" s="17">
        <v>443</v>
      </c>
      <c r="Q545" s="17">
        <v>331.8</v>
      </c>
      <c r="R545" s="17">
        <v>425.8</v>
      </c>
      <c r="S545" s="17">
        <v>18.850000000000001</v>
      </c>
      <c r="T545" s="17">
        <v>63.2</v>
      </c>
      <c r="U545" s="17">
        <v>1</v>
      </c>
      <c r="V545" s="17">
        <v>287.5</v>
      </c>
      <c r="W545" s="17">
        <v>20.3</v>
      </c>
      <c r="X545" s="17">
        <v>0.61299999999999999</v>
      </c>
      <c r="Y545" s="17">
        <v>6.132053</v>
      </c>
      <c r="Z545" s="7">
        <f t="shared" si="176"/>
        <v>19.575000000000003</v>
      </c>
      <c r="AA545" s="7">
        <f t="shared" si="190"/>
        <v>292.72499999999997</v>
      </c>
      <c r="AB545" s="2">
        <f t="shared" si="177"/>
        <v>504.14400000000001</v>
      </c>
      <c r="AC545" s="42">
        <f t="shared" si="178"/>
        <v>2.5229079871759224</v>
      </c>
      <c r="AD545" s="42">
        <f t="shared" si="179"/>
        <v>1.5944778478951829</v>
      </c>
      <c r="AE545" s="42">
        <f t="shared" si="180"/>
        <v>0.81620478683790731</v>
      </c>
      <c r="AF545" s="42">
        <f t="shared" si="181"/>
        <v>339.79849817106771</v>
      </c>
      <c r="AG545" s="42">
        <f t="shared" si="182"/>
        <v>326.20655824422499</v>
      </c>
      <c r="AH545" s="6">
        <f t="shared" si="183"/>
        <v>318.52800000000002</v>
      </c>
      <c r="AI545" s="4">
        <v>21.106120699807999</v>
      </c>
      <c r="AJ545" s="4">
        <f t="shared" si="191"/>
        <v>294.25612069980798</v>
      </c>
      <c r="AK545" s="8">
        <f t="shared" si="184"/>
        <v>0.19529090123177192</v>
      </c>
      <c r="AL545" s="8">
        <f t="shared" si="185"/>
        <v>408.37291409755846</v>
      </c>
      <c r="AM545" s="8">
        <f t="shared" si="186"/>
        <v>2.2273863607376247</v>
      </c>
      <c r="AN545" s="8">
        <f t="shared" si="187"/>
        <v>99.344875195708482</v>
      </c>
      <c r="AO545" s="22">
        <f t="shared" si="188"/>
        <v>7.1257124936434917E-3</v>
      </c>
      <c r="AP545" s="22">
        <f t="shared" si="189"/>
        <v>0.19475439397932762</v>
      </c>
      <c r="AQ545" s="19">
        <f t="shared" si="192"/>
        <v>0.19475439397932762</v>
      </c>
      <c r="AX545">
        <v>0.14144265454105495</v>
      </c>
      <c r="AY545">
        <v>53.655172413793103</v>
      </c>
      <c r="AZ545">
        <v>2.235632183908046</v>
      </c>
      <c r="BA545">
        <v>1.8108620689655173</v>
      </c>
      <c r="BB545">
        <v>8.1034482758620694</v>
      </c>
      <c r="BC545">
        <v>0.33764367816091956</v>
      </c>
      <c r="BD545">
        <v>1.4732183908045977</v>
      </c>
      <c r="BE545">
        <v>0.14732183908045979</v>
      </c>
      <c r="BF545">
        <v>0</v>
      </c>
      <c r="BG545">
        <v>19.575000000000003</v>
      </c>
      <c r="BH545">
        <v>1.1482559184621461</v>
      </c>
      <c r="BI545">
        <v>2.2774671569715359</v>
      </c>
      <c r="BJ545">
        <v>1.4393592432060109</v>
      </c>
      <c r="BK545">
        <v>0.36196417019260624</v>
      </c>
      <c r="BL545">
        <v>1.0054560283127951E-3</v>
      </c>
      <c r="BP545" s="50">
        <f t="shared" si="193"/>
        <v>1.1485997965695307</v>
      </c>
      <c r="BQ545" s="50">
        <f t="shared" si="194"/>
        <v>5.8928735632183912E-2</v>
      </c>
      <c r="BR545" s="50">
        <f t="shared" si="195"/>
        <v>0.37416409406235135</v>
      </c>
      <c r="BS545" s="50">
        <f t="shared" si="196"/>
        <v>0.39672645297765546</v>
      </c>
      <c r="BT545" s="50">
        <f t="shared" si="197"/>
        <v>1.0393447057287536E-3</v>
      </c>
      <c r="BU545" s="50">
        <f t="shared" si="197"/>
        <v>1.1020179249379319E-3</v>
      </c>
    </row>
    <row r="546" spans="1:73" x14ac:dyDescent="0.25">
      <c r="A546" s="21">
        <v>43742.44027777778</v>
      </c>
      <c r="B546" s="17">
        <v>363128</v>
      </c>
      <c r="C546" s="17">
        <v>13.55</v>
      </c>
      <c r="D546" s="17">
        <v>21.5</v>
      </c>
      <c r="E546" s="17">
        <v>624.79999999999995</v>
      </c>
      <c r="F546" s="17">
        <v>85.7</v>
      </c>
      <c r="G546" s="17">
        <v>-110</v>
      </c>
      <c r="H546" s="17">
        <v>-14.3</v>
      </c>
      <c r="I546" s="17">
        <v>23.93</v>
      </c>
      <c r="J546" s="17">
        <v>297.10000000000002</v>
      </c>
      <c r="K546" s="17">
        <v>539.1</v>
      </c>
      <c r="L546" s="17">
        <v>-95.7</v>
      </c>
      <c r="M546" s="17">
        <v>0.13700000000000001</v>
      </c>
      <c r="N546" s="17">
        <v>514.79999999999995</v>
      </c>
      <c r="O546" s="17">
        <v>71.430000000000007</v>
      </c>
      <c r="P546" s="17">
        <v>443.4</v>
      </c>
      <c r="Q546" s="17">
        <v>331.7</v>
      </c>
      <c r="R546" s="17">
        <v>427.4</v>
      </c>
      <c r="S546" s="17">
        <v>18.86</v>
      </c>
      <c r="T546" s="17">
        <v>61.38</v>
      </c>
      <c r="U546" s="17">
        <v>0.69</v>
      </c>
      <c r="V546" s="17">
        <v>29</v>
      </c>
      <c r="W546" s="17">
        <v>20.45</v>
      </c>
      <c r="X546" s="17">
        <v>0.61499999999999999</v>
      </c>
      <c r="Y546" s="17">
        <v>6.1540330000000001</v>
      </c>
      <c r="Z546" s="7">
        <f t="shared" si="176"/>
        <v>19.655000000000001</v>
      </c>
      <c r="AA546" s="7">
        <f t="shared" si="190"/>
        <v>292.80499999999995</v>
      </c>
      <c r="AB546" s="2">
        <f t="shared" si="177"/>
        <v>506.08800000000002</v>
      </c>
      <c r="AC546" s="42">
        <f t="shared" si="178"/>
        <v>2.4551641516207923</v>
      </c>
      <c r="AD546" s="42">
        <f t="shared" si="179"/>
        <v>1.5069797562648424</v>
      </c>
      <c r="AE546" s="42">
        <f t="shared" si="180"/>
        <v>0.80961227449909312</v>
      </c>
      <c r="AF546" s="42">
        <f t="shared" si="181"/>
        <v>337.42254517255265</v>
      </c>
      <c r="AG546" s="42">
        <f t="shared" si="182"/>
        <v>323.9256433656505</v>
      </c>
      <c r="AH546" s="6">
        <f t="shared" si="183"/>
        <v>318.43199999999996</v>
      </c>
      <c r="AI546" s="4">
        <v>20.704988821189001</v>
      </c>
      <c r="AJ546" s="4">
        <f t="shared" si="191"/>
        <v>293.85498882118895</v>
      </c>
      <c r="AK546" s="8">
        <f t="shared" si="184"/>
        <v>0.19545106051678107</v>
      </c>
      <c r="AL546" s="8">
        <f t="shared" si="185"/>
        <v>406.07781901795062</v>
      </c>
      <c r="AM546" s="8">
        <f t="shared" si="186"/>
        <v>1.85020606960414</v>
      </c>
      <c r="AN546" s="8">
        <f t="shared" si="187"/>
        <v>56.590725449128783</v>
      </c>
      <c r="AO546" s="22">
        <f t="shared" si="188"/>
        <v>8.1867438182463784E-3</v>
      </c>
      <c r="AP546" s="22">
        <f t="shared" si="189"/>
        <v>0.22375367128674808</v>
      </c>
      <c r="AQ546" s="19">
        <f t="shared" si="192"/>
        <v>0.22375367128674808</v>
      </c>
      <c r="AX546">
        <v>0.14205846135468103</v>
      </c>
      <c r="AY546">
        <v>53.862068965517238</v>
      </c>
      <c r="AZ546">
        <v>2.2442528735632181</v>
      </c>
      <c r="BA546">
        <v>1.8178448275862067</v>
      </c>
      <c r="BB546">
        <v>8.25</v>
      </c>
      <c r="BC546">
        <v>0.34375</v>
      </c>
      <c r="BD546">
        <v>1.4740948275862067</v>
      </c>
      <c r="BE546">
        <v>0.14740948275862067</v>
      </c>
      <c r="BF546">
        <v>0</v>
      </c>
      <c r="BG546">
        <v>19.655000000000001</v>
      </c>
      <c r="BH546">
        <v>0.79229658373888079</v>
      </c>
      <c r="BI546">
        <v>2.2888076597053635</v>
      </c>
      <c r="BJ546">
        <v>1.4048701415271521</v>
      </c>
      <c r="BK546">
        <v>0.36577525560784707</v>
      </c>
      <c r="BL546">
        <v>1.016042376688464E-3</v>
      </c>
      <c r="BP546" s="50">
        <f t="shared" si="193"/>
        <v>0.79253385963297618</v>
      </c>
      <c r="BQ546" s="50">
        <f t="shared" si="194"/>
        <v>5.8963793103448271E-2</v>
      </c>
      <c r="BR546" s="50">
        <f t="shared" si="195"/>
        <v>0.37447668899167791</v>
      </c>
      <c r="BS546" s="50">
        <f t="shared" si="196"/>
        <v>0.3976692561261676</v>
      </c>
      <c r="BT546" s="50">
        <f t="shared" si="197"/>
        <v>1.0402130249768831E-3</v>
      </c>
      <c r="BU546" s="50">
        <f t="shared" si="197"/>
        <v>1.1046368225726877E-3</v>
      </c>
    </row>
    <row r="547" spans="1:73" x14ac:dyDescent="0.25">
      <c r="A547" s="21">
        <v>43742.44027777778</v>
      </c>
      <c r="B547" s="17">
        <v>363129</v>
      </c>
      <c r="C547" s="17">
        <v>13.55</v>
      </c>
      <c r="D547" s="17">
        <v>21.5</v>
      </c>
      <c r="E547" s="17">
        <v>627.1</v>
      </c>
      <c r="F547" s="17">
        <v>86.2</v>
      </c>
      <c r="G547" s="17">
        <v>-109.9</v>
      </c>
      <c r="H547" s="17">
        <v>-13.95</v>
      </c>
      <c r="I547" s="17">
        <v>23.96</v>
      </c>
      <c r="J547" s="17">
        <v>297.10000000000002</v>
      </c>
      <c r="K547" s="17">
        <v>540.9</v>
      </c>
      <c r="L547" s="17">
        <v>-95.9</v>
      </c>
      <c r="M547" s="17">
        <v>0.13700000000000001</v>
      </c>
      <c r="N547" s="17">
        <v>517.20000000000005</v>
      </c>
      <c r="O547" s="17">
        <v>72.239999999999995</v>
      </c>
      <c r="P547" s="17">
        <v>445</v>
      </c>
      <c r="Q547" s="17">
        <v>332</v>
      </c>
      <c r="R547" s="17">
        <v>427.9</v>
      </c>
      <c r="S547" s="17">
        <v>18.87</v>
      </c>
      <c r="T547" s="17">
        <v>61.72</v>
      </c>
      <c r="U547" s="17">
        <v>1.31</v>
      </c>
      <c r="V547" s="17">
        <v>333.5</v>
      </c>
      <c r="W547" s="17">
        <v>20.25</v>
      </c>
      <c r="X547" s="17">
        <v>0.61699999999999999</v>
      </c>
      <c r="Y547" s="17">
        <v>6.1729859999999999</v>
      </c>
      <c r="Z547" s="7">
        <f t="shared" si="176"/>
        <v>19.560000000000002</v>
      </c>
      <c r="AA547" s="7">
        <f t="shared" si="190"/>
        <v>292.70999999999998</v>
      </c>
      <c r="AB547" s="2">
        <f t="shared" si="177"/>
        <v>507.95100000000008</v>
      </c>
      <c r="AC547" s="42">
        <f t="shared" si="178"/>
        <v>2.4087548109860233</v>
      </c>
      <c r="AD547" s="42">
        <f t="shared" si="179"/>
        <v>1.4866834693405735</v>
      </c>
      <c r="AE547" s="42">
        <f t="shared" si="180"/>
        <v>0.80808142351345769</v>
      </c>
      <c r="AF547" s="42">
        <f t="shared" si="181"/>
        <v>336.34766796049428</v>
      </c>
      <c r="AG547" s="42">
        <f t="shared" si="182"/>
        <v>322.8937612420745</v>
      </c>
      <c r="AH547" s="6">
        <f t="shared" si="183"/>
        <v>318.71999999999997</v>
      </c>
      <c r="AI547" s="4">
        <v>20.412450068697499</v>
      </c>
      <c r="AJ547" s="4">
        <f t="shared" si="191"/>
        <v>293.5624500686975</v>
      </c>
      <c r="AK547" s="8">
        <f t="shared" si="184"/>
        <v>0.19526088110968398</v>
      </c>
      <c r="AL547" s="8">
        <f t="shared" si="185"/>
        <v>404.42941813088225</v>
      </c>
      <c r="AM547" s="8">
        <f t="shared" si="186"/>
        <v>2.5493602138575868</v>
      </c>
      <c r="AN547" s="8">
        <f t="shared" si="187"/>
        <v>63.305382691318115</v>
      </c>
      <c r="AO547" s="22">
        <f t="shared" si="188"/>
        <v>8.1207873143303178E-3</v>
      </c>
      <c r="AP547" s="22">
        <f t="shared" si="189"/>
        <v>0.22195099976995222</v>
      </c>
      <c r="AQ547" s="19">
        <f t="shared" si="192"/>
        <v>0.22195099976995222</v>
      </c>
      <c r="AX547">
        <v>0.14132744266896707</v>
      </c>
      <c r="AY547">
        <v>54.060344827586214</v>
      </c>
      <c r="AZ547">
        <v>2.2525143678160924</v>
      </c>
      <c r="BA547">
        <v>1.824536637931035</v>
      </c>
      <c r="BB547">
        <v>8.2672413793103434</v>
      </c>
      <c r="BC547">
        <v>0.34446839080459762</v>
      </c>
      <c r="BD547">
        <v>1.4800682471264375</v>
      </c>
      <c r="BE547">
        <v>0.14800682471264376</v>
      </c>
      <c r="BF547">
        <v>0</v>
      </c>
      <c r="BG547">
        <v>19.560000000000002</v>
      </c>
      <c r="BH547">
        <v>1.5042152531854116</v>
      </c>
      <c r="BI547">
        <v>2.2753462928467605</v>
      </c>
      <c r="BJ547">
        <v>1.4043437319450205</v>
      </c>
      <c r="BK547">
        <v>0.36340140070528681</v>
      </c>
      <c r="BL547">
        <v>1.0094483352924633E-3</v>
      </c>
      <c r="BP547" s="50">
        <f t="shared" si="193"/>
        <v>1.5046657335060853</v>
      </c>
      <c r="BQ547" s="50">
        <f t="shared" si="194"/>
        <v>5.9202729885057502E-2</v>
      </c>
      <c r="BR547" s="50">
        <f t="shared" si="195"/>
        <v>0.37906245748002626</v>
      </c>
      <c r="BS547" s="50">
        <f t="shared" si="196"/>
        <v>0.40116811559955795</v>
      </c>
      <c r="BT547" s="50">
        <f t="shared" si="197"/>
        <v>1.0529512707778508E-3</v>
      </c>
      <c r="BU547" s="50">
        <f t="shared" si="197"/>
        <v>1.1143558766654388E-3</v>
      </c>
    </row>
    <row r="548" spans="1:73" x14ac:dyDescent="0.25">
      <c r="A548" s="21">
        <v>43742.44027777778</v>
      </c>
      <c r="B548" s="17">
        <v>363130</v>
      </c>
      <c r="C548" s="17">
        <v>13.54</v>
      </c>
      <c r="D548" s="17">
        <v>21.5</v>
      </c>
      <c r="E548" s="17">
        <v>629</v>
      </c>
      <c r="F548" s="17">
        <v>86.8</v>
      </c>
      <c r="G548" s="17">
        <v>-109</v>
      </c>
      <c r="H548" s="17">
        <v>-14.17</v>
      </c>
      <c r="I548" s="17">
        <v>23.97</v>
      </c>
      <c r="J548" s="17">
        <v>297.10000000000002</v>
      </c>
      <c r="K548" s="17">
        <v>542.20000000000005</v>
      </c>
      <c r="L548" s="17">
        <v>-94.8</v>
      </c>
      <c r="M548" s="17">
        <v>0.13800000000000001</v>
      </c>
      <c r="N548" s="17">
        <v>520</v>
      </c>
      <c r="O548" s="17">
        <v>72.64</v>
      </c>
      <c r="P548" s="17">
        <v>447.4</v>
      </c>
      <c r="Q548" s="17">
        <v>332.9</v>
      </c>
      <c r="R548" s="17">
        <v>427.7</v>
      </c>
      <c r="S548" s="17">
        <v>18.89</v>
      </c>
      <c r="T548" s="17">
        <v>57.28</v>
      </c>
      <c r="U548" s="17">
        <v>1.31</v>
      </c>
      <c r="V548" s="17">
        <v>315.5</v>
      </c>
      <c r="W548" s="17">
        <v>19.850000000000001</v>
      </c>
      <c r="X548" s="17">
        <v>0.61899999999999999</v>
      </c>
      <c r="Y548" s="17">
        <v>6.1933999999999996</v>
      </c>
      <c r="Z548" s="7">
        <f t="shared" si="176"/>
        <v>19.37</v>
      </c>
      <c r="AA548" s="7">
        <f t="shared" si="190"/>
        <v>292.52</v>
      </c>
      <c r="AB548" s="2">
        <f t="shared" si="177"/>
        <v>509.49</v>
      </c>
      <c r="AC548" s="42">
        <f t="shared" si="178"/>
        <v>2.3464824933437174</v>
      </c>
      <c r="AD548" s="42">
        <f t="shared" si="179"/>
        <v>1.3440651721872814</v>
      </c>
      <c r="AE548" s="42">
        <f t="shared" si="180"/>
        <v>0.79658533710108181</v>
      </c>
      <c r="AF548" s="42">
        <f t="shared" si="181"/>
        <v>330.7026125911737</v>
      </c>
      <c r="AG548" s="42">
        <f t="shared" si="182"/>
        <v>317.47450808752677</v>
      </c>
      <c r="AH548" s="6">
        <f t="shared" si="183"/>
        <v>319.58399999999995</v>
      </c>
      <c r="AI548" s="4">
        <v>20.006988041510201</v>
      </c>
      <c r="AJ548" s="4">
        <f t="shared" si="191"/>
        <v>293.1569880415102</v>
      </c>
      <c r="AK548" s="8">
        <f t="shared" si="184"/>
        <v>0.19488089247540727</v>
      </c>
      <c r="AL548" s="8">
        <f t="shared" si="185"/>
        <v>402.16035787856191</v>
      </c>
      <c r="AM548" s="8">
        <f t="shared" si="186"/>
        <v>2.5493602138575868</v>
      </c>
      <c r="AN548" s="8">
        <f t="shared" si="187"/>
        <v>47.304555678212296</v>
      </c>
      <c r="AO548" s="22">
        <f t="shared" si="188"/>
        <v>8.5885030839857861E-3</v>
      </c>
      <c r="AP548" s="22">
        <f t="shared" si="189"/>
        <v>0.23473424093426842</v>
      </c>
      <c r="AQ548" s="19">
        <f t="shared" si="192"/>
        <v>0.23473424093426842</v>
      </c>
      <c r="AX548">
        <v>0.13987495369290065</v>
      </c>
      <c r="AY548">
        <v>54.224137931034484</v>
      </c>
      <c r="AZ548">
        <v>2.2593390804597702</v>
      </c>
      <c r="BA548">
        <v>1.830064655172414</v>
      </c>
      <c r="BB548">
        <v>8.1724137931034502</v>
      </c>
      <c r="BC548">
        <v>0.34051724137931044</v>
      </c>
      <c r="BD548">
        <v>1.4895474137931035</v>
      </c>
      <c r="BE548">
        <v>0.14895474137931036</v>
      </c>
      <c r="BF548">
        <v>0</v>
      </c>
      <c r="BG548">
        <v>19.37</v>
      </c>
      <c r="BH548">
        <v>1.5042152531854116</v>
      </c>
      <c r="BI548">
        <v>2.2486311515860087</v>
      </c>
      <c r="BJ548">
        <v>1.2880159236284658</v>
      </c>
      <c r="BK548">
        <v>0.36908233417498076</v>
      </c>
      <c r="BL548">
        <v>1.0252287060416132E-3</v>
      </c>
      <c r="BP548" s="50">
        <f t="shared" si="193"/>
        <v>1.5046657335060853</v>
      </c>
      <c r="BQ548" s="50">
        <f t="shared" si="194"/>
        <v>5.9581896551724141E-2</v>
      </c>
      <c r="BR548" s="50">
        <f t="shared" si="195"/>
        <v>0.38508983924176488</v>
      </c>
      <c r="BS548" s="50">
        <f t="shared" si="196"/>
        <v>0.40724736573202569</v>
      </c>
      <c r="BT548" s="50">
        <f t="shared" si="197"/>
        <v>1.0696939978937913E-3</v>
      </c>
      <c r="BU548" s="50">
        <f t="shared" si="197"/>
        <v>1.1312426825889601E-3</v>
      </c>
    </row>
    <row r="549" spans="1:73" x14ac:dyDescent="0.25">
      <c r="A549" s="21">
        <v>43742.440972222219</v>
      </c>
      <c r="B549" s="17">
        <v>363131</v>
      </c>
      <c r="C549" s="17">
        <v>13.55</v>
      </c>
      <c r="D549" s="17">
        <v>21.5</v>
      </c>
      <c r="E549" s="17">
        <v>629.4</v>
      </c>
      <c r="F549" s="17">
        <v>86.6</v>
      </c>
      <c r="G549" s="17">
        <v>-109.9</v>
      </c>
      <c r="H549" s="17">
        <v>-13.77</v>
      </c>
      <c r="I549" s="17">
        <v>23.97</v>
      </c>
      <c r="J549" s="17">
        <v>297.10000000000002</v>
      </c>
      <c r="K549" s="17">
        <v>542.9</v>
      </c>
      <c r="L549" s="17">
        <v>-96.2</v>
      </c>
      <c r="M549" s="17">
        <v>0.13800000000000001</v>
      </c>
      <c r="N549" s="17">
        <v>519.5</v>
      </c>
      <c r="O549" s="17">
        <v>72.8</v>
      </c>
      <c r="P549" s="17">
        <v>446.7</v>
      </c>
      <c r="Q549" s="17">
        <v>332</v>
      </c>
      <c r="R549" s="17">
        <v>428.1</v>
      </c>
      <c r="S549" s="17">
        <v>18.899999999999999</v>
      </c>
      <c r="T549" s="17">
        <v>59.52</v>
      </c>
      <c r="U549" s="17">
        <v>0.93500000000000005</v>
      </c>
      <c r="V549" s="17">
        <v>175.5</v>
      </c>
      <c r="W549" s="17">
        <v>20.05</v>
      </c>
      <c r="X549" s="17">
        <v>0.62</v>
      </c>
      <c r="Y549" s="17">
        <v>6.198429</v>
      </c>
      <c r="Z549" s="7">
        <f t="shared" si="176"/>
        <v>19.475000000000001</v>
      </c>
      <c r="AA549" s="7">
        <f t="shared" si="190"/>
        <v>292.625</v>
      </c>
      <c r="AB549" s="2">
        <f t="shared" si="177"/>
        <v>509.81400000000002</v>
      </c>
      <c r="AC549" s="42">
        <f t="shared" si="178"/>
        <v>2.3493442121917609</v>
      </c>
      <c r="AD549" s="42">
        <f t="shared" si="179"/>
        <v>1.3983296750965364</v>
      </c>
      <c r="AE549" s="42">
        <f t="shared" si="180"/>
        <v>0.80106559943437183</v>
      </c>
      <c r="AF549" s="42">
        <f t="shared" si="181"/>
        <v>333.04034496285726</v>
      </c>
      <c r="AG549" s="42">
        <f t="shared" si="182"/>
        <v>319.71873116434296</v>
      </c>
      <c r="AH549" s="6">
        <f t="shared" si="183"/>
        <v>318.71999999999997</v>
      </c>
      <c r="AI549" s="4">
        <v>20.032837884753899</v>
      </c>
      <c r="AJ549" s="4">
        <f t="shared" si="191"/>
        <v>293.18283788475389</v>
      </c>
      <c r="AK549" s="8">
        <f t="shared" si="184"/>
        <v>0.19509082519382404</v>
      </c>
      <c r="AL549" s="8">
        <f t="shared" si="185"/>
        <v>402.28698099393597</v>
      </c>
      <c r="AM549" s="8">
        <f t="shared" si="186"/>
        <v>2.1537801071604314</v>
      </c>
      <c r="AN549" s="8">
        <f t="shared" si="187"/>
        <v>34.998533854994776</v>
      </c>
      <c r="AO549" s="22">
        <f t="shared" si="188"/>
        <v>8.8518398039644439E-3</v>
      </c>
      <c r="AP549" s="22">
        <f t="shared" si="189"/>
        <v>0.24193155395492383</v>
      </c>
      <c r="AQ549" s="19">
        <f t="shared" si="192"/>
        <v>0.24193155395492383</v>
      </c>
      <c r="AX549">
        <v>0.14067607467596333</v>
      </c>
      <c r="AY549">
        <v>54.258620689655174</v>
      </c>
      <c r="AZ549">
        <v>2.2607758620689657</v>
      </c>
      <c r="BA549">
        <v>1.8312284482758623</v>
      </c>
      <c r="BB549">
        <v>8.2844827586206922</v>
      </c>
      <c r="BC549">
        <v>0.34518678160919553</v>
      </c>
      <c r="BD549">
        <v>1.4860416666666667</v>
      </c>
      <c r="BE549">
        <v>0.14860416666666668</v>
      </c>
      <c r="BF549">
        <v>0</v>
      </c>
      <c r="BG549">
        <v>19.475000000000001</v>
      </c>
      <c r="BH549">
        <v>1.0736192837621068</v>
      </c>
      <c r="BI549">
        <v>2.2633606612890946</v>
      </c>
      <c r="BJ549">
        <v>1.3471522655992691</v>
      </c>
      <c r="BK549">
        <v>0.36765578517221387</v>
      </c>
      <c r="BL549">
        <v>1.0212660699228163E-3</v>
      </c>
      <c r="BP549" s="50">
        <f t="shared" si="193"/>
        <v>1.0739408097925112</v>
      </c>
      <c r="BQ549" s="50">
        <f t="shared" si="194"/>
        <v>5.944166666666667E-2</v>
      </c>
      <c r="BR549" s="50">
        <f t="shared" si="195"/>
        <v>0.37934395278937505</v>
      </c>
      <c r="BS549" s="50">
        <f t="shared" si="196"/>
        <v>0.40217684367205359</v>
      </c>
      <c r="BT549" s="50">
        <f t="shared" si="197"/>
        <v>1.0537332021927084E-3</v>
      </c>
      <c r="BU549" s="50">
        <f t="shared" si="197"/>
        <v>1.1171578990890377E-3</v>
      </c>
    </row>
    <row r="550" spans="1:73" x14ac:dyDescent="0.25">
      <c r="A550" s="21">
        <v>43742.440972222219</v>
      </c>
      <c r="B550" s="17">
        <v>363132</v>
      </c>
      <c r="C550" s="17">
        <v>13.55</v>
      </c>
      <c r="D550" s="17">
        <v>21.51</v>
      </c>
      <c r="E550" s="17">
        <v>630.9</v>
      </c>
      <c r="F550" s="17">
        <v>86.7</v>
      </c>
      <c r="G550" s="17">
        <v>-111</v>
      </c>
      <c r="H550" s="17">
        <v>-13.67</v>
      </c>
      <c r="I550" s="17">
        <v>23.99</v>
      </c>
      <c r="J550" s="17">
        <v>297.10000000000002</v>
      </c>
      <c r="K550" s="17">
        <v>544.20000000000005</v>
      </c>
      <c r="L550" s="17">
        <v>-97.3</v>
      </c>
      <c r="M550" s="17">
        <v>0.13700000000000001</v>
      </c>
      <c r="N550" s="17">
        <v>519.9</v>
      </c>
      <c r="O550" s="17">
        <v>72.989999999999995</v>
      </c>
      <c r="P550" s="17">
        <v>446.9</v>
      </c>
      <c r="Q550" s="17">
        <v>331.1</v>
      </c>
      <c r="R550" s="17">
        <v>428.4</v>
      </c>
      <c r="S550" s="17">
        <v>18.91</v>
      </c>
      <c r="T550" s="17">
        <v>58.2</v>
      </c>
      <c r="U550" s="17">
        <v>0.755</v>
      </c>
      <c r="V550" s="17">
        <v>311.5</v>
      </c>
      <c r="W550" s="17">
        <v>20.149999999999999</v>
      </c>
      <c r="X550" s="17">
        <v>0.621</v>
      </c>
      <c r="Y550" s="17">
        <v>6.2099539999999998</v>
      </c>
      <c r="Z550" s="7">
        <f t="shared" si="176"/>
        <v>19.53</v>
      </c>
      <c r="AA550" s="7">
        <f t="shared" si="190"/>
        <v>292.67999999999995</v>
      </c>
      <c r="AB550" s="2">
        <f t="shared" si="177"/>
        <v>511.029</v>
      </c>
      <c r="AC550" s="42">
        <f t="shared" si="178"/>
        <v>2.4020736904057478</v>
      </c>
      <c r="AD550" s="42">
        <f t="shared" si="179"/>
        <v>1.3980068878161453</v>
      </c>
      <c r="AE550" s="42">
        <f t="shared" si="180"/>
        <v>0.80101762626455031</v>
      </c>
      <c r="AF550" s="42">
        <f t="shared" si="181"/>
        <v>333.27084076028996</v>
      </c>
      <c r="AG550" s="42">
        <f t="shared" si="182"/>
        <v>319.94000712987832</v>
      </c>
      <c r="AH550" s="6">
        <f t="shared" si="183"/>
        <v>317.85599999999999</v>
      </c>
      <c r="AI550" s="4">
        <v>20.368695888827801</v>
      </c>
      <c r="AJ550" s="4">
        <f t="shared" si="191"/>
        <v>293.51869588882778</v>
      </c>
      <c r="AK550" s="8">
        <f t="shared" si="184"/>
        <v>0.19520085009521093</v>
      </c>
      <c r="AL550" s="8">
        <f t="shared" si="185"/>
        <v>404.18593065797978</v>
      </c>
      <c r="AM550" s="8">
        <f t="shared" si="186"/>
        <v>1.93539240207251</v>
      </c>
      <c r="AN550" s="8">
        <f t="shared" si="187"/>
        <v>47.283980610333352</v>
      </c>
      <c r="AO550" s="22">
        <f t="shared" si="188"/>
        <v>8.5388647671363078E-3</v>
      </c>
      <c r="AP550" s="22">
        <f t="shared" si="189"/>
        <v>0.23337756532817319</v>
      </c>
      <c r="AQ550" s="19">
        <f t="shared" si="192"/>
        <v>0.23337756532817319</v>
      </c>
      <c r="AX550">
        <v>0.14109725720666724</v>
      </c>
      <c r="AY550">
        <v>54.387931034482762</v>
      </c>
      <c r="AZ550">
        <v>2.2661637931034484</v>
      </c>
      <c r="BA550">
        <v>1.8355926724137934</v>
      </c>
      <c r="BB550">
        <v>8.3879310344827545</v>
      </c>
      <c r="BC550">
        <v>0.34949712643678144</v>
      </c>
      <c r="BD550">
        <v>1.486095545977012</v>
      </c>
      <c r="BE550">
        <v>0.1486095545977012</v>
      </c>
      <c r="BF550">
        <v>0</v>
      </c>
      <c r="BG550">
        <v>19.53</v>
      </c>
      <c r="BH550">
        <v>0.86693321843892035</v>
      </c>
      <c r="BI550">
        <v>2.2711097463687606</v>
      </c>
      <c r="BJ550">
        <v>1.3217858723866187</v>
      </c>
      <c r="BK550">
        <v>0.3696037687038794</v>
      </c>
      <c r="BL550">
        <v>1.0266771352885539E-3</v>
      </c>
      <c r="BP550" s="50">
        <f t="shared" si="193"/>
        <v>0.86719284640999572</v>
      </c>
      <c r="BQ550" s="50">
        <f t="shared" si="194"/>
        <v>5.944382183908048E-2</v>
      </c>
      <c r="BR550" s="50">
        <f t="shared" si="195"/>
        <v>0.37921521369358335</v>
      </c>
      <c r="BS550" s="50">
        <f t="shared" si="196"/>
        <v>0.40241448824426118</v>
      </c>
      <c r="BT550" s="50">
        <f t="shared" si="197"/>
        <v>1.0533755935932872E-3</v>
      </c>
      <c r="BU550" s="50">
        <f t="shared" si="197"/>
        <v>1.1178180229007254E-3</v>
      </c>
    </row>
    <row r="551" spans="1:73" x14ac:dyDescent="0.25">
      <c r="A551" s="21">
        <v>43742.440972222219</v>
      </c>
      <c r="B551" s="17">
        <v>363133</v>
      </c>
      <c r="C551" s="17">
        <v>13.55</v>
      </c>
      <c r="D551" s="17">
        <v>21.51</v>
      </c>
      <c r="E551" s="17">
        <v>632.1</v>
      </c>
      <c r="F551" s="17">
        <v>86.8</v>
      </c>
      <c r="G551" s="17">
        <v>-111.8</v>
      </c>
      <c r="H551" s="17">
        <v>-14.87</v>
      </c>
      <c r="I551" s="17">
        <v>24.01</v>
      </c>
      <c r="J551" s="17">
        <v>297.2</v>
      </c>
      <c r="K551" s="17">
        <v>545.29999999999995</v>
      </c>
      <c r="L551" s="17">
        <v>-96.9</v>
      </c>
      <c r="M551" s="17">
        <v>0.13700000000000001</v>
      </c>
      <c r="N551" s="17">
        <v>520.29999999999995</v>
      </c>
      <c r="O551" s="17">
        <v>71.959999999999994</v>
      </c>
      <c r="P551" s="17">
        <v>448.4</v>
      </c>
      <c r="Q551" s="17">
        <v>330.3</v>
      </c>
      <c r="R551" s="17">
        <v>427.2</v>
      </c>
      <c r="S551" s="17">
        <v>18.93</v>
      </c>
      <c r="T551" s="17">
        <v>58.47</v>
      </c>
      <c r="U551" s="17">
        <v>0.7</v>
      </c>
      <c r="V551" s="17">
        <v>296.5</v>
      </c>
      <c r="W551" s="17">
        <v>20.350000000000001</v>
      </c>
      <c r="X551" s="17">
        <v>0.622</v>
      </c>
      <c r="Y551" s="17">
        <v>6.2190760000000003</v>
      </c>
      <c r="Z551" s="7">
        <f t="shared" si="176"/>
        <v>19.64</v>
      </c>
      <c r="AA551" s="7">
        <f t="shared" si="190"/>
        <v>292.78999999999996</v>
      </c>
      <c r="AB551" s="2">
        <f t="shared" si="177"/>
        <v>512.00100000000009</v>
      </c>
      <c r="AC551" s="42">
        <f t="shared" si="178"/>
        <v>2.4237094829371326</v>
      </c>
      <c r="AD551" s="42">
        <f t="shared" si="179"/>
        <v>1.4171429346733413</v>
      </c>
      <c r="AE551" s="42">
        <f t="shared" si="180"/>
        <v>0.80253329174656318</v>
      </c>
      <c r="AF551" s="42">
        <f t="shared" si="181"/>
        <v>334.40370074990625</v>
      </c>
      <c r="AG551" s="42">
        <f t="shared" si="182"/>
        <v>321.02755271990998</v>
      </c>
      <c r="AH551" s="6">
        <f t="shared" si="183"/>
        <v>317.08800000000002</v>
      </c>
      <c r="AI551" s="4">
        <v>20.5109635441001</v>
      </c>
      <c r="AJ551" s="4">
        <f t="shared" si="191"/>
        <v>293.66096354410007</v>
      </c>
      <c r="AK551" s="8">
        <f t="shared" si="184"/>
        <v>0.19542102398338901</v>
      </c>
      <c r="AL551" s="8">
        <f t="shared" si="185"/>
        <v>404.97579849244909</v>
      </c>
      <c r="AM551" s="8">
        <f t="shared" si="186"/>
        <v>1.8635651316763788</v>
      </c>
      <c r="AN551" s="8">
        <f t="shared" si="187"/>
        <v>47.280824108568012</v>
      </c>
      <c r="AO551" s="22">
        <f t="shared" si="188"/>
        <v>8.5256811573210349E-3</v>
      </c>
      <c r="AP551" s="22">
        <f t="shared" si="189"/>
        <v>0.23301724122832726</v>
      </c>
      <c r="AQ551" s="19">
        <f t="shared" si="192"/>
        <v>0.23301724122832726</v>
      </c>
      <c r="AX551">
        <v>0.1419428250517332</v>
      </c>
      <c r="AY551">
        <v>54.491379310344833</v>
      </c>
      <c r="AZ551">
        <v>2.2704741379310347</v>
      </c>
      <c r="BA551">
        <v>1.8390840517241382</v>
      </c>
      <c r="BB551">
        <v>8.3534482758620676</v>
      </c>
      <c r="BC551">
        <v>0.34806034482758613</v>
      </c>
      <c r="BD551">
        <v>1.4910237068965522</v>
      </c>
      <c r="BE551">
        <v>0.14910237068965523</v>
      </c>
      <c r="BF551">
        <v>0</v>
      </c>
      <c r="BG551">
        <v>19.64</v>
      </c>
      <c r="BH551">
        <v>0.80377914292350228</v>
      </c>
      <c r="BI551">
        <v>2.2866775612765986</v>
      </c>
      <c r="BJ551">
        <v>1.3370203700784271</v>
      </c>
      <c r="BK551">
        <v>0.37149855204106924</v>
      </c>
      <c r="BL551">
        <v>1.0319404223363036E-3</v>
      </c>
      <c r="BP551" s="50">
        <f t="shared" si="193"/>
        <v>0.80401985759867145</v>
      </c>
      <c r="BQ551" s="50">
        <f t="shared" si="194"/>
        <v>5.9640948275862089E-2</v>
      </c>
      <c r="BR551" s="50">
        <f t="shared" si="195"/>
        <v>0.38046196431195822</v>
      </c>
      <c r="BS551" s="50">
        <f t="shared" si="196"/>
        <v>0.40389465303460864</v>
      </c>
      <c r="BT551" s="50">
        <f t="shared" si="197"/>
        <v>1.0568387897554395E-3</v>
      </c>
      <c r="BU551" s="50">
        <f t="shared" si="197"/>
        <v>1.1219295917628018E-3</v>
      </c>
    </row>
    <row r="552" spans="1:73" x14ac:dyDescent="0.25">
      <c r="A552" s="21">
        <v>43742.440972222219</v>
      </c>
      <c r="B552" s="17">
        <v>363134</v>
      </c>
      <c r="C552" s="17">
        <v>13.55</v>
      </c>
      <c r="D552" s="17">
        <v>21.51</v>
      </c>
      <c r="E552" s="17">
        <v>632.29999999999995</v>
      </c>
      <c r="F552" s="17">
        <v>86.9</v>
      </c>
      <c r="G552" s="17">
        <v>-112.5</v>
      </c>
      <c r="H552" s="17">
        <v>-15.8</v>
      </c>
      <c r="I552" s="17">
        <v>24.03</v>
      </c>
      <c r="J552" s="17">
        <v>297.2</v>
      </c>
      <c r="K552" s="17">
        <v>545.4</v>
      </c>
      <c r="L552" s="17">
        <v>-96.7</v>
      </c>
      <c r="M552" s="17">
        <v>0.13700000000000001</v>
      </c>
      <c r="N552" s="17">
        <v>519.70000000000005</v>
      </c>
      <c r="O552" s="17">
        <v>71.09</v>
      </c>
      <c r="P552" s="17">
        <v>448.7</v>
      </c>
      <c r="Q552" s="17">
        <v>329.7</v>
      </c>
      <c r="R552" s="17">
        <v>426.4</v>
      </c>
      <c r="S552" s="17">
        <v>18.93</v>
      </c>
      <c r="T552" s="17">
        <v>58.82</v>
      </c>
      <c r="U552" s="17">
        <v>1.28</v>
      </c>
      <c r="V552" s="17">
        <v>352</v>
      </c>
      <c r="W552" s="17">
        <v>20.149999999999999</v>
      </c>
      <c r="X552" s="17">
        <v>0.622</v>
      </c>
      <c r="Y552" s="17">
        <v>6.2207929999999996</v>
      </c>
      <c r="Z552" s="7">
        <f t="shared" si="176"/>
        <v>19.54</v>
      </c>
      <c r="AA552" s="7">
        <f t="shared" si="190"/>
        <v>292.69</v>
      </c>
      <c r="AB552" s="2">
        <f t="shared" si="177"/>
        <v>512.16300000000001</v>
      </c>
      <c r="AC552" s="42">
        <f t="shared" si="178"/>
        <v>2.4277550067455733</v>
      </c>
      <c r="AD552" s="42">
        <f t="shared" si="179"/>
        <v>1.4280054949677463</v>
      </c>
      <c r="AE552" s="42">
        <f t="shared" si="180"/>
        <v>0.8034493283628843</v>
      </c>
      <c r="AF552" s="42">
        <f t="shared" si="181"/>
        <v>334.32826114039358</v>
      </c>
      <c r="AG552" s="42">
        <f t="shared" si="182"/>
        <v>320.95513069477784</v>
      </c>
      <c r="AH552" s="6">
        <f t="shared" si="183"/>
        <v>316.512</v>
      </c>
      <c r="AI552" s="4">
        <v>20.528457443412101</v>
      </c>
      <c r="AJ552" s="4">
        <f t="shared" si="191"/>
        <v>293.67845744341207</v>
      </c>
      <c r="AK552" s="8">
        <f t="shared" si="184"/>
        <v>0.19522085906605977</v>
      </c>
      <c r="AL552" s="8">
        <f t="shared" si="185"/>
        <v>405.09267138260685</v>
      </c>
      <c r="AM552" s="8">
        <f t="shared" si="186"/>
        <v>2.52</v>
      </c>
      <c r="AN552" s="8">
        <f t="shared" si="187"/>
        <v>72.560288623016135</v>
      </c>
      <c r="AO552" s="22">
        <f t="shared" si="188"/>
        <v>7.9417326420862019E-3</v>
      </c>
      <c r="AP552" s="22">
        <f t="shared" si="189"/>
        <v>0.21705721767964517</v>
      </c>
      <c r="AQ552" s="19">
        <f t="shared" si="192"/>
        <v>0.21705721767964517</v>
      </c>
      <c r="AX552">
        <v>0.14117395040822814</v>
      </c>
      <c r="AY552">
        <v>54.508620689655167</v>
      </c>
      <c r="AZ552">
        <v>2.2711925287356318</v>
      </c>
      <c r="BA552">
        <v>1.8396659482758619</v>
      </c>
      <c r="BB552">
        <v>8.3362068965517242</v>
      </c>
      <c r="BC552">
        <v>0.34734195402298851</v>
      </c>
      <c r="BD552">
        <v>1.4923239942528734</v>
      </c>
      <c r="BE552">
        <v>0.14923239942528735</v>
      </c>
      <c r="BF552">
        <v>0</v>
      </c>
      <c r="BG552">
        <v>19.54</v>
      </c>
      <c r="BH552">
        <v>1.4697675756315471</v>
      </c>
      <c r="BI552">
        <v>2.2725211612700393</v>
      </c>
      <c r="BJ552">
        <v>1.3366969470590371</v>
      </c>
      <c r="BK552">
        <v>0.36937850983436576</v>
      </c>
      <c r="BL552">
        <v>1.0260514162065716E-3</v>
      </c>
      <c r="BP552" s="50">
        <f t="shared" si="193"/>
        <v>1.4702077396089994</v>
      </c>
      <c r="BQ552" s="50">
        <f t="shared" si="194"/>
        <v>5.9692959770114941E-2</v>
      </c>
      <c r="BR552" s="50">
        <f t="shared" si="195"/>
        <v>0.38498070996970951</v>
      </c>
      <c r="BS552" s="50">
        <f t="shared" si="196"/>
        <v>0.40731290772537504</v>
      </c>
      <c r="BT552" s="50">
        <f t="shared" si="197"/>
        <v>1.0693908610269708E-3</v>
      </c>
      <c r="BU552" s="50">
        <f t="shared" si="197"/>
        <v>1.1314247436815972E-3</v>
      </c>
    </row>
    <row r="553" spans="1:73" x14ac:dyDescent="0.25">
      <c r="A553" s="21">
        <v>43742.440972222219</v>
      </c>
      <c r="B553" s="17">
        <v>363135</v>
      </c>
      <c r="C553" s="17">
        <v>13.55</v>
      </c>
      <c r="D553" s="17">
        <v>21.51</v>
      </c>
      <c r="E553" s="17">
        <v>631.1</v>
      </c>
      <c r="F553" s="17">
        <v>86.8</v>
      </c>
      <c r="G553" s="17">
        <v>-113.4</v>
      </c>
      <c r="H553" s="17">
        <v>-15.31</v>
      </c>
      <c r="I553" s="17">
        <v>24.05</v>
      </c>
      <c r="J553" s="17">
        <v>297.2</v>
      </c>
      <c r="K553" s="17">
        <v>544.29999999999995</v>
      </c>
      <c r="L553" s="17">
        <v>-98.1</v>
      </c>
      <c r="M553" s="17">
        <v>0.13700000000000001</v>
      </c>
      <c r="N553" s="17">
        <v>517.6</v>
      </c>
      <c r="O553" s="17">
        <v>71.45</v>
      </c>
      <c r="P553" s="17">
        <v>446.2</v>
      </c>
      <c r="Q553" s="17">
        <v>328.9</v>
      </c>
      <c r="R553" s="17">
        <v>427</v>
      </c>
      <c r="S553" s="17">
        <v>18.95</v>
      </c>
      <c r="T553" s="17">
        <v>59.06</v>
      </c>
      <c r="U553" s="17">
        <v>0.37</v>
      </c>
      <c r="V553" s="17">
        <v>18.5</v>
      </c>
      <c r="W553" s="17">
        <v>20.7</v>
      </c>
      <c r="X553" s="17">
        <v>0.62</v>
      </c>
      <c r="Y553" s="17">
        <v>6.2009379999999998</v>
      </c>
      <c r="Z553" s="7">
        <f t="shared" si="176"/>
        <v>19.824999999999999</v>
      </c>
      <c r="AA553" s="7">
        <f t="shared" si="190"/>
        <v>292.97499999999997</v>
      </c>
      <c r="AB553" s="2">
        <f t="shared" si="177"/>
        <v>511.19100000000003</v>
      </c>
      <c r="AC553" s="42">
        <f t="shared" si="178"/>
        <v>2.4432307251701508</v>
      </c>
      <c r="AD553" s="42">
        <f t="shared" si="179"/>
        <v>1.442972066285491</v>
      </c>
      <c r="AE553" s="42">
        <f t="shared" si="180"/>
        <v>0.80453614373774385</v>
      </c>
      <c r="AF553" s="42">
        <f t="shared" si="181"/>
        <v>336.08634689846247</v>
      </c>
      <c r="AG553" s="42">
        <f t="shared" si="182"/>
        <v>322.64289302252394</v>
      </c>
      <c r="AH553" s="6">
        <f t="shared" si="183"/>
        <v>315.74399999999997</v>
      </c>
      <c r="AI553" s="4">
        <v>20.644824280443199</v>
      </c>
      <c r="AJ553" s="4">
        <f t="shared" si="191"/>
        <v>293.79482428044315</v>
      </c>
      <c r="AK553" s="8">
        <f t="shared" si="184"/>
        <v>0.19579168969120164</v>
      </c>
      <c r="AL553" s="8">
        <f t="shared" si="185"/>
        <v>405.70550136639332</v>
      </c>
      <c r="AM553" s="8">
        <f t="shared" si="186"/>
        <v>1.3548662295592138</v>
      </c>
      <c r="AN553" s="8">
        <f t="shared" si="187"/>
        <v>32.356212510736349</v>
      </c>
      <c r="AO553" s="22">
        <f t="shared" si="188"/>
        <v>8.7981018801178354E-3</v>
      </c>
      <c r="AP553" s="22">
        <f t="shared" si="189"/>
        <v>0.24046283110064232</v>
      </c>
      <c r="AQ553" s="19">
        <f t="shared" si="192"/>
        <v>0.24046283110064232</v>
      </c>
      <c r="AX553">
        <v>0.14337458823816493</v>
      </c>
      <c r="AY553">
        <v>54.40517241379311</v>
      </c>
      <c r="AZ553">
        <v>2.2668821839080464</v>
      </c>
      <c r="BA553">
        <v>1.8361745689655178</v>
      </c>
      <c r="BB553">
        <v>8.4568965517241406</v>
      </c>
      <c r="BC553">
        <v>0.35237068965517254</v>
      </c>
      <c r="BD553">
        <v>1.4838038793103452</v>
      </c>
      <c r="BE553">
        <v>0.14838038793103453</v>
      </c>
      <c r="BF553">
        <v>0</v>
      </c>
      <c r="BG553">
        <v>19.824999999999999</v>
      </c>
      <c r="BH553">
        <v>0.42485468983099406</v>
      </c>
      <c r="BI553">
        <v>2.3130703357893605</v>
      </c>
      <c r="BJ553">
        <v>1.3660993403171964</v>
      </c>
      <c r="BK553">
        <v>0.37157635509266568</v>
      </c>
      <c r="BL553">
        <v>1.0321565419240714E-3</v>
      </c>
      <c r="BP553" s="50">
        <f t="shared" si="193"/>
        <v>0.42498192473072638</v>
      </c>
      <c r="BQ553" s="50">
        <f t="shared" si="194"/>
        <v>5.9352155172413809E-2</v>
      </c>
      <c r="BR553" s="50">
        <f t="shared" si="195"/>
        <v>0.37641591559178517</v>
      </c>
      <c r="BS553" s="50">
        <f t="shared" si="196"/>
        <v>0.40047129877950405</v>
      </c>
      <c r="BT553" s="50">
        <f t="shared" si="197"/>
        <v>1.0455997655327365E-3</v>
      </c>
      <c r="BU553" s="50">
        <f t="shared" si="197"/>
        <v>1.1124202743875112E-3</v>
      </c>
    </row>
    <row r="554" spans="1:73" x14ac:dyDescent="0.25">
      <c r="A554" s="21">
        <v>43742.440972222219</v>
      </c>
      <c r="B554" s="17">
        <v>363136</v>
      </c>
      <c r="C554" s="17">
        <v>13.55</v>
      </c>
      <c r="D554" s="17">
        <v>21.51</v>
      </c>
      <c r="E554" s="17">
        <v>629.20000000000005</v>
      </c>
      <c r="F554" s="17">
        <v>87</v>
      </c>
      <c r="G554" s="17">
        <v>-113.7</v>
      </c>
      <c r="H554" s="17">
        <v>-16.399999999999999</v>
      </c>
      <c r="I554" s="17">
        <v>24.06</v>
      </c>
      <c r="J554" s="17">
        <v>297.2</v>
      </c>
      <c r="K554" s="17">
        <v>542.20000000000005</v>
      </c>
      <c r="L554" s="17">
        <v>-97.3</v>
      </c>
      <c r="M554" s="17">
        <v>0.13800000000000001</v>
      </c>
      <c r="N554" s="17">
        <v>515.5</v>
      </c>
      <c r="O554" s="17">
        <v>70.56</v>
      </c>
      <c r="P554" s="17">
        <v>444.9</v>
      </c>
      <c r="Q554" s="17">
        <v>328.7</v>
      </c>
      <c r="R554" s="17">
        <v>426</v>
      </c>
      <c r="S554" s="17">
        <v>18.95</v>
      </c>
      <c r="T554" s="17">
        <v>58.39</v>
      </c>
      <c r="U554" s="17">
        <v>3.03</v>
      </c>
      <c r="V554" s="17">
        <v>339</v>
      </c>
      <c r="W554" s="17">
        <v>19.8</v>
      </c>
      <c r="X554" s="17">
        <v>0.61799999999999999</v>
      </c>
      <c r="Y554" s="17">
        <v>6.1842550000000003</v>
      </c>
      <c r="Z554" s="7">
        <f t="shared" si="176"/>
        <v>19.375</v>
      </c>
      <c r="AA554" s="7">
        <f t="shared" si="190"/>
        <v>292.52499999999998</v>
      </c>
      <c r="AB554" s="2">
        <f t="shared" si="177"/>
        <v>509.65200000000004</v>
      </c>
      <c r="AC554" s="42">
        <f t="shared" si="178"/>
        <v>2.4759652850594636</v>
      </c>
      <c r="AD554" s="42">
        <f t="shared" si="179"/>
        <v>1.4457161299462209</v>
      </c>
      <c r="AE554" s="42">
        <f t="shared" si="180"/>
        <v>0.80493166515481429</v>
      </c>
      <c r="AF554" s="42">
        <f t="shared" si="181"/>
        <v>334.1904409716268</v>
      </c>
      <c r="AG554" s="42">
        <f t="shared" si="182"/>
        <v>320.82282333276174</v>
      </c>
      <c r="AH554" s="6">
        <f t="shared" si="183"/>
        <v>315.55199999999996</v>
      </c>
      <c r="AI554" s="4">
        <v>20.810043844649702</v>
      </c>
      <c r="AJ554" s="4">
        <f t="shared" si="191"/>
        <v>293.9600438446497</v>
      </c>
      <c r="AK554" s="8">
        <f t="shared" si="184"/>
        <v>0.19489088585484612</v>
      </c>
      <c r="AL554" s="8">
        <f t="shared" si="185"/>
        <v>406.71849269983841</v>
      </c>
      <c r="AM554" s="8">
        <f t="shared" si="186"/>
        <v>3.8771880919037187</v>
      </c>
      <c r="AN554" s="8">
        <f t="shared" si="187"/>
        <v>162.07742380699247</v>
      </c>
      <c r="AO554" s="22">
        <f t="shared" si="188"/>
        <v>5.801129884622302E-3</v>
      </c>
      <c r="AP554" s="22">
        <f t="shared" si="189"/>
        <v>0.15855193934400522</v>
      </c>
      <c r="AQ554" s="19">
        <f t="shared" si="192"/>
        <v>0.15855193934400522</v>
      </c>
      <c r="AX554">
        <v>0.13991301453912991</v>
      </c>
      <c r="AY554">
        <v>54.241379310344833</v>
      </c>
      <c r="AZ554">
        <v>2.2600574712643682</v>
      </c>
      <c r="BA554">
        <v>1.8306465517241384</v>
      </c>
      <c r="BB554">
        <v>8.3879310344827598</v>
      </c>
      <c r="BC554">
        <v>0.34949712643678166</v>
      </c>
      <c r="BD554">
        <v>1.4811494252873567</v>
      </c>
      <c r="BE554">
        <v>0.14811494252873567</v>
      </c>
      <c r="BF554">
        <v>0</v>
      </c>
      <c r="BG554">
        <v>19.375</v>
      </c>
      <c r="BH554">
        <v>3.4792154329403027</v>
      </c>
      <c r="BI554">
        <v>2.249330650690188</v>
      </c>
      <c r="BJ554">
        <v>1.3133841669380006</v>
      </c>
      <c r="BK554">
        <v>0.36325423398794743</v>
      </c>
      <c r="BL554">
        <v>1.0090395388554095E-3</v>
      </c>
      <c r="BP554" s="50">
        <f t="shared" si="193"/>
        <v>3.4802573836056778</v>
      </c>
      <c r="BQ554" s="50">
        <f t="shared" si="194"/>
        <v>5.9245977011494269E-2</v>
      </c>
      <c r="BR554" s="50">
        <f t="shared" si="195"/>
        <v>0.39530802482214877</v>
      </c>
      <c r="BS554" s="50">
        <f t="shared" si="196"/>
        <v>0.41469389410258373</v>
      </c>
      <c r="BT554" s="50">
        <f t="shared" si="197"/>
        <v>1.0980778467281911E-3</v>
      </c>
      <c r="BU554" s="50">
        <f t="shared" si="197"/>
        <v>1.1519274836182881E-3</v>
      </c>
    </row>
    <row r="555" spans="1:73" x14ac:dyDescent="0.25">
      <c r="A555" s="21">
        <v>43742.441666666666</v>
      </c>
      <c r="B555" s="17">
        <v>363137</v>
      </c>
      <c r="C555" s="17">
        <v>13.55</v>
      </c>
      <c r="D555" s="17">
        <v>21.51</v>
      </c>
      <c r="E555" s="17">
        <v>626.5</v>
      </c>
      <c r="F555" s="17">
        <v>86.7</v>
      </c>
      <c r="G555" s="17">
        <v>-113.1</v>
      </c>
      <c r="H555" s="17">
        <v>-17.18</v>
      </c>
      <c r="I555" s="17">
        <v>24.04</v>
      </c>
      <c r="J555" s="17">
        <v>297.2</v>
      </c>
      <c r="K555" s="17">
        <v>539.79999999999995</v>
      </c>
      <c r="L555" s="17">
        <v>-96</v>
      </c>
      <c r="M555" s="17">
        <v>0.13800000000000001</v>
      </c>
      <c r="N555" s="17">
        <v>513.4</v>
      </c>
      <c r="O555" s="17">
        <v>69.510000000000005</v>
      </c>
      <c r="P555" s="17">
        <v>443.9</v>
      </c>
      <c r="Q555" s="17">
        <v>329.2</v>
      </c>
      <c r="R555" s="17">
        <v>425.1</v>
      </c>
      <c r="S555" s="17">
        <v>18.97</v>
      </c>
      <c r="T555" s="17">
        <v>56.99</v>
      </c>
      <c r="U555" s="17">
        <v>2.39</v>
      </c>
      <c r="V555" s="17">
        <v>168</v>
      </c>
      <c r="W555" s="17">
        <v>19.649999999999999</v>
      </c>
      <c r="X555" s="17">
        <v>0.61699999999999999</v>
      </c>
      <c r="Y555" s="17">
        <v>6.1664120000000002</v>
      </c>
      <c r="Z555" s="7">
        <f t="shared" si="176"/>
        <v>19.309999999999999</v>
      </c>
      <c r="AA555" s="7">
        <f t="shared" si="190"/>
        <v>292.45999999999998</v>
      </c>
      <c r="AB555" s="2">
        <f t="shared" si="177"/>
        <v>507.46500000000003</v>
      </c>
      <c r="AC555" s="42">
        <f t="shared" si="178"/>
        <v>2.2451512531108979</v>
      </c>
      <c r="AD555" s="42">
        <f t="shared" si="179"/>
        <v>1.2795116991479007</v>
      </c>
      <c r="AE555" s="42">
        <f t="shared" si="180"/>
        <v>0.79102146801064011</v>
      </c>
      <c r="AF555" s="42">
        <f t="shared" si="181"/>
        <v>328.1234217014516</v>
      </c>
      <c r="AG555" s="42">
        <f t="shared" si="182"/>
        <v>314.99848483339355</v>
      </c>
      <c r="AH555" s="6">
        <f t="shared" si="183"/>
        <v>316.03199999999998</v>
      </c>
      <c r="AI555" s="4">
        <v>19.343304955310298</v>
      </c>
      <c r="AJ555" s="4">
        <f t="shared" si="191"/>
        <v>292.49330495531029</v>
      </c>
      <c r="AK555" s="8">
        <f t="shared" si="184"/>
        <v>0.19476099856720508</v>
      </c>
      <c r="AL555" s="8">
        <f t="shared" si="185"/>
        <v>398.40631716238971</v>
      </c>
      <c r="AM555" s="8">
        <f t="shared" si="186"/>
        <v>3.4434557496793827</v>
      </c>
      <c r="AN555" s="8">
        <f t="shared" si="187"/>
        <v>3.3407489940086226</v>
      </c>
      <c r="AO555" s="22">
        <f t="shared" si="188"/>
        <v>9.541922827572543E-3</v>
      </c>
      <c r="AP555" s="22">
        <f t="shared" si="189"/>
        <v>0.26079236277623208</v>
      </c>
      <c r="AQ555" s="19">
        <f t="shared" si="192"/>
        <v>0.26079236277623208</v>
      </c>
      <c r="AX555">
        <v>0.13941890677356969</v>
      </c>
      <c r="AY555">
        <v>54.008620689655174</v>
      </c>
      <c r="AZ555">
        <v>2.2503591954022988</v>
      </c>
      <c r="BA555">
        <v>1.8227909482758622</v>
      </c>
      <c r="BB555">
        <v>8.2672413793103487</v>
      </c>
      <c r="BC555">
        <v>0.34446839080459785</v>
      </c>
      <c r="BD555">
        <v>1.4783225574712644</v>
      </c>
      <c r="BE555">
        <v>0.14783225574712644</v>
      </c>
      <c r="BF555">
        <v>0</v>
      </c>
      <c r="BG555">
        <v>19.309999999999999</v>
      </c>
      <c r="BH555">
        <v>2.7443316451245292</v>
      </c>
      <c r="BI555">
        <v>2.2402519924478757</v>
      </c>
      <c r="BJ555">
        <v>1.2767196104960443</v>
      </c>
      <c r="BK555">
        <v>0.36569561217163726</v>
      </c>
      <c r="BL555">
        <v>1.0158211449212147E-3</v>
      </c>
      <c r="BP555" s="50">
        <f t="shared" si="193"/>
        <v>2.7451535138011787</v>
      </c>
      <c r="BQ555" s="50">
        <f t="shared" si="194"/>
        <v>5.9132902298850577E-2</v>
      </c>
      <c r="BR555" s="50">
        <f t="shared" si="195"/>
        <v>0.39239419762003275</v>
      </c>
      <c r="BS555" s="50">
        <f t="shared" si="196"/>
        <v>0.41261758991288822</v>
      </c>
      <c r="BT555" s="50">
        <f t="shared" si="197"/>
        <v>1.0899838822778687E-3</v>
      </c>
      <c r="BU555" s="50">
        <f t="shared" si="197"/>
        <v>1.1461599719802451E-3</v>
      </c>
    </row>
    <row r="556" spans="1:73" x14ac:dyDescent="0.25">
      <c r="A556" s="21">
        <v>43742.441666666666</v>
      </c>
      <c r="B556" s="17">
        <v>363138</v>
      </c>
      <c r="C556" s="17">
        <v>13.54</v>
      </c>
      <c r="D556" s="17">
        <v>21.51</v>
      </c>
      <c r="E556" s="17">
        <v>624.1</v>
      </c>
      <c r="F556" s="17">
        <v>85.8</v>
      </c>
      <c r="G556" s="17">
        <v>-114.2</v>
      </c>
      <c r="H556" s="17">
        <v>-17.59</v>
      </c>
      <c r="I556" s="17">
        <v>24.02</v>
      </c>
      <c r="J556" s="17">
        <v>297.2</v>
      </c>
      <c r="K556" s="17">
        <v>538.4</v>
      </c>
      <c r="L556" s="17">
        <v>-96.6</v>
      </c>
      <c r="M556" s="17">
        <v>0.13700000000000001</v>
      </c>
      <c r="N556" s="17">
        <v>509.9</v>
      </c>
      <c r="O556" s="17">
        <v>68.17</v>
      </c>
      <c r="P556" s="17">
        <v>441.8</v>
      </c>
      <c r="Q556" s="17">
        <v>328</v>
      </c>
      <c r="R556" s="17">
        <v>424.6</v>
      </c>
      <c r="S556" s="17">
        <v>18.97</v>
      </c>
      <c r="T556" s="17">
        <v>58.91</v>
      </c>
      <c r="U556" s="17">
        <v>1.665</v>
      </c>
      <c r="V556" s="17">
        <v>179.5</v>
      </c>
      <c r="W556" s="17">
        <v>20</v>
      </c>
      <c r="X556" s="17">
        <v>0.61399999999999999</v>
      </c>
      <c r="Y556" s="17">
        <v>6.1430470000000001</v>
      </c>
      <c r="Z556" s="7">
        <f t="shared" si="176"/>
        <v>19.484999999999999</v>
      </c>
      <c r="AA556" s="7">
        <f t="shared" si="190"/>
        <v>292.63499999999999</v>
      </c>
      <c r="AB556" s="2">
        <f t="shared" si="177"/>
        <v>505.52100000000007</v>
      </c>
      <c r="AC556" s="42">
        <f t="shared" si="178"/>
        <v>2.2239672863411517</v>
      </c>
      <c r="AD556" s="42">
        <f t="shared" si="179"/>
        <v>1.3101391283835724</v>
      </c>
      <c r="AE556" s="42">
        <f t="shared" si="180"/>
        <v>0.79363384684174809</v>
      </c>
      <c r="AF556" s="42">
        <f t="shared" si="181"/>
        <v>329.9957231568784</v>
      </c>
      <c r="AG556" s="42">
        <f t="shared" si="182"/>
        <v>316.79589423060327</v>
      </c>
      <c r="AH556" s="6">
        <f t="shared" si="183"/>
        <v>314.88</v>
      </c>
      <c r="AI556" s="4">
        <v>19.2139473575787</v>
      </c>
      <c r="AJ556" s="4">
        <f t="shared" si="191"/>
        <v>292.3639473575787</v>
      </c>
      <c r="AK556" s="8">
        <f t="shared" si="184"/>
        <v>0.19511082664539436</v>
      </c>
      <c r="AL556" s="8">
        <f t="shared" si="185"/>
        <v>397.63080128982108</v>
      </c>
      <c r="AM556" s="8">
        <f t="shared" si="186"/>
        <v>2.8741052955659088</v>
      </c>
      <c r="AN556" s="8">
        <f t="shared" si="187"/>
        <v>-22.693255612390008</v>
      </c>
      <c r="AO556" s="22">
        <f t="shared" si="188"/>
        <v>1.0078431702199363E-2</v>
      </c>
      <c r="AP556" s="22">
        <f t="shared" si="189"/>
        <v>0.27545580321614399</v>
      </c>
      <c r="AQ556" s="19">
        <f t="shared" si="192"/>
        <v>0.27545580321614399</v>
      </c>
      <c r="AX556">
        <v>0.14075257406089917</v>
      </c>
      <c r="AY556">
        <v>53.801724137931039</v>
      </c>
      <c r="AZ556">
        <v>2.2417385057471266</v>
      </c>
      <c r="BA556">
        <v>1.8158081896551728</v>
      </c>
      <c r="BB556">
        <v>8.3275862068965534</v>
      </c>
      <c r="BC556">
        <v>0.34698275862068972</v>
      </c>
      <c r="BD556">
        <v>1.468825431034483</v>
      </c>
      <c r="BE556">
        <v>0.14688254310344831</v>
      </c>
      <c r="BF556">
        <v>0</v>
      </c>
      <c r="BG556">
        <v>19.484999999999999</v>
      </c>
      <c r="BH556">
        <v>1.9118461042394734</v>
      </c>
      <c r="BI556">
        <v>2.264767863220253</v>
      </c>
      <c r="BJ556">
        <v>1.334174748223051</v>
      </c>
      <c r="BK556">
        <v>0.36305295575641439</v>
      </c>
      <c r="BL556">
        <v>1.0084804326567067E-3</v>
      </c>
      <c r="BP556" s="50">
        <f t="shared" si="193"/>
        <v>1.9124186612882688</v>
      </c>
      <c r="BQ556" s="50">
        <f t="shared" si="194"/>
        <v>5.8753017241379324E-2</v>
      </c>
      <c r="BR556" s="50">
        <f t="shared" si="195"/>
        <v>0.38244475019950264</v>
      </c>
      <c r="BS556" s="50">
        <f t="shared" si="196"/>
        <v>0.40374893250433586</v>
      </c>
      <c r="BT556" s="50">
        <f t="shared" si="197"/>
        <v>1.0623465283319518E-3</v>
      </c>
      <c r="BU556" s="50">
        <f t="shared" si="197"/>
        <v>1.121524812512044E-3</v>
      </c>
    </row>
    <row r="557" spans="1:73" x14ac:dyDescent="0.25">
      <c r="A557" s="21">
        <v>43742.441666666666</v>
      </c>
      <c r="B557" s="17">
        <v>363139</v>
      </c>
      <c r="C557" s="17">
        <v>13.55</v>
      </c>
      <c r="D557" s="17">
        <v>21.51</v>
      </c>
      <c r="E557" s="17">
        <v>622</v>
      </c>
      <c r="F557" s="17">
        <v>85.7</v>
      </c>
      <c r="G557" s="17">
        <v>-114.5</v>
      </c>
      <c r="H557" s="17">
        <v>-18.420000000000002</v>
      </c>
      <c r="I557" s="17">
        <v>24.01</v>
      </c>
      <c r="J557" s="17">
        <v>297.2</v>
      </c>
      <c r="K557" s="17">
        <v>536.29999999999995</v>
      </c>
      <c r="L557" s="17">
        <v>-96.1</v>
      </c>
      <c r="M557" s="17">
        <v>0.13800000000000001</v>
      </c>
      <c r="N557" s="17">
        <v>507.4</v>
      </c>
      <c r="O557" s="17">
        <v>67.290000000000006</v>
      </c>
      <c r="P557" s="17">
        <v>440.1</v>
      </c>
      <c r="Q557" s="17">
        <v>327.60000000000002</v>
      </c>
      <c r="R557" s="17">
        <v>423.7</v>
      </c>
      <c r="S557" s="17">
        <v>18.97</v>
      </c>
      <c r="T557" s="17">
        <v>56.67</v>
      </c>
      <c r="U557" s="17">
        <v>1.71</v>
      </c>
      <c r="V557" s="17">
        <v>328.5</v>
      </c>
      <c r="W557" s="17">
        <v>19.850000000000001</v>
      </c>
      <c r="X557" s="17">
        <v>0.61199999999999999</v>
      </c>
      <c r="Y557" s="17">
        <v>6.1188459999999996</v>
      </c>
      <c r="Z557" s="7">
        <f t="shared" si="176"/>
        <v>19.41</v>
      </c>
      <c r="AA557" s="7">
        <f t="shared" si="190"/>
        <v>292.56</v>
      </c>
      <c r="AB557" s="2">
        <f t="shared" si="177"/>
        <v>503.82000000000005</v>
      </c>
      <c r="AC557" s="42">
        <f t="shared" si="178"/>
        <v>2.2424046892921767</v>
      </c>
      <c r="AD557" s="42">
        <f t="shared" si="179"/>
        <v>1.2707707374218766</v>
      </c>
      <c r="AE557" s="42">
        <f t="shared" si="180"/>
        <v>0.79020781388006989</v>
      </c>
      <c r="AF557" s="42">
        <f t="shared" si="181"/>
        <v>328.23445556384695</v>
      </c>
      <c r="AG557" s="42">
        <f t="shared" si="182"/>
        <v>315.10507734129305</v>
      </c>
      <c r="AH557" s="6">
        <f t="shared" si="183"/>
        <v>314.49600000000004</v>
      </c>
      <c r="AI557" s="4">
        <v>19.332046810417499</v>
      </c>
      <c r="AJ557" s="4">
        <f t="shared" si="191"/>
        <v>292.4820468104175</v>
      </c>
      <c r="AK557" s="8">
        <f t="shared" si="184"/>
        <v>0.19496084907690317</v>
      </c>
      <c r="AL557" s="8">
        <f t="shared" si="185"/>
        <v>398.319577379267</v>
      </c>
      <c r="AM557" s="8">
        <f t="shared" si="186"/>
        <v>2.9126856164028414</v>
      </c>
      <c r="AN557" s="8">
        <f t="shared" si="187"/>
        <v>-6.6140577948670716</v>
      </c>
      <c r="AO557" s="22">
        <f t="shared" si="188"/>
        <v>9.6518907411822924E-3</v>
      </c>
      <c r="AP557" s="22">
        <f t="shared" si="189"/>
        <v>0.26379791967897587</v>
      </c>
      <c r="AQ557" s="19">
        <f t="shared" si="192"/>
        <v>0.26379791967897587</v>
      </c>
      <c r="AX557">
        <v>0.14017968602820105</v>
      </c>
      <c r="AY557">
        <v>53.620689655172413</v>
      </c>
      <c r="AZ557">
        <v>2.2341954022988504</v>
      </c>
      <c r="BA557">
        <v>1.809698275862069</v>
      </c>
      <c r="BB557">
        <v>8.2844827586206868</v>
      </c>
      <c r="BC557">
        <v>0.3451867816091953</v>
      </c>
      <c r="BD557">
        <v>1.4645114942528736</v>
      </c>
      <c r="BE557">
        <v>0.14645114942528736</v>
      </c>
      <c r="BF557">
        <v>0</v>
      </c>
      <c r="BG557">
        <v>19.41</v>
      </c>
      <c r="BH557">
        <v>1.9635176205702698</v>
      </c>
      <c r="BI557">
        <v>2.2542324762295962</v>
      </c>
      <c r="BJ557">
        <v>1.2774735442793124</v>
      </c>
      <c r="BK557">
        <v>0.36473676712063152</v>
      </c>
      <c r="BL557">
        <v>1.0131576864461987E-3</v>
      </c>
      <c r="BP557" s="50">
        <f t="shared" si="193"/>
        <v>1.9641056521338975</v>
      </c>
      <c r="BQ557" s="50">
        <f t="shared" si="194"/>
        <v>5.8580459770114945E-2</v>
      </c>
      <c r="BR557" s="50">
        <f t="shared" si="195"/>
        <v>0.38472485483569646</v>
      </c>
      <c r="BS557" s="50">
        <f t="shared" si="196"/>
        <v>0.40585775151712233</v>
      </c>
      <c r="BT557" s="50">
        <f t="shared" si="197"/>
        <v>1.0686801523213791E-3</v>
      </c>
      <c r="BU557" s="50">
        <f t="shared" si="197"/>
        <v>1.1273826431031175E-3</v>
      </c>
    </row>
    <row r="558" spans="1:73" x14ac:dyDescent="0.25">
      <c r="A558" s="21">
        <v>43742.441666666666</v>
      </c>
      <c r="B558" s="17">
        <v>363140</v>
      </c>
      <c r="C558" s="17">
        <v>13.55</v>
      </c>
      <c r="D558" s="17">
        <v>21.51</v>
      </c>
      <c r="E558" s="17">
        <v>620.29999999999995</v>
      </c>
      <c r="F558" s="17">
        <v>85.2</v>
      </c>
      <c r="G558" s="17">
        <v>-114.3</v>
      </c>
      <c r="H558" s="17">
        <v>-18.489999999999998</v>
      </c>
      <c r="I558" s="17">
        <v>24.01</v>
      </c>
      <c r="J558" s="17">
        <v>297.2</v>
      </c>
      <c r="K558" s="17">
        <v>535</v>
      </c>
      <c r="L558" s="17">
        <v>-95.8</v>
      </c>
      <c r="M558" s="17">
        <v>0.13700000000000001</v>
      </c>
      <c r="N558" s="17">
        <v>506</v>
      </c>
      <c r="O558" s="17">
        <v>66.75</v>
      </c>
      <c r="P558" s="17">
        <v>439.2</v>
      </c>
      <c r="Q558" s="17">
        <v>327.8</v>
      </c>
      <c r="R558" s="17">
        <v>423.6</v>
      </c>
      <c r="S558" s="17">
        <v>18.97</v>
      </c>
      <c r="T558" s="17">
        <v>58.81</v>
      </c>
      <c r="U558" s="17">
        <v>1.07</v>
      </c>
      <c r="V558" s="17">
        <v>230</v>
      </c>
      <c r="W558" s="17">
        <v>20.100000000000001</v>
      </c>
      <c r="X558" s="17">
        <v>0.61</v>
      </c>
      <c r="Y558" s="17">
        <v>6.099399</v>
      </c>
      <c r="Z558" s="7">
        <f t="shared" si="176"/>
        <v>19.535</v>
      </c>
      <c r="AA558" s="7">
        <f t="shared" si="190"/>
        <v>292.685</v>
      </c>
      <c r="AB558" s="2">
        <f t="shared" si="177"/>
        <v>502.44299999999998</v>
      </c>
      <c r="AC558" s="42">
        <f t="shared" si="178"/>
        <v>2.287612757440332</v>
      </c>
      <c r="AD558" s="42">
        <f t="shared" si="179"/>
        <v>1.3453450626506593</v>
      </c>
      <c r="AE558" s="42">
        <f t="shared" si="180"/>
        <v>0.7966295241293766</v>
      </c>
      <c r="AF558" s="42">
        <f t="shared" si="181"/>
        <v>331.46777957181729</v>
      </c>
      <c r="AG558" s="42">
        <f t="shared" si="182"/>
        <v>318.20906838894456</v>
      </c>
      <c r="AH558" s="6">
        <f t="shared" si="183"/>
        <v>314.68799999999999</v>
      </c>
      <c r="AI558" s="4">
        <v>19.639154243674898</v>
      </c>
      <c r="AJ558" s="4">
        <f t="shared" si="191"/>
        <v>292.78915424367489</v>
      </c>
      <c r="AK558" s="8">
        <f t="shared" si="184"/>
        <v>0.19521085440972669</v>
      </c>
      <c r="AL558" s="8">
        <f t="shared" si="185"/>
        <v>400.03650421095807</v>
      </c>
      <c r="AM558" s="8">
        <f t="shared" si="186"/>
        <v>2.3040263670366277</v>
      </c>
      <c r="AN558" s="8">
        <f t="shared" si="187"/>
        <v>6.9904462223815766</v>
      </c>
      <c r="AO558" s="22">
        <f t="shared" si="188"/>
        <v>9.2784393741984304E-3</v>
      </c>
      <c r="AP558" s="22">
        <f t="shared" si="189"/>
        <v>0.25359103935331384</v>
      </c>
      <c r="AQ558" s="19">
        <f t="shared" si="192"/>
        <v>0.25359103935331384</v>
      </c>
      <c r="AX558">
        <v>0.14113559939806564</v>
      </c>
      <c r="AY558">
        <v>53.474137931034484</v>
      </c>
      <c r="AZ558">
        <v>2.2280890804597702</v>
      </c>
      <c r="BA558">
        <v>1.8047521551724139</v>
      </c>
      <c r="BB558">
        <v>8.2586206896551744</v>
      </c>
      <c r="BC558">
        <v>0.34410919540229895</v>
      </c>
      <c r="BD558">
        <v>1.4606429597701149</v>
      </c>
      <c r="BE558">
        <v>0.14606429597701151</v>
      </c>
      <c r="BF558">
        <v>0</v>
      </c>
      <c r="BG558">
        <v>19.535</v>
      </c>
      <c r="BH558">
        <v>1.2286338327544963</v>
      </c>
      <c r="BI558">
        <v>2.2718153579488978</v>
      </c>
      <c r="BJ558">
        <v>1.3360546120097467</v>
      </c>
      <c r="BK558">
        <v>0.36285837697554574</v>
      </c>
      <c r="BL558">
        <v>1.0079399360431826E-3</v>
      </c>
      <c r="BP558" s="50">
        <f t="shared" si="193"/>
        <v>1.2290017823293979</v>
      </c>
      <c r="BQ558" s="50">
        <f t="shared" si="194"/>
        <v>5.8425718390804599E-2</v>
      </c>
      <c r="BR558" s="50">
        <f t="shared" si="195"/>
        <v>0.37588975035900557</v>
      </c>
      <c r="BS558" s="50">
        <f t="shared" si="196"/>
        <v>0.39811527182514095</v>
      </c>
      <c r="BT558" s="50">
        <f t="shared" si="197"/>
        <v>1.0441381954416822E-3</v>
      </c>
      <c r="BU558" s="50">
        <f t="shared" si="197"/>
        <v>1.105875755069836E-3</v>
      </c>
    </row>
    <row r="559" spans="1:73" x14ac:dyDescent="0.25">
      <c r="A559" s="21">
        <v>43742.441666666666</v>
      </c>
      <c r="B559" s="17">
        <v>363141</v>
      </c>
      <c r="C559" s="17">
        <v>13.55</v>
      </c>
      <c r="D559" s="17">
        <v>21.52</v>
      </c>
      <c r="E559" s="17">
        <v>618.79999999999995</v>
      </c>
      <c r="F559" s="17">
        <v>84.7</v>
      </c>
      <c r="G559" s="17">
        <v>-114.3</v>
      </c>
      <c r="H559" s="17">
        <v>-17.329999999999998</v>
      </c>
      <c r="I559" s="17">
        <v>24.01</v>
      </c>
      <c r="J559" s="17">
        <v>297.2</v>
      </c>
      <c r="K559" s="17">
        <v>534.1</v>
      </c>
      <c r="L559" s="17">
        <v>-97</v>
      </c>
      <c r="M559" s="17">
        <v>0.13700000000000001</v>
      </c>
      <c r="N559" s="17">
        <v>504.5</v>
      </c>
      <c r="O559" s="17">
        <v>67.42</v>
      </c>
      <c r="P559" s="17">
        <v>437.1</v>
      </c>
      <c r="Q559" s="17">
        <v>327.8</v>
      </c>
      <c r="R559" s="17">
        <v>424.8</v>
      </c>
      <c r="S559" s="17">
        <v>18.95</v>
      </c>
      <c r="T559" s="17">
        <v>59.34</v>
      </c>
      <c r="U559" s="17">
        <v>1.56</v>
      </c>
      <c r="V559" s="17">
        <v>341</v>
      </c>
      <c r="W559" s="17">
        <v>20.350000000000001</v>
      </c>
      <c r="X559" s="17">
        <v>0.60799999999999998</v>
      </c>
      <c r="Y559" s="17">
        <v>6.0794110000000003</v>
      </c>
      <c r="Z559" s="7">
        <f t="shared" si="176"/>
        <v>19.649999999999999</v>
      </c>
      <c r="AA559" s="7">
        <f t="shared" si="190"/>
        <v>292.79999999999995</v>
      </c>
      <c r="AB559" s="2">
        <f t="shared" si="177"/>
        <v>501.22800000000001</v>
      </c>
      <c r="AC559" s="42">
        <f t="shared" si="178"/>
        <v>2.3010613085475926</v>
      </c>
      <c r="AD559" s="42">
        <f t="shared" si="179"/>
        <v>1.3654497804921417</v>
      </c>
      <c r="AE559" s="42">
        <f t="shared" si="180"/>
        <v>0.79827625868107011</v>
      </c>
      <c r="AF559" s="42">
        <f t="shared" si="181"/>
        <v>332.67530342889989</v>
      </c>
      <c r="AG559" s="42">
        <f t="shared" si="182"/>
        <v>319.3682912917439</v>
      </c>
      <c r="AH559" s="6">
        <f t="shared" si="183"/>
        <v>314.68799999999999</v>
      </c>
      <c r="AI559" s="4">
        <v>19.735009141649499</v>
      </c>
      <c r="AJ559" s="4">
        <f t="shared" si="191"/>
        <v>292.88500914164945</v>
      </c>
      <c r="AK559" s="8">
        <f t="shared" si="184"/>
        <v>0.19544104799703388</v>
      </c>
      <c r="AL559" s="8">
        <f t="shared" si="185"/>
        <v>400.55636460492059</v>
      </c>
      <c r="AM559" s="8">
        <f t="shared" si="186"/>
        <v>2.7820046728932719</v>
      </c>
      <c r="AN559" s="8">
        <f t="shared" si="187"/>
        <v>6.8891235077285398</v>
      </c>
      <c r="AO559" s="22">
        <f t="shared" si="188"/>
        <v>9.2414812404298004E-3</v>
      </c>
      <c r="AP559" s="22">
        <f t="shared" si="189"/>
        <v>0.25258092858177522</v>
      </c>
      <c r="AQ559" s="19">
        <f t="shared" si="192"/>
        <v>0.25258092858177522</v>
      </c>
      <c r="AX559">
        <v>0.14201990706477832</v>
      </c>
      <c r="AY559">
        <v>53.344827586206897</v>
      </c>
      <c r="AZ559">
        <v>2.2227011494252875</v>
      </c>
      <c r="BA559">
        <v>1.800387931034483</v>
      </c>
      <c r="BB559">
        <v>8.362068965517242</v>
      </c>
      <c r="BC559">
        <v>0.34841954022988508</v>
      </c>
      <c r="BD559">
        <v>1.4519683908045979</v>
      </c>
      <c r="BE559">
        <v>0.1451968390804598</v>
      </c>
      <c r="BF559">
        <v>0</v>
      </c>
      <c r="BG559">
        <v>19.649999999999999</v>
      </c>
      <c r="BH559">
        <v>1.7912792328009481</v>
      </c>
      <c r="BI559">
        <v>2.2880974341531832</v>
      </c>
      <c r="BJ559">
        <v>1.3577570174264992</v>
      </c>
      <c r="BK559">
        <v>0.36055432557457745</v>
      </c>
      <c r="BL559">
        <v>1.0015397932627151E-3</v>
      </c>
      <c r="BP559" s="50">
        <f t="shared" si="193"/>
        <v>1.7918156826484679</v>
      </c>
      <c r="BQ559" s="50">
        <f t="shared" si="194"/>
        <v>5.8078735632183916E-2</v>
      </c>
      <c r="BR559" s="50">
        <f t="shared" si="195"/>
        <v>0.37864803035758904</v>
      </c>
      <c r="BS559" s="50">
        <f t="shared" si="196"/>
        <v>0.39995592627959747</v>
      </c>
      <c r="BT559" s="50">
        <f t="shared" si="197"/>
        <v>1.0518000843266363E-3</v>
      </c>
      <c r="BU559" s="50">
        <f t="shared" si="197"/>
        <v>1.1109886841099931E-3</v>
      </c>
    </row>
    <row r="560" spans="1:73" x14ac:dyDescent="0.25">
      <c r="A560" s="21">
        <v>43742.441666666666</v>
      </c>
      <c r="B560" s="17">
        <v>363142</v>
      </c>
      <c r="C560" s="17">
        <v>13.55</v>
      </c>
      <c r="D560" s="17">
        <v>21.52</v>
      </c>
      <c r="E560" s="17">
        <v>619.5</v>
      </c>
      <c r="F560" s="17">
        <v>85</v>
      </c>
      <c r="G560" s="17">
        <v>-113.5</v>
      </c>
      <c r="H560" s="17">
        <v>-17.489999999999998</v>
      </c>
      <c r="I560" s="17">
        <v>24.02</v>
      </c>
      <c r="J560" s="17">
        <v>297.2</v>
      </c>
      <c r="K560" s="17">
        <v>534.5</v>
      </c>
      <c r="L560" s="17">
        <v>-96</v>
      </c>
      <c r="M560" s="17">
        <v>0.13700000000000001</v>
      </c>
      <c r="N560" s="17">
        <v>506</v>
      </c>
      <c r="O560" s="17">
        <v>67.489999999999995</v>
      </c>
      <c r="P560" s="17">
        <v>438.5</v>
      </c>
      <c r="Q560" s="17">
        <v>328.7</v>
      </c>
      <c r="R560" s="17">
        <v>424.7</v>
      </c>
      <c r="S560" s="17">
        <v>18.95</v>
      </c>
      <c r="T560" s="17">
        <v>57.58</v>
      </c>
      <c r="U560" s="17">
        <v>1.17</v>
      </c>
      <c r="V560" s="17">
        <v>191</v>
      </c>
      <c r="W560" s="17">
        <v>19.75</v>
      </c>
      <c r="X560" s="17">
        <v>0.60899999999999999</v>
      </c>
      <c r="Y560" s="17">
        <v>6.0877739999999996</v>
      </c>
      <c r="Z560" s="7">
        <f t="shared" si="176"/>
        <v>19.350000000000001</v>
      </c>
      <c r="AA560" s="7">
        <f t="shared" si="190"/>
        <v>292.5</v>
      </c>
      <c r="AB560" s="2">
        <f t="shared" si="177"/>
        <v>501.79500000000002</v>
      </c>
      <c r="AC560" s="42">
        <f t="shared" si="178"/>
        <v>2.4102337077008733</v>
      </c>
      <c r="AD560" s="42">
        <f t="shared" si="179"/>
        <v>1.3878125688941629</v>
      </c>
      <c r="AE560" s="42">
        <f t="shared" si="180"/>
        <v>0.80025013150701407</v>
      </c>
      <c r="AF560" s="42">
        <f t="shared" si="181"/>
        <v>332.13320378649894</v>
      </c>
      <c r="AG560" s="42">
        <f t="shared" si="182"/>
        <v>318.84787563503897</v>
      </c>
      <c r="AH560" s="6">
        <f t="shared" si="183"/>
        <v>315.55199999999996</v>
      </c>
      <c r="AI560" s="4">
        <v>20.406057411769702</v>
      </c>
      <c r="AJ560" s="4">
        <f t="shared" si="191"/>
        <v>293.5560574117697</v>
      </c>
      <c r="AK560" s="8">
        <f t="shared" si="184"/>
        <v>0.1948409223738414</v>
      </c>
      <c r="AL560" s="8">
        <f t="shared" si="185"/>
        <v>404.42915004775375</v>
      </c>
      <c r="AM560" s="8">
        <f t="shared" si="186"/>
        <v>2.4092867201725907</v>
      </c>
      <c r="AN560" s="8">
        <f t="shared" si="187"/>
        <v>74.116772702309859</v>
      </c>
      <c r="AO560" s="22">
        <f t="shared" si="188"/>
        <v>7.6652382694057915E-3</v>
      </c>
      <c r="AP560" s="22">
        <f t="shared" si="189"/>
        <v>0.20950028999864437</v>
      </c>
      <c r="AQ560" s="19">
        <f t="shared" si="192"/>
        <v>0.20950028999864437</v>
      </c>
      <c r="AX560">
        <v>0.13972279794531864</v>
      </c>
      <c r="AY560">
        <v>53.405172413793103</v>
      </c>
      <c r="AZ560">
        <v>2.2252155172413794</v>
      </c>
      <c r="BA560">
        <v>1.8024245689655174</v>
      </c>
      <c r="BB560">
        <v>8.2758620689655178</v>
      </c>
      <c r="BC560">
        <v>0.34482758620689657</v>
      </c>
      <c r="BD560">
        <v>1.4575969827586208</v>
      </c>
      <c r="BE560">
        <v>0.14575969827586208</v>
      </c>
      <c r="BF560">
        <v>0</v>
      </c>
      <c r="BG560">
        <v>19.350000000000001</v>
      </c>
      <c r="BH560">
        <v>1.343459424600711</v>
      </c>
      <c r="BI560">
        <v>2.2458350576336601</v>
      </c>
      <c r="BJ560">
        <v>1.2931518261854615</v>
      </c>
      <c r="BK560">
        <v>0.36183457999872332</v>
      </c>
      <c r="BL560">
        <v>1.0050960555520092E-3</v>
      </c>
      <c r="BP560" s="50">
        <f t="shared" si="193"/>
        <v>1.3438617619863509</v>
      </c>
      <c r="BQ560" s="50">
        <f t="shared" si="194"/>
        <v>5.8303879310344836E-2</v>
      </c>
      <c r="BR560" s="50">
        <f t="shared" si="195"/>
        <v>0.37601793014797691</v>
      </c>
      <c r="BS560" s="50">
        <f t="shared" si="196"/>
        <v>0.39793490062765979</v>
      </c>
      <c r="BT560" s="50">
        <f t="shared" si="197"/>
        <v>1.0444942504110469E-3</v>
      </c>
      <c r="BU560" s="50">
        <f t="shared" si="197"/>
        <v>1.1053747239657217E-3</v>
      </c>
    </row>
    <row r="561" spans="1:73" x14ac:dyDescent="0.25">
      <c r="A561" s="21">
        <v>43742.442361111112</v>
      </c>
      <c r="B561" s="17">
        <v>363143</v>
      </c>
      <c r="C561" s="17">
        <v>13.55</v>
      </c>
      <c r="D561" s="17">
        <v>21.52</v>
      </c>
      <c r="E561" s="17">
        <v>617.79999999999995</v>
      </c>
      <c r="F561" s="17">
        <v>84.5</v>
      </c>
      <c r="G561" s="17">
        <v>-114.4</v>
      </c>
      <c r="H561" s="17">
        <v>-17.489999999999998</v>
      </c>
      <c r="I561" s="17">
        <v>24.02</v>
      </c>
      <c r="J561" s="17">
        <v>297.2</v>
      </c>
      <c r="K561" s="17">
        <v>533.29999999999995</v>
      </c>
      <c r="L561" s="17">
        <v>-96.9</v>
      </c>
      <c r="M561" s="17">
        <v>0.13700000000000001</v>
      </c>
      <c r="N561" s="17">
        <v>503.4</v>
      </c>
      <c r="O561" s="17">
        <v>67.02</v>
      </c>
      <c r="P561" s="17">
        <v>436.4</v>
      </c>
      <c r="Q561" s="17">
        <v>327.8</v>
      </c>
      <c r="R561" s="17">
        <v>424.7</v>
      </c>
      <c r="S561" s="17">
        <v>18.95</v>
      </c>
      <c r="T561" s="17">
        <v>58.1</v>
      </c>
      <c r="U561" s="17">
        <v>1.6</v>
      </c>
      <c r="V561" s="17">
        <v>335.5</v>
      </c>
      <c r="W561" s="17">
        <v>20.45</v>
      </c>
      <c r="X561" s="17">
        <v>0.60699999999999998</v>
      </c>
      <c r="Y561" s="17">
        <v>6.0672129999999997</v>
      </c>
      <c r="Z561" s="7">
        <f t="shared" si="176"/>
        <v>19.7</v>
      </c>
      <c r="AA561" s="7">
        <f t="shared" si="190"/>
        <v>292.84999999999997</v>
      </c>
      <c r="AB561" s="2">
        <f t="shared" si="177"/>
        <v>500.41800000000001</v>
      </c>
      <c r="AC561" s="42">
        <f t="shared" si="178"/>
        <v>2.2936182561777927</v>
      </c>
      <c r="AD561" s="42">
        <f t="shared" si="179"/>
        <v>1.3325922068392975</v>
      </c>
      <c r="AE561" s="42">
        <f t="shared" si="180"/>
        <v>0.79548114235672995</v>
      </c>
      <c r="AF561" s="42">
        <f t="shared" si="181"/>
        <v>331.73696043633731</v>
      </c>
      <c r="AG561" s="42">
        <f t="shared" si="182"/>
        <v>318.4674820188838</v>
      </c>
      <c r="AH561" s="6">
        <f t="shared" si="183"/>
        <v>314.68799999999999</v>
      </c>
      <c r="AI561" s="4">
        <v>19.690131966367201</v>
      </c>
      <c r="AJ561" s="4">
        <f t="shared" si="191"/>
        <v>292.84013196636715</v>
      </c>
      <c r="AK561" s="8">
        <f t="shared" si="184"/>
        <v>0.19554118858330063</v>
      </c>
      <c r="AL561" s="8">
        <f t="shared" si="185"/>
        <v>400.28952479740883</v>
      </c>
      <c r="AM561" s="8">
        <f t="shared" si="186"/>
        <v>2.8174456516497348</v>
      </c>
      <c r="AN561" s="8">
        <f t="shared" si="187"/>
        <v>-0.80989114932234785</v>
      </c>
      <c r="AO561" s="22">
        <f t="shared" si="188"/>
        <v>9.4033795730363405E-3</v>
      </c>
      <c r="AP561" s="22">
        <f t="shared" si="189"/>
        <v>0.25700580703163933</v>
      </c>
      <c r="AQ561" s="19">
        <f t="shared" si="192"/>
        <v>0.25700580703163933</v>
      </c>
      <c r="AX561">
        <v>0.14240584875815751</v>
      </c>
      <c r="AY561">
        <v>53.258620689655167</v>
      </c>
      <c r="AZ561">
        <v>2.2191091954022988</v>
      </c>
      <c r="BA561">
        <v>1.7974784482758621</v>
      </c>
      <c r="BB561">
        <v>8.3534482758620676</v>
      </c>
      <c r="BC561">
        <v>0.34806034482758613</v>
      </c>
      <c r="BD561">
        <v>1.449418103448276</v>
      </c>
      <c r="BE561">
        <v>0.14494181034482762</v>
      </c>
      <c r="BF561">
        <v>0</v>
      </c>
      <c r="BG561">
        <v>19.7</v>
      </c>
      <c r="BH561">
        <v>1.8372094695394339</v>
      </c>
      <c r="BI561">
        <v>2.2952083710657747</v>
      </c>
      <c r="BJ561">
        <v>1.3335160635892152</v>
      </c>
      <c r="BK561">
        <v>0.36214823073401103</v>
      </c>
      <c r="BL561">
        <v>1.005967307594475E-3</v>
      </c>
      <c r="BP561" s="50">
        <f t="shared" si="193"/>
        <v>1.8377596745112492</v>
      </c>
      <c r="BQ561" s="50">
        <f t="shared" si="194"/>
        <v>5.7976724137931042E-2</v>
      </c>
      <c r="BR561" s="50">
        <f t="shared" si="195"/>
        <v>0.38070092161089636</v>
      </c>
      <c r="BS561" s="50">
        <f t="shared" si="196"/>
        <v>0.40192905289634434</v>
      </c>
      <c r="BT561" s="50">
        <f t="shared" si="197"/>
        <v>1.0575025600302677E-3</v>
      </c>
      <c r="BU561" s="50">
        <f t="shared" si="197"/>
        <v>1.1164695913787343E-3</v>
      </c>
    </row>
    <row r="562" spans="1:73" x14ac:dyDescent="0.25">
      <c r="A562" s="21">
        <v>43742.442361111112</v>
      </c>
      <c r="B562" s="17">
        <v>363144</v>
      </c>
      <c r="C562" s="17">
        <v>13.55</v>
      </c>
      <c r="D562" s="17">
        <v>21.52</v>
      </c>
      <c r="E562" s="17">
        <v>617.70000000000005</v>
      </c>
      <c r="F562" s="17">
        <v>84.5</v>
      </c>
      <c r="G562" s="17">
        <v>-113.9</v>
      </c>
      <c r="H562" s="17">
        <v>-16.72</v>
      </c>
      <c r="I562" s="17">
        <v>24.02</v>
      </c>
      <c r="J562" s="17">
        <v>297.2</v>
      </c>
      <c r="K562" s="17">
        <v>533.20000000000005</v>
      </c>
      <c r="L562" s="17">
        <v>-97.2</v>
      </c>
      <c r="M562" s="17">
        <v>0.13700000000000001</v>
      </c>
      <c r="N562" s="17">
        <v>503.8</v>
      </c>
      <c r="O562" s="17">
        <v>67.739999999999995</v>
      </c>
      <c r="P562" s="17">
        <v>436.1</v>
      </c>
      <c r="Q562" s="17">
        <v>328.3</v>
      </c>
      <c r="R562" s="17">
        <v>425.5</v>
      </c>
      <c r="S562" s="17">
        <v>18.95</v>
      </c>
      <c r="T562" s="17">
        <v>62.43</v>
      </c>
      <c r="U562" s="17">
        <v>0.745</v>
      </c>
      <c r="V562" s="17">
        <v>178.5</v>
      </c>
      <c r="W562" s="17">
        <v>20.45</v>
      </c>
      <c r="X562" s="17">
        <v>0.60599999999999998</v>
      </c>
      <c r="Y562" s="17">
        <v>6.0625679999999997</v>
      </c>
      <c r="Z562" s="7">
        <f t="shared" si="176"/>
        <v>19.7</v>
      </c>
      <c r="AA562" s="7">
        <f t="shared" si="190"/>
        <v>292.84999999999997</v>
      </c>
      <c r="AB562" s="2">
        <f t="shared" si="177"/>
        <v>500.33700000000005</v>
      </c>
      <c r="AC562" s="42">
        <f t="shared" si="178"/>
        <v>2.3334235822739129</v>
      </c>
      <c r="AD562" s="42">
        <f t="shared" si="179"/>
        <v>1.4567563424136036</v>
      </c>
      <c r="AE562" s="42">
        <f t="shared" si="180"/>
        <v>0.80567986180609041</v>
      </c>
      <c r="AF562" s="42">
        <f t="shared" si="181"/>
        <v>335.99009983880046</v>
      </c>
      <c r="AG562" s="42">
        <f t="shared" si="182"/>
        <v>322.55049584524841</v>
      </c>
      <c r="AH562" s="6">
        <f t="shared" si="183"/>
        <v>315.16800000000001</v>
      </c>
      <c r="AI562" s="4">
        <v>19.947491792539999</v>
      </c>
      <c r="AJ562" s="4">
        <f t="shared" si="191"/>
        <v>293.09749179253998</v>
      </c>
      <c r="AK562" s="8">
        <f t="shared" si="184"/>
        <v>0.19554118858330063</v>
      </c>
      <c r="AL562" s="8">
        <f t="shared" si="185"/>
        <v>401.75547591822766</v>
      </c>
      <c r="AM562" s="8">
        <f t="shared" si="186"/>
        <v>1.9225325094780583</v>
      </c>
      <c r="AN562" s="8">
        <f t="shared" si="187"/>
        <v>13.860374924836648</v>
      </c>
      <c r="AO562" s="22">
        <f t="shared" si="188"/>
        <v>9.0473313559643956E-3</v>
      </c>
      <c r="AP562" s="22">
        <f t="shared" si="189"/>
        <v>0.24727457597157013</v>
      </c>
      <c r="AQ562" s="19">
        <f t="shared" si="192"/>
        <v>0.24727457597157013</v>
      </c>
      <c r="AX562">
        <v>0.14240584875815751</v>
      </c>
      <c r="AY562">
        <v>53.250000000000007</v>
      </c>
      <c r="AZ562">
        <v>2.2187500000000004</v>
      </c>
      <c r="BA562">
        <v>1.7971875000000004</v>
      </c>
      <c r="BB562">
        <v>8.3793103448275854</v>
      </c>
      <c r="BC562">
        <v>0.34913793103448271</v>
      </c>
      <c r="BD562">
        <v>1.4480495689655177</v>
      </c>
      <c r="BE562">
        <v>0.14480495689655179</v>
      </c>
      <c r="BF562">
        <v>0</v>
      </c>
      <c r="BG562">
        <v>19.7</v>
      </c>
      <c r="BH562">
        <v>0.85545065925429886</v>
      </c>
      <c r="BI562">
        <v>2.2952083710657747</v>
      </c>
      <c r="BJ562">
        <v>1.4328985860563632</v>
      </c>
      <c r="BK562">
        <v>0.35915426514861348</v>
      </c>
      <c r="BL562">
        <v>9.9765073652392637E-4</v>
      </c>
      <c r="BP562" s="50">
        <f t="shared" si="193"/>
        <v>0.85570684844430034</v>
      </c>
      <c r="BQ562" s="50">
        <f t="shared" si="194"/>
        <v>5.7921982758620712E-2</v>
      </c>
      <c r="BR562" s="50">
        <f t="shared" si="195"/>
        <v>0.36832303227059909</v>
      </c>
      <c r="BS562" s="50">
        <f t="shared" si="196"/>
        <v>0.39102254006314052</v>
      </c>
      <c r="BT562" s="50">
        <f t="shared" si="197"/>
        <v>1.0231195340849974E-3</v>
      </c>
      <c r="BU562" s="50">
        <f t="shared" si="197"/>
        <v>1.0861737223976126E-3</v>
      </c>
    </row>
    <row r="563" spans="1:73" x14ac:dyDescent="0.25">
      <c r="A563" s="21">
        <v>43742.442361111112</v>
      </c>
      <c r="B563" s="17">
        <v>363145</v>
      </c>
      <c r="C563" s="17">
        <v>13.55</v>
      </c>
      <c r="D563" s="17">
        <v>21.52</v>
      </c>
      <c r="E563" s="17">
        <v>619.1</v>
      </c>
      <c r="F563" s="17">
        <v>84.8</v>
      </c>
      <c r="G563" s="17">
        <v>-113.6</v>
      </c>
      <c r="H563" s="17">
        <v>-16.809999999999999</v>
      </c>
      <c r="I563" s="17">
        <v>24.03</v>
      </c>
      <c r="J563" s="17">
        <v>297.2</v>
      </c>
      <c r="K563" s="17">
        <v>534.29999999999995</v>
      </c>
      <c r="L563" s="17">
        <v>-96.8</v>
      </c>
      <c r="M563" s="17">
        <v>0.13700000000000001</v>
      </c>
      <c r="N563" s="17">
        <v>505.4</v>
      </c>
      <c r="O563" s="17">
        <v>67.959999999999994</v>
      </c>
      <c r="P563" s="17">
        <v>437.5</v>
      </c>
      <c r="Q563" s="17">
        <v>328.6</v>
      </c>
      <c r="R563" s="17">
        <v>425.4</v>
      </c>
      <c r="S563" s="17">
        <v>18.95</v>
      </c>
      <c r="T563" s="17">
        <v>61.72</v>
      </c>
      <c r="U563" s="17">
        <v>1.395</v>
      </c>
      <c r="V563" s="17">
        <v>288.5</v>
      </c>
      <c r="W563" s="17">
        <v>20.3</v>
      </c>
      <c r="X563" s="17">
        <v>0.60699999999999998</v>
      </c>
      <c r="Y563" s="17">
        <v>6.0745420000000001</v>
      </c>
      <c r="Z563" s="7">
        <f t="shared" si="176"/>
        <v>19.625</v>
      </c>
      <c r="AA563" s="7">
        <f t="shared" si="190"/>
        <v>292.77499999999998</v>
      </c>
      <c r="AB563" s="2">
        <f t="shared" si="177"/>
        <v>501.47100000000006</v>
      </c>
      <c r="AC563" s="42">
        <f t="shared" si="178"/>
        <v>2.347099437425304</v>
      </c>
      <c r="AD563" s="42">
        <f t="shared" si="179"/>
        <v>1.4486297727788977</v>
      </c>
      <c r="AE563" s="42">
        <f t="shared" si="180"/>
        <v>0.80506509146844385</v>
      </c>
      <c r="AF563" s="42">
        <f t="shared" si="181"/>
        <v>335.38992548845522</v>
      </c>
      <c r="AG563" s="42">
        <f t="shared" si="182"/>
        <v>321.97432846891701</v>
      </c>
      <c r="AH563" s="6">
        <f t="shared" si="183"/>
        <v>315.45600000000002</v>
      </c>
      <c r="AI563" s="4">
        <v>20.029454625533301</v>
      </c>
      <c r="AJ563" s="4">
        <f t="shared" si="191"/>
        <v>293.17945462553325</v>
      </c>
      <c r="AK563" s="8">
        <f t="shared" si="184"/>
        <v>0.19539099052745812</v>
      </c>
      <c r="AL563" s="8">
        <f t="shared" si="185"/>
        <v>402.23782189589326</v>
      </c>
      <c r="AM563" s="8">
        <f t="shared" si="186"/>
        <v>2.6307686614371852</v>
      </c>
      <c r="AN563" s="8">
        <f t="shared" si="187"/>
        <v>30.995093512958807</v>
      </c>
      <c r="AO563" s="22">
        <f t="shared" si="188"/>
        <v>8.680924526054597E-3</v>
      </c>
      <c r="AP563" s="22">
        <f t="shared" si="189"/>
        <v>0.23726023141688518</v>
      </c>
      <c r="AQ563" s="19">
        <f t="shared" si="192"/>
        <v>0.23726023141688518</v>
      </c>
      <c r="AX563">
        <v>0.14182726842466636</v>
      </c>
      <c r="AY563">
        <v>53.37068965517242</v>
      </c>
      <c r="AZ563">
        <v>2.2237787356321843</v>
      </c>
      <c r="BA563">
        <v>1.8012607758620693</v>
      </c>
      <c r="BB563">
        <v>8.3448275862068932</v>
      </c>
      <c r="BC563">
        <v>0.34770114942528724</v>
      </c>
      <c r="BD563">
        <v>1.453559626436782</v>
      </c>
      <c r="BE563">
        <v>0.1453559626436782</v>
      </c>
      <c r="BF563">
        <v>0</v>
      </c>
      <c r="BG563">
        <v>19.625</v>
      </c>
      <c r="BH563">
        <v>1.6018170062546939</v>
      </c>
      <c r="BI563">
        <v>2.2845491968671063</v>
      </c>
      <c r="BJ563">
        <v>1.410023764306378</v>
      </c>
      <c r="BK563">
        <v>0.35794710110497702</v>
      </c>
      <c r="BL563">
        <v>9.9429750306938053E-4</v>
      </c>
      <c r="BP563" s="50">
        <f t="shared" si="193"/>
        <v>1.6022967162144954</v>
      </c>
      <c r="BQ563" s="50">
        <f t="shared" si="194"/>
        <v>5.8142385057471282E-2</v>
      </c>
      <c r="BR563" s="50">
        <f t="shared" si="195"/>
        <v>0.37422988773600846</v>
      </c>
      <c r="BS563" s="50">
        <f t="shared" si="196"/>
        <v>0.39582486569280545</v>
      </c>
      <c r="BT563" s="50">
        <f t="shared" si="197"/>
        <v>1.0395274659333569E-3</v>
      </c>
      <c r="BU563" s="50">
        <f t="shared" si="197"/>
        <v>1.0995135158133485E-3</v>
      </c>
    </row>
    <row r="564" spans="1:73" x14ac:dyDescent="0.25">
      <c r="A564" s="21">
        <v>43742.442361111112</v>
      </c>
      <c r="B564" s="17">
        <v>363146</v>
      </c>
      <c r="C564" s="17">
        <v>13.55</v>
      </c>
      <c r="D564" s="17">
        <v>21.52</v>
      </c>
      <c r="E564" s="17">
        <v>619.70000000000005</v>
      </c>
      <c r="F564" s="17">
        <v>85</v>
      </c>
      <c r="G564" s="17">
        <v>-113.2</v>
      </c>
      <c r="H564" s="17">
        <v>-17.32</v>
      </c>
      <c r="I564" s="17">
        <v>24.03</v>
      </c>
      <c r="J564" s="17">
        <v>297.2</v>
      </c>
      <c r="K564" s="17">
        <v>534.70000000000005</v>
      </c>
      <c r="L564" s="17">
        <v>-95.9</v>
      </c>
      <c r="M564" s="17">
        <v>0.13700000000000001</v>
      </c>
      <c r="N564" s="17">
        <v>506.5</v>
      </c>
      <c r="O564" s="17">
        <v>67.66</v>
      </c>
      <c r="P564" s="17">
        <v>438.9</v>
      </c>
      <c r="Q564" s="17">
        <v>329.1</v>
      </c>
      <c r="R564" s="17">
        <v>424.9</v>
      </c>
      <c r="S564" s="17">
        <v>18.95</v>
      </c>
      <c r="T564" s="17">
        <v>60.42</v>
      </c>
      <c r="U564" s="17">
        <v>0.66</v>
      </c>
      <c r="V564" s="17">
        <v>123</v>
      </c>
      <c r="W564" s="17">
        <v>20.25</v>
      </c>
      <c r="X564" s="17">
        <v>0.60799999999999998</v>
      </c>
      <c r="Y564" s="17">
        <v>6.0752499999999996</v>
      </c>
      <c r="Z564" s="7">
        <f t="shared" si="176"/>
        <v>19.600000000000001</v>
      </c>
      <c r="AA564" s="7">
        <f t="shared" si="190"/>
        <v>292.75</v>
      </c>
      <c r="AB564" s="2">
        <f t="shared" si="177"/>
        <v>501.95700000000005</v>
      </c>
      <c r="AC564" s="42">
        <f t="shared" si="178"/>
        <v>2.38367898244028</v>
      </c>
      <c r="AD564" s="42">
        <f t="shared" si="179"/>
        <v>1.4402188411904171</v>
      </c>
      <c r="AE564" s="42">
        <f t="shared" si="180"/>
        <v>0.8044048186057623</v>
      </c>
      <c r="AF564" s="42">
        <f t="shared" si="181"/>
        <v>335.00040906287012</v>
      </c>
      <c r="AG564" s="42">
        <f t="shared" si="182"/>
        <v>321.60039270035531</v>
      </c>
      <c r="AH564" s="6">
        <f t="shared" si="183"/>
        <v>315.93600000000004</v>
      </c>
      <c r="AI564" s="4">
        <v>20.258904626491599</v>
      </c>
      <c r="AJ564" s="4">
        <f t="shared" si="191"/>
        <v>293.40890462649156</v>
      </c>
      <c r="AK564" s="8">
        <f t="shared" si="184"/>
        <v>0.19534094160594748</v>
      </c>
      <c r="AL564" s="8">
        <f t="shared" si="185"/>
        <v>403.54854014359825</v>
      </c>
      <c r="AM564" s="8">
        <f t="shared" si="186"/>
        <v>1.809537233659479</v>
      </c>
      <c r="AN564" s="8">
        <f t="shared" si="187"/>
        <v>34.732061816100952</v>
      </c>
      <c r="AO564" s="22">
        <f t="shared" si="188"/>
        <v>8.5885780075392725E-3</v>
      </c>
      <c r="AP564" s="22">
        <f t="shared" si="189"/>
        <v>0.23473628868616228</v>
      </c>
      <c r="AQ564" s="19">
        <f t="shared" si="192"/>
        <v>0.23473628868616228</v>
      </c>
      <c r="AX564">
        <v>0.14163485098448397</v>
      </c>
      <c r="AY564">
        <v>53.422413793103452</v>
      </c>
      <c r="AZ564">
        <v>2.225933908045977</v>
      </c>
      <c r="BA564">
        <v>1.8030064655172415</v>
      </c>
      <c r="BB564">
        <v>8.258620689655169</v>
      </c>
      <c r="BC564">
        <v>0.34410919540229873</v>
      </c>
      <c r="BD564">
        <v>1.4588972701149427</v>
      </c>
      <c r="BE564">
        <v>0.14588972701149427</v>
      </c>
      <c r="BF564">
        <v>0</v>
      </c>
      <c r="BG564">
        <v>19.600000000000001</v>
      </c>
      <c r="BH564">
        <v>0.75784890618501644</v>
      </c>
      <c r="BI564">
        <v>2.2810057729824531</v>
      </c>
      <c r="BJ564">
        <v>1.3781836880359981</v>
      </c>
      <c r="BK564">
        <v>0.36259959852739709</v>
      </c>
      <c r="BL564">
        <v>1.0072211070205476E-3</v>
      </c>
      <c r="BP564" s="50">
        <f t="shared" si="193"/>
        <v>0.75807586573589025</v>
      </c>
      <c r="BQ564" s="50">
        <f t="shared" si="194"/>
        <v>5.8355890804597708E-2</v>
      </c>
      <c r="BR564" s="50">
        <f t="shared" si="195"/>
        <v>0.37088713550180435</v>
      </c>
      <c r="BS564" s="50">
        <f t="shared" si="196"/>
        <v>0.39387326529516742</v>
      </c>
      <c r="BT564" s="50">
        <f t="shared" si="197"/>
        <v>1.0302420430605677E-3</v>
      </c>
      <c r="BU564" s="50">
        <f t="shared" si="197"/>
        <v>1.0940924035976872E-3</v>
      </c>
    </row>
    <row r="565" spans="1:73" x14ac:dyDescent="0.25">
      <c r="A565" s="21">
        <v>43742.442361111112</v>
      </c>
      <c r="B565" s="17">
        <v>363147</v>
      </c>
      <c r="C565" s="17">
        <v>13.55</v>
      </c>
      <c r="D565" s="17">
        <v>21.52</v>
      </c>
      <c r="E565" s="17">
        <v>619.70000000000005</v>
      </c>
      <c r="F565" s="17">
        <v>84.9</v>
      </c>
      <c r="G565" s="17">
        <v>-114.1</v>
      </c>
      <c r="H565" s="17">
        <v>-17.489999999999998</v>
      </c>
      <c r="I565" s="17">
        <v>24.03</v>
      </c>
      <c r="J565" s="17">
        <v>297.2</v>
      </c>
      <c r="K565" s="17">
        <v>534.70000000000005</v>
      </c>
      <c r="L565" s="17">
        <v>-96.6</v>
      </c>
      <c r="M565" s="17">
        <v>0.13700000000000001</v>
      </c>
      <c r="N565" s="17">
        <v>505.6</v>
      </c>
      <c r="O565" s="17">
        <v>67.45</v>
      </c>
      <c r="P565" s="17">
        <v>438.2</v>
      </c>
      <c r="Q565" s="17">
        <v>328.2</v>
      </c>
      <c r="R565" s="17">
        <v>424.8</v>
      </c>
      <c r="S565" s="17">
        <v>18.95</v>
      </c>
      <c r="T565" s="17">
        <v>61.47</v>
      </c>
      <c r="U565" s="17">
        <v>0.81499999999999995</v>
      </c>
      <c r="V565" s="17">
        <v>87.5</v>
      </c>
      <c r="W565" s="17">
        <v>20.2</v>
      </c>
      <c r="X565" s="17">
        <v>0.60799999999999998</v>
      </c>
      <c r="Y565" s="17">
        <v>6.0755439999999998</v>
      </c>
      <c r="Z565" s="7">
        <f t="shared" si="176"/>
        <v>19.574999999999999</v>
      </c>
      <c r="AA565" s="7">
        <f t="shared" si="190"/>
        <v>292.72499999999997</v>
      </c>
      <c r="AB565" s="2">
        <f t="shared" si="177"/>
        <v>501.95700000000005</v>
      </c>
      <c r="AC565" s="42">
        <f t="shared" si="178"/>
        <v>2.3966668807669396</v>
      </c>
      <c r="AD565" s="42">
        <f t="shared" si="179"/>
        <v>1.4732311316074376</v>
      </c>
      <c r="AE565" s="42">
        <f t="shared" si="180"/>
        <v>0.80702582104579745</v>
      </c>
      <c r="AF565" s="42">
        <f t="shared" si="181"/>
        <v>335.97715475184322</v>
      </c>
      <c r="AG565" s="42">
        <f t="shared" si="182"/>
        <v>322.53806856176948</v>
      </c>
      <c r="AH565" s="6">
        <f t="shared" si="183"/>
        <v>315.072</v>
      </c>
      <c r="AI565" s="4">
        <v>20.338325225953501</v>
      </c>
      <c r="AJ565" s="4">
        <f t="shared" si="191"/>
        <v>293.48832522595347</v>
      </c>
      <c r="AK565" s="8">
        <f t="shared" si="184"/>
        <v>0.19529090123177192</v>
      </c>
      <c r="AL565" s="8">
        <f t="shared" si="185"/>
        <v>404.00506081498094</v>
      </c>
      <c r="AM565" s="8">
        <f t="shared" si="186"/>
        <v>2.0108253902315836</v>
      </c>
      <c r="AN565" s="8">
        <f t="shared" si="187"/>
        <v>44.712037402091383</v>
      </c>
      <c r="AO565" s="22">
        <f t="shared" si="188"/>
        <v>8.3329088193584092E-3</v>
      </c>
      <c r="AP565" s="22">
        <f t="shared" si="189"/>
        <v>0.22774853864042741</v>
      </c>
      <c r="AQ565" s="19">
        <f t="shared" si="192"/>
        <v>0.22774853864042741</v>
      </c>
      <c r="AX565">
        <v>0.14144265454105495</v>
      </c>
      <c r="AY565">
        <v>53.422413793103452</v>
      </c>
      <c r="AZ565">
        <v>2.225933908045977</v>
      </c>
      <c r="BA565">
        <v>1.8030064655172415</v>
      </c>
      <c r="BB565">
        <v>8.3275862068965534</v>
      </c>
      <c r="BC565">
        <v>0.34698275862068972</v>
      </c>
      <c r="BD565">
        <v>1.4560237068965518</v>
      </c>
      <c r="BE565">
        <v>0.14560237068965518</v>
      </c>
      <c r="BF565">
        <v>0</v>
      </c>
      <c r="BG565">
        <v>19.574999999999999</v>
      </c>
      <c r="BH565">
        <v>0.93582857354664906</v>
      </c>
      <c r="BI565">
        <v>2.2774671569715355</v>
      </c>
      <c r="BJ565">
        <v>1.3999590613904027</v>
      </c>
      <c r="BK565">
        <v>0.36046601335621692</v>
      </c>
      <c r="BL565">
        <v>1.0012944815450469E-3</v>
      </c>
      <c r="BP565" s="50">
        <f t="shared" si="193"/>
        <v>0.93610883420416746</v>
      </c>
      <c r="BQ565" s="50">
        <f t="shared" si="194"/>
        <v>5.824094827586207E-2</v>
      </c>
      <c r="BR565" s="50">
        <f t="shared" si="195"/>
        <v>0.37051870274428333</v>
      </c>
      <c r="BS565" s="50">
        <f t="shared" si="196"/>
        <v>0.39315654631344504</v>
      </c>
      <c r="BT565" s="50">
        <f t="shared" si="197"/>
        <v>1.0292186187341203E-3</v>
      </c>
      <c r="BU565" s="50">
        <f t="shared" si="197"/>
        <v>1.0921015175373472E-3</v>
      </c>
    </row>
    <row r="566" spans="1:73" x14ac:dyDescent="0.25">
      <c r="A566" s="21">
        <v>43742.442361111112</v>
      </c>
      <c r="B566" s="17">
        <v>363148</v>
      </c>
      <c r="C566" s="17">
        <v>13.55</v>
      </c>
      <c r="D566" s="17">
        <v>21.52</v>
      </c>
      <c r="E566" s="17">
        <v>620.9</v>
      </c>
      <c r="F566" s="17">
        <v>85.4</v>
      </c>
      <c r="G566" s="17">
        <v>-113.7</v>
      </c>
      <c r="H566" s="17">
        <v>-18.3</v>
      </c>
      <c r="I566" s="17">
        <v>24.03</v>
      </c>
      <c r="J566" s="17">
        <v>297.2</v>
      </c>
      <c r="K566" s="17">
        <v>535.5</v>
      </c>
      <c r="L566" s="17">
        <v>-95.4</v>
      </c>
      <c r="M566" s="17">
        <v>0.13800000000000001</v>
      </c>
      <c r="N566" s="17">
        <v>507.3</v>
      </c>
      <c r="O566" s="17">
        <v>67.12</v>
      </c>
      <c r="P566" s="17">
        <v>440.2</v>
      </c>
      <c r="Q566" s="17">
        <v>328.6</v>
      </c>
      <c r="R566" s="17">
        <v>424</v>
      </c>
      <c r="S566" s="17">
        <v>18.95</v>
      </c>
      <c r="T566" s="17">
        <v>55.79</v>
      </c>
      <c r="U566" s="17">
        <v>3.1349999999999998</v>
      </c>
      <c r="V566" s="17">
        <v>340.5</v>
      </c>
      <c r="W566" s="17">
        <v>19.850000000000001</v>
      </c>
      <c r="X566" s="17">
        <v>0.60899999999999999</v>
      </c>
      <c r="Y566" s="17">
        <v>6.0918700000000001</v>
      </c>
      <c r="Z566" s="7">
        <f t="shared" si="176"/>
        <v>19.399999999999999</v>
      </c>
      <c r="AA566" s="7">
        <f t="shared" si="190"/>
        <v>292.54999999999995</v>
      </c>
      <c r="AB566" s="2">
        <f t="shared" si="177"/>
        <v>502.92900000000003</v>
      </c>
      <c r="AC566" s="42">
        <f t="shared" si="178"/>
        <v>2.4336152488602973</v>
      </c>
      <c r="AD566" s="42">
        <f t="shared" si="179"/>
        <v>1.35771394733916</v>
      </c>
      <c r="AE566" s="42">
        <f t="shared" si="180"/>
        <v>0.79772539223346461</v>
      </c>
      <c r="AF566" s="42">
        <f t="shared" si="181"/>
        <v>331.31178543022969</v>
      </c>
      <c r="AG566" s="42">
        <f t="shared" si="182"/>
        <v>318.05931401302047</v>
      </c>
      <c r="AH566" s="6">
        <f t="shared" si="183"/>
        <v>315.45600000000002</v>
      </c>
      <c r="AI566" s="4">
        <v>20.554056100871001</v>
      </c>
      <c r="AJ566" s="4">
        <f t="shared" si="191"/>
        <v>293.70405610087096</v>
      </c>
      <c r="AK566" s="8">
        <f t="shared" si="184"/>
        <v>0.1949408578766168</v>
      </c>
      <c r="AL566" s="8">
        <f t="shared" si="185"/>
        <v>405.26122661360671</v>
      </c>
      <c r="AM566" s="8">
        <f t="shared" si="186"/>
        <v>3.9437949680479076</v>
      </c>
      <c r="AN566" s="8">
        <f t="shared" si="187"/>
        <v>132.58113554399122</v>
      </c>
      <c r="AO566" s="22">
        <f t="shared" si="188"/>
        <v>6.3471644814259032E-3</v>
      </c>
      <c r="AP566" s="22">
        <f t="shared" si="189"/>
        <v>0.17347572936319208</v>
      </c>
      <c r="AQ566" s="19">
        <f t="shared" si="192"/>
        <v>0.17347572936319208</v>
      </c>
      <c r="AX566">
        <v>0.14010345030704491</v>
      </c>
      <c r="AY566">
        <v>53.525862068965516</v>
      </c>
      <c r="AZ566">
        <v>2.2302442528735633</v>
      </c>
      <c r="BA566">
        <v>1.8064978448275864</v>
      </c>
      <c r="BB566">
        <v>8.2241379310344804</v>
      </c>
      <c r="BC566">
        <v>0.34267241379310337</v>
      </c>
      <c r="BD566">
        <v>1.4638254310344829</v>
      </c>
      <c r="BE566">
        <v>0.14638254310344831</v>
      </c>
      <c r="BF566">
        <v>0</v>
      </c>
      <c r="BG566">
        <v>19.399999999999999</v>
      </c>
      <c r="BH566">
        <v>3.5997823043788277</v>
      </c>
      <c r="BI566">
        <v>2.2528310020993629</v>
      </c>
      <c r="BJ566">
        <v>1.2568544160712345</v>
      </c>
      <c r="BK566">
        <v>0.36643363326003192</v>
      </c>
      <c r="BL566">
        <v>1.0178712035000886E-3</v>
      </c>
      <c r="BP566" s="50">
        <f t="shared" si="193"/>
        <v>3.6008603622454785</v>
      </c>
      <c r="BQ566" s="50">
        <f t="shared" si="194"/>
        <v>5.8553017241379318E-2</v>
      </c>
      <c r="BR566" s="50">
        <f t="shared" si="195"/>
        <v>0.39962253362036132</v>
      </c>
      <c r="BS566" s="50">
        <f t="shared" si="196"/>
        <v>0.41865421134564174</v>
      </c>
      <c r="BT566" s="50">
        <f t="shared" si="197"/>
        <v>1.1100625933898925E-3</v>
      </c>
      <c r="BU566" s="50">
        <f t="shared" si="197"/>
        <v>1.1629283648490049E-3</v>
      </c>
    </row>
    <row r="567" spans="1:73" x14ac:dyDescent="0.25">
      <c r="A567" s="21">
        <v>43742.443055555559</v>
      </c>
      <c r="B567" s="17">
        <v>363149</v>
      </c>
      <c r="C567" s="17">
        <v>13.55</v>
      </c>
      <c r="D567" s="17">
        <v>21.52</v>
      </c>
      <c r="E567" s="17">
        <v>622.20000000000005</v>
      </c>
      <c r="F567" s="17">
        <v>85.5</v>
      </c>
      <c r="G567" s="17">
        <v>-113.7</v>
      </c>
      <c r="H567" s="17">
        <v>-17.95</v>
      </c>
      <c r="I567" s="17">
        <v>24.02</v>
      </c>
      <c r="J567" s="17">
        <v>297.2</v>
      </c>
      <c r="K567" s="17">
        <v>536.79999999999995</v>
      </c>
      <c r="L567" s="17">
        <v>-95.8</v>
      </c>
      <c r="M567" s="17">
        <v>0.13700000000000001</v>
      </c>
      <c r="N567" s="17">
        <v>508.5</v>
      </c>
      <c r="O567" s="17">
        <v>67.510000000000005</v>
      </c>
      <c r="P567" s="17">
        <v>441</v>
      </c>
      <c r="Q567" s="17">
        <v>328.4</v>
      </c>
      <c r="R567" s="17">
        <v>424.2</v>
      </c>
      <c r="S567" s="17">
        <v>18.95</v>
      </c>
      <c r="T567" s="17">
        <v>57.84</v>
      </c>
      <c r="U567" s="17">
        <v>0.92500000000000004</v>
      </c>
      <c r="V567" s="17">
        <v>316.5</v>
      </c>
      <c r="W567" s="17">
        <v>20.100000000000001</v>
      </c>
      <c r="X567" s="17">
        <v>0.61</v>
      </c>
      <c r="Y567" s="17">
        <v>6.1024330000000004</v>
      </c>
      <c r="Z567" s="7">
        <f t="shared" si="176"/>
        <v>19.524999999999999</v>
      </c>
      <c r="AA567" s="7">
        <f t="shared" si="190"/>
        <v>292.67499999999995</v>
      </c>
      <c r="AB567" s="2">
        <f t="shared" si="177"/>
        <v>503.98200000000008</v>
      </c>
      <c r="AC567" s="42">
        <f t="shared" si="178"/>
        <v>2.348224731974478</v>
      </c>
      <c r="AD567" s="42">
        <f t="shared" si="179"/>
        <v>1.358213184974038</v>
      </c>
      <c r="AE567" s="42">
        <f t="shared" si="180"/>
        <v>0.7977185992102962</v>
      </c>
      <c r="AF567" s="42">
        <f t="shared" si="181"/>
        <v>331.8755704815589</v>
      </c>
      <c r="AG567" s="42">
        <f t="shared" si="182"/>
        <v>318.60054766229655</v>
      </c>
      <c r="AH567" s="6">
        <f t="shared" si="183"/>
        <v>315.26399999999995</v>
      </c>
      <c r="AI567" s="4">
        <v>20.029350229145098</v>
      </c>
      <c r="AJ567" s="4">
        <f t="shared" si="191"/>
        <v>293.17935022914509</v>
      </c>
      <c r="AK567" s="8">
        <f t="shared" si="184"/>
        <v>0.19519084612250698</v>
      </c>
      <c r="AL567" s="8">
        <f t="shared" si="185"/>
        <v>402.2573340728452</v>
      </c>
      <c r="AM567" s="8">
        <f t="shared" si="186"/>
        <v>2.1422316051258323</v>
      </c>
      <c r="AN567" s="8">
        <f t="shared" si="187"/>
        <v>31.473071577008085</v>
      </c>
      <c r="AO567" s="22">
        <f t="shared" si="188"/>
        <v>8.72213545261394E-3</v>
      </c>
      <c r="AP567" s="22">
        <f t="shared" si="189"/>
        <v>0.23838657619076581</v>
      </c>
      <c r="AQ567" s="19">
        <f t="shared" si="192"/>
        <v>0.23838657619076581</v>
      </c>
      <c r="AX567">
        <v>0.14105892383241092</v>
      </c>
      <c r="AY567">
        <v>53.637931034482762</v>
      </c>
      <c r="AZ567">
        <v>2.2349137931034484</v>
      </c>
      <c r="BA567">
        <v>1.8102801724137934</v>
      </c>
      <c r="BB567">
        <v>8.2586206896551744</v>
      </c>
      <c r="BC567">
        <v>0.34410919540229895</v>
      </c>
      <c r="BD567">
        <v>1.4661709770114943</v>
      </c>
      <c r="BE567">
        <v>0.14661709770114945</v>
      </c>
      <c r="BF567">
        <v>0</v>
      </c>
      <c r="BG567">
        <v>19.524999999999999</v>
      </c>
      <c r="BH567">
        <v>1.0621367245774853</v>
      </c>
      <c r="BI567">
        <v>2.2704043264855351</v>
      </c>
      <c r="BJ567">
        <v>1.3132018624392336</v>
      </c>
      <c r="BK567">
        <v>0.36510525520734921</v>
      </c>
      <c r="BL567">
        <v>1.0141812644648589E-3</v>
      </c>
      <c r="BP567" s="50">
        <f t="shared" si="193"/>
        <v>1.062454811826816</v>
      </c>
      <c r="BQ567" s="50">
        <f t="shared" si="194"/>
        <v>5.8646839080459777E-2</v>
      </c>
      <c r="BR567" s="50">
        <f t="shared" si="195"/>
        <v>0.37657852609427339</v>
      </c>
      <c r="BS567" s="50">
        <f t="shared" si="196"/>
        <v>0.39914728164469843</v>
      </c>
      <c r="BT567" s="50">
        <f t="shared" si="197"/>
        <v>1.0460514613729816E-3</v>
      </c>
      <c r="BU567" s="50">
        <f t="shared" si="197"/>
        <v>1.1087424490130512E-3</v>
      </c>
    </row>
    <row r="568" spans="1:73" x14ac:dyDescent="0.25">
      <c r="A568" s="21">
        <v>43742.443055555559</v>
      </c>
      <c r="B568" s="17">
        <v>363150</v>
      </c>
      <c r="C568" s="17">
        <v>13.55</v>
      </c>
      <c r="D568" s="17">
        <v>21.52</v>
      </c>
      <c r="E568" s="17">
        <v>623.29999999999995</v>
      </c>
      <c r="F568" s="17">
        <v>85.5</v>
      </c>
      <c r="G568" s="17">
        <v>-112</v>
      </c>
      <c r="H568" s="17">
        <v>-17.690000000000001</v>
      </c>
      <c r="I568" s="17">
        <v>24</v>
      </c>
      <c r="J568" s="17">
        <v>297.10000000000002</v>
      </c>
      <c r="K568" s="17">
        <v>537.9</v>
      </c>
      <c r="L568" s="17">
        <v>-94.3</v>
      </c>
      <c r="M568" s="17">
        <v>0.13700000000000001</v>
      </c>
      <c r="N568" s="17">
        <v>511.3</v>
      </c>
      <c r="O568" s="17">
        <v>67.78</v>
      </c>
      <c r="P568" s="17">
        <v>443.5</v>
      </c>
      <c r="Q568" s="17">
        <v>330</v>
      </c>
      <c r="R568" s="17">
        <v>424.4</v>
      </c>
      <c r="S568" s="17">
        <v>18.95</v>
      </c>
      <c r="T568" s="17">
        <v>57.83</v>
      </c>
      <c r="U568" s="17">
        <v>3.94</v>
      </c>
      <c r="V568" s="17">
        <v>322</v>
      </c>
      <c r="W568" s="17">
        <v>19.55</v>
      </c>
      <c r="X568" s="17">
        <v>0.61199999999999999</v>
      </c>
      <c r="Y568" s="17">
        <v>6.1212790000000004</v>
      </c>
      <c r="Z568" s="7">
        <f t="shared" si="176"/>
        <v>19.25</v>
      </c>
      <c r="AA568" s="7">
        <f t="shared" si="190"/>
        <v>292.39999999999998</v>
      </c>
      <c r="AB568" s="2">
        <f t="shared" si="177"/>
        <v>504.87299999999999</v>
      </c>
      <c r="AC568" s="42">
        <f t="shared" si="178"/>
        <v>2.2638708767782165</v>
      </c>
      <c r="AD568" s="42">
        <f t="shared" si="179"/>
        <v>1.3091965280408424</v>
      </c>
      <c r="AE568" s="42">
        <f t="shared" si="180"/>
        <v>0.79364333985368229</v>
      </c>
      <c r="AF568" s="42">
        <f t="shared" si="181"/>
        <v>328.94092405455109</v>
      </c>
      <c r="AG568" s="42">
        <f t="shared" si="182"/>
        <v>315.78328709236905</v>
      </c>
      <c r="AH568" s="6">
        <f t="shared" si="183"/>
        <v>316.8</v>
      </c>
      <c r="AI568" s="4">
        <v>19.463058996329099</v>
      </c>
      <c r="AJ568" s="4">
        <f t="shared" si="191"/>
        <v>292.61305899632907</v>
      </c>
      <c r="AK568" s="8">
        <f t="shared" si="184"/>
        <v>0.19464115384288358</v>
      </c>
      <c r="AL568" s="8">
        <f t="shared" si="185"/>
        <v>399.0987011637734</v>
      </c>
      <c r="AM568" s="8">
        <f t="shared" si="186"/>
        <v>4.4212356869997329</v>
      </c>
      <c r="AN568" s="8">
        <f t="shared" si="187"/>
        <v>27.439995027130614</v>
      </c>
      <c r="AO568" s="22">
        <f t="shared" si="188"/>
        <v>8.9397548900888735E-3</v>
      </c>
      <c r="AP568" s="22">
        <f t="shared" si="189"/>
        <v>0.24433438024563894</v>
      </c>
      <c r="AQ568" s="19">
        <f t="shared" si="192"/>
        <v>0.24433438024563894</v>
      </c>
      <c r="AX568">
        <v>0.13896411927593755</v>
      </c>
      <c r="AY568">
        <v>53.732758620689651</v>
      </c>
      <c r="AZ568">
        <v>2.2388649425287355</v>
      </c>
      <c r="BA568">
        <v>1.8134806034482758</v>
      </c>
      <c r="BB568">
        <v>8.1379310344827562</v>
      </c>
      <c r="BC568">
        <v>0.33908045977011486</v>
      </c>
      <c r="BD568">
        <v>1.4744001436781609</v>
      </c>
      <c r="BE568">
        <v>0.14744001436781609</v>
      </c>
      <c r="BF568">
        <v>0</v>
      </c>
      <c r="BG568">
        <v>19.25</v>
      </c>
      <c r="BH568">
        <v>4.5241283187408561</v>
      </c>
      <c r="BI568">
        <v>2.2319001594685282</v>
      </c>
      <c r="BJ568">
        <v>1.2907078622206498</v>
      </c>
      <c r="BK568">
        <v>0.36113236486810896</v>
      </c>
      <c r="BL568">
        <v>1.0031454579669692E-3</v>
      </c>
      <c r="BP568" s="50">
        <f t="shared" si="193"/>
        <v>4.5254831984839505</v>
      </c>
      <c r="BQ568" s="50">
        <f t="shared" si="194"/>
        <v>5.8976005747126435E-2</v>
      </c>
      <c r="BR568" s="50">
        <f t="shared" si="195"/>
        <v>0.4002251139933532</v>
      </c>
      <c r="BS568" s="50">
        <f t="shared" si="196"/>
        <v>0.41830720973218172</v>
      </c>
      <c r="BT568" s="50">
        <f t="shared" si="197"/>
        <v>1.1117364277593144E-3</v>
      </c>
      <c r="BU568" s="50">
        <f t="shared" si="197"/>
        <v>1.1619644714782826E-3</v>
      </c>
    </row>
    <row r="569" spans="1:73" x14ac:dyDescent="0.25">
      <c r="A569" s="21">
        <v>43742.443055555559</v>
      </c>
      <c r="B569" s="17">
        <v>363151</v>
      </c>
      <c r="C569" s="17">
        <v>13.55</v>
      </c>
      <c r="D569" s="17">
        <v>21.53</v>
      </c>
      <c r="E569" s="17">
        <v>626.6</v>
      </c>
      <c r="F569" s="17">
        <v>85.9</v>
      </c>
      <c r="G569" s="17">
        <v>-111.6</v>
      </c>
      <c r="H569" s="17">
        <v>-17.899999999999999</v>
      </c>
      <c r="I569" s="17">
        <v>23.94</v>
      </c>
      <c r="J569" s="17">
        <v>297.10000000000002</v>
      </c>
      <c r="K569" s="17">
        <v>540.70000000000005</v>
      </c>
      <c r="L569" s="17">
        <v>-93.7</v>
      </c>
      <c r="M569" s="17">
        <v>0.13700000000000001</v>
      </c>
      <c r="N569" s="17">
        <v>515</v>
      </c>
      <c r="O569" s="17">
        <v>68</v>
      </c>
      <c r="P569" s="17">
        <v>447</v>
      </c>
      <c r="Q569" s="17">
        <v>330.1</v>
      </c>
      <c r="R569" s="17">
        <v>423.8</v>
      </c>
      <c r="S569" s="17">
        <v>18.95</v>
      </c>
      <c r="T569" s="17">
        <v>55.34</v>
      </c>
      <c r="U569" s="17">
        <v>4.375</v>
      </c>
      <c r="V569" s="17">
        <v>347</v>
      </c>
      <c r="W569" s="17">
        <v>19.149999999999999</v>
      </c>
      <c r="X569" s="17">
        <v>0.61599999999999999</v>
      </c>
      <c r="Y569" s="17">
        <v>6.1551049999999998</v>
      </c>
      <c r="Z569" s="7">
        <f t="shared" si="176"/>
        <v>19.049999999999997</v>
      </c>
      <c r="AA569" s="7">
        <f t="shared" si="190"/>
        <v>292.2</v>
      </c>
      <c r="AB569" s="2">
        <f t="shared" si="177"/>
        <v>507.54600000000005</v>
      </c>
      <c r="AC569" s="42">
        <f t="shared" si="178"/>
        <v>2.2976356850566817</v>
      </c>
      <c r="AD569" s="42">
        <f t="shared" si="179"/>
        <v>1.2715115881103678</v>
      </c>
      <c r="AE569" s="42">
        <f t="shared" si="180"/>
        <v>0.79041283301499576</v>
      </c>
      <c r="AF569" s="42">
        <f t="shared" si="181"/>
        <v>326.70658498855357</v>
      </c>
      <c r="AG569" s="42">
        <f t="shared" si="182"/>
        <v>313.63832158901141</v>
      </c>
      <c r="AH569" s="6">
        <f t="shared" si="183"/>
        <v>316.89600000000002</v>
      </c>
      <c r="AI569" s="4">
        <v>19.6698063935745</v>
      </c>
      <c r="AJ569" s="4">
        <f t="shared" si="191"/>
        <v>292.81980639357448</v>
      </c>
      <c r="AK569" s="8">
        <f t="shared" si="184"/>
        <v>0.19424202651583933</v>
      </c>
      <c r="AL569" s="8">
        <f t="shared" si="185"/>
        <v>400.31020692481366</v>
      </c>
      <c r="AM569" s="8">
        <f t="shared" si="186"/>
        <v>4.6589128291909478</v>
      </c>
      <c r="AN569" s="8">
        <f t="shared" si="187"/>
        <v>84.116485915147578</v>
      </c>
      <c r="AO569" s="22">
        <f t="shared" si="188"/>
        <v>7.6927097333406831E-3</v>
      </c>
      <c r="AP569" s="22">
        <f t="shared" si="189"/>
        <v>0.21025111853896752</v>
      </c>
      <c r="AQ569" s="19">
        <f t="shared" si="192"/>
        <v>0.21025111853896752</v>
      </c>
      <c r="AX569">
        <v>0.13745722105530561</v>
      </c>
      <c r="AY569">
        <v>54.017241379310349</v>
      </c>
      <c r="AZ569">
        <v>2.250718390804598</v>
      </c>
      <c r="BA569">
        <v>1.8230818965517246</v>
      </c>
      <c r="BB569">
        <v>8.0775862068965516</v>
      </c>
      <c r="BC569">
        <v>0.33656609195402298</v>
      </c>
      <c r="BD569">
        <v>1.4865158045977016</v>
      </c>
      <c r="BE569">
        <v>0.14865158045977017</v>
      </c>
      <c r="BF569">
        <v>0</v>
      </c>
      <c r="BG569">
        <v>19.049999999999997</v>
      </c>
      <c r="BH569">
        <v>5.0236196432718891</v>
      </c>
      <c r="BI569">
        <v>2.2042571038563201</v>
      </c>
      <c r="BJ569">
        <v>1.2198358812740877</v>
      </c>
      <c r="BK569">
        <v>0.36766712929600287</v>
      </c>
      <c r="BL569">
        <v>1.0212975813777858E-3</v>
      </c>
      <c r="BP569" s="50">
        <f t="shared" si="193"/>
        <v>5.0251241099916966</v>
      </c>
      <c r="BQ569" s="50">
        <f t="shared" si="194"/>
        <v>5.9460632183908069E-2</v>
      </c>
      <c r="BR569" s="50">
        <f t="shared" si="195"/>
        <v>0.41085839115259626</v>
      </c>
      <c r="BS569" s="50">
        <f t="shared" si="196"/>
        <v>0.42848160989089062</v>
      </c>
      <c r="BT569" s="50">
        <f t="shared" si="197"/>
        <v>1.1412733087572118E-3</v>
      </c>
      <c r="BU569" s="50">
        <f t="shared" si="197"/>
        <v>1.1902266941413628E-3</v>
      </c>
    </row>
    <row r="570" spans="1:73" x14ac:dyDescent="0.25">
      <c r="A570" s="21">
        <v>43742.443055555559</v>
      </c>
      <c r="B570" s="17">
        <v>363152</v>
      </c>
      <c r="C570" s="17">
        <v>13.55</v>
      </c>
      <c r="D570" s="17">
        <v>21.53</v>
      </c>
      <c r="E570" s="17">
        <v>628.1</v>
      </c>
      <c r="F570" s="17">
        <v>86</v>
      </c>
      <c r="G570" s="17">
        <v>-112.4</v>
      </c>
      <c r="H570" s="17">
        <v>-18.850000000000001</v>
      </c>
      <c r="I570" s="17">
        <v>23.89</v>
      </c>
      <c r="J570" s="17">
        <v>297</v>
      </c>
      <c r="K570" s="17">
        <v>542.1</v>
      </c>
      <c r="L570" s="17">
        <v>-93.5</v>
      </c>
      <c r="M570" s="17">
        <v>0.13700000000000001</v>
      </c>
      <c r="N570" s="17">
        <v>515.70000000000005</v>
      </c>
      <c r="O570" s="17">
        <v>67.180000000000007</v>
      </c>
      <c r="P570" s="17">
        <v>448.6</v>
      </c>
      <c r="Q570" s="17">
        <v>329</v>
      </c>
      <c r="R570" s="17">
        <v>422.6</v>
      </c>
      <c r="S570" s="17">
        <v>18.940000000000001</v>
      </c>
      <c r="T570" s="17">
        <v>56.11</v>
      </c>
      <c r="U570" s="17">
        <v>2.89</v>
      </c>
      <c r="V570" s="17">
        <v>328.5</v>
      </c>
      <c r="W570" s="17">
        <v>19.600000000000001</v>
      </c>
      <c r="X570" s="17">
        <v>0.61699999999999999</v>
      </c>
      <c r="Y570" s="17">
        <v>6.1656370000000003</v>
      </c>
      <c r="Z570" s="7">
        <f t="shared" si="176"/>
        <v>19.270000000000003</v>
      </c>
      <c r="AA570" s="7">
        <f t="shared" si="190"/>
        <v>292.41999999999996</v>
      </c>
      <c r="AB570" s="2">
        <f t="shared" si="177"/>
        <v>508.76100000000002</v>
      </c>
      <c r="AC570" s="42">
        <f t="shared" si="178"/>
        <v>2.1729554603740278</v>
      </c>
      <c r="AD570" s="42">
        <f t="shared" si="179"/>
        <v>1.219245308815867</v>
      </c>
      <c r="AE570" s="42">
        <f t="shared" si="180"/>
        <v>0.78559816768292967</v>
      </c>
      <c r="AF570" s="42">
        <f t="shared" si="181"/>
        <v>325.6955402655463</v>
      </c>
      <c r="AG570" s="42">
        <f t="shared" si="182"/>
        <v>312.66771865492444</v>
      </c>
      <c r="AH570" s="6">
        <f t="shared" si="183"/>
        <v>315.83999999999997</v>
      </c>
      <c r="AI570" s="4">
        <v>18.852530606519199</v>
      </c>
      <c r="AJ570" s="4">
        <f t="shared" si="191"/>
        <v>292.0025306065192</v>
      </c>
      <c r="AK570" s="8">
        <f t="shared" si="184"/>
        <v>0.1946810966200713</v>
      </c>
      <c r="AL570" s="8">
        <f t="shared" si="185"/>
        <v>395.63205770585154</v>
      </c>
      <c r="AM570" s="8">
        <f t="shared" si="186"/>
        <v>3.786556813253962</v>
      </c>
      <c r="AN570" s="8">
        <f t="shared" si="187"/>
        <v>-46.04787601498456</v>
      </c>
      <c r="AO570" s="22">
        <f t="shared" si="188"/>
        <v>1.0747064690200089E-2</v>
      </c>
      <c r="AP570" s="22">
        <f t="shared" si="189"/>
        <v>0.29373035646100626</v>
      </c>
      <c r="AQ570" s="19">
        <f t="shared" si="192"/>
        <v>0.29373035646100626</v>
      </c>
      <c r="AX570">
        <v>0.13911557534470817</v>
      </c>
      <c r="AY570">
        <v>54.146551724137936</v>
      </c>
      <c r="AZ570">
        <v>2.2561063218390807</v>
      </c>
      <c r="BA570">
        <v>1.8274461206896555</v>
      </c>
      <c r="BB570">
        <v>8.0689655172413808</v>
      </c>
      <c r="BC570">
        <v>0.3362068965517242</v>
      </c>
      <c r="BD570">
        <v>1.4912392241379313</v>
      </c>
      <c r="BE570">
        <v>0.14912392241379313</v>
      </c>
      <c r="BF570">
        <v>0</v>
      </c>
      <c r="BG570">
        <v>19.270000000000003</v>
      </c>
      <c r="BH570">
        <v>3.3184596043556023</v>
      </c>
      <c r="BI570">
        <v>2.2346810722181121</v>
      </c>
      <c r="BJ570">
        <v>1.2538795496215827</v>
      </c>
      <c r="BK570">
        <v>0.3692652425475092</v>
      </c>
      <c r="BL570">
        <v>1.0257367848541922E-3</v>
      </c>
      <c r="BP570" s="50">
        <f t="shared" si="193"/>
        <v>3.3194534120859438</v>
      </c>
      <c r="BQ570" s="50">
        <f t="shared" si="194"/>
        <v>5.9649568965517256E-2</v>
      </c>
      <c r="BR570" s="50">
        <f t="shared" si="195"/>
        <v>0.40074887892133798</v>
      </c>
      <c r="BS570" s="50">
        <f t="shared" si="196"/>
        <v>0.42040784401943443</v>
      </c>
      <c r="BT570" s="50">
        <f t="shared" si="197"/>
        <v>1.11319133033705E-3</v>
      </c>
      <c r="BU570" s="50">
        <f t="shared" si="197"/>
        <v>1.1677995667206513E-3</v>
      </c>
    </row>
    <row r="571" spans="1:73" x14ac:dyDescent="0.25">
      <c r="A571" s="21">
        <v>43742.443055555559</v>
      </c>
      <c r="B571" s="17">
        <v>363153</v>
      </c>
      <c r="C571" s="17">
        <v>13.55</v>
      </c>
      <c r="D571" s="17">
        <v>21.53</v>
      </c>
      <c r="E571" s="17">
        <v>627.9</v>
      </c>
      <c r="F571" s="17">
        <v>85.6</v>
      </c>
      <c r="G571" s="17">
        <v>-112.9</v>
      </c>
      <c r="H571" s="17">
        <v>-18.57</v>
      </c>
      <c r="I571" s="17">
        <v>23.85</v>
      </c>
      <c r="J571" s="17">
        <v>297</v>
      </c>
      <c r="K571" s="17">
        <v>542.29999999999995</v>
      </c>
      <c r="L571" s="17">
        <v>-94.3</v>
      </c>
      <c r="M571" s="17">
        <v>0.13600000000000001</v>
      </c>
      <c r="N571" s="17">
        <v>515</v>
      </c>
      <c r="O571" s="17">
        <v>67.02</v>
      </c>
      <c r="P571" s="17">
        <v>448</v>
      </c>
      <c r="Q571" s="17">
        <v>328.3</v>
      </c>
      <c r="R571" s="17">
        <v>422.6</v>
      </c>
      <c r="S571" s="17">
        <v>18.899999999999999</v>
      </c>
      <c r="T571" s="17">
        <v>58.67</v>
      </c>
      <c r="U571" s="17">
        <v>0.6</v>
      </c>
      <c r="V571" s="17">
        <v>141.5</v>
      </c>
      <c r="W571" s="17">
        <v>19.95</v>
      </c>
      <c r="X571" s="17">
        <v>0.61599999999999999</v>
      </c>
      <c r="Y571" s="17">
        <v>6.1646599999999996</v>
      </c>
      <c r="Z571" s="7">
        <f t="shared" si="176"/>
        <v>19.424999999999997</v>
      </c>
      <c r="AA571" s="7">
        <f t="shared" si="190"/>
        <v>292.57499999999999</v>
      </c>
      <c r="AB571" s="2">
        <f t="shared" si="177"/>
        <v>508.59899999999999</v>
      </c>
      <c r="AC571" s="42">
        <f t="shared" si="178"/>
        <v>2.1615737450893953</v>
      </c>
      <c r="AD571" s="42">
        <f t="shared" si="179"/>
        <v>1.2681953162439483</v>
      </c>
      <c r="AE571" s="42">
        <f t="shared" si="180"/>
        <v>0.7899728108397992</v>
      </c>
      <c r="AF571" s="42">
        <f t="shared" si="181"/>
        <v>328.20414210797861</v>
      </c>
      <c r="AG571" s="42">
        <f t="shared" si="182"/>
        <v>315.07597642365948</v>
      </c>
      <c r="AH571" s="6">
        <f t="shared" si="183"/>
        <v>315.16800000000001</v>
      </c>
      <c r="AI571" s="4">
        <v>18.784709572136599</v>
      </c>
      <c r="AJ571" s="4">
        <f t="shared" si="191"/>
        <v>291.93470957213657</v>
      </c>
      <c r="AK571" s="8">
        <f t="shared" si="184"/>
        <v>0.19499083843988346</v>
      </c>
      <c r="AL571" s="8">
        <f t="shared" si="185"/>
        <v>395.20717393013655</v>
      </c>
      <c r="AM571" s="8">
        <f t="shared" si="186"/>
        <v>1.7253260561412733</v>
      </c>
      <c r="AN571" s="8">
        <f t="shared" si="187"/>
        <v>-32.180195270657244</v>
      </c>
      <c r="AO571" s="22">
        <f t="shared" si="188"/>
        <v>1.0424057894068764E-2</v>
      </c>
      <c r="AP571" s="22">
        <f t="shared" si="189"/>
        <v>0.2849021876445017</v>
      </c>
      <c r="AQ571" s="19">
        <f t="shared" si="192"/>
        <v>0.2849021876445017</v>
      </c>
      <c r="AX571">
        <v>0.14029410545105281</v>
      </c>
      <c r="AY571">
        <v>54.129310344827587</v>
      </c>
      <c r="AZ571">
        <v>2.2553879310344827</v>
      </c>
      <c r="BA571">
        <v>1.8268642241379311</v>
      </c>
      <c r="BB571">
        <v>8.1293103448275872</v>
      </c>
      <c r="BC571">
        <v>0.33872126436781613</v>
      </c>
      <c r="BD571">
        <v>1.488142959770115</v>
      </c>
      <c r="BE571">
        <v>0.14881429597701151</v>
      </c>
      <c r="BF571">
        <v>0</v>
      </c>
      <c r="BG571">
        <v>19.424999999999997</v>
      </c>
      <c r="BH571">
        <v>0.68895355107728762</v>
      </c>
      <c r="BI571">
        <v>2.2563361173432908</v>
      </c>
      <c r="BJ571">
        <v>1.323792400045309</v>
      </c>
      <c r="BK571">
        <v>0.36931122784799925</v>
      </c>
      <c r="BL571">
        <v>1.025864521799998E-3</v>
      </c>
      <c r="BP571" s="50">
        <f t="shared" si="193"/>
        <v>0.6891598779417184</v>
      </c>
      <c r="BQ571" s="50">
        <f t="shared" si="194"/>
        <v>5.9525718390804602E-2</v>
      </c>
      <c r="BR571" s="50">
        <f t="shared" si="195"/>
        <v>0.37707088910055653</v>
      </c>
      <c r="BS571" s="50">
        <f t="shared" si="196"/>
        <v>0.40055606549789197</v>
      </c>
      <c r="BT571" s="50">
        <f t="shared" si="197"/>
        <v>1.0474191363904347E-3</v>
      </c>
      <c r="BU571" s="50">
        <f t="shared" si="197"/>
        <v>1.1126557374941443E-3</v>
      </c>
    </row>
    <row r="572" spans="1:73" x14ac:dyDescent="0.25">
      <c r="A572" s="21">
        <v>43742.443055555559</v>
      </c>
      <c r="B572" s="17">
        <v>363154</v>
      </c>
      <c r="C572" s="17">
        <v>13.55</v>
      </c>
      <c r="D572" s="17">
        <v>21.53</v>
      </c>
      <c r="E572" s="17">
        <v>627.5</v>
      </c>
      <c r="F572" s="17">
        <v>85.2</v>
      </c>
      <c r="G572" s="17">
        <v>-113.3</v>
      </c>
      <c r="H572" s="17">
        <v>-18.010000000000002</v>
      </c>
      <c r="I572" s="17">
        <v>23.85</v>
      </c>
      <c r="J572" s="17">
        <v>297</v>
      </c>
      <c r="K572" s="17">
        <v>542.29999999999995</v>
      </c>
      <c r="L572" s="17">
        <v>-95.3</v>
      </c>
      <c r="M572" s="17">
        <v>0.13600000000000001</v>
      </c>
      <c r="N572" s="17">
        <v>514.20000000000005</v>
      </c>
      <c r="O572" s="17">
        <v>67.209999999999994</v>
      </c>
      <c r="P572" s="17">
        <v>446.9</v>
      </c>
      <c r="Q572" s="17">
        <v>327.8</v>
      </c>
      <c r="R572" s="17">
        <v>423.1</v>
      </c>
      <c r="S572" s="17">
        <v>18.88</v>
      </c>
      <c r="T572" s="17">
        <v>58.76</v>
      </c>
      <c r="U572" s="17">
        <v>0.64500000000000002</v>
      </c>
      <c r="V572" s="17">
        <v>186</v>
      </c>
      <c r="W572" s="17">
        <v>20.2</v>
      </c>
      <c r="X572" s="17">
        <v>0.61599999999999999</v>
      </c>
      <c r="Y572" s="17">
        <v>6.1553500000000003</v>
      </c>
      <c r="Z572" s="7">
        <f t="shared" si="176"/>
        <v>19.54</v>
      </c>
      <c r="AA572" s="7">
        <f t="shared" si="190"/>
        <v>292.69</v>
      </c>
      <c r="AB572" s="2">
        <f t="shared" si="177"/>
        <v>508.27500000000003</v>
      </c>
      <c r="AC572" s="42">
        <f t="shared" si="178"/>
        <v>2.1616734488853666</v>
      </c>
      <c r="AD572" s="42">
        <f t="shared" si="179"/>
        <v>1.2701993185650415</v>
      </c>
      <c r="AE572" s="42">
        <f t="shared" si="180"/>
        <v>0.79010679644942805</v>
      </c>
      <c r="AF572" s="42">
        <f t="shared" si="181"/>
        <v>328.77621779881116</v>
      </c>
      <c r="AG572" s="42">
        <f t="shared" si="182"/>
        <v>315.6251690868587</v>
      </c>
      <c r="AH572" s="6">
        <f t="shared" si="183"/>
        <v>314.68799999999999</v>
      </c>
      <c r="AI572" s="4">
        <v>18.7932432521193</v>
      </c>
      <c r="AJ572" s="4">
        <f t="shared" si="191"/>
        <v>291.94324325211926</v>
      </c>
      <c r="AK572" s="8">
        <f t="shared" si="184"/>
        <v>0.19522085906605977</v>
      </c>
      <c r="AL572" s="8">
        <f t="shared" si="185"/>
        <v>395.22488373439921</v>
      </c>
      <c r="AM572" s="8">
        <f t="shared" si="186"/>
        <v>1.7888561289270861</v>
      </c>
      <c r="AN572" s="8">
        <f t="shared" si="187"/>
        <v>-38.913030422743738</v>
      </c>
      <c r="AO572" s="22">
        <f t="shared" si="188"/>
        <v>1.0557794730442421E-2</v>
      </c>
      <c r="AP572" s="22">
        <f t="shared" si="189"/>
        <v>0.28855737813161414</v>
      </c>
      <c r="AQ572" s="19">
        <f t="shared" si="192"/>
        <v>0.28855737813161414</v>
      </c>
      <c r="AX572">
        <v>0.14117395040822814</v>
      </c>
      <c r="AY572">
        <v>54.094827586206897</v>
      </c>
      <c r="AZ572">
        <v>2.2539511494252875</v>
      </c>
      <c r="BA572">
        <v>1.8257004310344831</v>
      </c>
      <c r="BB572">
        <v>8.2155172413793114</v>
      </c>
      <c r="BC572">
        <v>0.34231321839080464</v>
      </c>
      <c r="BD572">
        <v>1.4833872126436785</v>
      </c>
      <c r="BE572">
        <v>0.14833872126436784</v>
      </c>
      <c r="BF572">
        <v>0</v>
      </c>
      <c r="BG572">
        <v>19.54</v>
      </c>
      <c r="BH572">
        <v>0.74062506740808431</v>
      </c>
      <c r="BI572">
        <v>2.2725211612700393</v>
      </c>
      <c r="BJ572">
        <v>1.3353334343622751</v>
      </c>
      <c r="BK572">
        <v>0.36890959292728276</v>
      </c>
      <c r="BL572">
        <v>1.0247488692424521E-3</v>
      </c>
      <c r="BP572" s="50">
        <f t="shared" si="193"/>
        <v>0.74084686878734729</v>
      </c>
      <c r="BQ572" s="50">
        <f t="shared" si="194"/>
        <v>5.9335488505747137E-2</v>
      </c>
      <c r="BR572" s="50">
        <f t="shared" si="195"/>
        <v>0.37717750383702886</v>
      </c>
      <c r="BS572" s="50">
        <f t="shared" si="196"/>
        <v>0.40055153462590359</v>
      </c>
      <c r="BT572" s="50">
        <f t="shared" si="197"/>
        <v>1.0477152884361912E-3</v>
      </c>
      <c r="BU572" s="50">
        <f t="shared" si="197"/>
        <v>1.112643151738621E-3</v>
      </c>
    </row>
    <row r="573" spans="1:73" x14ac:dyDescent="0.25">
      <c r="A573" s="21">
        <v>43742.443749999999</v>
      </c>
      <c r="B573" s="17">
        <v>363155</v>
      </c>
      <c r="C573" s="17">
        <v>13.55</v>
      </c>
      <c r="D573" s="17">
        <v>21.53</v>
      </c>
      <c r="E573" s="17">
        <v>628.70000000000005</v>
      </c>
      <c r="F573" s="17">
        <v>85.7</v>
      </c>
      <c r="G573" s="17">
        <v>-112.5</v>
      </c>
      <c r="H573" s="17">
        <v>-17.7</v>
      </c>
      <c r="I573" s="17">
        <v>23.85</v>
      </c>
      <c r="J573" s="17">
        <v>297</v>
      </c>
      <c r="K573" s="17">
        <v>542.9</v>
      </c>
      <c r="L573" s="17">
        <v>-94.8</v>
      </c>
      <c r="M573" s="17">
        <v>0.13600000000000001</v>
      </c>
      <c r="N573" s="17">
        <v>516.1</v>
      </c>
      <c r="O573" s="17">
        <v>68.010000000000005</v>
      </c>
      <c r="P573" s="17">
        <v>448.1</v>
      </c>
      <c r="Q573" s="17">
        <v>328.7</v>
      </c>
      <c r="R573" s="17">
        <v>423.5</v>
      </c>
      <c r="S573" s="17">
        <v>18.850000000000001</v>
      </c>
      <c r="T573" s="17">
        <v>56.74</v>
      </c>
      <c r="U573" s="17">
        <v>1.01</v>
      </c>
      <c r="V573" s="17">
        <v>152.5</v>
      </c>
      <c r="W573" s="17">
        <v>19.899999999999999</v>
      </c>
      <c r="X573" s="17">
        <v>0.61599999999999999</v>
      </c>
      <c r="Y573" s="17">
        <v>6.1626399999999997</v>
      </c>
      <c r="Z573" s="7">
        <f t="shared" si="176"/>
        <v>19.375</v>
      </c>
      <c r="AA573" s="7">
        <f t="shared" si="190"/>
        <v>292.52499999999998</v>
      </c>
      <c r="AB573" s="2">
        <f t="shared" si="177"/>
        <v>509.24700000000007</v>
      </c>
      <c r="AC573" s="42">
        <f t="shared" si="178"/>
        <v>2.2750984554705913</v>
      </c>
      <c r="AD573" s="42">
        <f t="shared" si="179"/>
        <v>1.2908908636340135</v>
      </c>
      <c r="AE573" s="42">
        <f t="shared" si="180"/>
        <v>0.79199846887024117</v>
      </c>
      <c r="AF573" s="42">
        <f t="shared" si="181"/>
        <v>328.82085401584112</v>
      </c>
      <c r="AG573" s="42">
        <f t="shared" si="182"/>
        <v>315.66801985520749</v>
      </c>
      <c r="AH573" s="6">
        <f t="shared" si="183"/>
        <v>315.55199999999996</v>
      </c>
      <c r="AI573" s="4">
        <v>19.545801437665801</v>
      </c>
      <c r="AJ573" s="4">
        <f t="shared" si="191"/>
        <v>292.69580143766575</v>
      </c>
      <c r="AK573" s="8">
        <f t="shared" si="184"/>
        <v>0.19489088585484612</v>
      </c>
      <c r="AL573" s="8">
        <f t="shared" si="185"/>
        <v>399.5411717315576</v>
      </c>
      <c r="AM573" s="8">
        <f t="shared" si="186"/>
        <v>2.2384955885594238</v>
      </c>
      <c r="AN573" s="8">
        <f t="shared" si="187"/>
        <v>11.13751365171424</v>
      </c>
      <c r="AO573" s="22">
        <f t="shared" si="188"/>
        <v>9.3693057575397858E-3</v>
      </c>
      <c r="AP573" s="22">
        <f t="shared" si="189"/>
        <v>0.25607452818850407</v>
      </c>
      <c r="AQ573" s="19">
        <f t="shared" si="192"/>
        <v>0.25607452818850407</v>
      </c>
      <c r="AX573">
        <v>0.13991301453912991</v>
      </c>
      <c r="AY573">
        <v>54.198275862068968</v>
      </c>
      <c r="AZ573">
        <v>2.2582614942528738</v>
      </c>
      <c r="BA573">
        <v>1.8291918103448279</v>
      </c>
      <c r="BB573">
        <v>8.1724137931034502</v>
      </c>
      <c r="BC573">
        <v>0.34051724137931044</v>
      </c>
      <c r="BD573">
        <v>1.4886745689655174</v>
      </c>
      <c r="BE573">
        <v>0.14886745689655176</v>
      </c>
      <c r="BF573">
        <v>0</v>
      </c>
      <c r="BG573">
        <v>19.375</v>
      </c>
      <c r="BH573">
        <v>1.1597384776467676</v>
      </c>
      <c r="BI573">
        <v>2.249330650690188</v>
      </c>
      <c r="BJ573">
        <v>1.2762702112016127</v>
      </c>
      <c r="BK573">
        <v>0.36982477983992429</v>
      </c>
      <c r="BL573">
        <v>1.0272910551109009E-3</v>
      </c>
      <c r="BP573" s="50">
        <f t="shared" si="193"/>
        <v>1.1600857945352261</v>
      </c>
      <c r="BQ573" s="50">
        <f t="shared" si="194"/>
        <v>5.9546982758620699E-2</v>
      </c>
      <c r="BR573" s="50">
        <f t="shared" si="195"/>
        <v>0.38249125651752486</v>
      </c>
      <c r="BS573" s="50">
        <f t="shared" si="196"/>
        <v>0.40517890870403783</v>
      </c>
      <c r="BT573" s="50">
        <f t="shared" si="197"/>
        <v>1.0624757125486802E-3</v>
      </c>
      <c r="BU573" s="50">
        <f t="shared" si="197"/>
        <v>1.1254969686223272E-3</v>
      </c>
    </row>
    <row r="574" spans="1:73" x14ac:dyDescent="0.25">
      <c r="A574" s="21">
        <v>43742.443749999999</v>
      </c>
      <c r="B574" s="17">
        <v>363156</v>
      </c>
      <c r="C574" s="17">
        <v>13.55</v>
      </c>
      <c r="D574" s="17">
        <v>21.53</v>
      </c>
      <c r="E574" s="17">
        <v>627.79999999999995</v>
      </c>
      <c r="F574" s="17">
        <v>85.6</v>
      </c>
      <c r="G574" s="17">
        <v>-112.8</v>
      </c>
      <c r="H574" s="17">
        <v>-18.68</v>
      </c>
      <c r="I574" s="17">
        <v>23.86</v>
      </c>
      <c r="J574" s="17">
        <v>297</v>
      </c>
      <c r="K574" s="17">
        <v>542.20000000000005</v>
      </c>
      <c r="L574" s="17">
        <v>-94.1</v>
      </c>
      <c r="M574" s="17">
        <v>0.13600000000000001</v>
      </c>
      <c r="N574" s="17">
        <v>515</v>
      </c>
      <c r="O574" s="17">
        <v>66.89</v>
      </c>
      <c r="P574" s="17">
        <v>448.1</v>
      </c>
      <c r="Q574" s="17">
        <v>328.5</v>
      </c>
      <c r="R574" s="17">
        <v>422.5</v>
      </c>
      <c r="S574" s="17">
        <v>18.82</v>
      </c>
      <c r="T574" s="17">
        <v>55.96</v>
      </c>
      <c r="U574" s="17">
        <v>0.54</v>
      </c>
      <c r="V574" s="17">
        <v>147.5</v>
      </c>
      <c r="W574" s="17">
        <v>20.149999999999999</v>
      </c>
      <c r="X574" s="17">
        <v>0.61499999999999999</v>
      </c>
      <c r="Y574" s="17">
        <v>6.1530690000000003</v>
      </c>
      <c r="Z574" s="7">
        <f t="shared" si="176"/>
        <v>19.484999999999999</v>
      </c>
      <c r="AA574" s="7">
        <f t="shared" si="190"/>
        <v>292.63499999999999</v>
      </c>
      <c r="AB574" s="2">
        <f t="shared" si="177"/>
        <v>508.51799999999997</v>
      </c>
      <c r="AC574" s="42">
        <f t="shared" si="178"/>
        <v>2.3098842847061349</v>
      </c>
      <c r="AD574" s="42">
        <f t="shared" si="179"/>
        <v>1.2926112457215533</v>
      </c>
      <c r="AE574" s="42">
        <f t="shared" si="180"/>
        <v>0.79210673252625463</v>
      </c>
      <c r="AF574" s="42">
        <f t="shared" si="181"/>
        <v>329.36074369514057</v>
      </c>
      <c r="AG574" s="42">
        <f t="shared" si="182"/>
        <v>316.18631394733495</v>
      </c>
      <c r="AH574" s="6">
        <f t="shared" si="183"/>
        <v>315.36</v>
      </c>
      <c r="AI574" s="4">
        <v>19.780387872454298</v>
      </c>
      <c r="AJ574" s="4">
        <f t="shared" si="191"/>
        <v>292.93038787245428</v>
      </c>
      <c r="AK574" s="8">
        <f t="shared" si="184"/>
        <v>0.19511082664539436</v>
      </c>
      <c r="AL574" s="8">
        <f t="shared" si="185"/>
        <v>400.85021035382613</v>
      </c>
      <c r="AM574" s="8">
        <f t="shared" si="186"/>
        <v>1.6367880131525891</v>
      </c>
      <c r="AN574" s="8">
        <f t="shared" si="187"/>
        <v>14.083985889803047</v>
      </c>
      <c r="AO574" s="22">
        <f t="shared" si="188"/>
        <v>9.2521892788352805E-3</v>
      </c>
      <c r="AP574" s="22">
        <f t="shared" si="189"/>
        <v>0.25287359230238243</v>
      </c>
      <c r="AQ574" s="19">
        <f t="shared" si="192"/>
        <v>0.25287359230238243</v>
      </c>
      <c r="AX574">
        <v>0.14075257406089917</v>
      </c>
      <c r="AY574">
        <v>54.120689655172413</v>
      </c>
      <c r="AZ574">
        <v>2.2550287356321839</v>
      </c>
      <c r="BA574">
        <v>1.826573275862069</v>
      </c>
      <c r="BB574">
        <v>8.1034482758620694</v>
      </c>
      <c r="BC574">
        <v>0.33764367816091956</v>
      </c>
      <c r="BD574">
        <v>1.4889295977011494</v>
      </c>
      <c r="BE574">
        <v>0.14889295977011494</v>
      </c>
      <c r="BF574">
        <v>0</v>
      </c>
      <c r="BG574">
        <v>19.484999999999999</v>
      </c>
      <c r="BH574">
        <v>0.62005819596955891</v>
      </c>
      <c r="BI574">
        <v>2.264767863220253</v>
      </c>
      <c r="BJ574">
        <v>1.2673640962580537</v>
      </c>
      <c r="BK574">
        <v>0.37154133134040879</v>
      </c>
      <c r="BL574">
        <v>1.0320592537233577E-3</v>
      </c>
      <c r="BP574" s="50">
        <f t="shared" si="193"/>
        <v>0.62024389014754666</v>
      </c>
      <c r="BQ574" s="50">
        <f t="shared" si="194"/>
        <v>5.9557183908045978E-2</v>
      </c>
      <c r="BR574" s="50">
        <f t="shared" si="195"/>
        <v>0.37858831248608638</v>
      </c>
      <c r="BS574" s="50">
        <f t="shared" si="196"/>
        <v>0.40223211573859002</v>
      </c>
      <c r="BT574" s="50">
        <f t="shared" si="197"/>
        <v>1.0516342013502399E-3</v>
      </c>
      <c r="BU574" s="50">
        <f t="shared" si="197"/>
        <v>1.1173114326071944E-3</v>
      </c>
    </row>
    <row r="575" spans="1:73" x14ac:dyDescent="0.25">
      <c r="A575" s="21">
        <v>43742.443749999999</v>
      </c>
      <c r="B575" s="17">
        <v>363157</v>
      </c>
      <c r="C575" s="17">
        <v>13.55</v>
      </c>
      <c r="D575" s="17">
        <v>21.53</v>
      </c>
      <c r="E575" s="17">
        <v>628.29999999999995</v>
      </c>
      <c r="F575" s="17">
        <v>85.6</v>
      </c>
      <c r="G575" s="17">
        <v>-112.8</v>
      </c>
      <c r="H575" s="17">
        <v>-18.16</v>
      </c>
      <c r="I575" s="17">
        <v>23.87</v>
      </c>
      <c r="J575" s="17">
        <v>297</v>
      </c>
      <c r="K575" s="17">
        <v>542.70000000000005</v>
      </c>
      <c r="L575" s="17">
        <v>-94.6</v>
      </c>
      <c r="M575" s="17">
        <v>0.13600000000000001</v>
      </c>
      <c r="N575" s="17">
        <v>515.5</v>
      </c>
      <c r="O575" s="17">
        <v>67.41</v>
      </c>
      <c r="P575" s="17">
        <v>448.1</v>
      </c>
      <c r="Q575" s="17">
        <v>328.5</v>
      </c>
      <c r="R575" s="17">
        <v>423.2</v>
      </c>
      <c r="S575" s="17">
        <v>18.8</v>
      </c>
      <c r="T575" s="17">
        <v>57.3</v>
      </c>
      <c r="U575" s="17">
        <v>1.345</v>
      </c>
      <c r="V575" s="17">
        <v>181</v>
      </c>
      <c r="W575" s="17">
        <v>20.45</v>
      </c>
      <c r="X575" s="17">
        <v>0.61599999999999999</v>
      </c>
      <c r="Y575" s="17">
        <v>6.1573599999999997</v>
      </c>
      <c r="Z575" s="7">
        <f t="shared" si="176"/>
        <v>19.625</v>
      </c>
      <c r="AA575" s="7">
        <f t="shared" si="190"/>
        <v>292.77499999999998</v>
      </c>
      <c r="AB575" s="2">
        <f t="shared" si="177"/>
        <v>508.923</v>
      </c>
      <c r="AC575" s="42">
        <f t="shared" si="178"/>
        <v>2.2946824401180264</v>
      </c>
      <c r="AD575" s="42">
        <f t="shared" si="179"/>
        <v>1.3148530381876291</v>
      </c>
      <c r="AE575" s="42">
        <f t="shared" si="180"/>
        <v>0.79398724912615448</v>
      </c>
      <c r="AF575" s="42">
        <f t="shared" si="181"/>
        <v>330.77489900534641</v>
      </c>
      <c r="AG575" s="42">
        <f t="shared" si="182"/>
        <v>317.54390304513254</v>
      </c>
      <c r="AH575" s="6">
        <f t="shared" si="183"/>
        <v>315.36</v>
      </c>
      <c r="AI575" s="4">
        <v>19.691709691842</v>
      </c>
      <c r="AJ575" s="4">
        <f t="shared" si="191"/>
        <v>292.84170969184197</v>
      </c>
      <c r="AK575" s="8">
        <f t="shared" si="184"/>
        <v>0.19539099052745812</v>
      </c>
      <c r="AL575" s="8">
        <f t="shared" si="185"/>
        <v>400.31546569761758</v>
      </c>
      <c r="AM575" s="8">
        <f t="shared" si="186"/>
        <v>2.5831920660299343</v>
      </c>
      <c r="AN575" s="8">
        <f t="shared" si="187"/>
        <v>5.0197965671827616</v>
      </c>
      <c r="AO575" s="22">
        <f t="shared" si="188"/>
        <v>9.4785242663198658E-3</v>
      </c>
      <c r="AP575" s="22">
        <f t="shared" si="189"/>
        <v>0.25905960294527608</v>
      </c>
      <c r="AQ575" s="19">
        <f t="shared" si="192"/>
        <v>0.25905960294527608</v>
      </c>
      <c r="AX575">
        <v>0.14182726842466636</v>
      </c>
      <c r="AY575">
        <v>54.16379310344827</v>
      </c>
      <c r="AZ575">
        <v>2.2568247126436778</v>
      </c>
      <c r="BA575">
        <v>1.8280280172413792</v>
      </c>
      <c r="BB575">
        <v>8.1637931034482758</v>
      </c>
      <c r="BC575">
        <v>0.34015804597701149</v>
      </c>
      <c r="BD575">
        <v>1.4878699712643677</v>
      </c>
      <c r="BE575">
        <v>0.14878699712643678</v>
      </c>
      <c r="BF575">
        <v>0</v>
      </c>
      <c r="BG575">
        <v>19.625</v>
      </c>
      <c r="BH575">
        <v>1.5444042103315865</v>
      </c>
      <c r="BI575">
        <v>2.2845491968671063</v>
      </c>
      <c r="BJ575">
        <v>1.3090466898048518</v>
      </c>
      <c r="BK575">
        <v>0.37085791419399694</v>
      </c>
      <c r="BL575">
        <v>1.0301608727611026E-3</v>
      </c>
      <c r="BP575" s="50">
        <f t="shared" si="193"/>
        <v>1.5448667263860187</v>
      </c>
      <c r="BQ575" s="50">
        <f t="shared" si="194"/>
        <v>5.9514798850574709E-2</v>
      </c>
      <c r="BR575" s="50">
        <f t="shared" si="195"/>
        <v>0.38718840385630809</v>
      </c>
      <c r="BS575" s="50">
        <f t="shared" si="196"/>
        <v>0.40937996251340253</v>
      </c>
      <c r="BT575" s="50">
        <f t="shared" si="197"/>
        <v>1.0755233440453004E-3</v>
      </c>
      <c r="BU575" s="50">
        <f t="shared" si="197"/>
        <v>1.1371665625372293E-3</v>
      </c>
    </row>
    <row r="576" spans="1:73" x14ac:dyDescent="0.25">
      <c r="A576" s="21">
        <v>43742.443749999999</v>
      </c>
      <c r="B576" s="17">
        <v>363158</v>
      </c>
      <c r="C576" s="17">
        <v>13.56</v>
      </c>
      <c r="D576" s="17">
        <v>21.53</v>
      </c>
      <c r="E576" s="17">
        <v>630.79999999999995</v>
      </c>
      <c r="F576" s="17">
        <v>86</v>
      </c>
      <c r="G576" s="17">
        <v>-111.5</v>
      </c>
      <c r="H576" s="17">
        <v>-16.04</v>
      </c>
      <c r="I576" s="17">
        <v>23.89</v>
      </c>
      <c r="J576" s="17">
        <v>297</v>
      </c>
      <c r="K576" s="17">
        <v>544.79999999999995</v>
      </c>
      <c r="L576" s="17">
        <v>-95.4</v>
      </c>
      <c r="M576" s="17">
        <v>0.13600000000000001</v>
      </c>
      <c r="N576" s="17">
        <v>519.29999999999995</v>
      </c>
      <c r="O576" s="17">
        <v>69.97</v>
      </c>
      <c r="P576" s="17">
        <v>449.4</v>
      </c>
      <c r="Q576" s="17">
        <v>330</v>
      </c>
      <c r="R576" s="17">
        <v>425.4</v>
      </c>
      <c r="S576" s="17">
        <v>18.79</v>
      </c>
      <c r="T576" s="17">
        <v>58.95</v>
      </c>
      <c r="U576" s="17">
        <v>1.59</v>
      </c>
      <c r="V576" s="17">
        <v>343.5</v>
      </c>
      <c r="W576" s="17">
        <v>20.149999999999999</v>
      </c>
      <c r="X576" s="17">
        <v>0.61799999999999999</v>
      </c>
      <c r="Y576" s="17">
        <v>6.1813180000000001</v>
      </c>
      <c r="Z576" s="7">
        <f t="shared" si="176"/>
        <v>19.47</v>
      </c>
      <c r="AA576" s="7">
        <f t="shared" si="190"/>
        <v>292.62</v>
      </c>
      <c r="AB576" s="2">
        <f t="shared" si="177"/>
        <v>510.94799999999998</v>
      </c>
      <c r="AC576" s="42">
        <f t="shared" si="178"/>
        <v>2.3908746271236794</v>
      </c>
      <c r="AD576" s="42">
        <f t="shared" si="179"/>
        <v>1.409420592689409</v>
      </c>
      <c r="AE576" s="42">
        <f t="shared" si="180"/>
        <v>0.80197306370773591</v>
      </c>
      <c r="AF576" s="42">
        <f t="shared" si="181"/>
        <v>333.39483273734817</v>
      </c>
      <c r="AG576" s="42">
        <f t="shared" si="182"/>
        <v>320.0590394278542</v>
      </c>
      <c r="AH576" s="6">
        <f t="shared" si="183"/>
        <v>316.8</v>
      </c>
      <c r="AI576" s="4">
        <v>20.294400530812599</v>
      </c>
      <c r="AJ576" s="4">
        <f t="shared" si="191"/>
        <v>293.44440053081257</v>
      </c>
      <c r="AK576" s="8">
        <f t="shared" si="184"/>
        <v>0.1950808249806629</v>
      </c>
      <c r="AL576" s="8">
        <f t="shared" si="185"/>
        <v>403.77433754197301</v>
      </c>
      <c r="AM576" s="8">
        <f t="shared" si="186"/>
        <v>2.8086273337700041</v>
      </c>
      <c r="AN576" s="8">
        <f t="shared" si="187"/>
        <v>67.448588482051591</v>
      </c>
      <c r="AO576" s="22">
        <f t="shared" si="188"/>
        <v>8.0662365752377212E-3</v>
      </c>
      <c r="AP576" s="22">
        <f t="shared" si="189"/>
        <v>0.22046006168585464</v>
      </c>
      <c r="AQ576" s="19">
        <f t="shared" si="192"/>
        <v>0.22046006168585464</v>
      </c>
      <c r="AX576">
        <v>0.1406378381832758</v>
      </c>
      <c r="AY576">
        <v>54.379310344827587</v>
      </c>
      <c r="AZ576">
        <v>2.2658045977011496</v>
      </c>
      <c r="BA576">
        <v>1.8353017241379312</v>
      </c>
      <c r="BB576">
        <v>8.2241379310344804</v>
      </c>
      <c r="BC576">
        <v>0.34267241379310337</v>
      </c>
      <c r="BD576">
        <v>1.4926293103448278</v>
      </c>
      <c r="BE576">
        <v>0.14926293103448279</v>
      </c>
      <c r="BF576">
        <v>0</v>
      </c>
      <c r="BG576">
        <v>19.47</v>
      </c>
      <c r="BH576">
        <v>1.8257269103548124</v>
      </c>
      <c r="BI576">
        <v>2.2626573471641764</v>
      </c>
      <c r="BJ576">
        <v>1.333836506153282</v>
      </c>
      <c r="BK576">
        <v>0.36794978713046428</v>
      </c>
      <c r="BL576">
        <v>1.0220827420290674E-3</v>
      </c>
      <c r="BP576" s="50">
        <f t="shared" si="193"/>
        <v>1.8262736765455538</v>
      </c>
      <c r="BQ576" s="50">
        <f t="shared" si="194"/>
        <v>5.9705172413793112E-2</v>
      </c>
      <c r="BR576" s="50">
        <f t="shared" si="195"/>
        <v>0.38683575645970064</v>
      </c>
      <c r="BS576" s="50">
        <f t="shared" si="196"/>
        <v>0.40860376433707818</v>
      </c>
      <c r="BT576" s="50">
        <f t="shared" si="197"/>
        <v>1.0745437679436128E-3</v>
      </c>
      <c r="BU576" s="50">
        <f t="shared" si="197"/>
        <v>1.1350104564918839E-3</v>
      </c>
    </row>
    <row r="577" spans="1:73" x14ac:dyDescent="0.25">
      <c r="A577" s="21">
        <v>43742.443749999999</v>
      </c>
      <c r="B577" s="17">
        <v>363159</v>
      </c>
      <c r="C577" s="17">
        <v>13.55</v>
      </c>
      <c r="D577" s="17">
        <v>21.53</v>
      </c>
      <c r="E577" s="17">
        <v>632.6</v>
      </c>
      <c r="F577" s="17">
        <v>86.5</v>
      </c>
      <c r="G577" s="17">
        <v>-110.6</v>
      </c>
      <c r="H577" s="17">
        <v>-15.94</v>
      </c>
      <c r="I577" s="17">
        <v>23.9</v>
      </c>
      <c r="J577" s="17">
        <v>297.10000000000002</v>
      </c>
      <c r="K577" s="17">
        <v>546.1</v>
      </c>
      <c r="L577" s="17">
        <v>-94.7</v>
      </c>
      <c r="M577" s="17">
        <v>0.13700000000000001</v>
      </c>
      <c r="N577" s="17">
        <v>522</v>
      </c>
      <c r="O577" s="17">
        <v>70.56</v>
      </c>
      <c r="P577" s="17">
        <v>451.4</v>
      </c>
      <c r="Q577" s="17">
        <v>330.8</v>
      </c>
      <c r="R577" s="17">
        <v>425.5</v>
      </c>
      <c r="S577" s="17">
        <v>18.79</v>
      </c>
      <c r="T577" s="17">
        <v>59.38</v>
      </c>
      <c r="U577" s="17">
        <v>1.7749999999999999</v>
      </c>
      <c r="V577" s="17">
        <v>171</v>
      </c>
      <c r="W577" s="17">
        <v>19.75</v>
      </c>
      <c r="X577" s="17">
        <v>0.62</v>
      </c>
      <c r="Y577" s="17">
        <v>6.2005489999999996</v>
      </c>
      <c r="Z577" s="7">
        <f t="shared" si="176"/>
        <v>19.27</v>
      </c>
      <c r="AA577" s="7">
        <f t="shared" si="190"/>
        <v>292.41999999999996</v>
      </c>
      <c r="AB577" s="2">
        <f t="shared" si="177"/>
        <v>512.40600000000006</v>
      </c>
      <c r="AC577" s="42">
        <f t="shared" si="178"/>
        <v>2.3852932665879552</v>
      </c>
      <c r="AD577" s="42">
        <f t="shared" si="179"/>
        <v>1.4163871416999279</v>
      </c>
      <c r="AE577" s="42">
        <f t="shared" si="180"/>
        <v>0.80261719189103242</v>
      </c>
      <c r="AF577" s="42">
        <f t="shared" si="181"/>
        <v>332.75133610656667</v>
      </c>
      <c r="AG577" s="42">
        <f t="shared" si="182"/>
        <v>319.44128266230399</v>
      </c>
      <c r="AH577" s="6">
        <f t="shared" si="183"/>
        <v>317.56799999999998</v>
      </c>
      <c r="AI577" s="4">
        <v>20.244747481796001</v>
      </c>
      <c r="AJ577" s="4">
        <f t="shared" si="191"/>
        <v>293.394747481796</v>
      </c>
      <c r="AK577" s="8">
        <f t="shared" si="184"/>
        <v>0.1946810966200713</v>
      </c>
      <c r="AL577" s="8">
        <f t="shared" si="185"/>
        <v>403.52740361823697</v>
      </c>
      <c r="AM577" s="8">
        <f t="shared" si="186"/>
        <v>2.9675273798231414</v>
      </c>
      <c r="AN577" s="8">
        <f t="shared" si="187"/>
        <v>84.261142057942791</v>
      </c>
      <c r="AO577" s="22">
        <f t="shared" si="188"/>
        <v>7.7418084411284057E-3</v>
      </c>
      <c r="AP577" s="22">
        <f t="shared" si="189"/>
        <v>0.21159304597273587</v>
      </c>
      <c r="AQ577" s="19">
        <f t="shared" si="192"/>
        <v>0.21159304597273587</v>
      </c>
      <c r="AX577">
        <v>0.13911557534470814</v>
      </c>
      <c r="AY577">
        <v>54.53448275862069</v>
      </c>
      <c r="AZ577">
        <v>2.2722701149425286</v>
      </c>
      <c r="BA577">
        <v>1.8405387931034483</v>
      </c>
      <c r="BB577">
        <v>8.1637931034482758</v>
      </c>
      <c r="BC577">
        <v>0.34015804597701149</v>
      </c>
      <c r="BD577">
        <v>1.5003807471264368</v>
      </c>
      <c r="BE577">
        <v>0.15003807471264369</v>
      </c>
      <c r="BF577">
        <v>0</v>
      </c>
      <c r="BG577">
        <v>19.27</v>
      </c>
      <c r="BH577">
        <v>2.0381542552703094</v>
      </c>
      <c r="BI577">
        <v>2.2346810722181116</v>
      </c>
      <c r="BJ577">
        <v>1.3269536206831147</v>
      </c>
      <c r="BK577">
        <v>0.36661504633452979</v>
      </c>
      <c r="BL577">
        <v>1.0183751287070272E-3</v>
      </c>
      <c r="BP577" s="50">
        <f t="shared" si="193"/>
        <v>2.0387646389109171</v>
      </c>
      <c r="BQ577" s="50">
        <f t="shared" si="194"/>
        <v>6.0015229885057475E-2</v>
      </c>
      <c r="BR577" s="50">
        <f t="shared" si="195"/>
        <v>0.38745723511697566</v>
      </c>
      <c r="BS577" s="50">
        <f t="shared" si="196"/>
        <v>0.40893210468141766</v>
      </c>
      <c r="BT577" s="50">
        <f t="shared" si="197"/>
        <v>1.0762700975471546E-3</v>
      </c>
      <c r="BU577" s="50">
        <f t="shared" si="197"/>
        <v>1.1359225130039379E-3</v>
      </c>
    </row>
    <row r="578" spans="1:73" x14ac:dyDescent="0.25">
      <c r="A578" s="21">
        <v>43742.443749999999</v>
      </c>
      <c r="B578" s="17">
        <v>363160</v>
      </c>
      <c r="C578" s="17">
        <v>13.55</v>
      </c>
      <c r="D578" s="17">
        <v>21.54</v>
      </c>
      <c r="E578" s="17">
        <v>633.5</v>
      </c>
      <c r="F578" s="17">
        <v>86.5</v>
      </c>
      <c r="G578" s="17">
        <v>-110.6</v>
      </c>
      <c r="H578" s="17">
        <v>-15.51</v>
      </c>
      <c r="I578" s="17">
        <v>23.9</v>
      </c>
      <c r="J578" s="17">
        <v>297.10000000000002</v>
      </c>
      <c r="K578" s="17">
        <v>546.9</v>
      </c>
      <c r="L578" s="17">
        <v>-95.1</v>
      </c>
      <c r="M578" s="17">
        <v>0.13700000000000001</v>
      </c>
      <c r="N578" s="17">
        <v>522.9</v>
      </c>
      <c r="O578" s="17">
        <v>71.03</v>
      </c>
      <c r="P578" s="17">
        <v>451.8</v>
      </c>
      <c r="Q578" s="17">
        <v>330.9</v>
      </c>
      <c r="R578" s="17">
        <v>426</v>
      </c>
      <c r="S578" s="17">
        <v>18.79</v>
      </c>
      <c r="T578" s="17">
        <v>56.9</v>
      </c>
      <c r="U578" s="17">
        <v>0.44</v>
      </c>
      <c r="V578" s="17">
        <v>80</v>
      </c>
      <c r="W578" s="17">
        <v>20.2</v>
      </c>
      <c r="X578" s="17">
        <v>0.62</v>
      </c>
      <c r="Y578" s="17">
        <v>6.2038719999999996</v>
      </c>
      <c r="Z578" s="7">
        <f t="shared" si="176"/>
        <v>19.494999999999997</v>
      </c>
      <c r="AA578" s="7">
        <f t="shared" si="190"/>
        <v>292.64499999999998</v>
      </c>
      <c r="AB578" s="2">
        <f t="shared" si="177"/>
        <v>513.13499999999999</v>
      </c>
      <c r="AC578" s="42">
        <f t="shared" si="178"/>
        <v>2.2832414041531517</v>
      </c>
      <c r="AD578" s="42">
        <f t="shared" si="179"/>
        <v>1.2991643589631434</v>
      </c>
      <c r="AE578" s="42">
        <f t="shared" si="180"/>
        <v>0.7926758634889266</v>
      </c>
      <c r="AF578" s="42">
        <f t="shared" si="181"/>
        <v>329.64244499895079</v>
      </c>
      <c r="AG578" s="42">
        <f t="shared" si="182"/>
        <v>316.45674719899273</v>
      </c>
      <c r="AH578" s="6">
        <f t="shared" si="183"/>
        <v>317.66399999999999</v>
      </c>
      <c r="AI578" s="4">
        <v>19.6077164237647</v>
      </c>
      <c r="AJ578" s="4">
        <f t="shared" si="191"/>
        <v>292.75771642376469</v>
      </c>
      <c r="AK578" s="8">
        <f t="shared" si="184"/>
        <v>0.19513082946400109</v>
      </c>
      <c r="AL578" s="8">
        <f t="shared" si="185"/>
        <v>399.86661368451297</v>
      </c>
      <c r="AM578" s="8">
        <f t="shared" si="186"/>
        <v>1.4774809643443803</v>
      </c>
      <c r="AN578" s="8">
        <f t="shared" si="187"/>
        <v>4.8512044721212186</v>
      </c>
      <c r="AO578" s="22">
        <f t="shared" si="188"/>
        <v>9.6399155736156348E-3</v>
      </c>
      <c r="AP578" s="22">
        <f t="shared" si="189"/>
        <v>0.26347062377638003</v>
      </c>
      <c r="AQ578" s="19">
        <f t="shared" si="192"/>
        <v>0.26347062377638003</v>
      </c>
      <c r="AX578">
        <v>0.14082910865604822</v>
      </c>
      <c r="AY578">
        <v>54.612068965517246</v>
      </c>
      <c r="AZ578">
        <v>2.2755028735632186</v>
      </c>
      <c r="BA578">
        <v>1.8431573275862072</v>
      </c>
      <c r="BB578">
        <v>8.198275862068968</v>
      </c>
      <c r="BC578">
        <v>0.34159482758620702</v>
      </c>
      <c r="BD578">
        <v>1.5015625000000001</v>
      </c>
      <c r="BE578">
        <v>0.15015625000000002</v>
      </c>
      <c r="BF578">
        <v>0</v>
      </c>
      <c r="BG578">
        <v>19.494999999999997</v>
      </c>
      <c r="BH578">
        <v>0.50523260412334425</v>
      </c>
      <c r="BI578">
        <v>2.2661758303532293</v>
      </c>
      <c r="BJ578">
        <v>1.2894540474709872</v>
      </c>
      <c r="BK578">
        <v>0.37419474080012449</v>
      </c>
      <c r="BL578">
        <v>1.0394298355559013E-3</v>
      </c>
      <c r="BP578" s="50">
        <f t="shared" si="193"/>
        <v>0.5053839104905935</v>
      </c>
      <c r="BQ578" s="50">
        <f t="shared" si="194"/>
        <v>6.0062500000000005E-2</v>
      </c>
      <c r="BR578" s="50">
        <f t="shared" si="195"/>
        <v>0.38002465792540069</v>
      </c>
      <c r="BS578" s="50">
        <f t="shared" si="196"/>
        <v>0.40407629918143173</v>
      </c>
      <c r="BT578" s="50">
        <f t="shared" si="197"/>
        <v>1.0556240497927797E-3</v>
      </c>
      <c r="BU578" s="50">
        <f t="shared" si="197"/>
        <v>1.1224341643928659E-3</v>
      </c>
    </row>
    <row r="579" spans="1:73" x14ac:dyDescent="0.25">
      <c r="A579" s="21">
        <v>43742.444444444445</v>
      </c>
      <c r="B579" s="17">
        <v>363161</v>
      </c>
      <c r="C579" s="17">
        <v>13.55</v>
      </c>
      <c r="D579" s="17">
        <v>21.54</v>
      </c>
      <c r="E579" s="17">
        <v>635.6</v>
      </c>
      <c r="F579" s="17">
        <v>86.8</v>
      </c>
      <c r="G579" s="17">
        <v>-110.3</v>
      </c>
      <c r="H579" s="17">
        <v>-15.34</v>
      </c>
      <c r="I579" s="17">
        <v>23.92</v>
      </c>
      <c r="J579" s="17">
        <v>297.10000000000002</v>
      </c>
      <c r="K579" s="17">
        <v>548.79999999999995</v>
      </c>
      <c r="L579" s="17">
        <v>-94.9</v>
      </c>
      <c r="M579" s="17">
        <v>0.13700000000000001</v>
      </c>
      <c r="N579" s="17">
        <v>525.29999999999995</v>
      </c>
      <c r="O579" s="17">
        <v>71.459999999999994</v>
      </c>
      <c r="P579" s="17">
        <v>453.8</v>
      </c>
      <c r="Q579" s="17">
        <v>331.3</v>
      </c>
      <c r="R579" s="17">
        <v>426.2</v>
      </c>
      <c r="S579" s="17">
        <v>18.79</v>
      </c>
      <c r="T579" s="17">
        <v>57.71</v>
      </c>
      <c r="U579" s="17">
        <v>0.82499999999999996</v>
      </c>
      <c r="V579" s="17">
        <v>116</v>
      </c>
      <c r="W579" s="17">
        <v>20.55</v>
      </c>
      <c r="X579" s="17">
        <v>0.623</v>
      </c>
      <c r="Y579" s="17">
        <v>6.2276189999999998</v>
      </c>
      <c r="Z579" s="7">
        <f t="shared" si="176"/>
        <v>19.670000000000002</v>
      </c>
      <c r="AA579" s="7">
        <f t="shared" si="190"/>
        <v>292.82</v>
      </c>
      <c r="AB579" s="2">
        <f t="shared" si="177"/>
        <v>514.83600000000001</v>
      </c>
      <c r="AC579" s="42">
        <f t="shared" si="178"/>
        <v>2.2674632849277492</v>
      </c>
      <c r="AD579" s="42">
        <f t="shared" si="179"/>
        <v>1.308553061731804</v>
      </c>
      <c r="AE579" s="42">
        <f t="shared" si="180"/>
        <v>0.79342467557382512</v>
      </c>
      <c r="AF579" s="42">
        <f t="shared" si="181"/>
        <v>330.74379635208589</v>
      </c>
      <c r="AG579" s="42">
        <f t="shared" si="182"/>
        <v>317.51404449800242</v>
      </c>
      <c r="AH579" s="6">
        <f t="shared" si="183"/>
        <v>318.048</v>
      </c>
      <c r="AI579" s="4">
        <v>19.516477205476999</v>
      </c>
      <c r="AJ579" s="4">
        <f t="shared" si="191"/>
        <v>292.66647720547695</v>
      </c>
      <c r="AK579" s="8">
        <f t="shared" si="184"/>
        <v>0.19548110012779205</v>
      </c>
      <c r="AL579" s="8">
        <f t="shared" si="185"/>
        <v>399.30749660654004</v>
      </c>
      <c r="AM579" s="8">
        <f t="shared" si="186"/>
        <v>2.0231241311397579</v>
      </c>
      <c r="AN579" s="8">
        <f t="shared" si="187"/>
        <v>-9.0476518752440604</v>
      </c>
      <c r="AO579" s="22">
        <f t="shared" si="188"/>
        <v>1.0014193701710606E-2</v>
      </c>
      <c r="AP579" s="22">
        <f t="shared" si="189"/>
        <v>0.27370010048932303</v>
      </c>
      <c r="AQ579" s="19">
        <f t="shared" si="192"/>
        <v>0.27370010048932303</v>
      </c>
      <c r="AX579">
        <v>0.14217417737743612</v>
      </c>
      <c r="AY579">
        <v>54.793103448275865</v>
      </c>
      <c r="AZ579">
        <v>2.2830459770114944</v>
      </c>
      <c r="BA579">
        <v>1.8492672413793105</v>
      </c>
      <c r="BB579">
        <v>8.1810344827586192</v>
      </c>
      <c r="BC579">
        <v>0.34087643678160912</v>
      </c>
      <c r="BD579">
        <v>1.5083908045977015</v>
      </c>
      <c r="BE579">
        <v>0.15083908045977015</v>
      </c>
      <c r="BF579">
        <v>0</v>
      </c>
      <c r="BG579">
        <v>19.670000000000002</v>
      </c>
      <c r="BH579">
        <v>0.94731113273127054</v>
      </c>
      <c r="BI579">
        <v>2.2909394933489216</v>
      </c>
      <c r="BJ579">
        <v>1.3221011816116626</v>
      </c>
      <c r="BK579">
        <v>0.37602063530323027</v>
      </c>
      <c r="BL579">
        <v>1.0445017647311952E-3</v>
      </c>
      <c r="BP579" s="50">
        <f t="shared" si="193"/>
        <v>0.94759483216986273</v>
      </c>
      <c r="BQ579" s="50">
        <f t="shared" si="194"/>
        <v>6.0335632183908063E-2</v>
      </c>
      <c r="BR579" s="50">
        <f t="shared" si="195"/>
        <v>0.38659293847106435</v>
      </c>
      <c r="BS579" s="50">
        <f t="shared" si="196"/>
        <v>0.41006986364661241</v>
      </c>
      <c r="BT579" s="50">
        <f t="shared" si="197"/>
        <v>1.0738692735307342E-3</v>
      </c>
      <c r="BU579" s="50">
        <f t="shared" si="197"/>
        <v>1.1390829545739234E-3</v>
      </c>
    </row>
    <row r="580" spans="1:73" x14ac:dyDescent="0.25">
      <c r="A580" s="21">
        <v>43742.444444444445</v>
      </c>
      <c r="B580" s="17">
        <v>363162</v>
      </c>
      <c r="C580" s="17">
        <v>13.55</v>
      </c>
      <c r="D580" s="17">
        <v>21.54</v>
      </c>
      <c r="E580" s="17">
        <v>638.79999999999995</v>
      </c>
      <c r="F580" s="17">
        <v>87.4</v>
      </c>
      <c r="G580" s="17">
        <v>-109.7</v>
      </c>
      <c r="H580" s="17">
        <v>-15.22</v>
      </c>
      <c r="I580" s="17">
        <v>23.94</v>
      </c>
      <c r="J580" s="17">
        <v>297.10000000000002</v>
      </c>
      <c r="K580" s="17">
        <v>551.4</v>
      </c>
      <c r="L580" s="17">
        <v>-94.5</v>
      </c>
      <c r="M580" s="17">
        <v>0.13700000000000001</v>
      </c>
      <c r="N580" s="17">
        <v>529.1</v>
      </c>
      <c r="O580" s="17">
        <v>72.16</v>
      </c>
      <c r="P580" s="17">
        <v>457</v>
      </c>
      <c r="Q580" s="17">
        <v>332</v>
      </c>
      <c r="R580" s="17">
        <v>426.5</v>
      </c>
      <c r="S580" s="17">
        <v>18.79</v>
      </c>
      <c r="T580" s="17">
        <v>58.34</v>
      </c>
      <c r="U580" s="17">
        <v>0.52</v>
      </c>
      <c r="V580" s="17">
        <v>232.5</v>
      </c>
      <c r="W580" s="17">
        <v>20.5</v>
      </c>
      <c r="X580" s="17">
        <v>0.626</v>
      </c>
      <c r="Y580" s="17">
        <v>6.259366</v>
      </c>
      <c r="Z580" s="7">
        <f t="shared" si="176"/>
        <v>19.645</v>
      </c>
      <c r="AA580" s="7">
        <f t="shared" si="190"/>
        <v>292.79499999999996</v>
      </c>
      <c r="AB580" s="2">
        <f t="shared" si="177"/>
        <v>517.428</v>
      </c>
      <c r="AC580" s="42">
        <f t="shared" si="178"/>
        <v>2.2134841203230868</v>
      </c>
      <c r="AD580" s="42">
        <f t="shared" si="179"/>
        <v>1.2913466357964891</v>
      </c>
      <c r="AE580" s="42">
        <f t="shared" si="180"/>
        <v>0.79193396477347489</v>
      </c>
      <c r="AF580" s="42">
        <f t="shared" si="181"/>
        <v>330.0096601080146</v>
      </c>
      <c r="AG580" s="42">
        <f t="shared" si="182"/>
        <v>316.80927370369403</v>
      </c>
      <c r="AH580" s="6">
        <f t="shared" si="183"/>
        <v>318.71999999999997</v>
      </c>
      <c r="AI580" s="4">
        <v>19.154471292290101</v>
      </c>
      <c r="AJ580" s="4">
        <f t="shared" si="191"/>
        <v>292.30447129229009</v>
      </c>
      <c r="AK580" s="8">
        <f t="shared" si="184"/>
        <v>0.19543103581923851</v>
      </c>
      <c r="AL580" s="8">
        <f t="shared" si="185"/>
        <v>397.25253024438416</v>
      </c>
      <c r="AM580" s="8">
        <f t="shared" si="186"/>
        <v>1.6061911467817274</v>
      </c>
      <c r="AN580" s="8">
        <f t="shared" si="187"/>
        <v>-22.951027932193959</v>
      </c>
      <c r="AO580" s="22">
        <f t="shared" si="188"/>
        <v>1.0449091476931828E-2</v>
      </c>
      <c r="AP580" s="22">
        <f t="shared" si="189"/>
        <v>0.28558638592838931</v>
      </c>
      <c r="AQ580" s="19">
        <f t="shared" si="192"/>
        <v>0.28558638592838931</v>
      </c>
      <c r="AX580">
        <v>0.14198136163100467</v>
      </c>
      <c r="AY580">
        <v>55.068965517241374</v>
      </c>
      <c r="AZ580">
        <v>2.2945402298850572</v>
      </c>
      <c r="BA580">
        <v>1.8585775862068965</v>
      </c>
      <c r="BB580">
        <v>8.1465517241379306</v>
      </c>
      <c r="BC580">
        <v>0.33943965517241376</v>
      </c>
      <c r="BD580">
        <v>1.5191379310344828</v>
      </c>
      <c r="BE580">
        <v>0.1519137931034483</v>
      </c>
      <c r="BF580">
        <v>0</v>
      </c>
      <c r="BG580">
        <v>19.645</v>
      </c>
      <c r="BH580">
        <v>0.59709307760031605</v>
      </c>
      <c r="BI580">
        <v>2.2873874013583544</v>
      </c>
      <c r="BJ580">
        <v>1.3344618099524641</v>
      </c>
      <c r="BK580">
        <v>0.37859666149766569</v>
      </c>
      <c r="BL580">
        <v>1.0516573930490715E-3</v>
      </c>
      <c r="BP580" s="50">
        <f t="shared" si="193"/>
        <v>0.59727189421615601</v>
      </c>
      <c r="BQ580" s="50">
        <f t="shared" si="194"/>
        <v>6.076551724137931E-2</v>
      </c>
      <c r="BR580" s="50">
        <f t="shared" si="195"/>
        <v>0.38548367195571281</v>
      </c>
      <c r="BS580" s="50">
        <f t="shared" si="196"/>
        <v>0.40972138021893384</v>
      </c>
      <c r="BT580" s="50">
        <f t="shared" si="197"/>
        <v>1.0707879776547578E-3</v>
      </c>
      <c r="BU580" s="50">
        <f t="shared" si="197"/>
        <v>1.1381149450525941E-3</v>
      </c>
    </row>
    <row r="581" spans="1:73" x14ac:dyDescent="0.25">
      <c r="A581" s="21">
        <v>43742.444444444445</v>
      </c>
      <c r="B581" s="17">
        <v>363163</v>
      </c>
      <c r="C581" s="17">
        <v>13.55</v>
      </c>
      <c r="D581" s="17">
        <v>21.54</v>
      </c>
      <c r="E581" s="17">
        <v>643.4</v>
      </c>
      <c r="F581" s="17">
        <v>88.3</v>
      </c>
      <c r="G581" s="17">
        <v>-108.6</v>
      </c>
      <c r="H581" s="17">
        <v>-15.12</v>
      </c>
      <c r="I581" s="17">
        <v>23.96</v>
      </c>
      <c r="J581" s="17">
        <v>297.10000000000002</v>
      </c>
      <c r="K581" s="17">
        <v>555.1</v>
      </c>
      <c r="L581" s="17">
        <v>-93.5</v>
      </c>
      <c r="M581" s="17">
        <v>0.13700000000000001</v>
      </c>
      <c r="N581" s="17">
        <v>534.79999999999995</v>
      </c>
      <c r="O581" s="17">
        <v>73.209999999999994</v>
      </c>
      <c r="P581" s="17">
        <v>461.6</v>
      </c>
      <c r="Q581" s="17">
        <v>333.2</v>
      </c>
      <c r="R581" s="17">
        <v>426.7</v>
      </c>
      <c r="S581" s="17">
        <v>18.79</v>
      </c>
      <c r="T581" s="17">
        <v>60.64</v>
      </c>
      <c r="U581" s="17">
        <v>0.82499999999999996</v>
      </c>
      <c r="V581" s="17">
        <v>199.5</v>
      </c>
      <c r="W581" s="17">
        <v>20.399999999999999</v>
      </c>
      <c r="X581" s="17">
        <v>0.63</v>
      </c>
      <c r="Y581" s="17">
        <v>6.3034109999999997</v>
      </c>
      <c r="Z581" s="7">
        <f t="shared" si="176"/>
        <v>19.594999999999999</v>
      </c>
      <c r="AA581" s="7">
        <f t="shared" si="190"/>
        <v>292.745</v>
      </c>
      <c r="AB581" s="2">
        <f t="shared" si="177"/>
        <v>521.154</v>
      </c>
      <c r="AC581" s="42">
        <f t="shared" si="178"/>
        <v>2.2531812557420352</v>
      </c>
      <c r="AD581" s="42">
        <f t="shared" si="179"/>
        <v>1.3663291134819702</v>
      </c>
      <c r="AE581" s="42">
        <f t="shared" si="180"/>
        <v>0.79837119891247899</v>
      </c>
      <c r="AF581" s="42">
        <f t="shared" si="181"/>
        <v>332.46494876666958</v>
      </c>
      <c r="AG581" s="42">
        <f t="shared" si="182"/>
        <v>319.16635081600276</v>
      </c>
      <c r="AH581" s="6">
        <f t="shared" si="183"/>
        <v>319.87199999999996</v>
      </c>
      <c r="AI581" s="4">
        <v>19.4167058487144</v>
      </c>
      <c r="AJ581" s="4">
        <f t="shared" si="191"/>
        <v>292.56670584871438</v>
      </c>
      <c r="AK581" s="8">
        <f t="shared" si="184"/>
        <v>0.1953309328473489</v>
      </c>
      <c r="AL581" s="8">
        <f t="shared" si="185"/>
        <v>398.75738264910024</v>
      </c>
      <c r="AM581" s="8">
        <f t="shared" si="186"/>
        <v>2.0231241311397579</v>
      </c>
      <c r="AN581" s="8">
        <f t="shared" si="187"/>
        <v>-10.507517253291912</v>
      </c>
      <c r="AO581" s="22">
        <f t="shared" si="188"/>
        <v>1.0243878155916722E-2</v>
      </c>
      <c r="AP581" s="22">
        <f t="shared" si="189"/>
        <v>0.27997765613379905</v>
      </c>
      <c r="AQ581" s="19">
        <f t="shared" si="192"/>
        <v>0.27997765613379905</v>
      </c>
      <c r="AX581">
        <v>0.14159639402255736</v>
      </c>
      <c r="AY581">
        <v>55.46551724137931</v>
      </c>
      <c r="AZ581">
        <v>2.3110632183908044</v>
      </c>
      <c r="BA581">
        <v>1.8719612068965517</v>
      </c>
      <c r="BB581">
        <v>8.0603448275862064</v>
      </c>
      <c r="BC581">
        <v>0.33584770114942525</v>
      </c>
      <c r="BD581">
        <v>1.5361135057471265</v>
      </c>
      <c r="BE581">
        <v>0.15361135057471265</v>
      </c>
      <c r="BF581">
        <v>0</v>
      </c>
      <c r="BG581">
        <v>19.594999999999999</v>
      </c>
      <c r="BH581">
        <v>0.94731113273127054</v>
      </c>
      <c r="BI581">
        <v>2.280297665327168</v>
      </c>
      <c r="BJ581">
        <v>1.3827725042543946</v>
      </c>
      <c r="BK581">
        <v>0.37939492990872692</v>
      </c>
      <c r="BL581">
        <v>1.0538748053020191E-3</v>
      </c>
      <c r="BP581" s="50">
        <f t="shared" si="193"/>
        <v>0.94759483216986273</v>
      </c>
      <c r="BQ581" s="50">
        <f t="shared" si="194"/>
        <v>6.1444540229885061E-2</v>
      </c>
      <c r="BR581" s="50">
        <f t="shared" si="195"/>
        <v>0.39008888782416834</v>
      </c>
      <c r="BS581" s="50">
        <f t="shared" si="196"/>
        <v>0.41396181659589182</v>
      </c>
      <c r="BT581" s="50">
        <f t="shared" si="197"/>
        <v>1.0835802439560231E-3</v>
      </c>
      <c r="BU581" s="50">
        <f t="shared" si="197"/>
        <v>1.1498939349885884E-3</v>
      </c>
    </row>
    <row r="582" spans="1:73" x14ac:dyDescent="0.25">
      <c r="A582" s="21">
        <v>43742.444444444445</v>
      </c>
      <c r="B582" s="17">
        <v>363164</v>
      </c>
      <c r="C582" s="17">
        <v>13.55</v>
      </c>
      <c r="D582" s="17">
        <v>21.54</v>
      </c>
      <c r="E582" s="17">
        <v>647.9</v>
      </c>
      <c r="F582" s="17">
        <v>89.1</v>
      </c>
      <c r="G582" s="17">
        <v>-106.3</v>
      </c>
      <c r="H582" s="17">
        <v>-16.440000000000001</v>
      </c>
      <c r="I582" s="17">
        <v>23.96</v>
      </c>
      <c r="J582" s="17">
        <v>297.10000000000002</v>
      </c>
      <c r="K582" s="17">
        <v>558.79999999999995</v>
      </c>
      <c r="L582" s="17">
        <v>-89.9</v>
      </c>
      <c r="M582" s="17">
        <v>0.13700000000000001</v>
      </c>
      <c r="N582" s="17">
        <v>541.5</v>
      </c>
      <c r="O582" s="17">
        <v>72.62</v>
      </c>
      <c r="P582" s="17">
        <v>468.9</v>
      </c>
      <c r="Q582" s="17">
        <v>335.5</v>
      </c>
      <c r="R582" s="17">
        <v>425.4</v>
      </c>
      <c r="S582" s="17">
        <v>18.79</v>
      </c>
      <c r="T582" s="17">
        <v>60.25</v>
      </c>
      <c r="U582" s="17">
        <v>2.09</v>
      </c>
      <c r="V582" s="17">
        <v>327.5</v>
      </c>
      <c r="W582" s="17">
        <v>19.75</v>
      </c>
      <c r="X582" s="17">
        <v>0.63500000000000001</v>
      </c>
      <c r="Y582" s="17">
        <v>6.3531259999999996</v>
      </c>
      <c r="Z582" s="7">
        <f t="shared" ref="Z582:Z645" si="198">AVERAGE(S582,W582)</f>
        <v>19.27</v>
      </c>
      <c r="AA582" s="7">
        <f t="shared" si="190"/>
        <v>292.41999999999996</v>
      </c>
      <c r="AB582" s="2">
        <f t="shared" ref="AB582:AB645" si="199">E582*$U$1864</f>
        <v>524.79899999999998</v>
      </c>
      <c r="AC582" s="42">
        <f t="shared" ref="AC582:AC645" si="200">0.61121*EXP((18.678 - (AI582/234.5))*(AI582/(257.15+Z582)))</f>
        <v>2.3246980646706166</v>
      </c>
      <c r="AD582" s="42">
        <f t="shared" ref="AD582:AD645" si="201">T582*AC582/100</f>
        <v>1.4006305839640465</v>
      </c>
      <c r="AE582" s="42">
        <f t="shared" ref="AE582:AE645" si="202">1.72*(AD582/AA582)^(0.143)</f>
        <v>0.80133426042074873</v>
      </c>
      <c r="AF582" s="42">
        <f t="shared" ref="AF582:AF645" si="203">AE582*$U$1871*AA582^4</f>
        <v>332.21945470010911</v>
      </c>
      <c r="AG582" s="42">
        <f t="shared" ref="AG582:AG645" si="204">$U$1868*AF582</f>
        <v>318.93067651210475</v>
      </c>
      <c r="AH582" s="6">
        <f t="shared" ref="AH582:AH645" si="205">$U$1868*($U$1869*Q582+$U$1870*R582)</f>
        <v>322.08</v>
      </c>
      <c r="AI582" s="4">
        <v>19.8604158837969</v>
      </c>
      <c r="AJ582" s="4">
        <f t="shared" si="191"/>
        <v>293.0104158837969</v>
      </c>
      <c r="AK582" s="8">
        <f t="shared" ref="AK582:AK645" si="206">(4*$U$1871*AA582^3) / $U$1875</f>
        <v>0.1946810966200713</v>
      </c>
      <c r="AL582" s="8">
        <f t="shared" ref="AL582:AL645" si="207">$U$1868*$U$1871*AA582^4   +    $U$1875*AK582*(AJ582-AA582)</f>
        <v>401.3478359336695</v>
      </c>
      <c r="AM582" s="8">
        <f t="shared" ref="AM582:AM645" si="208">1.4*0.135*SQRT(U582/$U$1881)</f>
        <v>3.2200951072910873</v>
      </c>
      <c r="AN582" s="8">
        <f t="shared" ref="AN582:AN645" si="209">AM582*$U$1875*(AJ582-AA582)</f>
        <v>55.381819050590856</v>
      </c>
      <c r="AO582" s="22">
        <f t="shared" ref="AO582:AO645" si="210">(AB582+AH582-AL582-AN582)/$U$1861</f>
        <v>8.8269721999498507E-3</v>
      </c>
      <c r="AP582" s="22">
        <f t="shared" ref="AP582:AP645" si="211">AO582*10*$U$1878*$U$1879</f>
        <v>0.2412518920749504</v>
      </c>
      <c r="AQ582" s="19">
        <f t="shared" si="192"/>
        <v>0.2412518920749504</v>
      </c>
      <c r="AX582">
        <v>0.13911557534470814</v>
      </c>
      <c r="AY582">
        <v>55.853448275862071</v>
      </c>
      <c r="AZ582">
        <v>2.3272270114942528</v>
      </c>
      <c r="BA582">
        <v>1.8850538793103448</v>
      </c>
      <c r="BB582">
        <v>7.7499999999999982</v>
      </c>
      <c r="BC582">
        <v>0.32291666666666657</v>
      </c>
      <c r="BD582">
        <v>1.5621372126436783</v>
      </c>
      <c r="BE582">
        <v>0.15621372126436783</v>
      </c>
      <c r="BF582">
        <v>0</v>
      </c>
      <c r="BG582">
        <v>19.27</v>
      </c>
      <c r="BH582">
        <v>2.3998548695858855</v>
      </c>
      <c r="BI582">
        <v>2.2346810722181116</v>
      </c>
      <c r="BJ582">
        <v>1.3463953460114124</v>
      </c>
      <c r="BK582">
        <v>0.37635724621661043</v>
      </c>
      <c r="BL582">
        <v>1.0454367950461401E-3</v>
      </c>
      <c r="BP582" s="50">
        <f t="shared" si="193"/>
        <v>2.400573574830319</v>
      </c>
      <c r="BQ582" s="50">
        <f t="shared" si="194"/>
        <v>6.2485488505747137E-2</v>
      </c>
      <c r="BR582" s="50">
        <f t="shared" si="195"/>
        <v>0.40095361014135317</v>
      </c>
      <c r="BS582" s="50">
        <f t="shared" si="196"/>
        <v>0.42278377139463813</v>
      </c>
      <c r="BT582" s="50">
        <f t="shared" si="197"/>
        <v>1.1137600281704255E-3</v>
      </c>
      <c r="BU582" s="50">
        <f t="shared" si="197"/>
        <v>1.174399364985106E-3</v>
      </c>
    </row>
    <row r="583" spans="1:73" x14ac:dyDescent="0.25">
      <c r="A583" s="21">
        <v>43742.444444444445</v>
      </c>
      <c r="B583" s="17">
        <v>363165</v>
      </c>
      <c r="C583" s="17">
        <v>13.55</v>
      </c>
      <c r="D583" s="17">
        <v>21.54</v>
      </c>
      <c r="E583" s="17">
        <v>652.9</v>
      </c>
      <c r="F583" s="17">
        <v>89.6</v>
      </c>
      <c r="G583" s="17">
        <v>-105.2</v>
      </c>
      <c r="H583" s="17">
        <v>-16.71</v>
      </c>
      <c r="I583" s="17">
        <v>23.94</v>
      </c>
      <c r="J583" s="17">
        <v>297.10000000000002</v>
      </c>
      <c r="K583" s="17">
        <v>563.20000000000005</v>
      </c>
      <c r="L583" s="17">
        <v>-88.5</v>
      </c>
      <c r="M583" s="17">
        <v>0.13700000000000001</v>
      </c>
      <c r="N583" s="17">
        <v>547.70000000000005</v>
      </c>
      <c r="O583" s="17">
        <v>72.91</v>
      </c>
      <c r="P583" s="17">
        <v>474.8</v>
      </c>
      <c r="Q583" s="17">
        <v>336.6</v>
      </c>
      <c r="R583" s="17">
        <v>425</v>
      </c>
      <c r="S583" s="17">
        <v>18.809999999999999</v>
      </c>
      <c r="T583" s="17">
        <v>55.7</v>
      </c>
      <c r="U583" s="17">
        <v>1.105</v>
      </c>
      <c r="V583" s="17">
        <v>341</v>
      </c>
      <c r="W583" s="17">
        <v>19.649999999999999</v>
      </c>
      <c r="X583" s="17">
        <v>0.64</v>
      </c>
      <c r="Y583" s="17">
        <v>6.401993</v>
      </c>
      <c r="Z583" s="7">
        <f t="shared" si="198"/>
        <v>19.229999999999997</v>
      </c>
      <c r="AA583" s="7">
        <f t="shared" ref="AA583:AA646" si="212">CONVERT(Z583,"C","K")</f>
        <v>292.38</v>
      </c>
      <c r="AB583" s="2">
        <f t="shared" si="199"/>
        <v>528.84900000000005</v>
      </c>
      <c r="AC583" s="42">
        <f t="shared" si="200"/>
        <v>2.2723651143733576</v>
      </c>
      <c r="AD583" s="42">
        <f t="shared" si="201"/>
        <v>1.2657073687059601</v>
      </c>
      <c r="AE583" s="42">
        <f t="shared" si="202"/>
        <v>0.78982630620147154</v>
      </c>
      <c r="AF583" s="42">
        <f t="shared" si="203"/>
        <v>327.26932470542795</v>
      </c>
      <c r="AG583" s="42">
        <f t="shared" si="204"/>
        <v>314.17855171721084</v>
      </c>
      <c r="AH583" s="6">
        <f t="shared" si="205"/>
        <v>323.13600000000002</v>
      </c>
      <c r="AI583" s="4">
        <v>19.517557996456802</v>
      </c>
      <c r="AJ583" s="4">
        <f t="shared" ref="AJ583:AJ646" si="213">CONVERT(AI583,"C","K")</f>
        <v>292.66755799645676</v>
      </c>
      <c r="AK583" s="8">
        <f t="shared" si="206"/>
        <v>0.19460121652945039</v>
      </c>
      <c r="AL583" s="8">
        <f t="shared" si="207"/>
        <v>399.41191741943862</v>
      </c>
      <c r="AM583" s="8">
        <f t="shared" si="208"/>
        <v>2.3414058277026646</v>
      </c>
      <c r="AN583" s="8">
        <f t="shared" si="209"/>
        <v>19.612936788416892</v>
      </c>
      <c r="AO583" s="22">
        <f t="shared" si="210"/>
        <v>9.7955493695351895E-3</v>
      </c>
      <c r="AP583" s="22">
        <f t="shared" si="211"/>
        <v>0.26772428481505561</v>
      </c>
      <c r="AQ583" s="19">
        <f t="shared" ref="AQ583:AQ646" si="214">MAX(AP583,0)</f>
        <v>0.26772428481505561</v>
      </c>
      <c r="AX583">
        <v>0.13881280283348951</v>
      </c>
      <c r="AY583">
        <v>56.28448275862069</v>
      </c>
      <c r="AZ583">
        <v>2.3451867816091956</v>
      </c>
      <c r="BA583">
        <v>1.8996012931034485</v>
      </c>
      <c r="BB583">
        <v>7.6206896551724119</v>
      </c>
      <c r="BC583">
        <v>0.31752873563218381</v>
      </c>
      <c r="BD583">
        <v>1.5820725574712646</v>
      </c>
      <c r="BE583">
        <v>0.15820725574712646</v>
      </c>
      <c r="BF583">
        <v>0</v>
      </c>
      <c r="BG583">
        <v>19.229999999999997</v>
      </c>
      <c r="BH583">
        <v>1.2688227899006714</v>
      </c>
      <c r="BI583">
        <v>2.229122274570225</v>
      </c>
      <c r="BJ583">
        <v>1.2416211069356153</v>
      </c>
      <c r="BK583">
        <v>0.38995570454943462</v>
      </c>
      <c r="BL583">
        <v>1.0832102904150961E-3</v>
      </c>
      <c r="BP583" s="50">
        <f t="shared" ref="BP583:BP646" si="215">U583*(LN((2-0.08)/0.015)/LN(($AW$13-0.08)/0.015))</f>
        <v>1.2692027752093313</v>
      </c>
      <c r="BQ583" s="50">
        <f t="shared" ref="BQ583:BQ646" si="216">0.04*BD583</f>
        <v>6.3282902298850585E-2</v>
      </c>
      <c r="BR583" s="50">
        <f t="shared" ref="BR583:BR646" si="217">(0.408*AX583*(BD583-BE583) + $BF$6*($BN$7/(BG583+273))*BP583*(BI583-BJ583))  /  (AX583 + $BF$6*(1 + $BN$8*BP583))</f>
        <v>0.40452605137607039</v>
      </c>
      <c r="BS583" s="50">
        <f t="shared" ref="BS583:BS646" si="218">(0.408*AX583*(BD583-BQ583) + $BF$6*($BN$7/(BG583+273))*BP583*(BI583-BJ583))  /  (AX583 + $BF$6*(1 + $BN$8*BP583))</f>
        <v>0.42837984900543352</v>
      </c>
      <c r="BT583" s="50">
        <f t="shared" ref="BT583:BU646" si="219">BR583/60/6</f>
        <v>1.12368347604464E-3</v>
      </c>
      <c r="BU583" s="50">
        <f t="shared" si="219"/>
        <v>1.1899440250150931E-3</v>
      </c>
    </row>
    <row r="584" spans="1:73" x14ac:dyDescent="0.25">
      <c r="A584" s="21">
        <v>43742.444444444445</v>
      </c>
      <c r="B584" s="17">
        <v>363166</v>
      </c>
      <c r="C584" s="17">
        <v>13.55</v>
      </c>
      <c r="D584" s="17">
        <v>21.54</v>
      </c>
      <c r="E584" s="17">
        <v>657.4</v>
      </c>
      <c r="F584" s="17">
        <v>89.8</v>
      </c>
      <c r="G584" s="17">
        <v>-105.3</v>
      </c>
      <c r="H584" s="17">
        <v>-16.36</v>
      </c>
      <c r="I584" s="17">
        <v>23.93</v>
      </c>
      <c r="J584" s="17">
        <v>297.10000000000002</v>
      </c>
      <c r="K584" s="17">
        <v>567.70000000000005</v>
      </c>
      <c r="L584" s="17">
        <v>-89</v>
      </c>
      <c r="M584" s="17">
        <v>0.13700000000000001</v>
      </c>
      <c r="N584" s="17">
        <v>552.1</v>
      </c>
      <c r="O584" s="17">
        <v>73.41</v>
      </c>
      <c r="P584" s="17">
        <v>478.7</v>
      </c>
      <c r="Q584" s="17">
        <v>336.3</v>
      </c>
      <c r="R584" s="17">
        <v>425.3</v>
      </c>
      <c r="S584" s="17">
        <v>18.809999999999999</v>
      </c>
      <c r="T584" s="17">
        <v>58.64</v>
      </c>
      <c r="U584" s="17">
        <v>1.22</v>
      </c>
      <c r="V584" s="17">
        <v>311.5</v>
      </c>
      <c r="W584" s="17">
        <v>19.850000000000001</v>
      </c>
      <c r="X584" s="17">
        <v>0.64500000000000002</v>
      </c>
      <c r="Y584" s="17">
        <v>6.4494210000000001</v>
      </c>
      <c r="Z584" s="7">
        <f t="shared" si="198"/>
        <v>19.329999999999998</v>
      </c>
      <c r="AA584" s="7">
        <f t="shared" si="212"/>
        <v>292.47999999999996</v>
      </c>
      <c r="AB584" s="2">
        <f t="shared" si="199"/>
        <v>532.49400000000003</v>
      </c>
      <c r="AC584" s="42">
        <f t="shared" si="200"/>
        <v>2.2342012877479918</v>
      </c>
      <c r="AD584" s="42">
        <f t="shared" si="201"/>
        <v>1.3101356351354223</v>
      </c>
      <c r="AE584" s="42">
        <f t="shared" si="202"/>
        <v>0.79369367448740247</v>
      </c>
      <c r="AF584" s="42">
        <f t="shared" si="203"/>
        <v>329.32194689665488</v>
      </c>
      <c r="AG584" s="42">
        <f t="shared" si="204"/>
        <v>316.14906902078866</v>
      </c>
      <c r="AH584" s="6">
        <f t="shared" si="205"/>
        <v>322.84800000000001</v>
      </c>
      <c r="AI584" s="4">
        <v>19.27169629043</v>
      </c>
      <c r="AJ584" s="4">
        <f t="shared" si="213"/>
        <v>292.42169629042996</v>
      </c>
      <c r="AK584" s="8">
        <f t="shared" si="206"/>
        <v>0.19480095773789852</v>
      </c>
      <c r="AL584" s="8">
        <f t="shared" si="207"/>
        <v>397.99545802816141</v>
      </c>
      <c r="AM584" s="8">
        <f t="shared" si="208"/>
        <v>2.4602286479105961</v>
      </c>
      <c r="AN584" s="8">
        <f t="shared" si="209"/>
        <v>-4.1784204996967338</v>
      </c>
      <c r="AO584" s="22">
        <f t="shared" si="210"/>
        <v>1.0441816871830946E-2</v>
      </c>
      <c r="AP584" s="22">
        <f t="shared" si="211"/>
        <v>0.28538756211826155</v>
      </c>
      <c r="AQ584" s="19">
        <f t="shared" si="214"/>
        <v>0.28538756211826155</v>
      </c>
      <c r="AX584">
        <v>0.13957078233997183</v>
      </c>
      <c r="AY584">
        <v>56.672413793103445</v>
      </c>
      <c r="AZ584">
        <v>2.3613505747126435</v>
      </c>
      <c r="BA584">
        <v>1.9126939655172415</v>
      </c>
      <c r="BB584">
        <v>7.6724137931034484</v>
      </c>
      <c r="BC584">
        <v>0.31968390804597702</v>
      </c>
      <c r="BD584">
        <v>1.5930100574712645</v>
      </c>
      <c r="BE584">
        <v>0.15930100574712647</v>
      </c>
      <c r="BF584">
        <v>0</v>
      </c>
      <c r="BG584">
        <v>19.329999999999998</v>
      </c>
      <c r="BH584">
        <v>1.4008722205238182</v>
      </c>
      <c r="BI584">
        <v>2.2430420055215925</v>
      </c>
      <c r="BJ584">
        <v>1.3153198320378618</v>
      </c>
      <c r="BK584">
        <v>0.38966879745187355</v>
      </c>
      <c r="BL584">
        <v>1.0824133262552044E-3</v>
      </c>
      <c r="BP584" s="50">
        <f t="shared" si="215"/>
        <v>1.4012917518148273</v>
      </c>
      <c r="BQ584" s="50">
        <f t="shared" si="216"/>
        <v>6.3720402298850579E-2</v>
      </c>
      <c r="BR584" s="50">
        <f t="shared" si="217"/>
        <v>0.40554123029981753</v>
      </c>
      <c r="BS584" s="50">
        <f t="shared" si="218"/>
        <v>0.42938832231771257</v>
      </c>
      <c r="BT584" s="50">
        <f t="shared" si="219"/>
        <v>1.1265034174994931E-3</v>
      </c>
      <c r="BU584" s="50">
        <f t="shared" si="219"/>
        <v>1.1927453397714237E-3</v>
      </c>
    </row>
    <row r="585" spans="1:73" x14ac:dyDescent="0.25">
      <c r="A585" s="21">
        <v>43742.445138888892</v>
      </c>
      <c r="B585" s="17">
        <v>363167</v>
      </c>
      <c r="C585" s="17">
        <v>13.55</v>
      </c>
      <c r="D585" s="17">
        <v>21.54</v>
      </c>
      <c r="E585" s="17">
        <v>663.7</v>
      </c>
      <c r="F585" s="17">
        <v>90.8</v>
      </c>
      <c r="G585" s="17">
        <v>-103.7</v>
      </c>
      <c r="H585" s="17">
        <v>-15.09</v>
      </c>
      <c r="I585" s="17">
        <v>23.93</v>
      </c>
      <c r="J585" s="17">
        <v>297.10000000000002</v>
      </c>
      <c r="K585" s="17">
        <v>572.9</v>
      </c>
      <c r="L585" s="17">
        <v>-88.6</v>
      </c>
      <c r="M585" s="17">
        <v>0.13700000000000001</v>
      </c>
      <c r="N585" s="17">
        <v>560</v>
      </c>
      <c r="O585" s="17">
        <v>75.69</v>
      </c>
      <c r="P585" s="17">
        <v>484.3</v>
      </c>
      <c r="Q585" s="17">
        <v>338</v>
      </c>
      <c r="R585" s="17">
        <v>426.5</v>
      </c>
      <c r="S585" s="17">
        <v>18.809999999999999</v>
      </c>
      <c r="T585" s="17">
        <v>58.19</v>
      </c>
      <c r="U585" s="17">
        <v>1.75</v>
      </c>
      <c r="V585" s="17">
        <v>314.5</v>
      </c>
      <c r="W585" s="17">
        <v>19.649999999999999</v>
      </c>
      <c r="X585" s="17">
        <v>0.65100000000000002</v>
      </c>
      <c r="Y585" s="17">
        <v>6.5136089999999998</v>
      </c>
      <c r="Z585" s="7">
        <f t="shared" si="198"/>
        <v>19.229999999999997</v>
      </c>
      <c r="AA585" s="7">
        <f t="shared" si="212"/>
        <v>292.38</v>
      </c>
      <c r="AB585" s="2">
        <f t="shared" si="199"/>
        <v>537.59700000000009</v>
      </c>
      <c r="AC585" s="42">
        <f t="shared" si="200"/>
        <v>2.3220191392086806</v>
      </c>
      <c r="AD585" s="42">
        <f t="shared" si="201"/>
        <v>1.3511829371055313</v>
      </c>
      <c r="AE585" s="42">
        <f t="shared" si="202"/>
        <v>0.79724178904445886</v>
      </c>
      <c r="AF585" s="42">
        <f t="shared" si="203"/>
        <v>330.34197503795571</v>
      </c>
      <c r="AG585" s="42">
        <f t="shared" si="204"/>
        <v>317.12829603643746</v>
      </c>
      <c r="AH585" s="6">
        <f t="shared" si="205"/>
        <v>324.47999999999996</v>
      </c>
      <c r="AI585" s="4">
        <v>19.840311099512601</v>
      </c>
      <c r="AJ585" s="4">
        <f t="shared" si="213"/>
        <v>292.99031109951255</v>
      </c>
      <c r="AK585" s="8">
        <f t="shared" si="206"/>
        <v>0.19460121652945039</v>
      </c>
      <c r="AL585" s="8">
        <f t="shared" si="207"/>
        <v>401.2415187267888</v>
      </c>
      <c r="AM585" s="8">
        <f t="shared" si="208"/>
        <v>2.946555192084479</v>
      </c>
      <c r="AN585" s="8">
        <f t="shared" si="209"/>
        <v>52.384925826687116</v>
      </c>
      <c r="AO585" s="22">
        <f t="shared" si="210"/>
        <v>9.2410297339730087E-3</v>
      </c>
      <c r="AP585" s="22">
        <f t="shared" si="211"/>
        <v>0.25256858836085716</v>
      </c>
      <c r="AQ585" s="19">
        <f t="shared" si="214"/>
        <v>0.25256858836085716</v>
      </c>
      <c r="AX585">
        <v>0.13881280283348951</v>
      </c>
      <c r="AY585">
        <v>57.215517241379317</v>
      </c>
      <c r="AZ585">
        <v>2.3839798850574714</v>
      </c>
      <c r="BA585">
        <v>1.9310237068965519</v>
      </c>
      <c r="BB585">
        <v>7.6293103448275863</v>
      </c>
      <c r="BC585">
        <v>0.31788793103448276</v>
      </c>
      <c r="BD585">
        <v>1.613135775862069</v>
      </c>
      <c r="BE585">
        <v>0.1613135775862069</v>
      </c>
      <c r="BF585">
        <v>0</v>
      </c>
      <c r="BG585">
        <v>19.229999999999997</v>
      </c>
      <c r="BH585">
        <v>2.0094478573087557</v>
      </c>
      <c r="BI585">
        <v>2.229122274570225</v>
      </c>
      <c r="BJ585">
        <v>1.2971262515724138</v>
      </c>
      <c r="BK585">
        <v>0.3910538331203457</v>
      </c>
      <c r="BL585">
        <v>1.0862606475565159E-3</v>
      </c>
      <c r="BP585" s="50">
        <f t="shared" si="215"/>
        <v>2.0100496439966786</v>
      </c>
      <c r="BQ585" s="50">
        <f t="shared" si="216"/>
        <v>6.4525431034482758E-2</v>
      </c>
      <c r="BR585" s="50">
        <f t="shared" si="217"/>
        <v>0.4130417247589902</v>
      </c>
      <c r="BS585" s="50">
        <f t="shared" si="218"/>
        <v>0.43615402942681764</v>
      </c>
      <c r="BT585" s="50">
        <f t="shared" si="219"/>
        <v>1.1473381243305282E-3</v>
      </c>
      <c r="BU585" s="50">
        <f t="shared" si="219"/>
        <v>1.2115389706300491E-3</v>
      </c>
    </row>
    <row r="586" spans="1:73" x14ac:dyDescent="0.25">
      <c r="A586" s="21">
        <v>43742.445138888892</v>
      </c>
      <c r="B586" s="17">
        <v>363168</v>
      </c>
      <c r="C586" s="17">
        <v>13.54</v>
      </c>
      <c r="D586" s="17">
        <v>21.54</v>
      </c>
      <c r="E586" s="17">
        <v>669.1</v>
      </c>
      <c r="F586" s="17">
        <v>91.3</v>
      </c>
      <c r="G586" s="17">
        <v>-103.5</v>
      </c>
      <c r="H586" s="17">
        <v>-16.03</v>
      </c>
      <c r="I586" s="17">
        <v>23.92</v>
      </c>
      <c r="J586" s="17">
        <v>297.10000000000002</v>
      </c>
      <c r="K586" s="17">
        <v>577.79999999999995</v>
      </c>
      <c r="L586" s="17">
        <v>-87.5</v>
      </c>
      <c r="M586" s="17">
        <v>0.13600000000000001</v>
      </c>
      <c r="N586" s="17">
        <v>565.5</v>
      </c>
      <c r="O586" s="17">
        <v>75.25</v>
      </c>
      <c r="P586" s="17">
        <v>490.3</v>
      </c>
      <c r="Q586" s="17">
        <v>338</v>
      </c>
      <c r="R586" s="17">
        <v>425.6</v>
      </c>
      <c r="S586" s="17">
        <v>18.809999999999999</v>
      </c>
      <c r="T586" s="17">
        <v>58.14</v>
      </c>
      <c r="U586" s="17">
        <v>0.44500000000000001</v>
      </c>
      <c r="V586" s="17">
        <v>254.5</v>
      </c>
      <c r="W586" s="17">
        <v>20.25</v>
      </c>
      <c r="X586" s="17">
        <v>0.65600000000000003</v>
      </c>
      <c r="Y586" s="17">
        <v>6.5598340000000004</v>
      </c>
      <c r="Z586" s="7">
        <f t="shared" si="198"/>
        <v>19.53</v>
      </c>
      <c r="AA586" s="7">
        <f t="shared" si="212"/>
        <v>292.67999999999995</v>
      </c>
      <c r="AB586" s="2">
        <f t="shared" si="199"/>
        <v>541.971</v>
      </c>
      <c r="AC586" s="42">
        <f t="shared" si="200"/>
        <v>2.2748951638113879</v>
      </c>
      <c r="AD586" s="42">
        <f t="shared" si="201"/>
        <v>1.322624048239941</v>
      </c>
      <c r="AE586" s="42">
        <f t="shared" si="202"/>
        <v>0.79469347763697407</v>
      </c>
      <c r="AF586" s="42">
        <f t="shared" si="203"/>
        <v>330.63961984691986</v>
      </c>
      <c r="AG586" s="42">
        <f t="shared" si="204"/>
        <v>317.41403505304305</v>
      </c>
      <c r="AH586" s="6">
        <f t="shared" si="205"/>
        <v>324.47999999999996</v>
      </c>
      <c r="AI586" s="4">
        <v>19.555471149352002</v>
      </c>
      <c r="AJ586" s="4">
        <f t="shared" si="213"/>
        <v>292.70547114935198</v>
      </c>
      <c r="AK586" s="8">
        <f t="shared" si="206"/>
        <v>0.19520085009521093</v>
      </c>
      <c r="AL586" s="8">
        <f t="shared" si="207"/>
        <v>399.56177152365962</v>
      </c>
      <c r="AM586" s="8">
        <f t="shared" si="208"/>
        <v>1.4858520282989152</v>
      </c>
      <c r="AN586" s="8">
        <f t="shared" si="209"/>
        <v>1.1024644355673054</v>
      </c>
      <c r="AO586" s="22">
        <f t="shared" si="210"/>
        <v>1.0538238420281438E-2</v>
      </c>
      <c r="AP586" s="22">
        <f t="shared" si="211"/>
        <v>0.28802288037615859</v>
      </c>
      <c r="AQ586" s="19">
        <f t="shared" si="214"/>
        <v>0.28802288037615859</v>
      </c>
      <c r="AX586">
        <v>0.14109725720666724</v>
      </c>
      <c r="AY586">
        <v>57.681034482758626</v>
      </c>
      <c r="AZ586">
        <v>2.4033764367816093</v>
      </c>
      <c r="BA586">
        <v>1.9467349137931036</v>
      </c>
      <c r="BB586">
        <v>7.5517241379310365</v>
      </c>
      <c r="BC586">
        <v>0.3146551724137932</v>
      </c>
      <c r="BD586">
        <v>1.6320797413793104</v>
      </c>
      <c r="BE586">
        <v>0.16320797413793106</v>
      </c>
      <c r="BF586">
        <v>0</v>
      </c>
      <c r="BG586">
        <v>19.53</v>
      </c>
      <c r="BH586">
        <v>0.510973883715655</v>
      </c>
      <c r="BI586">
        <v>2.2711097463687606</v>
      </c>
      <c r="BJ586">
        <v>1.3204232065387975</v>
      </c>
      <c r="BK586">
        <v>0.40477404661738126</v>
      </c>
      <c r="BL586">
        <v>1.124372351714948E-3</v>
      </c>
      <c r="BP586" s="50">
        <f t="shared" si="215"/>
        <v>0.51112690947344119</v>
      </c>
      <c r="BQ586" s="50">
        <f t="shared" si="216"/>
        <v>6.5283189655172422E-2</v>
      </c>
      <c r="BR586" s="50">
        <f t="shared" si="217"/>
        <v>0.41114077941545507</v>
      </c>
      <c r="BS586" s="50">
        <f t="shared" si="218"/>
        <v>0.437289100532819</v>
      </c>
      <c r="BT586" s="50">
        <f t="shared" si="219"/>
        <v>1.1420577205984862E-3</v>
      </c>
      <c r="BU586" s="50">
        <f t="shared" si="219"/>
        <v>1.2146919459244973E-3</v>
      </c>
    </row>
    <row r="587" spans="1:73" x14ac:dyDescent="0.25">
      <c r="A587" s="21">
        <v>43742.445138888892</v>
      </c>
      <c r="B587" s="17">
        <v>363169</v>
      </c>
      <c r="C587" s="17">
        <v>13.55</v>
      </c>
      <c r="D587" s="17">
        <v>21.54</v>
      </c>
      <c r="E587" s="17">
        <v>672.7</v>
      </c>
      <c r="F587" s="17">
        <v>91.6</v>
      </c>
      <c r="G587" s="17">
        <v>-104</v>
      </c>
      <c r="H587" s="17">
        <v>-15.68</v>
      </c>
      <c r="I587" s="17">
        <v>23.92</v>
      </c>
      <c r="J587" s="17">
        <v>297.10000000000002</v>
      </c>
      <c r="K587" s="17">
        <v>581.1</v>
      </c>
      <c r="L587" s="17">
        <v>-88.3</v>
      </c>
      <c r="M587" s="17">
        <v>0.13600000000000001</v>
      </c>
      <c r="N587" s="17">
        <v>568.79999999999995</v>
      </c>
      <c r="O587" s="17">
        <v>75.92</v>
      </c>
      <c r="P587" s="17">
        <v>492.8</v>
      </c>
      <c r="Q587" s="17">
        <v>337.7</v>
      </c>
      <c r="R587" s="17">
        <v>425.9</v>
      </c>
      <c r="S587" s="17">
        <v>18.8</v>
      </c>
      <c r="T587" s="17">
        <v>56.73</v>
      </c>
      <c r="U587" s="17">
        <v>0.81499999999999995</v>
      </c>
      <c r="V587" s="17">
        <v>207.5</v>
      </c>
      <c r="W587" s="17">
        <v>20.149999999999999</v>
      </c>
      <c r="X587" s="17">
        <v>0.65900000000000003</v>
      </c>
      <c r="Y587" s="17">
        <v>6.5904280000000002</v>
      </c>
      <c r="Z587" s="7">
        <f t="shared" si="198"/>
        <v>19.475000000000001</v>
      </c>
      <c r="AA587" s="7">
        <f t="shared" si="212"/>
        <v>292.625</v>
      </c>
      <c r="AB587" s="2">
        <f t="shared" si="199"/>
        <v>544.88700000000006</v>
      </c>
      <c r="AC587" s="42">
        <f t="shared" si="200"/>
        <v>2.3366632067330859</v>
      </c>
      <c r="AD587" s="42">
        <f t="shared" si="201"/>
        <v>1.3255890371796795</v>
      </c>
      <c r="AE587" s="42">
        <f t="shared" si="202"/>
        <v>0.79496935246245881</v>
      </c>
      <c r="AF587" s="42">
        <f t="shared" si="203"/>
        <v>330.50585066434007</v>
      </c>
      <c r="AG587" s="42">
        <f t="shared" si="204"/>
        <v>317.28561663776645</v>
      </c>
      <c r="AH587" s="6">
        <f t="shared" si="205"/>
        <v>324.19199999999995</v>
      </c>
      <c r="AI587" s="4">
        <v>19.951942136666801</v>
      </c>
      <c r="AJ587" s="4">
        <f t="shared" si="213"/>
        <v>293.10194213666676</v>
      </c>
      <c r="AK587" s="8">
        <f t="shared" si="206"/>
        <v>0.19509082519382404</v>
      </c>
      <c r="AL587" s="8">
        <f t="shared" si="207"/>
        <v>401.82725080234292</v>
      </c>
      <c r="AM587" s="8">
        <f t="shared" si="208"/>
        <v>2.0108253902315836</v>
      </c>
      <c r="AN587" s="8">
        <f t="shared" si="209"/>
        <v>27.937049540894627</v>
      </c>
      <c r="AO587" s="22">
        <f t="shared" si="210"/>
        <v>9.9393185979669389E-3</v>
      </c>
      <c r="AP587" s="22">
        <f t="shared" si="211"/>
        <v>0.27165367278588354</v>
      </c>
      <c r="AQ587" s="19">
        <f t="shared" si="214"/>
        <v>0.27165367278588354</v>
      </c>
      <c r="AX587">
        <v>0.14067607467596333</v>
      </c>
      <c r="AY587">
        <v>57.991379310344833</v>
      </c>
      <c r="AZ587">
        <v>2.4163074712643682</v>
      </c>
      <c r="BA587">
        <v>1.9572090517241383</v>
      </c>
      <c r="BB587">
        <v>7.6034482758620685</v>
      </c>
      <c r="BC587">
        <v>0.31681034482758619</v>
      </c>
      <c r="BD587">
        <v>1.6403987068965522</v>
      </c>
      <c r="BE587">
        <v>0.16403987068965523</v>
      </c>
      <c r="BF587">
        <v>0</v>
      </c>
      <c r="BG587">
        <v>19.475000000000001</v>
      </c>
      <c r="BH587">
        <v>0.93582857354664906</v>
      </c>
      <c r="BI587">
        <v>2.2633606612890946</v>
      </c>
      <c r="BJ587">
        <v>1.2840045031493035</v>
      </c>
      <c r="BK587">
        <v>0.40514455658936527</v>
      </c>
      <c r="BL587">
        <v>1.1254015460815702E-3</v>
      </c>
      <c r="BP587" s="50">
        <f t="shared" si="215"/>
        <v>0.93610883420416746</v>
      </c>
      <c r="BQ587" s="50">
        <f t="shared" si="216"/>
        <v>6.561594827586209E-2</v>
      </c>
      <c r="BR587" s="50">
        <f t="shared" si="217"/>
        <v>0.41648219941485487</v>
      </c>
      <c r="BS587" s="50">
        <f t="shared" si="218"/>
        <v>0.44193604256694635</v>
      </c>
      <c r="BT587" s="50">
        <f t="shared" si="219"/>
        <v>1.1568949983745969E-3</v>
      </c>
      <c r="BU587" s="50">
        <f t="shared" si="219"/>
        <v>1.2276001182415176E-3</v>
      </c>
    </row>
    <row r="588" spans="1:73" x14ac:dyDescent="0.25">
      <c r="A588" s="21">
        <v>43742.445138888892</v>
      </c>
      <c r="B588" s="17">
        <v>363170</v>
      </c>
      <c r="C588" s="17">
        <v>13.55</v>
      </c>
      <c r="D588" s="17">
        <v>21.54</v>
      </c>
      <c r="E588" s="17">
        <v>675</v>
      </c>
      <c r="F588" s="17">
        <v>92.1</v>
      </c>
      <c r="G588" s="17">
        <v>-104</v>
      </c>
      <c r="H588" s="17">
        <v>-15.92</v>
      </c>
      <c r="I588" s="17">
        <v>23.93</v>
      </c>
      <c r="J588" s="17">
        <v>297.10000000000002</v>
      </c>
      <c r="K588" s="17">
        <v>582.9</v>
      </c>
      <c r="L588" s="17">
        <v>-88.1</v>
      </c>
      <c r="M588" s="17">
        <v>0.13600000000000001</v>
      </c>
      <c r="N588" s="17">
        <v>571</v>
      </c>
      <c r="O588" s="17">
        <v>76.17</v>
      </c>
      <c r="P588" s="17">
        <v>494.8</v>
      </c>
      <c r="Q588" s="17">
        <v>337.6</v>
      </c>
      <c r="R588" s="17">
        <v>425.7</v>
      </c>
      <c r="S588" s="17">
        <v>18.79</v>
      </c>
      <c r="T588" s="17">
        <v>58.16</v>
      </c>
      <c r="U588" s="17">
        <v>1.165</v>
      </c>
      <c r="V588" s="17">
        <v>323</v>
      </c>
      <c r="W588" s="17">
        <v>20.2</v>
      </c>
      <c r="X588" s="17">
        <v>0.66100000000000003</v>
      </c>
      <c r="Y588" s="17">
        <v>6.6141779999999999</v>
      </c>
      <c r="Z588" s="7">
        <f t="shared" si="198"/>
        <v>19.494999999999997</v>
      </c>
      <c r="AA588" s="7">
        <f t="shared" si="212"/>
        <v>292.64499999999998</v>
      </c>
      <c r="AB588" s="2">
        <f t="shared" si="199"/>
        <v>546.75</v>
      </c>
      <c r="AC588" s="42">
        <f t="shared" si="200"/>
        <v>2.3548915426707029</v>
      </c>
      <c r="AD588" s="42">
        <f t="shared" si="201"/>
        <v>1.3696049212172807</v>
      </c>
      <c r="AE588" s="42">
        <f t="shared" si="202"/>
        <v>0.79868365630977478</v>
      </c>
      <c r="AF588" s="42">
        <f t="shared" si="203"/>
        <v>332.14084769509799</v>
      </c>
      <c r="AG588" s="42">
        <f t="shared" si="204"/>
        <v>318.85521378729408</v>
      </c>
      <c r="AH588" s="6">
        <f t="shared" si="205"/>
        <v>324.096</v>
      </c>
      <c r="AI588" s="4">
        <v>20.069547270032</v>
      </c>
      <c r="AJ588" s="4">
        <f t="shared" si="213"/>
        <v>293.21954727003197</v>
      </c>
      <c r="AK588" s="8">
        <f t="shared" si="206"/>
        <v>0.19513082946400109</v>
      </c>
      <c r="AL588" s="8">
        <f t="shared" si="207"/>
        <v>402.49173459822816</v>
      </c>
      <c r="AM588" s="8">
        <f t="shared" si="208"/>
        <v>2.4041331597896156</v>
      </c>
      <c r="AN588" s="8">
        <f t="shared" si="209"/>
        <v>40.236923627451887</v>
      </c>
      <c r="AO588" s="22">
        <f t="shared" si="210"/>
        <v>9.6859828740860701E-3</v>
      </c>
      <c r="AP588" s="22">
        <f t="shared" si="211"/>
        <v>0.26472969915914163</v>
      </c>
      <c r="AQ588" s="19">
        <f t="shared" si="214"/>
        <v>0.26472969915914163</v>
      </c>
      <c r="AX588">
        <v>0.14082910865604822</v>
      </c>
      <c r="AY588">
        <v>58.189655172413794</v>
      </c>
      <c r="AZ588">
        <v>2.4245689655172415</v>
      </c>
      <c r="BA588">
        <v>1.9639008620689657</v>
      </c>
      <c r="BB588">
        <v>7.5948275862068941</v>
      </c>
      <c r="BC588">
        <v>0.31645114942528724</v>
      </c>
      <c r="BD588">
        <v>1.6474497126436785</v>
      </c>
      <c r="BE588">
        <v>0.16474497126436785</v>
      </c>
      <c r="BF588">
        <v>0</v>
      </c>
      <c r="BG588">
        <v>19.494999999999997</v>
      </c>
      <c r="BH588">
        <v>1.3377181450084004</v>
      </c>
      <c r="BI588">
        <v>2.2661758303532293</v>
      </c>
      <c r="BJ588">
        <v>1.318007862933438</v>
      </c>
      <c r="BK588">
        <v>0.40377291426119893</v>
      </c>
      <c r="BL588">
        <v>1.1215914285033304E-3</v>
      </c>
      <c r="BP588" s="50">
        <f t="shared" si="215"/>
        <v>1.3381187630035034</v>
      </c>
      <c r="BQ588" s="50">
        <f t="shared" si="216"/>
        <v>6.5897988505747143E-2</v>
      </c>
      <c r="BR588" s="50">
        <f t="shared" si="217"/>
        <v>0.41946084717324372</v>
      </c>
      <c r="BS588" s="50">
        <f t="shared" si="218"/>
        <v>0.44431775747271218</v>
      </c>
      <c r="BT588" s="50">
        <f t="shared" si="219"/>
        <v>1.165169019925677E-3</v>
      </c>
      <c r="BU588" s="50">
        <f t="shared" si="219"/>
        <v>1.234215992979756E-3</v>
      </c>
    </row>
    <row r="589" spans="1:73" x14ac:dyDescent="0.25">
      <c r="A589" s="21">
        <v>43742.445138888892</v>
      </c>
      <c r="B589" s="17">
        <v>363171</v>
      </c>
      <c r="C589" s="17">
        <v>13.55</v>
      </c>
      <c r="D589" s="17">
        <v>21.54</v>
      </c>
      <c r="E589" s="17">
        <v>676.4</v>
      </c>
      <c r="F589" s="17">
        <v>92.2</v>
      </c>
      <c r="G589" s="17">
        <v>-104.9</v>
      </c>
      <c r="H589" s="17">
        <v>-16.43</v>
      </c>
      <c r="I589" s="17">
        <v>23.93</v>
      </c>
      <c r="J589" s="17">
        <v>297.10000000000002</v>
      </c>
      <c r="K589" s="17">
        <v>584.20000000000005</v>
      </c>
      <c r="L589" s="17">
        <v>-88.5</v>
      </c>
      <c r="M589" s="17">
        <v>0.13600000000000001</v>
      </c>
      <c r="N589" s="17">
        <v>571.5</v>
      </c>
      <c r="O589" s="17">
        <v>75.8</v>
      </c>
      <c r="P589" s="17">
        <v>495.7</v>
      </c>
      <c r="Q589" s="17">
        <v>336.7</v>
      </c>
      <c r="R589" s="17">
        <v>425.2</v>
      </c>
      <c r="S589" s="17">
        <v>18.79</v>
      </c>
      <c r="T589" s="17">
        <v>56.9</v>
      </c>
      <c r="U589" s="17">
        <v>0.78500000000000003</v>
      </c>
      <c r="V589" s="17">
        <v>308.5</v>
      </c>
      <c r="W589" s="17">
        <v>20.149999999999999</v>
      </c>
      <c r="X589" s="17">
        <v>0.66300000000000003</v>
      </c>
      <c r="Y589" s="17">
        <v>6.6262239999999997</v>
      </c>
      <c r="Z589" s="7">
        <f t="shared" si="198"/>
        <v>19.47</v>
      </c>
      <c r="AA589" s="7">
        <f t="shared" si="212"/>
        <v>292.62</v>
      </c>
      <c r="AB589" s="2">
        <f t="shared" si="199"/>
        <v>547.88400000000001</v>
      </c>
      <c r="AC589" s="42">
        <f t="shared" si="200"/>
        <v>2.3649623641824484</v>
      </c>
      <c r="AD589" s="42">
        <f t="shared" si="201"/>
        <v>1.3456635852198131</v>
      </c>
      <c r="AE589" s="42">
        <f t="shared" si="202"/>
        <v>0.79668179569483</v>
      </c>
      <c r="AF589" s="42">
        <f t="shared" si="203"/>
        <v>331.195156097368</v>
      </c>
      <c r="AG589" s="42">
        <f t="shared" si="204"/>
        <v>317.94734985347327</v>
      </c>
      <c r="AH589" s="6">
        <f t="shared" si="205"/>
        <v>323.23199999999997</v>
      </c>
      <c r="AI589" s="4">
        <v>20.131511105128698</v>
      </c>
      <c r="AJ589" s="4">
        <f t="shared" si="213"/>
        <v>293.28151110512869</v>
      </c>
      <c r="AK589" s="8">
        <f t="shared" si="206"/>
        <v>0.1950808249806629</v>
      </c>
      <c r="AL589" s="8">
        <f t="shared" si="207"/>
        <v>402.84868508076426</v>
      </c>
      <c r="AM589" s="8">
        <f t="shared" si="208"/>
        <v>1.9734693435673127</v>
      </c>
      <c r="AN589" s="8">
        <f t="shared" si="209"/>
        <v>38.02839605085493</v>
      </c>
      <c r="AO589" s="22">
        <f t="shared" si="210"/>
        <v>9.7339827035579623E-3</v>
      </c>
      <c r="AP589" s="22">
        <f t="shared" si="211"/>
        <v>0.26604159291127499</v>
      </c>
      <c r="AQ589" s="19">
        <f t="shared" si="214"/>
        <v>0.26604159291127499</v>
      </c>
      <c r="AX589">
        <v>0.1406378381832758</v>
      </c>
      <c r="AY589">
        <v>58.310344827586206</v>
      </c>
      <c r="AZ589">
        <v>2.4295977011494254</v>
      </c>
      <c r="BA589">
        <v>1.9679741379310347</v>
      </c>
      <c r="BB589">
        <v>7.6293103448275863</v>
      </c>
      <c r="BC589">
        <v>0.31788793103448276</v>
      </c>
      <c r="BD589">
        <v>1.6500862068965518</v>
      </c>
      <c r="BE589">
        <v>0.16500862068965519</v>
      </c>
      <c r="BF589">
        <v>0</v>
      </c>
      <c r="BG589">
        <v>19.47</v>
      </c>
      <c r="BH589">
        <v>0.9013808959927847</v>
      </c>
      <c r="BI589">
        <v>2.2626573471641764</v>
      </c>
      <c r="BJ589">
        <v>1.2874520305364163</v>
      </c>
      <c r="BK589">
        <v>0.40731382248568548</v>
      </c>
      <c r="BL589">
        <v>1.1314272846824596E-3</v>
      </c>
      <c r="BP589" s="50">
        <f t="shared" si="215"/>
        <v>0.90165084030708165</v>
      </c>
      <c r="BQ589" s="50">
        <f t="shared" si="216"/>
        <v>6.6003448275862076E-2</v>
      </c>
      <c r="BR589" s="50">
        <f t="shared" si="217"/>
        <v>0.41832161662410605</v>
      </c>
      <c r="BS589" s="50">
        <f t="shared" si="218"/>
        <v>0.4439866980881953</v>
      </c>
      <c r="BT589" s="50">
        <f t="shared" si="219"/>
        <v>1.1620044906225167E-3</v>
      </c>
      <c r="BU589" s="50">
        <f t="shared" si="219"/>
        <v>1.2332963835783204E-3</v>
      </c>
    </row>
    <row r="590" spans="1:73" x14ac:dyDescent="0.25">
      <c r="A590" s="21">
        <v>43742.445138888892</v>
      </c>
      <c r="B590" s="17">
        <v>363172</v>
      </c>
      <c r="C590" s="17">
        <v>13.55</v>
      </c>
      <c r="D590" s="17">
        <v>21.54</v>
      </c>
      <c r="E590" s="17">
        <v>676.9</v>
      </c>
      <c r="F590" s="17">
        <v>92.4</v>
      </c>
      <c r="G590" s="17">
        <v>-105.5</v>
      </c>
      <c r="H590" s="17">
        <v>-15.95</v>
      </c>
      <c r="I590" s="17">
        <v>23.94</v>
      </c>
      <c r="J590" s="17">
        <v>297.10000000000002</v>
      </c>
      <c r="K590" s="17">
        <v>584.5</v>
      </c>
      <c r="L590" s="17">
        <v>-89.5</v>
      </c>
      <c r="M590" s="17">
        <v>0.13600000000000001</v>
      </c>
      <c r="N590" s="17">
        <v>571.4</v>
      </c>
      <c r="O590" s="17">
        <v>76.42</v>
      </c>
      <c r="P590" s="17">
        <v>495</v>
      </c>
      <c r="Q590" s="17">
        <v>336.3</v>
      </c>
      <c r="R590" s="17">
        <v>425.8</v>
      </c>
      <c r="S590" s="17">
        <v>18.8</v>
      </c>
      <c r="T590" s="17">
        <v>56.65</v>
      </c>
      <c r="U590" s="17">
        <v>1.19</v>
      </c>
      <c r="V590" s="17">
        <v>334.5</v>
      </c>
      <c r="W590" s="17">
        <v>20.2</v>
      </c>
      <c r="X590" s="17">
        <v>0.66300000000000003</v>
      </c>
      <c r="Y590" s="17">
        <v>6.6298690000000002</v>
      </c>
      <c r="Z590" s="7">
        <f t="shared" si="198"/>
        <v>19.5</v>
      </c>
      <c r="AA590" s="7">
        <f t="shared" si="212"/>
        <v>292.64999999999998</v>
      </c>
      <c r="AB590" s="2">
        <f t="shared" si="199"/>
        <v>548.28899999999999</v>
      </c>
      <c r="AC590" s="42">
        <f t="shared" si="200"/>
        <v>2.3562053159183756</v>
      </c>
      <c r="AD590" s="42">
        <f t="shared" si="201"/>
        <v>1.3347903114677597</v>
      </c>
      <c r="AE590" s="42">
        <f t="shared" si="202"/>
        <v>0.79574638231129935</v>
      </c>
      <c r="AF590" s="42">
        <f t="shared" si="203"/>
        <v>330.94196829776337</v>
      </c>
      <c r="AG590" s="42">
        <f t="shared" si="204"/>
        <v>317.70428956585283</v>
      </c>
      <c r="AH590" s="6">
        <f t="shared" si="205"/>
        <v>322.84800000000001</v>
      </c>
      <c r="AI590" s="4">
        <v>20.078249026141702</v>
      </c>
      <c r="AJ590" s="4">
        <f t="shared" si="213"/>
        <v>293.22824902614167</v>
      </c>
      <c r="AK590" s="8">
        <f t="shared" si="206"/>
        <v>0.19514083138595775</v>
      </c>
      <c r="AL590" s="8">
        <f t="shared" si="207"/>
        <v>402.54022912483396</v>
      </c>
      <c r="AM590" s="8">
        <f t="shared" si="208"/>
        <v>2.4297916577352883</v>
      </c>
      <c r="AN590" s="8">
        <f t="shared" si="209"/>
        <v>40.928368340342075</v>
      </c>
      <c r="AO590" s="22">
        <f t="shared" si="210"/>
        <v>9.6758258041406177E-3</v>
      </c>
      <c r="AP590" s="22">
        <f t="shared" si="211"/>
        <v>0.26445209407703973</v>
      </c>
      <c r="AQ590" s="19">
        <f t="shared" si="214"/>
        <v>0.26445209407703973</v>
      </c>
      <c r="AX590">
        <v>0.14086738916150321</v>
      </c>
      <c r="AY590">
        <v>58.353448275862071</v>
      </c>
      <c r="AZ590">
        <v>2.4313936781609198</v>
      </c>
      <c r="BA590">
        <v>1.9694288793103452</v>
      </c>
      <c r="BB590">
        <v>7.7155172413793105</v>
      </c>
      <c r="BC590">
        <v>0.32147988505747127</v>
      </c>
      <c r="BD590">
        <v>1.6479489942528738</v>
      </c>
      <c r="BE590">
        <v>0.16479489942528738</v>
      </c>
      <c r="BF590">
        <v>0</v>
      </c>
      <c r="BG590">
        <v>19.5</v>
      </c>
      <c r="BH590">
        <v>1.3664245429699537</v>
      </c>
      <c r="BI590">
        <v>2.2668801009804516</v>
      </c>
      <c r="BJ590">
        <v>1.2841875772054256</v>
      </c>
      <c r="BK590">
        <v>0.40543757643640366</v>
      </c>
      <c r="BL590">
        <v>1.1262154901011212E-3</v>
      </c>
      <c r="BP590" s="50">
        <f t="shared" si="215"/>
        <v>1.3668337579177414</v>
      </c>
      <c r="BQ590" s="50">
        <f t="shared" si="216"/>
        <v>6.5917959770114956E-2</v>
      </c>
      <c r="BR590" s="50">
        <f t="shared" si="217"/>
        <v>0.42149386261140598</v>
      </c>
      <c r="BS590" s="50">
        <f t="shared" si="218"/>
        <v>0.44631124029712049</v>
      </c>
      <c r="BT590" s="50">
        <f t="shared" si="219"/>
        <v>1.1708162850316832E-3</v>
      </c>
      <c r="BU590" s="50">
        <f t="shared" si="219"/>
        <v>1.2397534452697793E-3</v>
      </c>
    </row>
    <row r="591" spans="1:73" x14ac:dyDescent="0.25">
      <c r="A591" s="21">
        <v>43742.445833333331</v>
      </c>
      <c r="B591" s="17">
        <v>363173</v>
      </c>
      <c r="C591" s="17">
        <v>13.55</v>
      </c>
      <c r="D591" s="17">
        <v>21.55</v>
      </c>
      <c r="E591" s="17">
        <v>677</v>
      </c>
      <c r="F591" s="17">
        <v>92.5</v>
      </c>
      <c r="G591" s="17">
        <v>-106</v>
      </c>
      <c r="H591" s="17">
        <v>-14.97</v>
      </c>
      <c r="I591" s="17">
        <v>23.96</v>
      </c>
      <c r="J591" s="17">
        <v>297.10000000000002</v>
      </c>
      <c r="K591" s="17">
        <v>584.5</v>
      </c>
      <c r="L591" s="17">
        <v>-91</v>
      </c>
      <c r="M591" s="17">
        <v>0.13700000000000001</v>
      </c>
      <c r="N591" s="17">
        <v>571</v>
      </c>
      <c r="O591" s="17">
        <v>77.489999999999995</v>
      </c>
      <c r="P591" s="17">
        <v>493.5</v>
      </c>
      <c r="Q591" s="17">
        <v>335.8</v>
      </c>
      <c r="R591" s="17">
        <v>426.8</v>
      </c>
      <c r="S591" s="17">
        <v>18.809999999999999</v>
      </c>
      <c r="T591" s="17">
        <v>57.06</v>
      </c>
      <c r="U591" s="17">
        <v>0.93500000000000005</v>
      </c>
      <c r="V591" s="17">
        <v>248</v>
      </c>
      <c r="W591" s="17">
        <v>20.350000000000001</v>
      </c>
      <c r="X591" s="17">
        <v>0.66300000000000003</v>
      </c>
      <c r="Y591" s="17">
        <v>6.6251199999999999</v>
      </c>
      <c r="Z591" s="7">
        <f t="shared" si="198"/>
        <v>19.579999999999998</v>
      </c>
      <c r="AA591" s="7">
        <f t="shared" si="212"/>
        <v>292.72999999999996</v>
      </c>
      <c r="AB591" s="2">
        <f t="shared" si="199"/>
        <v>548.37</v>
      </c>
      <c r="AC591" s="42">
        <f t="shared" si="200"/>
        <v>2.3727191900759967</v>
      </c>
      <c r="AD591" s="42">
        <f t="shared" si="201"/>
        <v>1.3538735698573638</v>
      </c>
      <c r="AE591" s="42">
        <f t="shared" si="202"/>
        <v>0.79733219830980517</v>
      </c>
      <c r="AF591" s="42">
        <f t="shared" si="203"/>
        <v>331.96423179306584</v>
      </c>
      <c r="AG591" s="42">
        <f t="shared" si="204"/>
        <v>318.6856625213432</v>
      </c>
      <c r="AH591" s="6">
        <f t="shared" si="205"/>
        <v>322.36799999999999</v>
      </c>
      <c r="AI591" s="4">
        <v>20.188519366076701</v>
      </c>
      <c r="AJ591" s="4">
        <f t="shared" si="213"/>
        <v>293.3385193660767</v>
      </c>
      <c r="AK591" s="8">
        <f t="shared" si="206"/>
        <v>0.19530090862285526</v>
      </c>
      <c r="AL591" s="8">
        <f t="shared" si="207"/>
        <v>403.15188197858117</v>
      </c>
      <c r="AM591" s="8">
        <f t="shared" si="208"/>
        <v>2.1537801071604314</v>
      </c>
      <c r="AN591" s="8">
        <f t="shared" si="209"/>
        <v>38.178270456572598</v>
      </c>
      <c r="AO591" s="22">
        <f t="shared" si="210"/>
        <v>9.7151800491739621E-3</v>
      </c>
      <c r="AP591" s="22">
        <f t="shared" si="211"/>
        <v>0.26552769348535438</v>
      </c>
      <c r="AQ591" s="19">
        <f t="shared" si="214"/>
        <v>0.26552769348535438</v>
      </c>
      <c r="AX591">
        <v>0.14148107615974856</v>
      </c>
      <c r="AY591">
        <v>58.362068965517246</v>
      </c>
      <c r="AZ591">
        <v>2.4317528735632186</v>
      </c>
      <c r="BA591">
        <v>1.9697198275862071</v>
      </c>
      <c r="BB591">
        <v>7.8448275862068968</v>
      </c>
      <c r="BC591">
        <v>0.32686781609195403</v>
      </c>
      <c r="BD591">
        <v>1.6428520114942531</v>
      </c>
      <c r="BE591">
        <v>0.16428520114942533</v>
      </c>
      <c r="BF591">
        <v>0</v>
      </c>
      <c r="BG591">
        <v>19.579999999999998</v>
      </c>
      <c r="BH591">
        <v>1.0736192837621068</v>
      </c>
      <c r="BI591">
        <v>2.2781744958089787</v>
      </c>
      <c r="BJ591">
        <v>1.2999263673086034</v>
      </c>
      <c r="BK591">
        <v>0.40577541092243191</v>
      </c>
      <c r="BL591">
        <v>1.1271539192289775E-3</v>
      </c>
      <c r="BP591" s="50">
        <f t="shared" si="215"/>
        <v>1.0739408097925112</v>
      </c>
      <c r="BQ591" s="50">
        <f t="shared" si="216"/>
        <v>6.5714080459770119E-2</v>
      </c>
      <c r="BR591" s="50">
        <f t="shared" si="217"/>
        <v>0.41862887558936901</v>
      </c>
      <c r="BS591" s="50">
        <f t="shared" si="218"/>
        <v>0.44392473441196434</v>
      </c>
      <c r="BT591" s="50">
        <f t="shared" si="219"/>
        <v>1.1628579877482473E-3</v>
      </c>
      <c r="BU591" s="50">
        <f t="shared" si="219"/>
        <v>1.2331242622554564E-3</v>
      </c>
    </row>
    <row r="592" spans="1:73" x14ac:dyDescent="0.25">
      <c r="A592" s="21">
        <v>43742.445833333331</v>
      </c>
      <c r="B592" s="17">
        <v>363174</v>
      </c>
      <c r="C592" s="17">
        <v>13.55</v>
      </c>
      <c r="D592" s="17">
        <v>21.55</v>
      </c>
      <c r="E592" s="17">
        <v>676.9</v>
      </c>
      <c r="F592" s="17">
        <v>92.7</v>
      </c>
      <c r="G592" s="17">
        <v>-106.1</v>
      </c>
      <c r="H592" s="17">
        <v>-15.19</v>
      </c>
      <c r="I592" s="17">
        <v>23.97</v>
      </c>
      <c r="J592" s="17">
        <v>297.10000000000002</v>
      </c>
      <c r="K592" s="17">
        <v>584.20000000000005</v>
      </c>
      <c r="L592" s="17">
        <v>-90.9</v>
      </c>
      <c r="M592" s="17">
        <v>0.13700000000000001</v>
      </c>
      <c r="N592" s="17">
        <v>570.70000000000005</v>
      </c>
      <c r="O592" s="17">
        <v>77.510000000000005</v>
      </c>
      <c r="P592" s="17">
        <v>493.2</v>
      </c>
      <c r="Q592" s="17">
        <v>335.7</v>
      </c>
      <c r="R592" s="17">
        <v>426.7</v>
      </c>
      <c r="S592" s="17">
        <v>18.82</v>
      </c>
      <c r="T592" s="17">
        <v>59.45</v>
      </c>
      <c r="U592" s="17">
        <v>1.105</v>
      </c>
      <c r="V592" s="17">
        <v>286</v>
      </c>
      <c r="W592" s="17">
        <v>20.100000000000001</v>
      </c>
      <c r="X592" s="17">
        <v>0.66200000000000003</v>
      </c>
      <c r="Y592" s="17">
        <v>6.6206509999999996</v>
      </c>
      <c r="Z592" s="7">
        <f t="shared" si="198"/>
        <v>19.46</v>
      </c>
      <c r="AA592" s="7">
        <f t="shared" si="212"/>
        <v>292.60999999999996</v>
      </c>
      <c r="AB592" s="2">
        <f t="shared" si="199"/>
        <v>548.28899999999999</v>
      </c>
      <c r="AC592" s="42">
        <f t="shared" si="200"/>
        <v>2.3858607182727138</v>
      </c>
      <c r="AD592" s="42">
        <f t="shared" si="201"/>
        <v>1.4183941970131284</v>
      </c>
      <c r="AE592" s="42">
        <f t="shared" si="202"/>
        <v>0.80270516913025469</v>
      </c>
      <c r="AF592" s="42">
        <f t="shared" si="203"/>
        <v>333.65356929308592</v>
      </c>
      <c r="AG592" s="42">
        <f t="shared" si="204"/>
        <v>320.30742652136246</v>
      </c>
      <c r="AH592" s="6">
        <f t="shared" si="205"/>
        <v>322.27199999999999</v>
      </c>
      <c r="AI592" s="4">
        <v>20.262283443389201</v>
      </c>
      <c r="AJ592" s="4">
        <f t="shared" si="213"/>
        <v>293.41228344338919</v>
      </c>
      <c r="AK592" s="8">
        <f t="shared" si="206"/>
        <v>0.19506082557955948</v>
      </c>
      <c r="AL592" s="8">
        <f t="shared" si="207"/>
        <v>403.59363410880246</v>
      </c>
      <c r="AM592" s="8">
        <f t="shared" si="208"/>
        <v>2.3414058277026646</v>
      </c>
      <c r="AN592" s="8">
        <f t="shared" si="209"/>
        <v>54.71986401168283</v>
      </c>
      <c r="AO592" s="22">
        <f t="shared" si="210"/>
        <v>9.3269341217077986E-3</v>
      </c>
      <c r="AP592" s="22">
        <f t="shared" si="211"/>
        <v>0.25491645981769445</v>
      </c>
      <c r="AQ592" s="19">
        <f t="shared" si="214"/>
        <v>0.25491645981769445</v>
      </c>
      <c r="AX592">
        <v>0.14056139158936368</v>
      </c>
      <c r="AY592">
        <v>58.353448275862071</v>
      </c>
      <c r="AZ592">
        <v>2.4313936781609198</v>
      </c>
      <c r="BA592">
        <v>1.9694288793103452</v>
      </c>
      <c r="BB592">
        <v>7.8448275862068968</v>
      </c>
      <c r="BC592">
        <v>0.32686781609195403</v>
      </c>
      <c r="BD592">
        <v>1.6425610632183911</v>
      </c>
      <c r="BE592">
        <v>0.16425610632183912</v>
      </c>
      <c r="BF592">
        <v>0</v>
      </c>
      <c r="BG592">
        <v>19.46</v>
      </c>
      <c r="BH592">
        <v>1.2688227899006714</v>
      </c>
      <c r="BI592">
        <v>2.2612512923756887</v>
      </c>
      <c r="BJ592">
        <v>1.3443138933173469</v>
      </c>
      <c r="BK592">
        <v>0.40140244546342629</v>
      </c>
      <c r="BL592">
        <v>1.1150067929539618E-3</v>
      </c>
      <c r="BP592" s="50">
        <f t="shared" si="215"/>
        <v>1.2692027752093313</v>
      </c>
      <c r="BQ592" s="50">
        <f t="shared" si="216"/>
        <v>6.5702442528735652E-2</v>
      </c>
      <c r="BR592" s="50">
        <f t="shared" si="217"/>
        <v>0.41628361369977207</v>
      </c>
      <c r="BS592" s="50">
        <f t="shared" si="218"/>
        <v>0.44116833096715852</v>
      </c>
      <c r="BT592" s="50">
        <f t="shared" si="219"/>
        <v>1.1563433713882556E-3</v>
      </c>
      <c r="BU592" s="50">
        <f t="shared" si="219"/>
        <v>1.2254675860198848E-3</v>
      </c>
    </row>
    <row r="593" spans="1:73" x14ac:dyDescent="0.25">
      <c r="A593" s="21">
        <v>43742.445833333331</v>
      </c>
      <c r="B593" s="17">
        <v>363175</v>
      </c>
      <c r="C593" s="17">
        <v>13.55</v>
      </c>
      <c r="D593" s="17">
        <v>21.55</v>
      </c>
      <c r="E593" s="17">
        <v>676.1</v>
      </c>
      <c r="F593" s="17">
        <v>92.7</v>
      </c>
      <c r="G593" s="17">
        <v>-105.7</v>
      </c>
      <c r="H593" s="17">
        <v>-15.69</v>
      </c>
      <c r="I593" s="17">
        <v>23.97</v>
      </c>
      <c r="J593" s="17">
        <v>297.10000000000002</v>
      </c>
      <c r="K593" s="17">
        <v>583.5</v>
      </c>
      <c r="L593" s="17">
        <v>-90</v>
      </c>
      <c r="M593" s="17">
        <v>0.13700000000000001</v>
      </c>
      <c r="N593" s="17">
        <v>570.5</v>
      </c>
      <c r="O593" s="17">
        <v>76.959999999999994</v>
      </c>
      <c r="P593" s="17">
        <v>493.5</v>
      </c>
      <c r="Q593" s="17">
        <v>336.2</v>
      </c>
      <c r="R593" s="17">
        <v>426.2</v>
      </c>
      <c r="S593" s="17">
        <v>18.829999999999998</v>
      </c>
      <c r="T593" s="17">
        <v>57.95</v>
      </c>
      <c r="U593" s="17">
        <v>1.7649999999999999</v>
      </c>
      <c r="V593" s="17">
        <v>329</v>
      </c>
      <c r="W593" s="17">
        <v>19.850000000000001</v>
      </c>
      <c r="X593" s="17">
        <v>0.66100000000000003</v>
      </c>
      <c r="Y593" s="17">
        <v>6.613982</v>
      </c>
      <c r="Z593" s="7">
        <f t="shared" si="198"/>
        <v>19.34</v>
      </c>
      <c r="AA593" s="7">
        <f t="shared" si="212"/>
        <v>292.48999999999995</v>
      </c>
      <c r="AB593" s="2">
        <f t="shared" si="199"/>
        <v>547.64100000000008</v>
      </c>
      <c r="AC593" s="42">
        <f t="shared" si="200"/>
        <v>2.4243722238592946</v>
      </c>
      <c r="AD593" s="42">
        <f t="shared" si="201"/>
        <v>1.4049237037264612</v>
      </c>
      <c r="AE593" s="42">
        <f t="shared" si="202"/>
        <v>0.80165759688239246</v>
      </c>
      <c r="AF593" s="42">
        <f t="shared" si="203"/>
        <v>332.67185614830618</v>
      </c>
      <c r="AG593" s="42">
        <f t="shared" si="204"/>
        <v>319.36498190237393</v>
      </c>
      <c r="AH593" s="6">
        <f t="shared" si="205"/>
        <v>322.75199999999995</v>
      </c>
      <c r="AI593" s="4">
        <v>20.492713085339101</v>
      </c>
      <c r="AJ593" s="4">
        <f t="shared" si="213"/>
        <v>293.6427130853391</v>
      </c>
      <c r="AK593" s="8">
        <f t="shared" si="206"/>
        <v>0.19482093937269035</v>
      </c>
      <c r="AL593" s="8">
        <f t="shared" si="207"/>
        <v>404.92258512739534</v>
      </c>
      <c r="AM593" s="8">
        <f t="shared" si="208"/>
        <v>2.9591563409188102</v>
      </c>
      <c r="AN593" s="8">
        <f t="shared" si="209"/>
        <v>99.364126407147367</v>
      </c>
      <c r="AO593" s="22">
        <f t="shared" si="210"/>
        <v>8.2830077040909594E-3</v>
      </c>
      <c r="AP593" s="22">
        <f t="shared" si="211"/>
        <v>0.2263846804337605</v>
      </c>
      <c r="AQ593" s="19">
        <f t="shared" si="214"/>
        <v>0.2263846804337605</v>
      </c>
      <c r="AX593">
        <v>0.13964677263132283</v>
      </c>
      <c r="AY593">
        <v>58.28448275862069</v>
      </c>
      <c r="AZ593">
        <v>2.4285201149425286</v>
      </c>
      <c r="BA593">
        <v>1.9671012931034484</v>
      </c>
      <c r="BB593">
        <v>7.7586206896551726</v>
      </c>
      <c r="BC593">
        <v>0.32327586206896552</v>
      </c>
      <c r="BD593">
        <v>1.6438254310344829</v>
      </c>
      <c r="BE593">
        <v>0.1643825431034483</v>
      </c>
      <c r="BF593">
        <v>0</v>
      </c>
      <c r="BG593">
        <v>19.34</v>
      </c>
      <c r="BH593">
        <v>2.0266716960856876</v>
      </c>
      <c r="BI593">
        <v>2.2444381515227607</v>
      </c>
      <c r="BJ593">
        <v>1.3006519088074397</v>
      </c>
      <c r="BK593">
        <v>0.39867809578390156</v>
      </c>
      <c r="BL593">
        <v>1.1074391549552821E-3</v>
      </c>
      <c r="BP593" s="50">
        <f t="shared" si="215"/>
        <v>2.0272786409452217</v>
      </c>
      <c r="BQ593" s="50">
        <f t="shared" si="216"/>
        <v>6.5753017241379316E-2</v>
      </c>
      <c r="BR593" s="50">
        <f t="shared" si="217"/>
        <v>0.42118151612627047</v>
      </c>
      <c r="BS593" s="50">
        <f t="shared" si="218"/>
        <v>0.44476481976671112</v>
      </c>
      <c r="BT593" s="50">
        <f t="shared" si="219"/>
        <v>1.169948655906307E-3</v>
      </c>
      <c r="BU593" s="50">
        <f t="shared" si="219"/>
        <v>1.2354578326853086E-3</v>
      </c>
    </row>
    <row r="594" spans="1:73" x14ac:dyDescent="0.25">
      <c r="A594" s="21">
        <v>43742.445833333331</v>
      </c>
      <c r="B594" s="17">
        <v>363176</v>
      </c>
      <c r="C594" s="17">
        <v>13.55</v>
      </c>
      <c r="D594" s="17">
        <v>21.55</v>
      </c>
      <c r="E594" s="17">
        <v>676.9</v>
      </c>
      <c r="F594" s="17">
        <v>93.2</v>
      </c>
      <c r="G594" s="17">
        <v>-104.7</v>
      </c>
      <c r="H594" s="17">
        <v>-16.54</v>
      </c>
      <c r="I594" s="17">
        <v>23.94</v>
      </c>
      <c r="J594" s="17">
        <v>297.10000000000002</v>
      </c>
      <c r="K594" s="17">
        <v>583.70000000000005</v>
      </c>
      <c r="L594" s="17">
        <v>-88.2</v>
      </c>
      <c r="M594" s="17">
        <v>0.13800000000000001</v>
      </c>
      <c r="N594" s="17">
        <v>572.20000000000005</v>
      </c>
      <c r="O594" s="17">
        <v>76.67</v>
      </c>
      <c r="P594" s="17">
        <v>495.6</v>
      </c>
      <c r="Q594" s="17">
        <v>337</v>
      </c>
      <c r="R594" s="17">
        <v>425.2</v>
      </c>
      <c r="S594" s="17">
        <v>18.84</v>
      </c>
      <c r="T594" s="17">
        <v>55.9</v>
      </c>
      <c r="U594" s="17">
        <v>2.2599999999999998</v>
      </c>
      <c r="V594" s="17">
        <v>177.5</v>
      </c>
      <c r="W594" s="17">
        <v>19.8</v>
      </c>
      <c r="X594" s="17">
        <v>0.66200000000000003</v>
      </c>
      <c r="Y594" s="17">
        <v>6.6222279999999998</v>
      </c>
      <c r="Z594" s="7">
        <f t="shared" si="198"/>
        <v>19.32</v>
      </c>
      <c r="AA594" s="7">
        <f t="shared" si="212"/>
        <v>292.46999999999997</v>
      </c>
      <c r="AB594" s="2">
        <f t="shared" si="199"/>
        <v>548.28899999999999</v>
      </c>
      <c r="AC594" s="42">
        <f t="shared" si="200"/>
        <v>2.4604887382450586</v>
      </c>
      <c r="AD594" s="42">
        <f t="shared" si="201"/>
        <v>1.3754132046789878</v>
      </c>
      <c r="AE594" s="42">
        <f t="shared" si="202"/>
        <v>0.7992354956088995</v>
      </c>
      <c r="AF594" s="42">
        <f t="shared" si="203"/>
        <v>331.5760265362448</v>
      </c>
      <c r="AG594" s="42">
        <f t="shared" si="204"/>
        <v>318.31298547479497</v>
      </c>
      <c r="AH594" s="6">
        <f t="shared" si="205"/>
        <v>323.52</v>
      </c>
      <c r="AI594" s="4">
        <v>20.7121839108943</v>
      </c>
      <c r="AJ594" s="4">
        <f t="shared" si="213"/>
        <v>293.86218391089426</v>
      </c>
      <c r="AK594" s="8">
        <f t="shared" si="206"/>
        <v>0.19478097746941897</v>
      </c>
      <c r="AL594" s="8">
        <f t="shared" si="207"/>
        <v>406.17104211858043</v>
      </c>
      <c r="AM594" s="8">
        <f t="shared" si="208"/>
        <v>3.3484959310114144</v>
      </c>
      <c r="AN594" s="8">
        <f t="shared" si="209"/>
        <v>135.79596654553382</v>
      </c>
      <c r="AO594" s="22">
        <f t="shared" si="210"/>
        <v>7.4625425496498161E-3</v>
      </c>
      <c r="AP594" s="22">
        <f t="shared" si="211"/>
        <v>0.20396036931022293</v>
      </c>
      <c r="AQ594" s="19">
        <f t="shared" si="214"/>
        <v>0.20396036931022293</v>
      </c>
      <c r="AX594">
        <v>0.13949482705835622</v>
      </c>
      <c r="AY594">
        <v>58.353448275862071</v>
      </c>
      <c r="AZ594">
        <v>2.4313936781609198</v>
      </c>
      <c r="BA594">
        <v>1.9694288793103452</v>
      </c>
      <c r="BB594">
        <v>7.6034482758620685</v>
      </c>
      <c r="BC594">
        <v>0.31681034482758619</v>
      </c>
      <c r="BD594">
        <v>1.6526185344827589</v>
      </c>
      <c r="BE594">
        <v>0.1652618534482759</v>
      </c>
      <c r="BF594">
        <v>0</v>
      </c>
      <c r="BG594">
        <v>19.32</v>
      </c>
      <c r="BH594">
        <v>2.5950583757244501</v>
      </c>
      <c r="BI594">
        <v>2.2416466192799804</v>
      </c>
      <c r="BJ594">
        <v>1.253080460177509</v>
      </c>
      <c r="BK594">
        <v>0.40166391969896109</v>
      </c>
      <c r="BL594">
        <v>1.1157331102748919E-3</v>
      </c>
      <c r="BP594" s="50">
        <f t="shared" si="215"/>
        <v>2.5958355402471391</v>
      </c>
      <c r="BQ594" s="50">
        <f t="shared" si="216"/>
        <v>6.6104741379310356E-2</v>
      </c>
      <c r="BR594" s="50">
        <f t="shared" si="217"/>
        <v>0.42964979730924724</v>
      </c>
      <c r="BS594" s="50">
        <f t="shared" si="218"/>
        <v>0.4524805120799123</v>
      </c>
      <c r="BT594" s="50">
        <f t="shared" si="219"/>
        <v>1.1934716591923535E-3</v>
      </c>
      <c r="BU594" s="50">
        <f t="shared" si="219"/>
        <v>1.2568903113330898E-3</v>
      </c>
    </row>
    <row r="595" spans="1:73" x14ac:dyDescent="0.25">
      <c r="A595" s="21">
        <v>43742.445833333331</v>
      </c>
      <c r="B595" s="17">
        <v>363177</v>
      </c>
      <c r="C595" s="17">
        <v>13.55</v>
      </c>
      <c r="D595" s="17">
        <v>21.55</v>
      </c>
      <c r="E595" s="17">
        <v>674.4</v>
      </c>
      <c r="F595" s="17">
        <v>93</v>
      </c>
      <c r="G595" s="17">
        <v>-105</v>
      </c>
      <c r="H595" s="17">
        <v>-17.97</v>
      </c>
      <c r="I595" s="17">
        <v>23.91</v>
      </c>
      <c r="J595" s="17">
        <v>297.10000000000002</v>
      </c>
      <c r="K595" s="17">
        <v>581.4</v>
      </c>
      <c r="L595" s="17">
        <v>-87</v>
      </c>
      <c r="M595" s="17">
        <v>0.13800000000000001</v>
      </c>
      <c r="N595" s="17">
        <v>569.29999999999995</v>
      </c>
      <c r="O595" s="17">
        <v>75</v>
      </c>
      <c r="P595" s="17">
        <v>494.3</v>
      </c>
      <c r="Q595" s="17">
        <v>336.5</v>
      </c>
      <c r="R595" s="17">
        <v>423.6</v>
      </c>
      <c r="S595" s="17">
        <v>18.850000000000001</v>
      </c>
      <c r="T595" s="17">
        <v>55.08</v>
      </c>
      <c r="U595" s="17">
        <v>2.14</v>
      </c>
      <c r="V595" s="17">
        <v>354</v>
      </c>
      <c r="W595" s="17">
        <v>19.850000000000001</v>
      </c>
      <c r="X595" s="17">
        <v>0.66</v>
      </c>
      <c r="Y595" s="17">
        <v>6.5985659999999999</v>
      </c>
      <c r="Z595" s="7">
        <f t="shared" si="198"/>
        <v>19.350000000000001</v>
      </c>
      <c r="AA595" s="7">
        <f t="shared" si="212"/>
        <v>292.5</v>
      </c>
      <c r="AB595" s="2">
        <f t="shared" si="199"/>
        <v>546.26400000000001</v>
      </c>
      <c r="AC595" s="42">
        <f t="shared" si="200"/>
        <v>2.2556796181920986</v>
      </c>
      <c r="AD595" s="42">
        <f t="shared" si="201"/>
        <v>1.242428333700208</v>
      </c>
      <c r="AE595" s="42">
        <f t="shared" si="202"/>
        <v>0.78768622396289856</v>
      </c>
      <c r="AF595" s="42">
        <f t="shared" si="203"/>
        <v>326.91872058879397</v>
      </c>
      <c r="AG595" s="42">
        <f t="shared" si="204"/>
        <v>313.84197176524219</v>
      </c>
      <c r="AH595" s="6">
        <f t="shared" si="205"/>
        <v>323.03999999999996</v>
      </c>
      <c r="AI595" s="4">
        <v>19.415991543618201</v>
      </c>
      <c r="AJ595" s="4">
        <f t="shared" si="213"/>
        <v>292.56599154361817</v>
      </c>
      <c r="AK595" s="8">
        <f t="shared" si="206"/>
        <v>0.1948409223738414</v>
      </c>
      <c r="AL595" s="8">
        <f t="shared" si="207"/>
        <v>398.80981729076518</v>
      </c>
      <c r="AM595" s="8">
        <f t="shared" si="208"/>
        <v>3.2583853363284097</v>
      </c>
      <c r="AN595" s="8">
        <f t="shared" si="209"/>
        <v>6.2637038275124413</v>
      </c>
      <c r="AO595" s="22">
        <f t="shared" si="210"/>
        <v>1.0503028093749733E-2</v>
      </c>
      <c r="AP595" s="22">
        <f t="shared" si="211"/>
        <v>0.28706053930337277</v>
      </c>
      <c r="AQ595" s="19">
        <f t="shared" si="214"/>
        <v>0.28706053930337277</v>
      </c>
      <c r="AX595">
        <v>0.13972279794531864</v>
      </c>
      <c r="AY595">
        <v>58.137931034482762</v>
      </c>
      <c r="AZ595">
        <v>2.4224137931034484</v>
      </c>
      <c r="BA595">
        <v>1.9621551724137933</v>
      </c>
      <c r="BB595">
        <v>7.5086206896551744</v>
      </c>
      <c r="BC595">
        <v>0.31285919540229895</v>
      </c>
      <c r="BD595">
        <v>1.6492959770114943</v>
      </c>
      <c r="BE595">
        <v>0.16492959770114946</v>
      </c>
      <c r="BF595">
        <v>0</v>
      </c>
      <c r="BG595">
        <v>19.350000000000001</v>
      </c>
      <c r="BH595">
        <v>2.4572676655089927</v>
      </c>
      <c r="BI595">
        <v>2.2458350576336601</v>
      </c>
      <c r="BJ595">
        <v>1.23700594974462</v>
      </c>
      <c r="BK595">
        <v>0.40318175699691344</v>
      </c>
      <c r="BL595">
        <v>1.1199493249914262E-3</v>
      </c>
      <c r="BP595" s="50">
        <f t="shared" si="215"/>
        <v>2.4580035646587959</v>
      </c>
      <c r="BQ595" s="50">
        <f t="shared" si="216"/>
        <v>6.5971839080459768E-2</v>
      </c>
      <c r="BR595" s="50">
        <f t="shared" si="217"/>
        <v>0.42999557781201847</v>
      </c>
      <c r="BS595" s="50">
        <f t="shared" si="218"/>
        <v>0.45300068930515802</v>
      </c>
      <c r="BT595" s="50">
        <f t="shared" si="219"/>
        <v>1.1944321605889402E-3</v>
      </c>
      <c r="BU595" s="50">
        <f t="shared" si="219"/>
        <v>1.2583352480698834E-3</v>
      </c>
    </row>
    <row r="596" spans="1:73" x14ac:dyDescent="0.25">
      <c r="A596" s="21">
        <v>43742.445833333331</v>
      </c>
      <c r="B596" s="17">
        <v>363178</v>
      </c>
      <c r="C596" s="17">
        <v>13.55</v>
      </c>
      <c r="D596" s="17">
        <v>21.55</v>
      </c>
      <c r="E596" s="17">
        <v>672.7</v>
      </c>
      <c r="F596" s="17">
        <v>92.5</v>
      </c>
      <c r="G596" s="17">
        <v>-104.6</v>
      </c>
      <c r="H596" s="17">
        <v>-17.14</v>
      </c>
      <c r="I596" s="17">
        <v>23.89</v>
      </c>
      <c r="J596" s="17">
        <v>297</v>
      </c>
      <c r="K596" s="17">
        <v>580.1</v>
      </c>
      <c r="L596" s="17">
        <v>-87.5</v>
      </c>
      <c r="M596" s="17">
        <v>0.13800000000000001</v>
      </c>
      <c r="N596" s="17">
        <v>568</v>
      </c>
      <c r="O596" s="17">
        <v>75.39</v>
      </c>
      <c r="P596" s="17">
        <v>492.6</v>
      </c>
      <c r="Q596" s="17">
        <v>336.8</v>
      </c>
      <c r="R596" s="17">
        <v>424.3</v>
      </c>
      <c r="S596" s="17">
        <v>18.829999999999998</v>
      </c>
      <c r="T596" s="17">
        <v>57.27</v>
      </c>
      <c r="U596" s="17">
        <v>0.85</v>
      </c>
      <c r="V596" s="17">
        <v>47.5</v>
      </c>
      <c r="W596" s="17">
        <v>20.2</v>
      </c>
      <c r="X596" s="17">
        <v>0.65800000000000003</v>
      </c>
      <c r="Y596" s="17">
        <v>6.576498</v>
      </c>
      <c r="Z596" s="7">
        <f t="shared" si="198"/>
        <v>19.515000000000001</v>
      </c>
      <c r="AA596" s="7">
        <f t="shared" si="212"/>
        <v>292.66499999999996</v>
      </c>
      <c r="AB596" s="2">
        <f t="shared" si="199"/>
        <v>544.88700000000006</v>
      </c>
      <c r="AC596" s="42">
        <f t="shared" si="200"/>
        <v>2.2748078442554451</v>
      </c>
      <c r="AD596" s="42">
        <f t="shared" si="201"/>
        <v>1.3027824524050937</v>
      </c>
      <c r="AE596" s="42">
        <f t="shared" si="202"/>
        <v>0.79298341808154238</v>
      </c>
      <c r="AF596" s="42">
        <f t="shared" si="203"/>
        <v>329.86050290411691</v>
      </c>
      <c r="AG596" s="42">
        <f t="shared" si="204"/>
        <v>316.66608278795223</v>
      </c>
      <c r="AH596" s="6">
        <f t="shared" si="205"/>
        <v>323.32799999999997</v>
      </c>
      <c r="AI596" s="4">
        <v>19.553832497969498</v>
      </c>
      <c r="AJ596" s="4">
        <f t="shared" si="213"/>
        <v>292.70383249796947</v>
      </c>
      <c r="AK596" s="8">
        <f t="shared" si="206"/>
        <v>0.19517083920251069</v>
      </c>
      <c r="AL596" s="8">
        <f t="shared" si="207"/>
        <v>399.55583788980601</v>
      </c>
      <c r="AM596" s="8">
        <f t="shared" si="208"/>
        <v>2.0535487576388345</v>
      </c>
      <c r="AN596" s="8">
        <f t="shared" si="209"/>
        <v>2.3229551865125737</v>
      </c>
      <c r="AO596" s="22">
        <f t="shared" si="210"/>
        <v>1.0550669344784712E-2</v>
      </c>
      <c r="AP596" s="22">
        <f t="shared" si="211"/>
        <v>0.28836263267045864</v>
      </c>
      <c r="AQ596" s="19">
        <f t="shared" si="214"/>
        <v>0.28836263267045864</v>
      </c>
      <c r="AX596">
        <v>0.14098228352883718</v>
      </c>
      <c r="AY596">
        <v>57.991379310344833</v>
      </c>
      <c r="AZ596">
        <v>2.4163074712643682</v>
      </c>
      <c r="BA596">
        <v>1.9572090517241383</v>
      </c>
      <c r="BB596">
        <v>7.5431034482758621</v>
      </c>
      <c r="BC596">
        <v>0.31429597701149425</v>
      </c>
      <c r="BD596">
        <v>1.6429130747126441</v>
      </c>
      <c r="BE596">
        <v>0.16429130747126441</v>
      </c>
      <c r="BF596">
        <v>0</v>
      </c>
      <c r="BG596">
        <v>19.515000000000001</v>
      </c>
      <c r="BH596">
        <v>0.97601753069282415</v>
      </c>
      <c r="BI596">
        <v>2.2689940616334949</v>
      </c>
      <c r="BJ596">
        <v>1.2994528990975027</v>
      </c>
      <c r="BK596">
        <v>0.40545896515359325</v>
      </c>
      <c r="BL596">
        <v>1.1262749032044258E-3</v>
      </c>
      <c r="BP596" s="50">
        <f t="shared" si="215"/>
        <v>0.97630982708410108</v>
      </c>
      <c r="BQ596" s="50">
        <f t="shared" si="216"/>
        <v>6.5716522988505763E-2</v>
      </c>
      <c r="BR596" s="50">
        <f t="shared" si="217"/>
        <v>0.41724231115938265</v>
      </c>
      <c r="BS596" s="50">
        <f t="shared" si="218"/>
        <v>0.44268217705834795</v>
      </c>
      <c r="BT596" s="50">
        <f t="shared" si="219"/>
        <v>1.159006419887174E-3</v>
      </c>
      <c r="BU596" s="50">
        <f t="shared" si="219"/>
        <v>1.2296727140509666E-3</v>
      </c>
    </row>
    <row r="597" spans="1:73" x14ac:dyDescent="0.25">
      <c r="A597" s="21">
        <v>43742.446527777778</v>
      </c>
      <c r="B597" s="17">
        <v>363179</v>
      </c>
      <c r="C597" s="17">
        <v>13.55</v>
      </c>
      <c r="D597" s="17">
        <v>21.55</v>
      </c>
      <c r="E597" s="17">
        <v>670.2</v>
      </c>
      <c r="F597" s="17">
        <v>91.9</v>
      </c>
      <c r="G597" s="17">
        <v>-104.9</v>
      </c>
      <c r="H597" s="17">
        <v>-16.28</v>
      </c>
      <c r="I597" s="17">
        <v>23.9</v>
      </c>
      <c r="J597" s="17">
        <v>297</v>
      </c>
      <c r="K597" s="17">
        <v>578.4</v>
      </c>
      <c r="L597" s="17">
        <v>-88.6</v>
      </c>
      <c r="M597" s="17">
        <v>0.13700000000000001</v>
      </c>
      <c r="N597" s="17">
        <v>565.29999999999995</v>
      </c>
      <c r="O597" s="17">
        <v>75.569999999999993</v>
      </c>
      <c r="P597" s="17">
        <v>489.7</v>
      </c>
      <c r="Q597" s="17">
        <v>336.5</v>
      </c>
      <c r="R597" s="17">
        <v>425.2</v>
      </c>
      <c r="S597" s="17">
        <v>18.829999999999998</v>
      </c>
      <c r="T597" s="17">
        <v>59.86</v>
      </c>
      <c r="U597" s="17">
        <v>0.53500000000000003</v>
      </c>
      <c r="V597" s="17">
        <v>305</v>
      </c>
      <c r="W597" s="17">
        <v>20.5</v>
      </c>
      <c r="X597" s="17">
        <v>0.65500000000000003</v>
      </c>
      <c r="Y597" s="17">
        <v>6.5482399999999998</v>
      </c>
      <c r="Z597" s="7">
        <f t="shared" si="198"/>
        <v>19.664999999999999</v>
      </c>
      <c r="AA597" s="7">
        <f t="shared" si="212"/>
        <v>292.815</v>
      </c>
      <c r="AB597" s="2">
        <f t="shared" si="199"/>
        <v>542.86200000000008</v>
      </c>
      <c r="AC597" s="42">
        <f t="shared" si="200"/>
        <v>2.33081406558509</v>
      </c>
      <c r="AD597" s="42">
        <f t="shared" si="201"/>
        <v>1.3952252996592349</v>
      </c>
      <c r="AE597" s="42">
        <f t="shared" si="202"/>
        <v>0.80073671694960258</v>
      </c>
      <c r="AF597" s="42">
        <f t="shared" si="203"/>
        <v>333.76906645173852</v>
      </c>
      <c r="AG597" s="42">
        <f t="shared" si="204"/>
        <v>320.418303793669</v>
      </c>
      <c r="AH597" s="6">
        <f t="shared" si="205"/>
        <v>323.03999999999996</v>
      </c>
      <c r="AI597" s="4">
        <v>19.928222831047499</v>
      </c>
      <c r="AJ597" s="4">
        <f t="shared" si="213"/>
        <v>293.07822283104747</v>
      </c>
      <c r="AK597" s="8">
        <f t="shared" si="206"/>
        <v>0.19547108658215437</v>
      </c>
      <c r="AL597" s="8">
        <f t="shared" si="207"/>
        <v>401.65318905016829</v>
      </c>
      <c r="AM597" s="8">
        <f t="shared" si="208"/>
        <v>1.6291926681642048</v>
      </c>
      <c r="AN597" s="8">
        <f t="shared" si="209"/>
        <v>12.492129778479686</v>
      </c>
      <c r="AO597" s="22">
        <f t="shared" si="210"/>
        <v>1.0220813431534179E-2</v>
      </c>
      <c r="AP597" s="22">
        <f t="shared" si="211"/>
        <v>0.27934726914815661</v>
      </c>
      <c r="AQ597" s="19">
        <f t="shared" si="214"/>
        <v>0.27934726914815661</v>
      </c>
      <c r="AX597">
        <v>0.14213559650938251</v>
      </c>
      <c r="AY597">
        <v>57.775862068965523</v>
      </c>
      <c r="AZ597">
        <v>2.4073275862068968</v>
      </c>
      <c r="BA597">
        <v>1.9499353448275865</v>
      </c>
      <c r="BB597">
        <v>7.6465517241379306</v>
      </c>
      <c r="BC597">
        <v>0.31860632183908044</v>
      </c>
      <c r="BD597">
        <v>1.631329022988506</v>
      </c>
      <c r="BE597">
        <v>0.16313290229885061</v>
      </c>
      <c r="BF597">
        <v>0</v>
      </c>
      <c r="BG597">
        <v>19.664999999999999</v>
      </c>
      <c r="BH597">
        <v>0.61431691637724817</v>
      </c>
      <c r="BI597">
        <v>2.2902286892589334</v>
      </c>
      <c r="BJ597">
        <v>1.3709308933903974</v>
      </c>
      <c r="BK597">
        <v>0.40423266872694696</v>
      </c>
      <c r="BL597">
        <v>1.1228685242415193E-3</v>
      </c>
      <c r="BP597" s="50">
        <f t="shared" si="215"/>
        <v>0.61450089116469897</v>
      </c>
      <c r="BQ597" s="50">
        <f t="shared" si="216"/>
        <v>6.525316091954024E-2</v>
      </c>
      <c r="BR597" s="50">
        <f t="shared" si="217"/>
        <v>0.41178258696481529</v>
      </c>
      <c r="BS597" s="50">
        <f t="shared" si="218"/>
        <v>0.43778740468988325</v>
      </c>
      <c r="BT597" s="50">
        <f t="shared" si="219"/>
        <v>1.1438405193467092E-3</v>
      </c>
      <c r="BU597" s="50">
        <f t="shared" si="219"/>
        <v>1.2160761241385646E-3</v>
      </c>
    </row>
    <row r="598" spans="1:73" x14ac:dyDescent="0.25">
      <c r="A598" s="21">
        <v>43742.446527777778</v>
      </c>
      <c r="B598" s="17">
        <v>363180</v>
      </c>
      <c r="C598" s="17">
        <v>13.55</v>
      </c>
      <c r="D598" s="17">
        <v>21.55</v>
      </c>
      <c r="E598" s="17">
        <v>674.2</v>
      </c>
      <c r="F598" s="17">
        <v>92.3</v>
      </c>
      <c r="G598" s="17">
        <v>-104.2</v>
      </c>
      <c r="H598" s="17">
        <v>-15.53</v>
      </c>
      <c r="I598" s="17">
        <v>23.92</v>
      </c>
      <c r="J598" s="17">
        <v>297.10000000000002</v>
      </c>
      <c r="K598" s="17">
        <v>581.9</v>
      </c>
      <c r="L598" s="17">
        <v>-88.7</v>
      </c>
      <c r="M598" s="17">
        <v>0.13700000000000001</v>
      </c>
      <c r="N598" s="17">
        <v>570</v>
      </c>
      <c r="O598" s="17">
        <v>76.75</v>
      </c>
      <c r="P598" s="17">
        <v>493.2</v>
      </c>
      <c r="Q598" s="17">
        <v>337.3</v>
      </c>
      <c r="R598" s="17">
        <v>426</v>
      </c>
      <c r="S598" s="17">
        <v>18.829999999999998</v>
      </c>
      <c r="T598" s="17">
        <v>62.02</v>
      </c>
      <c r="U598" s="17">
        <v>1.1100000000000001</v>
      </c>
      <c r="V598" s="17">
        <v>112.5</v>
      </c>
      <c r="W598" s="17">
        <v>20.55</v>
      </c>
      <c r="X598" s="17">
        <v>0.65800000000000003</v>
      </c>
      <c r="Y598" s="17">
        <v>6.5847660000000001</v>
      </c>
      <c r="Z598" s="7">
        <f t="shared" si="198"/>
        <v>19.689999999999998</v>
      </c>
      <c r="AA598" s="7">
        <f t="shared" si="212"/>
        <v>292.83999999999997</v>
      </c>
      <c r="AB598" s="2">
        <f t="shared" si="199"/>
        <v>546.10200000000009</v>
      </c>
      <c r="AC598" s="42">
        <f t="shared" si="200"/>
        <v>2.4586257906393669</v>
      </c>
      <c r="AD598" s="42">
        <f t="shared" si="201"/>
        <v>1.5248397153545354</v>
      </c>
      <c r="AE598" s="42">
        <f t="shared" si="202"/>
        <v>0.81096359709289145</v>
      </c>
      <c r="AF598" s="42">
        <f t="shared" si="203"/>
        <v>338.14736804024335</v>
      </c>
      <c r="AG598" s="42">
        <f t="shared" si="204"/>
        <v>324.6214733186336</v>
      </c>
      <c r="AH598" s="6">
        <f t="shared" si="205"/>
        <v>323.80799999999999</v>
      </c>
      <c r="AI598" s="4">
        <v>20.728701801865601</v>
      </c>
      <c r="AJ598" s="4">
        <f t="shared" si="213"/>
        <v>293.87870180186559</v>
      </c>
      <c r="AK598" s="8">
        <f t="shared" si="206"/>
        <v>0.19552115773015261</v>
      </c>
      <c r="AL598" s="8">
        <f t="shared" si="207"/>
        <v>406.20701299811026</v>
      </c>
      <c r="AM598" s="8">
        <f t="shared" si="208"/>
        <v>2.3466971470558362</v>
      </c>
      <c r="AN598" s="8">
        <f t="shared" si="209"/>
        <v>71.00491550947433</v>
      </c>
      <c r="AO598" s="22">
        <f t="shared" si="210"/>
        <v>8.8846361126086997E-3</v>
      </c>
      <c r="AP598" s="22">
        <f t="shared" si="211"/>
        <v>0.24282791698114314</v>
      </c>
      <c r="AQ598" s="19">
        <f t="shared" si="214"/>
        <v>0.24282791698114314</v>
      </c>
      <c r="AX598">
        <v>0.14232858949231869</v>
      </c>
      <c r="AY598">
        <v>58.12068965517242</v>
      </c>
      <c r="AZ598">
        <v>2.4216954022988508</v>
      </c>
      <c r="BA598">
        <v>1.9615732758620692</v>
      </c>
      <c r="BB598">
        <v>7.6465517241379306</v>
      </c>
      <c r="BC598">
        <v>0.31860632183908044</v>
      </c>
      <c r="BD598">
        <v>1.6429669540229888</v>
      </c>
      <c r="BE598">
        <v>0.16429669540229888</v>
      </c>
      <c r="BF598">
        <v>0</v>
      </c>
      <c r="BG598">
        <v>19.689999999999998</v>
      </c>
      <c r="BH598">
        <v>1.2745640694929823</v>
      </c>
      <c r="BI598">
        <v>2.2937846394975661</v>
      </c>
      <c r="BJ598">
        <v>1.4226052334163903</v>
      </c>
      <c r="BK598">
        <v>0.40086771465062349</v>
      </c>
      <c r="BL598">
        <v>1.1135214295850653E-3</v>
      </c>
      <c r="BP598" s="50">
        <f t="shared" si="215"/>
        <v>1.2749457741921792</v>
      </c>
      <c r="BQ598" s="50">
        <f t="shared" si="216"/>
        <v>6.5718678160919558E-2</v>
      </c>
      <c r="BR598" s="50">
        <f t="shared" si="217"/>
        <v>0.41567449743144441</v>
      </c>
      <c r="BS598" s="50">
        <f t="shared" si="218"/>
        <v>0.44067372466498905</v>
      </c>
      <c r="BT598" s="50">
        <f t="shared" si="219"/>
        <v>1.1546513817540123E-3</v>
      </c>
      <c r="BU598" s="50">
        <f t="shared" si="219"/>
        <v>1.2240936796249697E-3</v>
      </c>
    </row>
    <row r="599" spans="1:73" x14ac:dyDescent="0.25">
      <c r="A599" s="21">
        <v>43742.446527777778</v>
      </c>
      <c r="B599" s="17">
        <v>363181</v>
      </c>
      <c r="C599" s="17">
        <v>13.55</v>
      </c>
      <c r="D599" s="17">
        <v>21.55</v>
      </c>
      <c r="E599" s="17">
        <v>676.8</v>
      </c>
      <c r="F599" s="17">
        <v>92.9</v>
      </c>
      <c r="G599" s="17">
        <v>-103.4</v>
      </c>
      <c r="H599" s="17">
        <v>-17.34</v>
      </c>
      <c r="I599" s="17">
        <v>23.93</v>
      </c>
      <c r="J599" s="17">
        <v>297.10000000000002</v>
      </c>
      <c r="K599" s="17">
        <v>583.9</v>
      </c>
      <c r="L599" s="17">
        <v>-86</v>
      </c>
      <c r="M599" s="17">
        <v>0.13700000000000001</v>
      </c>
      <c r="N599" s="17">
        <v>573.5</v>
      </c>
      <c r="O599" s="17">
        <v>75.55</v>
      </c>
      <c r="P599" s="17">
        <v>497.9</v>
      </c>
      <c r="Q599" s="17">
        <v>338.3</v>
      </c>
      <c r="R599" s="17">
        <v>424.3</v>
      </c>
      <c r="S599" s="17">
        <v>18.829999999999998</v>
      </c>
      <c r="T599" s="17">
        <v>56.54</v>
      </c>
      <c r="U599" s="17">
        <v>0.56499999999999995</v>
      </c>
      <c r="V599" s="17">
        <v>237</v>
      </c>
      <c r="W599" s="17">
        <v>20.149999999999999</v>
      </c>
      <c r="X599" s="17">
        <v>0.66100000000000003</v>
      </c>
      <c r="Y599" s="17">
        <v>6.6131310000000001</v>
      </c>
      <c r="Z599" s="7">
        <f t="shared" si="198"/>
        <v>19.489999999999998</v>
      </c>
      <c r="AA599" s="7">
        <f t="shared" si="212"/>
        <v>292.64</v>
      </c>
      <c r="AB599" s="2">
        <f t="shared" si="199"/>
        <v>548.20799999999997</v>
      </c>
      <c r="AC599" s="42">
        <f t="shared" si="200"/>
        <v>2.4785889415336362</v>
      </c>
      <c r="AD599" s="42">
        <f t="shared" si="201"/>
        <v>1.4013941875431177</v>
      </c>
      <c r="AE599" s="42">
        <f t="shared" si="202"/>
        <v>0.8013105378814368</v>
      </c>
      <c r="AF599" s="42">
        <f t="shared" si="203"/>
        <v>333.21049022132655</v>
      </c>
      <c r="AG599" s="42">
        <f t="shared" si="204"/>
        <v>319.88207061247346</v>
      </c>
      <c r="AH599" s="6">
        <f t="shared" si="205"/>
        <v>324.76799999999997</v>
      </c>
      <c r="AI599" s="4">
        <v>20.834576544646001</v>
      </c>
      <c r="AJ599" s="4">
        <f t="shared" si="213"/>
        <v>293.98457654464596</v>
      </c>
      <c r="AK599" s="8">
        <f t="shared" si="206"/>
        <v>0.19512082788381524</v>
      </c>
      <c r="AL599" s="8">
        <f t="shared" si="207"/>
        <v>406.84103000690573</v>
      </c>
      <c r="AM599" s="8">
        <f t="shared" si="208"/>
        <v>1.6742479655057072</v>
      </c>
      <c r="AN599" s="8">
        <f t="shared" si="209"/>
        <v>65.576131876630498</v>
      </c>
      <c r="AO599" s="22">
        <f t="shared" si="210"/>
        <v>9.0624827996458584E-3</v>
      </c>
      <c r="AP599" s="22">
        <f t="shared" si="211"/>
        <v>0.24768868336570476</v>
      </c>
      <c r="AQ599" s="19">
        <f t="shared" si="214"/>
        <v>0.24768868336570476</v>
      </c>
      <c r="AX599">
        <v>0.14079083695638697</v>
      </c>
      <c r="AY599">
        <v>58.344827586206897</v>
      </c>
      <c r="AZ599">
        <v>2.4310344827586206</v>
      </c>
      <c r="BA599">
        <v>1.9691379310344828</v>
      </c>
      <c r="BB599">
        <v>7.4137931034482758</v>
      </c>
      <c r="BC599">
        <v>0.30890804597701149</v>
      </c>
      <c r="BD599">
        <v>1.6602298850574713</v>
      </c>
      <c r="BE599">
        <v>0.16602298850574715</v>
      </c>
      <c r="BF599">
        <v>0</v>
      </c>
      <c r="BG599">
        <v>19.489999999999998</v>
      </c>
      <c r="BH599">
        <v>0.64876459393111252</v>
      </c>
      <c r="BI599">
        <v>2.2654717511145055</v>
      </c>
      <c r="BJ599">
        <v>1.2808977280801415</v>
      </c>
      <c r="BK599">
        <v>0.41118613949709415</v>
      </c>
      <c r="BL599">
        <v>1.1421837208252614E-3</v>
      </c>
      <c r="BP599" s="50">
        <f t="shared" si="215"/>
        <v>0.64895888506178478</v>
      </c>
      <c r="BQ599" s="50">
        <f t="shared" si="216"/>
        <v>6.6409195402298851E-2</v>
      </c>
      <c r="BR599" s="50">
        <f t="shared" si="217"/>
        <v>0.41932663268423598</v>
      </c>
      <c r="BS599" s="50">
        <f t="shared" si="218"/>
        <v>0.44563771695120757</v>
      </c>
      <c r="BT599" s="50">
        <f t="shared" si="219"/>
        <v>1.1647962019006555E-3</v>
      </c>
      <c r="BU599" s="50">
        <f t="shared" si="219"/>
        <v>1.2378825470866878E-3</v>
      </c>
    </row>
    <row r="600" spans="1:73" x14ac:dyDescent="0.25">
      <c r="A600" s="21">
        <v>43742.446527777778</v>
      </c>
      <c r="B600" s="17">
        <v>363182</v>
      </c>
      <c r="C600" s="17">
        <v>13.54</v>
      </c>
      <c r="D600" s="17">
        <v>21.55</v>
      </c>
      <c r="E600" s="17">
        <v>680.2</v>
      </c>
      <c r="F600" s="17">
        <v>93.2</v>
      </c>
      <c r="G600" s="17">
        <v>-102.3</v>
      </c>
      <c r="H600" s="17">
        <v>-16.82</v>
      </c>
      <c r="I600" s="17">
        <v>23.95</v>
      </c>
      <c r="J600" s="17">
        <v>297.10000000000002</v>
      </c>
      <c r="K600" s="17">
        <v>587</v>
      </c>
      <c r="L600" s="17">
        <v>-85.4</v>
      </c>
      <c r="M600" s="17">
        <v>0.13700000000000001</v>
      </c>
      <c r="N600" s="17">
        <v>577.9</v>
      </c>
      <c r="O600" s="17">
        <v>76.34</v>
      </c>
      <c r="P600" s="17">
        <v>501.6</v>
      </c>
      <c r="Q600" s="17">
        <v>339.5</v>
      </c>
      <c r="R600" s="17">
        <v>424.9</v>
      </c>
      <c r="S600" s="17">
        <v>18.829999999999998</v>
      </c>
      <c r="T600" s="17">
        <v>56.73</v>
      </c>
      <c r="U600" s="17">
        <v>0.53500000000000003</v>
      </c>
      <c r="V600" s="17">
        <v>254</v>
      </c>
      <c r="W600" s="17">
        <v>20.45</v>
      </c>
      <c r="X600" s="17">
        <v>0.66500000000000004</v>
      </c>
      <c r="Y600" s="17">
        <v>6.6450750000000003</v>
      </c>
      <c r="Z600" s="7">
        <f t="shared" si="198"/>
        <v>19.64</v>
      </c>
      <c r="AA600" s="7">
        <f t="shared" si="212"/>
        <v>292.78999999999996</v>
      </c>
      <c r="AB600" s="2">
        <f t="shared" si="199"/>
        <v>550.9620000000001</v>
      </c>
      <c r="AC600" s="42">
        <f t="shared" si="200"/>
        <v>2.3807474764444141</v>
      </c>
      <c r="AD600" s="42">
        <f t="shared" si="201"/>
        <v>1.350598043386916</v>
      </c>
      <c r="AE600" s="42">
        <f t="shared" si="202"/>
        <v>0.79703269929701404</v>
      </c>
      <c r="AF600" s="42">
        <f t="shared" si="203"/>
        <v>332.11168558945968</v>
      </c>
      <c r="AG600" s="42">
        <f t="shared" si="204"/>
        <v>318.82721816588128</v>
      </c>
      <c r="AH600" s="6">
        <f t="shared" si="205"/>
        <v>325.92</v>
      </c>
      <c r="AI600" s="4">
        <v>20.243440170133901</v>
      </c>
      <c r="AJ600" s="4">
        <f t="shared" si="213"/>
        <v>293.39344017013389</v>
      </c>
      <c r="AK600" s="8">
        <f t="shared" si="206"/>
        <v>0.19542102398338901</v>
      </c>
      <c r="AL600" s="8">
        <f t="shared" si="207"/>
        <v>403.45289107381177</v>
      </c>
      <c r="AM600" s="8">
        <f t="shared" si="208"/>
        <v>1.6291926681642048</v>
      </c>
      <c r="AN600" s="8">
        <f t="shared" si="209"/>
        <v>28.638294363991971</v>
      </c>
      <c r="AO600" s="22">
        <f t="shared" si="210"/>
        <v>1.0063213497834183E-2</v>
      </c>
      <c r="AP600" s="22">
        <f t="shared" si="211"/>
        <v>0.27503987117127998</v>
      </c>
      <c r="AQ600" s="19">
        <f t="shared" si="214"/>
        <v>0.27503987117127998</v>
      </c>
      <c r="AX600">
        <v>0.1419428250517332</v>
      </c>
      <c r="AY600">
        <v>58.637931034482762</v>
      </c>
      <c r="AZ600">
        <v>2.4432471264367819</v>
      </c>
      <c r="BA600">
        <v>1.9790301724137935</v>
      </c>
      <c r="BB600">
        <v>7.3620689655172393</v>
      </c>
      <c r="BC600">
        <v>0.30675287356321829</v>
      </c>
      <c r="BD600">
        <v>1.6722772988505752</v>
      </c>
      <c r="BE600">
        <v>0.16722772988505752</v>
      </c>
      <c r="BF600">
        <v>0</v>
      </c>
      <c r="BG600">
        <v>19.64</v>
      </c>
      <c r="BH600">
        <v>0.61431691637724817</v>
      </c>
      <c r="BI600">
        <v>2.2866775612765986</v>
      </c>
      <c r="BJ600">
        <v>1.2972321805122145</v>
      </c>
      <c r="BK600">
        <v>0.41529999427851866</v>
      </c>
      <c r="BL600">
        <v>1.1536110952181074E-3</v>
      </c>
      <c r="BP600" s="50">
        <f t="shared" si="215"/>
        <v>0.61450089116469897</v>
      </c>
      <c r="BQ600" s="50">
        <f t="shared" si="216"/>
        <v>6.6891091954023013E-2</v>
      </c>
      <c r="BR600" s="50">
        <f t="shared" si="217"/>
        <v>0.4230637940398872</v>
      </c>
      <c r="BS600" s="50">
        <f t="shared" si="218"/>
        <v>0.44970874073886263</v>
      </c>
      <c r="BT600" s="50">
        <f t="shared" si="219"/>
        <v>1.1751772056663534E-3</v>
      </c>
      <c r="BU600" s="50">
        <f t="shared" si="219"/>
        <v>1.2491909464968406E-3</v>
      </c>
    </row>
    <row r="601" spans="1:73" x14ac:dyDescent="0.25">
      <c r="A601" s="21">
        <v>43742.446527777778</v>
      </c>
      <c r="B601" s="17">
        <v>363183</v>
      </c>
      <c r="C601" s="17">
        <v>13.55</v>
      </c>
      <c r="D601" s="17">
        <v>21.55</v>
      </c>
      <c r="E601" s="17">
        <v>684</v>
      </c>
      <c r="F601" s="17">
        <v>93.5</v>
      </c>
      <c r="G601" s="17">
        <v>-102</v>
      </c>
      <c r="H601" s="17">
        <v>-14.97</v>
      </c>
      <c r="I601" s="17">
        <v>23.98</v>
      </c>
      <c r="J601" s="17">
        <v>297.10000000000002</v>
      </c>
      <c r="K601" s="17">
        <v>590.5</v>
      </c>
      <c r="L601" s="17">
        <v>-87</v>
      </c>
      <c r="M601" s="17">
        <v>0.13700000000000001</v>
      </c>
      <c r="N601" s="17">
        <v>582</v>
      </c>
      <c r="O601" s="17">
        <v>78.55</v>
      </c>
      <c r="P601" s="17">
        <v>503.5</v>
      </c>
      <c r="Q601" s="17">
        <v>339.9</v>
      </c>
      <c r="R601" s="17">
        <v>427</v>
      </c>
      <c r="S601" s="17">
        <v>18.850000000000001</v>
      </c>
      <c r="T601" s="17">
        <v>60.91</v>
      </c>
      <c r="U601" s="17">
        <v>0.375</v>
      </c>
      <c r="V601" s="17">
        <v>122</v>
      </c>
      <c r="W601" s="17">
        <v>20.8</v>
      </c>
      <c r="X601" s="17">
        <v>0.66800000000000004</v>
      </c>
      <c r="Y601" s="17">
        <v>6.6819829999999998</v>
      </c>
      <c r="Z601" s="7">
        <f t="shared" si="198"/>
        <v>19.825000000000003</v>
      </c>
      <c r="AA601" s="7">
        <f t="shared" si="212"/>
        <v>292.97499999999997</v>
      </c>
      <c r="AB601" s="2">
        <f t="shared" si="199"/>
        <v>554.04000000000008</v>
      </c>
      <c r="AC601" s="42">
        <f t="shared" si="200"/>
        <v>2.4590528273990806</v>
      </c>
      <c r="AD601" s="42">
        <f t="shared" si="201"/>
        <v>1.49780907716878</v>
      </c>
      <c r="AE601" s="42">
        <f t="shared" si="202"/>
        <v>0.8088387510974927</v>
      </c>
      <c r="AF601" s="42">
        <f t="shared" si="203"/>
        <v>337.88371498556711</v>
      </c>
      <c r="AG601" s="42">
        <f t="shared" si="204"/>
        <v>324.36836638614443</v>
      </c>
      <c r="AH601" s="6">
        <f t="shared" si="205"/>
        <v>326.30399999999997</v>
      </c>
      <c r="AI601" s="4">
        <v>20.741458422720001</v>
      </c>
      <c r="AJ601" s="4">
        <f t="shared" si="213"/>
        <v>293.89145842272001</v>
      </c>
      <c r="AK601" s="8">
        <f t="shared" si="206"/>
        <v>0.19579168969120164</v>
      </c>
      <c r="AL601" s="8">
        <f t="shared" si="207"/>
        <v>406.25664568540219</v>
      </c>
      <c r="AM601" s="8">
        <f t="shared" si="208"/>
        <v>1.3639900109604908</v>
      </c>
      <c r="AN601" s="8">
        <f t="shared" si="209"/>
        <v>36.413669104898126</v>
      </c>
      <c r="AO601" s="22">
        <f t="shared" si="210"/>
        <v>9.9021913053314644E-3</v>
      </c>
      <c r="AP601" s="22">
        <f t="shared" si="211"/>
        <v>0.27063893869665878</v>
      </c>
      <c r="AQ601" s="19">
        <f t="shared" si="214"/>
        <v>0.27063893869665878</v>
      </c>
      <c r="AX601">
        <v>0.14337458823816496</v>
      </c>
      <c r="AY601">
        <v>58.96551724137931</v>
      </c>
      <c r="AZ601">
        <v>2.4568965517241379</v>
      </c>
      <c r="BA601">
        <v>1.9900862068965519</v>
      </c>
      <c r="BB601">
        <v>7.5086206896551744</v>
      </c>
      <c r="BC601">
        <v>0.31285919540229895</v>
      </c>
      <c r="BD601">
        <v>1.6772270114942529</v>
      </c>
      <c r="BE601">
        <v>0.16772270114942531</v>
      </c>
      <c r="BF601">
        <v>0</v>
      </c>
      <c r="BG601">
        <v>19.825000000000003</v>
      </c>
      <c r="BH601">
        <v>0.4305959694233048</v>
      </c>
      <c r="BI601">
        <v>2.3130703357893609</v>
      </c>
      <c r="BJ601">
        <v>1.4088911415292997</v>
      </c>
      <c r="BK601">
        <v>0.41726574238877023</v>
      </c>
      <c r="BL601">
        <v>1.1590715066354727E-3</v>
      </c>
      <c r="BP601" s="50">
        <f t="shared" si="215"/>
        <v>0.43072492371357401</v>
      </c>
      <c r="BQ601" s="50">
        <f t="shared" si="216"/>
        <v>6.708908045977012E-2</v>
      </c>
      <c r="BR601" s="50">
        <f t="shared" si="217"/>
        <v>0.42277070028399899</v>
      </c>
      <c r="BS601" s="50">
        <f t="shared" si="218"/>
        <v>0.44995037171780761</v>
      </c>
      <c r="BT601" s="50">
        <f t="shared" si="219"/>
        <v>1.1743630563444416E-3</v>
      </c>
      <c r="BU601" s="50">
        <f t="shared" si="219"/>
        <v>1.2498621436605767E-3</v>
      </c>
    </row>
    <row r="602" spans="1:73" x14ac:dyDescent="0.25">
      <c r="A602" s="21">
        <v>43742.446527777778</v>
      </c>
      <c r="B602" s="17">
        <v>363184</v>
      </c>
      <c r="C602" s="17">
        <v>13.55</v>
      </c>
      <c r="D602" s="17">
        <v>21.55</v>
      </c>
      <c r="E602" s="17">
        <v>687.3</v>
      </c>
      <c r="F602" s="17">
        <v>94</v>
      </c>
      <c r="G602" s="17">
        <v>-101.4</v>
      </c>
      <c r="H602" s="17">
        <v>-13.84</v>
      </c>
      <c r="I602" s="17">
        <v>24.02</v>
      </c>
      <c r="J602" s="17">
        <v>297.2</v>
      </c>
      <c r="K602" s="17">
        <v>593.29999999999995</v>
      </c>
      <c r="L602" s="17">
        <v>-87.6</v>
      </c>
      <c r="M602" s="17">
        <v>0.13700000000000001</v>
      </c>
      <c r="N602" s="17">
        <v>585.9</v>
      </c>
      <c r="O602" s="17">
        <v>80.099999999999994</v>
      </c>
      <c r="P602" s="17">
        <v>505.7</v>
      </c>
      <c r="Q602" s="17">
        <v>340.7</v>
      </c>
      <c r="R602" s="17">
        <v>428.3</v>
      </c>
      <c r="S602" s="17">
        <v>18.87</v>
      </c>
      <c r="T602" s="17">
        <v>60.23</v>
      </c>
      <c r="U602" s="17">
        <v>1.4850000000000001</v>
      </c>
      <c r="V602" s="17">
        <v>336</v>
      </c>
      <c r="W602" s="17">
        <v>20.5</v>
      </c>
      <c r="X602" s="17">
        <v>0.67200000000000004</v>
      </c>
      <c r="Y602" s="17">
        <v>6.7185810000000004</v>
      </c>
      <c r="Z602" s="7">
        <f t="shared" si="198"/>
        <v>19.685000000000002</v>
      </c>
      <c r="AA602" s="7">
        <f t="shared" si="212"/>
        <v>292.83499999999998</v>
      </c>
      <c r="AB602" s="2">
        <f t="shared" si="199"/>
        <v>556.71299999999997</v>
      </c>
      <c r="AC602" s="42">
        <f t="shared" si="200"/>
        <v>2.5729901548584584</v>
      </c>
      <c r="AD602" s="42">
        <f t="shared" si="201"/>
        <v>1.5497119702712494</v>
      </c>
      <c r="AE602" s="42">
        <f t="shared" si="202"/>
        <v>0.81284408842331823</v>
      </c>
      <c r="AF602" s="42">
        <f t="shared" si="203"/>
        <v>338.90832892298425</v>
      </c>
      <c r="AG602" s="42">
        <f t="shared" si="204"/>
        <v>325.35199576606487</v>
      </c>
      <c r="AH602" s="6">
        <f t="shared" si="205"/>
        <v>327.072</v>
      </c>
      <c r="AI602" s="4">
        <v>21.408745451975999</v>
      </c>
      <c r="AJ602" s="4">
        <f t="shared" si="213"/>
        <v>294.55874545197599</v>
      </c>
      <c r="AK602" s="8">
        <f t="shared" si="206"/>
        <v>0.19551114281657928</v>
      </c>
      <c r="AL602" s="8">
        <f t="shared" si="207"/>
        <v>410.08085983999388</v>
      </c>
      <c r="AM602" s="8">
        <f t="shared" si="208"/>
        <v>2.714305850489219</v>
      </c>
      <c r="AN602" s="8">
        <f t="shared" si="209"/>
        <v>136.29263899398458</v>
      </c>
      <c r="AO602" s="22">
        <f t="shared" si="210"/>
        <v>7.6337996687285631E-3</v>
      </c>
      <c r="AP602" s="22">
        <f t="shared" si="211"/>
        <v>0.20864103478340612</v>
      </c>
      <c r="AQ602" s="19">
        <f t="shared" si="214"/>
        <v>0.20864103478340612</v>
      </c>
      <c r="AX602">
        <v>0.14228997316394149</v>
      </c>
      <c r="AY602">
        <v>59.25</v>
      </c>
      <c r="AZ602">
        <v>2.46875</v>
      </c>
      <c r="BA602">
        <v>1.9996875000000001</v>
      </c>
      <c r="BB602">
        <v>7.5517241379310365</v>
      </c>
      <c r="BC602">
        <v>0.3146551724137932</v>
      </c>
      <c r="BD602">
        <v>1.6850323275862069</v>
      </c>
      <c r="BE602">
        <v>0.1685032327586207</v>
      </c>
      <c r="BF602">
        <v>0</v>
      </c>
      <c r="BG602">
        <v>19.685000000000002</v>
      </c>
      <c r="BH602">
        <v>1.7051600389162871</v>
      </c>
      <c r="BI602">
        <v>2.2930730634034462</v>
      </c>
      <c r="BJ602">
        <v>1.3811179060878955</v>
      </c>
      <c r="BK602">
        <v>0.40906597720894566</v>
      </c>
      <c r="BL602">
        <v>1.1362943811359602E-3</v>
      </c>
      <c r="BP602" s="50">
        <f t="shared" si="215"/>
        <v>1.7056706979057532</v>
      </c>
      <c r="BQ602" s="50">
        <f t="shared" si="216"/>
        <v>6.7401293103448279E-2</v>
      </c>
      <c r="BR602" s="50">
        <f t="shared" si="217"/>
        <v>0.42869590547100511</v>
      </c>
      <c r="BS602" s="50">
        <f t="shared" si="218"/>
        <v>0.45358683783325304</v>
      </c>
      <c r="BT602" s="50">
        <f t="shared" si="219"/>
        <v>1.1908219596416809E-3</v>
      </c>
      <c r="BU602" s="50">
        <f t="shared" si="219"/>
        <v>1.2599634384257029E-3</v>
      </c>
    </row>
    <row r="603" spans="1:73" x14ac:dyDescent="0.25">
      <c r="A603" s="21">
        <v>43742.447222222225</v>
      </c>
      <c r="B603" s="17">
        <v>363185</v>
      </c>
      <c r="C603" s="17">
        <v>13.54</v>
      </c>
      <c r="D603" s="17">
        <v>21.55</v>
      </c>
      <c r="E603" s="17">
        <v>690.9</v>
      </c>
      <c r="F603" s="17">
        <v>94.9</v>
      </c>
      <c r="G603" s="17">
        <v>-99.9</v>
      </c>
      <c r="H603" s="17">
        <v>-14.33</v>
      </c>
      <c r="I603" s="17">
        <v>24.04</v>
      </c>
      <c r="J603" s="17">
        <v>297.2</v>
      </c>
      <c r="K603" s="17">
        <v>596.1</v>
      </c>
      <c r="L603" s="17">
        <v>-85.6</v>
      </c>
      <c r="M603" s="17">
        <v>0.13700000000000001</v>
      </c>
      <c r="N603" s="17">
        <v>591</v>
      </c>
      <c r="O603" s="17">
        <v>80.5</v>
      </c>
      <c r="P603" s="17">
        <v>510.4</v>
      </c>
      <c r="Q603" s="17">
        <v>342.4</v>
      </c>
      <c r="R603" s="17">
        <v>428</v>
      </c>
      <c r="S603" s="17">
        <v>18.89</v>
      </c>
      <c r="T603" s="17">
        <v>56.14</v>
      </c>
      <c r="U603" s="17">
        <v>1.65</v>
      </c>
      <c r="V603" s="17">
        <v>340</v>
      </c>
      <c r="W603" s="17">
        <v>20</v>
      </c>
      <c r="X603" s="17">
        <v>0.67600000000000005</v>
      </c>
      <c r="Y603" s="17">
        <v>6.7566899999999999</v>
      </c>
      <c r="Z603" s="7">
        <f t="shared" si="198"/>
        <v>19.445</v>
      </c>
      <c r="AA603" s="7">
        <f t="shared" si="212"/>
        <v>292.59499999999997</v>
      </c>
      <c r="AB603" s="2">
        <f t="shared" si="199"/>
        <v>559.62900000000002</v>
      </c>
      <c r="AC603" s="42">
        <f t="shared" si="200"/>
        <v>2.5213655217189266</v>
      </c>
      <c r="AD603" s="42">
        <f t="shared" si="201"/>
        <v>1.4154946038930054</v>
      </c>
      <c r="AE603" s="42">
        <f t="shared" si="202"/>
        <v>0.80247618976297641</v>
      </c>
      <c r="AF603" s="42">
        <f t="shared" si="203"/>
        <v>333.49000015120384</v>
      </c>
      <c r="AG603" s="42">
        <f t="shared" si="204"/>
        <v>320.15040014515569</v>
      </c>
      <c r="AH603" s="6">
        <f t="shared" si="205"/>
        <v>328.70399999999995</v>
      </c>
      <c r="AI603" s="4">
        <v>21.087012656795402</v>
      </c>
      <c r="AJ603" s="4">
        <f t="shared" si="213"/>
        <v>294.2370126567954</v>
      </c>
      <c r="AK603" s="8">
        <f t="shared" si="206"/>
        <v>0.19503082904086427</v>
      </c>
      <c r="AL603" s="8">
        <f t="shared" si="207"/>
        <v>408.28182676718677</v>
      </c>
      <c r="AM603" s="8">
        <f t="shared" si="208"/>
        <v>2.8611295846221294</v>
      </c>
      <c r="AN603" s="8">
        <f t="shared" si="209"/>
        <v>136.8530601585488</v>
      </c>
      <c r="AO603" s="22">
        <f t="shared" si="210"/>
        <v>7.7647194385513166E-3</v>
      </c>
      <c r="AP603" s="22">
        <f t="shared" si="211"/>
        <v>0.21221923141349583</v>
      </c>
      <c r="AQ603" s="19">
        <f t="shared" si="214"/>
        <v>0.21221923141349583</v>
      </c>
      <c r="AX603">
        <v>0.14044678765286708</v>
      </c>
      <c r="AY603">
        <v>59.560344827586206</v>
      </c>
      <c r="AZ603">
        <v>2.4816810344827585</v>
      </c>
      <c r="BA603">
        <v>2.0101616379310343</v>
      </c>
      <c r="BB603">
        <v>7.3793103448275881</v>
      </c>
      <c r="BC603">
        <v>0.30747126436781619</v>
      </c>
      <c r="BD603">
        <v>1.7026903735632182</v>
      </c>
      <c r="BE603">
        <v>0.17026903735632182</v>
      </c>
      <c r="BF603">
        <v>0</v>
      </c>
      <c r="BG603">
        <v>19.445</v>
      </c>
      <c r="BH603">
        <v>1.8946222654625411</v>
      </c>
      <c r="BI603">
        <v>2.2591436431866576</v>
      </c>
      <c r="BJ603">
        <v>1.2682832412849896</v>
      </c>
      <c r="BK603">
        <v>0.41504462632628242</v>
      </c>
      <c r="BL603">
        <v>1.152901739795229E-3</v>
      </c>
      <c r="BP603" s="50">
        <f t="shared" si="215"/>
        <v>1.8951896643397255</v>
      </c>
      <c r="BQ603" s="50">
        <f t="shared" si="216"/>
        <v>6.8107614942528732E-2</v>
      </c>
      <c r="BR603" s="50">
        <f t="shared" si="217"/>
        <v>0.43706605778985275</v>
      </c>
      <c r="BS603" s="50">
        <f t="shared" si="218"/>
        <v>0.46176894596959839</v>
      </c>
      <c r="BT603" s="50">
        <f t="shared" si="219"/>
        <v>1.214072382749591E-3</v>
      </c>
      <c r="BU603" s="50">
        <f t="shared" si="219"/>
        <v>1.2826915165822176E-3</v>
      </c>
    </row>
    <row r="604" spans="1:73" x14ac:dyDescent="0.25">
      <c r="A604" s="21">
        <v>43742.447222222225</v>
      </c>
      <c r="B604" s="17">
        <v>363186</v>
      </c>
      <c r="C604" s="17">
        <v>13.55</v>
      </c>
      <c r="D604" s="17">
        <v>21.55</v>
      </c>
      <c r="E604" s="17">
        <v>693</v>
      </c>
      <c r="F604" s="17">
        <v>95</v>
      </c>
      <c r="G604" s="17">
        <v>-100.3</v>
      </c>
      <c r="H604" s="17">
        <v>-13.67</v>
      </c>
      <c r="I604" s="17">
        <v>24.06</v>
      </c>
      <c r="J604" s="17">
        <v>297.2</v>
      </c>
      <c r="K604" s="17">
        <v>598</v>
      </c>
      <c r="L604" s="17">
        <v>-86.6</v>
      </c>
      <c r="M604" s="17">
        <v>0.13700000000000001</v>
      </c>
      <c r="N604" s="17">
        <v>592.70000000000005</v>
      </c>
      <c r="O604" s="17">
        <v>81.400000000000006</v>
      </c>
      <c r="P604" s="17">
        <v>511.3</v>
      </c>
      <c r="Q604" s="17">
        <v>342.1</v>
      </c>
      <c r="R604" s="17">
        <v>428.7</v>
      </c>
      <c r="S604" s="17">
        <v>18.91</v>
      </c>
      <c r="T604" s="17">
        <v>60.4</v>
      </c>
      <c r="U604" s="17">
        <v>0.315</v>
      </c>
      <c r="V604" s="17">
        <v>343.5</v>
      </c>
      <c r="W604" s="17">
        <v>20.85</v>
      </c>
      <c r="X604" s="17">
        <v>0.67700000000000005</v>
      </c>
      <c r="Y604" s="17">
        <v>6.7726329999999999</v>
      </c>
      <c r="Z604" s="7">
        <f t="shared" si="198"/>
        <v>19.880000000000003</v>
      </c>
      <c r="AA604" s="7">
        <f t="shared" si="212"/>
        <v>293.02999999999997</v>
      </c>
      <c r="AB604" s="2">
        <f t="shared" si="199"/>
        <v>561.33000000000004</v>
      </c>
      <c r="AC604" s="42">
        <f t="shared" si="200"/>
        <v>2.3936519135414716</v>
      </c>
      <c r="AD604" s="42">
        <f t="shared" si="201"/>
        <v>1.4457657557790489</v>
      </c>
      <c r="AE604" s="42">
        <f t="shared" si="202"/>
        <v>0.80473709934731374</v>
      </c>
      <c r="AF604" s="42">
        <f t="shared" si="203"/>
        <v>336.42280113697092</v>
      </c>
      <c r="AG604" s="42">
        <f t="shared" si="204"/>
        <v>322.96588909149204</v>
      </c>
      <c r="AH604" s="6">
        <f t="shared" si="205"/>
        <v>328.416</v>
      </c>
      <c r="AI604" s="4">
        <v>20.342001706917699</v>
      </c>
      <c r="AJ604" s="4">
        <f t="shared" si="213"/>
        <v>293.49200170691768</v>
      </c>
      <c r="AK604" s="8">
        <f t="shared" si="206"/>
        <v>0.19590197792020606</v>
      </c>
      <c r="AL604" s="8">
        <f t="shared" si="207"/>
        <v>403.96740106542154</v>
      </c>
      <c r="AM604" s="8">
        <f t="shared" si="208"/>
        <v>1.2501174944780191</v>
      </c>
      <c r="AN604" s="8">
        <f t="shared" si="209"/>
        <v>16.824218406717861</v>
      </c>
      <c r="AO604" s="22">
        <f t="shared" si="210"/>
        <v>1.060990447080498E-2</v>
      </c>
      <c r="AP604" s="22">
        <f t="shared" si="211"/>
        <v>0.28998160074988333</v>
      </c>
      <c r="AQ604" s="19">
        <f t="shared" si="214"/>
        <v>0.28998160074988333</v>
      </c>
      <c r="AX604">
        <v>0.14380259691513078</v>
      </c>
      <c r="AY604">
        <v>59.741379310344833</v>
      </c>
      <c r="AZ604">
        <v>2.4892241379310347</v>
      </c>
      <c r="BA604">
        <v>2.0162715517241381</v>
      </c>
      <c r="BB604">
        <v>7.4655172413793078</v>
      </c>
      <c r="BC604">
        <v>0.31106321839080447</v>
      </c>
      <c r="BD604">
        <v>1.7052083333333337</v>
      </c>
      <c r="BE604">
        <v>0.17052083333333337</v>
      </c>
      <c r="BF604">
        <v>0</v>
      </c>
      <c r="BG604">
        <v>19.880000000000003</v>
      </c>
      <c r="BH604">
        <v>0.36170061431557604</v>
      </c>
      <c r="BI604">
        <v>2.3209680329717424</v>
      </c>
      <c r="BJ604">
        <v>1.4018646919149325</v>
      </c>
      <c r="BK604">
        <v>0.42520632229201943</v>
      </c>
      <c r="BL604">
        <v>1.1811286730333873E-3</v>
      </c>
      <c r="BP604" s="50">
        <f t="shared" si="215"/>
        <v>0.36180893591940216</v>
      </c>
      <c r="BQ604" s="50">
        <f t="shared" si="216"/>
        <v>6.8208333333333343E-2</v>
      </c>
      <c r="BR604" s="50">
        <f t="shared" si="217"/>
        <v>0.42993308473120501</v>
      </c>
      <c r="BS604" s="50">
        <f t="shared" si="218"/>
        <v>0.4577346213269548</v>
      </c>
      <c r="BT604" s="50">
        <f t="shared" si="219"/>
        <v>1.1942585686977917E-3</v>
      </c>
      <c r="BU604" s="50">
        <f t="shared" si="219"/>
        <v>1.2714850592415411E-3</v>
      </c>
    </row>
    <row r="605" spans="1:73" x14ac:dyDescent="0.25">
      <c r="A605" s="21">
        <v>43742.447222222225</v>
      </c>
      <c r="B605" s="17">
        <v>363187</v>
      </c>
      <c r="C605" s="17">
        <v>13.54</v>
      </c>
      <c r="D605" s="17">
        <v>21.55</v>
      </c>
      <c r="E605" s="17">
        <v>695.4</v>
      </c>
      <c r="F605" s="17">
        <v>95.3</v>
      </c>
      <c r="G605" s="17">
        <v>-100.6</v>
      </c>
      <c r="H605" s="17">
        <v>-13.53</v>
      </c>
      <c r="I605" s="17">
        <v>24.09</v>
      </c>
      <c r="J605" s="17">
        <v>297.2</v>
      </c>
      <c r="K605" s="17">
        <v>600.1</v>
      </c>
      <c r="L605" s="17">
        <v>-87</v>
      </c>
      <c r="M605" s="17">
        <v>0.13700000000000001</v>
      </c>
      <c r="N605" s="17">
        <v>594.79999999999995</v>
      </c>
      <c r="O605" s="17">
        <v>81.8</v>
      </c>
      <c r="P605" s="17">
        <v>513</v>
      </c>
      <c r="Q605" s="17">
        <v>342</v>
      </c>
      <c r="R605" s="17">
        <v>429.1</v>
      </c>
      <c r="S605" s="17">
        <v>18.93</v>
      </c>
      <c r="T605" s="17">
        <v>60.84</v>
      </c>
      <c r="U605" s="17">
        <v>1.105</v>
      </c>
      <c r="V605" s="17">
        <v>178.5</v>
      </c>
      <c r="W605" s="17">
        <v>20.55</v>
      </c>
      <c r="X605" s="17">
        <v>0.68</v>
      </c>
      <c r="Y605" s="17">
        <v>6.7994000000000003</v>
      </c>
      <c r="Z605" s="7">
        <f t="shared" si="198"/>
        <v>19.740000000000002</v>
      </c>
      <c r="AA605" s="7">
        <f t="shared" si="212"/>
        <v>292.89</v>
      </c>
      <c r="AB605" s="2">
        <f t="shared" si="199"/>
        <v>563.274</v>
      </c>
      <c r="AC605" s="42">
        <f t="shared" si="200"/>
        <v>2.4475477209232928</v>
      </c>
      <c r="AD605" s="42">
        <f t="shared" si="201"/>
        <v>1.4890880334097316</v>
      </c>
      <c r="AE605" s="42">
        <f t="shared" si="202"/>
        <v>0.80819714237816576</v>
      </c>
      <c r="AF605" s="42">
        <f t="shared" si="203"/>
        <v>337.22405439706796</v>
      </c>
      <c r="AG605" s="42">
        <f t="shared" si="204"/>
        <v>323.73509222118525</v>
      </c>
      <c r="AH605" s="6">
        <f t="shared" si="205"/>
        <v>328.32</v>
      </c>
      <c r="AI605" s="4">
        <v>20.664878070193801</v>
      </c>
      <c r="AJ605" s="4">
        <f t="shared" si="213"/>
        <v>293.8148780701938</v>
      </c>
      <c r="AK605" s="8">
        <f t="shared" si="206"/>
        <v>0.19562132567676785</v>
      </c>
      <c r="AL605" s="8">
        <f t="shared" si="207"/>
        <v>405.83488059248128</v>
      </c>
      <c r="AM605" s="8">
        <f t="shared" si="208"/>
        <v>2.3414058277026646</v>
      </c>
      <c r="AN605" s="8">
        <f t="shared" si="209"/>
        <v>63.081449137970061</v>
      </c>
      <c r="AO605" s="22">
        <f t="shared" si="210"/>
        <v>9.5629124915187543E-3</v>
      </c>
      <c r="AP605" s="22">
        <f t="shared" si="211"/>
        <v>0.26136603583493612</v>
      </c>
      <c r="AQ605" s="19">
        <f t="shared" si="214"/>
        <v>0.26136603583493612</v>
      </c>
      <c r="AX605">
        <v>0.14271524084826337</v>
      </c>
      <c r="AY605">
        <v>59.948275862068968</v>
      </c>
      <c r="AZ605">
        <v>2.4978448275862069</v>
      </c>
      <c r="BA605">
        <v>2.0232543103448277</v>
      </c>
      <c r="BB605">
        <v>7.5086206896551744</v>
      </c>
      <c r="BC605">
        <v>0.31285919540229895</v>
      </c>
      <c r="BD605">
        <v>1.7103951149425287</v>
      </c>
      <c r="BE605">
        <v>0.17103951149425289</v>
      </c>
      <c r="BF605">
        <v>0</v>
      </c>
      <c r="BG605">
        <v>19.740000000000002</v>
      </c>
      <c r="BH605">
        <v>1.2688227899006714</v>
      </c>
      <c r="BI605">
        <v>2.3009110289124393</v>
      </c>
      <c r="BJ605">
        <v>1.3998742699903282</v>
      </c>
      <c r="BK605">
        <v>0.41743508390205342</v>
      </c>
      <c r="BL605">
        <v>1.1595418997279261E-3</v>
      </c>
      <c r="BP605" s="50">
        <f t="shared" si="215"/>
        <v>1.2692027752093313</v>
      </c>
      <c r="BQ605" s="50">
        <f t="shared" si="216"/>
        <v>6.8415804597701149E-2</v>
      </c>
      <c r="BR605" s="50">
        <f t="shared" si="217"/>
        <v>0.4327645093558769</v>
      </c>
      <c r="BS605" s="50">
        <f t="shared" si="218"/>
        <v>0.45882681902527833</v>
      </c>
      <c r="BT605" s="50">
        <f t="shared" si="219"/>
        <v>1.202123637099658E-3</v>
      </c>
      <c r="BU605" s="50">
        <f t="shared" si="219"/>
        <v>1.2745189417368843E-3</v>
      </c>
    </row>
    <row r="606" spans="1:73" x14ac:dyDescent="0.25">
      <c r="A606" s="21">
        <v>43742.447222222225</v>
      </c>
      <c r="B606" s="17">
        <v>363188</v>
      </c>
      <c r="C606" s="17">
        <v>13.54</v>
      </c>
      <c r="D606" s="17">
        <v>21.55</v>
      </c>
      <c r="E606" s="17">
        <v>697.3</v>
      </c>
      <c r="F606" s="17">
        <v>95.9</v>
      </c>
      <c r="G606" s="17">
        <v>-99.6</v>
      </c>
      <c r="H606" s="17">
        <v>-14.38</v>
      </c>
      <c r="I606" s="17">
        <v>24.12</v>
      </c>
      <c r="J606" s="17">
        <v>297.3</v>
      </c>
      <c r="K606" s="17">
        <v>601.4</v>
      </c>
      <c r="L606" s="17">
        <v>-85.2</v>
      </c>
      <c r="M606" s="17">
        <v>0.13800000000000001</v>
      </c>
      <c r="N606" s="17">
        <v>597.70000000000005</v>
      </c>
      <c r="O606" s="17">
        <v>81.5</v>
      </c>
      <c r="P606" s="17">
        <v>516.20000000000005</v>
      </c>
      <c r="Q606" s="17">
        <v>343.2</v>
      </c>
      <c r="R606" s="17">
        <v>428.4</v>
      </c>
      <c r="S606" s="17">
        <v>18.95</v>
      </c>
      <c r="T606" s="17">
        <v>59.63</v>
      </c>
      <c r="U606" s="17">
        <v>0.84499999999999997</v>
      </c>
      <c r="V606" s="17">
        <v>63</v>
      </c>
      <c r="W606" s="17">
        <v>20.5</v>
      </c>
      <c r="X606" s="17">
        <v>0.68200000000000005</v>
      </c>
      <c r="Y606" s="17">
        <v>6.8183509999999998</v>
      </c>
      <c r="Z606" s="7">
        <f t="shared" si="198"/>
        <v>19.725000000000001</v>
      </c>
      <c r="AA606" s="7">
        <f t="shared" si="212"/>
        <v>292.875</v>
      </c>
      <c r="AB606" s="2">
        <f t="shared" si="199"/>
        <v>564.81299999999999</v>
      </c>
      <c r="AC606" s="42">
        <f t="shared" si="200"/>
        <v>2.4218655936570235</v>
      </c>
      <c r="AD606" s="42">
        <f t="shared" si="201"/>
        <v>1.4441584534976832</v>
      </c>
      <c r="AE606" s="42">
        <f t="shared" si="202"/>
        <v>0.80466998288398917</v>
      </c>
      <c r="AF606" s="42">
        <f t="shared" si="203"/>
        <v>335.68355524635041</v>
      </c>
      <c r="AG606" s="42">
        <f t="shared" si="204"/>
        <v>322.25621303649638</v>
      </c>
      <c r="AH606" s="6">
        <f t="shared" si="205"/>
        <v>329.47199999999998</v>
      </c>
      <c r="AI606" s="4">
        <v>20.5059037609049</v>
      </c>
      <c r="AJ606" s="4">
        <f t="shared" si="213"/>
        <v>293.65590376090489</v>
      </c>
      <c r="AK606" s="8">
        <f t="shared" si="206"/>
        <v>0.19559127170145149</v>
      </c>
      <c r="AL606" s="8">
        <f t="shared" si="207"/>
        <v>404.93171527762252</v>
      </c>
      <c r="AM606" s="8">
        <f t="shared" si="208"/>
        <v>2.0475000000000003</v>
      </c>
      <c r="AN606" s="8">
        <f t="shared" si="209"/>
        <v>46.57597012168906</v>
      </c>
      <c r="AO606" s="22">
        <f t="shared" si="210"/>
        <v>1.0017658870069491E-2</v>
      </c>
      <c r="AP606" s="22">
        <f t="shared" si="211"/>
        <v>0.27379480775745557</v>
      </c>
      <c r="AQ606" s="19">
        <f t="shared" si="214"/>
        <v>0.27379480775745557</v>
      </c>
      <c r="AX606">
        <v>0.14259915221843822</v>
      </c>
      <c r="AY606">
        <v>60.112068965517238</v>
      </c>
      <c r="AZ606">
        <v>2.5046695402298851</v>
      </c>
      <c r="BA606">
        <v>2.0287823275862071</v>
      </c>
      <c r="BB606">
        <v>7.3448275862068959</v>
      </c>
      <c r="BC606">
        <v>0.30603448275862066</v>
      </c>
      <c r="BD606">
        <v>1.7227478448275866</v>
      </c>
      <c r="BE606">
        <v>0.17227478448275868</v>
      </c>
      <c r="BF606">
        <v>0</v>
      </c>
      <c r="BG606">
        <v>19.725000000000001</v>
      </c>
      <c r="BH606">
        <v>0.97027625110051341</v>
      </c>
      <c r="BI606">
        <v>2.298771081773086</v>
      </c>
      <c r="BJ606">
        <v>1.3707571960612912</v>
      </c>
      <c r="BK606">
        <v>0.42349036245715915</v>
      </c>
      <c r="BL606">
        <v>1.1763621179365533E-3</v>
      </c>
      <c r="BP606" s="50">
        <f t="shared" si="215"/>
        <v>0.97056682810125339</v>
      </c>
      <c r="BQ606" s="50">
        <f t="shared" si="216"/>
        <v>6.8909913793103461E-2</v>
      </c>
      <c r="BR606" s="50">
        <f t="shared" si="217"/>
        <v>0.43564124164615603</v>
      </c>
      <c r="BS606" s="50">
        <f t="shared" si="218"/>
        <v>0.46243984440185043</v>
      </c>
      <c r="BT606" s="50">
        <f t="shared" si="219"/>
        <v>1.2101145601282112E-3</v>
      </c>
      <c r="BU606" s="50">
        <f t="shared" si="219"/>
        <v>1.2845551233384735E-3</v>
      </c>
    </row>
    <row r="607" spans="1:73" x14ac:dyDescent="0.25">
      <c r="A607" s="21">
        <v>43742.447222222225</v>
      </c>
      <c r="B607" s="17">
        <v>363189</v>
      </c>
      <c r="C607" s="17">
        <v>13.55</v>
      </c>
      <c r="D607" s="17">
        <v>21.55</v>
      </c>
      <c r="E607" s="17">
        <v>699.7</v>
      </c>
      <c r="F607" s="17">
        <v>96.2</v>
      </c>
      <c r="G607" s="17">
        <v>-99.5</v>
      </c>
      <c r="H607" s="17">
        <v>-14.64</v>
      </c>
      <c r="I607" s="17">
        <v>24.13</v>
      </c>
      <c r="J607" s="17">
        <v>297.3</v>
      </c>
      <c r="K607" s="17">
        <v>603.5</v>
      </c>
      <c r="L607" s="17">
        <v>-84.9</v>
      </c>
      <c r="M607" s="17">
        <v>0.13700000000000001</v>
      </c>
      <c r="N607" s="17">
        <v>600.20000000000005</v>
      </c>
      <c r="O607" s="17">
        <v>81.599999999999994</v>
      </c>
      <c r="P607" s="17">
        <v>518.6</v>
      </c>
      <c r="Q607" s="17">
        <v>343.3</v>
      </c>
      <c r="R607" s="17">
        <v>428.2</v>
      </c>
      <c r="S607" s="17">
        <v>18.96</v>
      </c>
      <c r="T607" s="17">
        <v>58.89</v>
      </c>
      <c r="U607" s="17">
        <v>0.76500000000000001</v>
      </c>
      <c r="V607" s="17">
        <v>234.5</v>
      </c>
      <c r="W607" s="17">
        <v>20.8</v>
      </c>
      <c r="X607" s="17">
        <v>0.68300000000000005</v>
      </c>
      <c r="Y607" s="17">
        <v>6.8344839999999998</v>
      </c>
      <c r="Z607" s="7">
        <f t="shared" si="198"/>
        <v>19.880000000000003</v>
      </c>
      <c r="AA607" s="7">
        <f t="shared" si="212"/>
        <v>293.02999999999997</v>
      </c>
      <c r="AB607" s="2">
        <f t="shared" si="199"/>
        <v>566.75700000000006</v>
      </c>
      <c r="AC607" s="42">
        <f t="shared" si="200"/>
        <v>2.4382240884608053</v>
      </c>
      <c r="AD607" s="42">
        <f t="shared" si="201"/>
        <v>1.4358701656945683</v>
      </c>
      <c r="AE607" s="42">
        <f t="shared" si="202"/>
        <v>0.80394712843377114</v>
      </c>
      <c r="AF607" s="42">
        <f t="shared" si="203"/>
        <v>336.09255138488885</v>
      </c>
      <c r="AG607" s="42">
        <f t="shared" si="204"/>
        <v>322.64884932949326</v>
      </c>
      <c r="AH607" s="6">
        <f t="shared" si="205"/>
        <v>329.56799999999998</v>
      </c>
      <c r="AI607" s="4">
        <v>20.6182294400876</v>
      </c>
      <c r="AJ607" s="4">
        <f t="shared" si="213"/>
        <v>293.76822944008757</v>
      </c>
      <c r="AK607" s="8">
        <f t="shared" si="206"/>
        <v>0.19590197792020606</v>
      </c>
      <c r="AL607" s="8">
        <f t="shared" si="207"/>
        <v>405.54372904737602</v>
      </c>
      <c r="AM607" s="8">
        <f t="shared" si="208"/>
        <v>1.9481674081043447</v>
      </c>
      <c r="AN607" s="8">
        <f t="shared" si="209"/>
        <v>41.894606801105915</v>
      </c>
      <c r="AO607" s="22">
        <f t="shared" si="210"/>
        <v>1.0155880449405411E-2</v>
      </c>
      <c r="AP607" s="22">
        <f t="shared" si="211"/>
        <v>0.27757257172736682</v>
      </c>
      <c r="AQ607" s="19">
        <f t="shared" si="214"/>
        <v>0.27757257172736682</v>
      </c>
      <c r="AX607">
        <v>0.14380259691513078</v>
      </c>
      <c r="AY607">
        <v>60.318965517241388</v>
      </c>
      <c r="AZ607">
        <v>2.5132902298850577</v>
      </c>
      <c r="BA607">
        <v>2.0357650862068968</v>
      </c>
      <c r="BB607">
        <v>7.3189655172413772</v>
      </c>
      <c r="BC607">
        <v>0.30495689655172403</v>
      </c>
      <c r="BD607">
        <v>1.7308081896551728</v>
      </c>
      <c r="BE607">
        <v>0.1730808189655173</v>
      </c>
      <c r="BF607">
        <v>0</v>
      </c>
      <c r="BG607">
        <v>19.880000000000003</v>
      </c>
      <c r="BH607">
        <v>0.87841577762354184</v>
      </c>
      <c r="BI607">
        <v>2.3209680329717424</v>
      </c>
      <c r="BJ607">
        <v>1.3668180746170591</v>
      </c>
      <c r="BK607">
        <v>0.42796375591324265</v>
      </c>
      <c r="BL607">
        <v>1.1887882108701185E-3</v>
      </c>
      <c r="BP607" s="50">
        <f t="shared" si="215"/>
        <v>0.87867884437569099</v>
      </c>
      <c r="BQ607" s="50">
        <f t="shared" si="216"/>
        <v>6.9232327586206913E-2</v>
      </c>
      <c r="BR607" s="50">
        <f t="shared" si="217"/>
        <v>0.43909349858694086</v>
      </c>
      <c r="BS607" s="50">
        <f t="shared" si="218"/>
        <v>0.46627618145812944</v>
      </c>
      <c r="BT607" s="50">
        <f t="shared" si="219"/>
        <v>1.2197041627415024E-3</v>
      </c>
      <c r="BU607" s="50">
        <f t="shared" si="219"/>
        <v>1.2952116151614707E-3</v>
      </c>
    </row>
    <row r="608" spans="1:73" x14ac:dyDescent="0.25">
      <c r="A608" s="21">
        <v>43742.447222222225</v>
      </c>
      <c r="B608" s="17">
        <v>363190</v>
      </c>
      <c r="C608" s="17">
        <v>13.54</v>
      </c>
      <c r="D608" s="17">
        <v>21.56</v>
      </c>
      <c r="E608" s="17">
        <v>703.7</v>
      </c>
      <c r="F608" s="17">
        <v>96.6</v>
      </c>
      <c r="G608" s="17">
        <v>-99.5</v>
      </c>
      <c r="H608" s="17">
        <v>-13.93</v>
      </c>
      <c r="I608" s="17">
        <v>24.16</v>
      </c>
      <c r="J608" s="17">
        <v>297.3</v>
      </c>
      <c r="K608" s="17">
        <v>607.1</v>
      </c>
      <c r="L608" s="17">
        <v>-85.6</v>
      </c>
      <c r="M608" s="17">
        <v>0.13700000000000001</v>
      </c>
      <c r="N608" s="17">
        <v>604.20000000000005</v>
      </c>
      <c r="O608" s="17">
        <v>82.7</v>
      </c>
      <c r="P608" s="17">
        <v>521.5</v>
      </c>
      <c r="Q608" s="17">
        <v>343.5</v>
      </c>
      <c r="R608" s="17">
        <v>429.1</v>
      </c>
      <c r="S608" s="17">
        <v>18.98</v>
      </c>
      <c r="T608" s="17">
        <v>63.42</v>
      </c>
      <c r="U608" s="17">
        <v>0.71</v>
      </c>
      <c r="V608" s="17">
        <v>234.5</v>
      </c>
      <c r="W608" s="17">
        <v>20.75</v>
      </c>
      <c r="X608" s="17">
        <v>0.68700000000000006</v>
      </c>
      <c r="Y608" s="17">
        <v>6.873634</v>
      </c>
      <c r="Z608" s="7">
        <f t="shared" si="198"/>
        <v>19.865000000000002</v>
      </c>
      <c r="AA608" s="7">
        <f t="shared" si="212"/>
        <v>293.01499999999999</v>
      </c>
      <c r="AB608" s="2">
        <f t="shared" si="199"/>
        <v>569.99700000000007</v>
      </c>
      <c r="AC608" s="42">
        <f t="shared" si="200"/>
        <v>2.3689646179345805</v>
      </c>
      <c r="AD608" s="42">
        <f t="shared" si="201"/>
        <v>1.502397360694111</v>
      </c>
      <c r="AE608" s="42">
        <f t="shared" si="202"/>
        <v>0.80917680639068001</v>
      </c>
      <c r="AF608" s="42">
        <f t="shared" si="203"/>
        <v>338.2095745143024</v>
      </c>
      <c r="AG608" s="42">
        <f t="shared" si="204"/>
        <v>324.68119153373027</v>
      </c>
      <c r="AH608" s="6">
        <f t="shared" si="205"/>
        <v>329.76</v>
      </c>
      <c r="AI608" s="4">
        <v>20.185702231373799</v>
      </c>
      <c r="AJ608" s="4">
        <f t="shared" si="213"/>
        <v>293.33570223137377</v>
      </c>
      <c r="AK608" s="8">
        <f t="shared" si="206"/>
        <v>0.19587189520597784</v>
      </c>
      <c r="AL608" s="8">
        <f t="shared" si="207"/>
        <v>403.07860788059224</v>
      </c>
      <c r="AM608" s="8">
        <f t="shared" si="208"/>
        <v>1.8768291078305452</v>
      </c>
      <c r="AN608" s="8">
        <f t="shared" si="209"/>
        <v>17.533442627629849</v>
      </c>
      <c r="AO608" s="22">
        <f t="shared" si="210"/>
        <v>1.0840461999852072E-2</v>
      </c>
      <c r="AP608" s="22">
        <f t="shared" si="211"/>
        <v>0.29628301859223838</v>
      </c>
      <c r="AQ608" s="19">
        <f t="shared" si="214"/>
        <v>0.29628301859223838</v>
      </c>
      <c r="AX608">
        <v>0.14368576019324283</v>
      </c>
      <c r="AY608">
        <v>60.663793103448285</v>
      </c>
      <c r="AZ608">
        <v>2.5276580459770117</v>
      </c>
      <c r="BA608">
        <v>2.0474030172413795</v>
      </c>
      <c r="BB608">
        <v>7.3793103448275881</v>
      </c>
      <c r="BC608">
        <v>0.30747126436781619</v>
      </c>
      <c r="BD608">
        <v>1.7399317528735634</v>
      </c>
      <c r="BE608">
        <v>0.17399317528735636</v>
      </c>
      <c r="BF608">
        <v>0</v>
      </c>
      <c r="BG608">
        <v>19.865000000000002</v>
      </c>
      <c r="BH608">
        <v>0.81526170210812376</v>
      </c>
      <c r="BI608">
        <v>2.3188117804222323</v>
      </c>
      <c r="BJ608">
        <v>1.4705904311437796</v>
      </c>
      <c r="BK608">
        <v>0.42725518058630035</v>
      </c>
      <c r="BL608">
        <v>1.1868199460730565E-3</v>
      </c>
      <c r="BP608" s="50">
        <f t="shared" si="215"/>
        <v>0.81550585556436672</v>
      </c>
      <c r="BQ608" s="50">
        <f t="shared" si="216"/>
        <v>6.959727011494253E-2</v>
      </c>
      <c r="BR608" s="50">
        <f t="shared" si="217"/>
        <v>0.43761860518248019</v>
      </c>
      <c r="BS608" s="50">
        <f t="shared" si="218"/>
        <v>0.46505983741944151</v>
      </c>
      <c r="BT608" s="50">
        <f t="shared" si="219"/>
        <v>1.2156072366180006E-3</v>
      </c>
      <c r="BU608" s="50">
        <f t="shared" si="219"/>
        <v>1.2918328817206708E-3</v>
      </c>
    </row>
    <row r="609" spans="1:73" x14ac:dyDescent="0.25">
      <c r="A609" s="21">
        <v>43742.447916666664</v>
      </c>
      <c r="B609" s="17">
        <v>363191</v>
      </c>
      <c r="C609" s="17">
        <v>13.55</v>
      </c>
      <c r="D609" s="17">
        <v>21.56</v>
      </c>
      <c r="E609" s="17">
        <v>708</v>
      </c>
      <c r="F609" s="17">
        <v>97.2</v>
      </c>
      <c r="G609" s="17">
        <v>-98.9</v>
      </c>
      <c r="H609" s="17">
        <v>-13.68</v>
      </c>
      <c r="I609" s="17">
        <v>24.19</v>
      </c>
      <c r="J609" s="17">
        <v>297.3</v>
      </c>
      <c r="K609" s="17">
        <v>610.79999999999995</v>
      </c>
      <c r="L609" s="17">
        <v>-85.2</v>
      </c>
      <c r="M609" s="17">
        <v>0.13700000000000001</v>
      </c>
      <c r="N609" s="17">
        <v>609.1</v>
      </c>
      <c r="O609" s="17">
        <v>83.5</v>
      </c>
      <c r="P609" s="17">
        <v>525.6</v>
      </c>
      <c r="Q609" s="17">
        <v>344.3</v>
      </c>
      <c r="R609" s="17">
        <v>429.5</v>
      </c>
      <c r="S609" s="17">
        <v>19.010000000000002</v>
      </c>
      <c r="T609" s="17">
        <v>60.94</v>
      </c>
      <c r="U609" s="17">
        <v>0.59499999999999997</v>
      </c>
      <c r="V609" s="17">
        <v>265</v>
      </c>
      <c r="W609" s="17">
        <v>20.8</v>
      </c>
      <c r="X609" s="17">
        <v>0.69199999999999995</v>
      </c>
      <c r="Y609" s="17">
        <v>6.9161669999999997</v>
      </c>
      <c r="Z609" s="7">
        <f t="shared" si="198"/>
        <v>19.905000000000001</v>
      </c>
      <c r="AA609" s="7">
        <f t="shared" si="212"/>
        <v>293.05499999999995</v>
      </c>
      <c r="AB609" s="2">
        <f t="shared" si="199"/>
        <v>573.48</v>
      </c>
      <c r="AC609" s="42">
        <f t="shared" si="200"/>
        <v>2.4515645633518539</v>
      </c>
      <c r="AD609" s="42">
        <f t="shared" si="201"/>
        <v>1.4939834449066196</v>
      </c>
      <c r="AE609" s="42">
        <f t="shared" si="202"/>
        <v>0.80851143713548146</v>
      </c>
      <c r="AF609" s="42">
        <f t="shared" si="203"/>
        <v>338.11603611575811</v>
      </c>
      <c r="AG609" s="42">
        <f t="shared" si="204"/>
        <v>324.59139467112777</v>
      </c>
      <c r="AH609" s="6">
        <f t="shared" si="205"/>
        <v>330.52800000000002</v>
      </c>
      <c r="AI609" s="4">
        <v>20.701806933462102</v>
      </c>
      <c r="AJ609" s="4">
        <f t="shared" si="213"/>
        <v>293.85180693346206</v>
      </c>
      <c r="AK609" s="8">
        <f t="shared" si="206"/>
        <v>0.19595212262173911</v>
      </c>
      <c r="AL609" s="8">
        <f t="shared" si="207"/>
        <v>406.01614923990894</v>
      </c>
      <c r="AM609" s="8">
        <f t="shared" si="208"/>
        <v>1.7181221580551249</v>
      </c>
      <c r="AN609" s="8">
        <f t="shared" si="209"/>
        <v>39.879309308372399</v>
      </c>
      <c r="AO609" s="22">
        <f t="shared" si="210"/>
        <v>1.0364612217097431E-2</v>
      </c>
      <c r="AP609" s="22">
        <f t="shared" si="211"/>
        <v>0.28327746495135764</v>
      </c>
      <c r="AQ609" s="19">
        <f t="shared" si="214"/>
        <v>0.28327746495135764</v>
      </c>
      <c r="AX609">
        <v>0.1439975034306703</v>
      </c>
      <c r="AY609">
        <v>61.03448275862069</v>
      </c>
      <c r="AZ609">
        <v>2.5431034482758621</v>
      </c>
      <c r="BA609">
        <v>2.0599137931034486</v>
      </c>
      <c r="BB609">
        <v>7.3448275862068959</v>
      </c>
      <c r="BC609">
        <v>0.30603448275862066</v>
      </c>
      <c r="BD609">
        <v>1.753879310344828</v>
      </c>
      <c r="BE609">
        <v>0.1753879310344828</v>
      </c>
      <c r="BF609">
        <v>0</v>
      </c>
      <c r="BG609">
        <v>19.905000000000001</v>
      </c>
      <c r="BH609">
        <v>0.68321227148497687</v>
      </c>
      <c r="BI609">
        <v>2.3245656838760169</v>
      </c>
      <c r="BJ609">
        <v>1.4165903277540446</v>
      </c>
      <c r="BK609">
        <v>0.4338056173901817</v>
      </c>
      <c r="BL609">
        <v>1.2050156038616157E-3</v>
      </c>
      <c r="BP609" s="50">
        <f t="shared" si="215"/>
        <v>0.68341687895887071</v>
      </c>
      <c r="BQ609" s="50">
        <f t="shared" si="216"/>
        <v>7.0155172413793127E-2</v>
      </c>
      <c r="BR609" s="50">
        <f t="shared" si="217"/>
        <v>0.44269538698811789</v>
      </c>
      <c r="BS609" s="50">
        <f t="shared" si="218"/>
        <v>0.47064111547352616</v>
      </c>
      <c r="BT609" s="50">
        <f t="shared" si="219"/>
        <v>1.2297094083003274E-3</v>
      </c>
      <c r="BU609" s="50">
        <f t="shared" si="219"/>
        <v>1.3073364318709061E-3</v>
      </c>
    </row>
    <row r="610" spans="1:73" x14ac:dyDescent="0.25">
      <c r="A610" s="21">
        <v>43742.447916666664</v>
      </c>
      <c r="B610" s="17">
        <v>363192</v>
      </c>
      <c r="C610" s="17">
        <v>13.55</v>
      </c>
      <c r="D610" s="17">
        <v>21.56</v>
      </c>
      <c r="E610" s="17">
        <v>711.4</v>
      </c>
      <c r="F610" s="17">
        <v>97.7</v>
      </c>
      <c r="G610" s="17">
        <v>-99</v>
      </c>
      <c r="H610" s="17">
        <v>-13.7</v>
      </c>
      <c r="I610" s="17">
        <v>24.22</v>
      </c>
      <c r="J610" s="17">
        <v>297.39999999999998</v>
      </c>
      <c r="K610" s="17">
        <v>613.70000000000005</v>
      </c>
      <c r="L610" s="17">
        <v>-85.3</v>
      </c>
      <c r="M610" s="17">
        <v>0.13700000000000001</v>
      </c>
      <c r="N610" s="17">
        <v>612.4</v>
      </c>
      <c r="O610" s="17">
        <v>84</v>
      </c>
      <c r="P610" s="17">
        <v>528.4</v>
      </c>
      <c r="Q610" s="17">
        <v>344.4</v>
      </c>
      <c r="R610" s="17">
        <v>429.7</v>
      </c>
      <c r="S610" s="17">
        <v>19.03</v>
      </c>
      <c r="T610" s="17">
        <v>57.3</v>
      </c>
      <c r="U610" s="17">
        <v>0.70499999999999996</v>
      </c>
      <c r="V610" s="17">
        <v>287</v>
      </c>
      <c r="W610" s="17">
        <v>20.65</v>
      </c>
      <c r="X610" s="17">
        <v>0.69499999999999995</v>
      </c>
      <c r="Y610" s="17">
        <v>6.9534760000000002</v>
      </c>
      <c r="Z610" s="7">
        <f t="shared" si="198"/>
        <v>19.84</v>
      </c>
      <c r="AA610" s="7">
        <f t="shared" si="212"/>
        <v>292.98999999999995</v>
      </c>
      <c r="AB610" s="2">
        <f t="shared" si="199"/>
        <v>576.23400000000004</v>
      </c>
      <c r="AC610" s="42">
        <f t="shared" si="200"/>
        <v>2.5760720660717458</v>
      </c>
      <c r="AD610" s="42">
        <f t="shared" si="201"/>
        <v>1.4760892938591101</v>
      </c>
      <c r="AE610" s="42">
        <f t="shared" si="202"/>
        <v>0.80714507835695626</v>
      </c>
      <c r="AF610" s="42">
        <f t="shared" si="203"/>
        <v>337.24525887588828</v>
      </c>
      <c r="AG610" s="42">
        <f t="shared" si="204"/>
        <v>323.75544852085272</v>
      </c>
      <c r="AH610" s="6">
        <f t="shared" si="205"/>
        <v>330.62399999999997</v>
      </c>
      <c r="AI610" s="4">
        <v>21.438719190818599</v>
      </c>
      <c r="AJ610" s="4">
        <f t="shared" si="213"/>
        <v>294.58871919081855</v>
      </c>
      <c r="AK610" s="8">
        <f t="shared" si="206"/>
        <v>0.19582176419291075</v>
      </c>
      <c r="AL610" s="8">
        <f t="shared" si="207"/>
        <v>410.23139591275765</v>
      </c>
      <c r="AM610" s="8">
        <f t="shared" si="208"/>
        <v>1.8702088787084721</v>
      </c>
      <c r="AN610" s="8">
        <f t="shared" si="209"/>
        <v>87.096917978966445</v>
      </c>
      <c r="AO610" s="22">
        <f t="shared" si="210"/>
        <v>9.2654446316861195E-3</v>
      </c>
      <c r="AP610" s="22">
        <f t="shared" si="211"/>
        <v>0.25323587722669705</v>
      </c>
      <c r="AQ610" s="19">
        <f t="shared" si="214"/>
        <v>0.25323587722669705</v>
      </c>
      <c r="AX610">
        <v>0.14349121082733349</v>
      </c>
      <c r="AY610">
        <v>61.327586206896555</v>
      </c>
      <c r="AZ610">
        <v>2.555316091954023</v>
      </c>
      <c r="BA610">
        <v>2.0698060344827587</v>
      </c>
      <c r="BB610">
        <v>7.3534482758620703</v>
      </c>
      <c r="BC610">
        <v>0.30639367816091961</v>
      </c>
      <c r="BD610">
        <v>1.7634123563218391</v>
      </c>
      <c r="BE610">
        <v>0.17634123563218393</v>
      </c>
      <c r="BF610">
        <v>0</v>
      </c>
      <c r="BG610">
        <v>19.84</v>
      </c>
      <c r="BH610">
        <v>0.80952042251581302</v>
      </c>
      <c r="BI610">
        <v>2.3152219189588616</v>
      </c>
      <c r="BJ610">
        <v>1.3266221595634278</v>
      </c>
      <c r="BK610">
        <v>0.43674077837946529</v>
      </c>
      <c r="BL610">
        <v>1.2131688288318481E-3</v>
      </c>
      <c r="BP610" s="50">
        <f t="shared" si="215"/>
        <v>0.80976285658151914</v>
      </c>
      <c r="BQ610" s="50">
        <f t="shared" si="216"/>
        <v>7.0536494252873561E-2</v>
      </c>
      <c r="BR610" s="50">
        <f t="shared" si="217"/>
        <v>0.44727429817948183</v>
      </c>
      <c r="BS610" s="50">
        <f t="shared" si="218"/>
        <v>0.47508385939619968</v>
      </c>
      <c r="BT610" s="50">
        <f t="shared" si="219"/>
        <v>1.2424286060541162E-3</v>
      </c>
      <c r="BU610" s="50">
        <f t="shared" si="219"/>
        <v>1.3196773872116657E-3</v>
      </c>
    </row>
    <row r="611" spans="1:73" x14ac:dyDescent="0.25">
      <c r="A611" s="21">
        <v>43742.447916666664</v>
      </c>
      <c r="B611" s="17">
        <v>363193</v>
      </c>
      <c r="C611" s="17">
        <v>13.55</v>
      </c>
      <c r="D611" s="17">
        <v>21.56</v>
      </c>
      <c r="E611" s="17">
        <v>718.1</v>
      </c>
      <c r="F611" s="17">
        <v>98.4</v>
      </c>
      <c r="G611" s="17">
        <v>-98.7</v>
      </c>
      <c r="H611" s="17">
        <v>-13.78</v>
      </c>
      <c r="I611" s="17">
        <v>24.25</v>
      </c>
      <c r="J611" s="17">
        <v>297.39999999999998</v>
      </c>
      <c r="K611" s="17">
        <v>619.6</v>
      </c>
      <c r="L611" s="17">
        <v>-85</v>
      </c>
      <c r="M611" s="17">
        <v>0.13700000000000001</v>
      </c>
      <c r="N611" s="17">
        <v>619.29999999999995</v>
      </c>
      <c r="O611" s="17">
        <v>84.7</v>
      </c>
      <c r="P611" s="17">
        <v>534.70000000000005</v>
      </c>
      <c r="Q611" s="17">
        <v>344.8</v>
      </c>
      <c r="R611" s="17">
        <v>429.8</v>
      </c>
      <c r="S611" s="17">
        <v>19.059999999999999</v>
      </c>
      <c r="T611" s="17">
        <v>59.53</v>
      </c>
      <c r="U611" s="17">
        <v>1.63</v>
      </c>
      <c r="V611" s="17">
        <v>328.5</v>
      </c>
      <c r="W611" s="17">
        <v>20.75</v>
      </c>
      <c r="X611" s="17">
        <v>0.70199999999999996</v>
      </c>
      <c r="Y611" s="17">
        <v>7.0198099999999997</v>
      </c>
      <c r="Z611" s="7">
        <f t="shared" si="198"/>
        <v>19.905000000000001</v>
      </c>
      <c r="AA611" s="7">
        <f t="shared" si="212"/>
        <v>293.05499999999995</v>
      </c>
      <c r="AB611" s="2">
        <f t="shared" si="199"/>
        <v>581.66100000000006</v>
      </c>
      <c r="AC611" s="42">
        <f t="shared" si="200"/>
        <v>2.5594945405582847</v>
      </c>
      <c r="AD611" s="42">
        <f t="shared" si="201"/>
        <v>1.5236670999943471</v>
      </c>
      <c r="AE611" s="42">
        <f t="shared" si="202"/>
        <v>0.81078929017480572</v>
      </c>
      <c r="AF611" s="42">
        <f t="shared" si="203"/>
        <v>339.06862454572422</v>
      </c>
      <c r="AG611" s="42">
        <f t="shared" si="204"/>
        <v>325.50587956389523</v>
      </c>
      <c r="AH611" s="6">
        <f t="shared" si="205"/>
        <v>331.00799999999998</v>
      </c>
      <c r="AI611" s="4">
        <v>21.3470670341224</v>
      </c>
      <c r="AJ611" s="4">
        <f t="shared" si="213"/>
        <v>294.49706703412238</v>
      </c>
      <c r="AK611" s="8">
        <f t="shared" si="206"/>
        <v>0.19595212262173911</v>
      </c>
      <c r="AL611" s="8">
        <f t="shared" si="207"/>
        <v>409.69934895579445</v>
      </c>
      <c r="AM611" s="8">
        <f t="shared" si="208"/>
        <v>2.8437365384296767</v>
      </c>
      <c r="AN611" s="8">
        <f t="shared" si="209"/>
        <v>119.45801439122114</v>
      </c>
      <c r="AO611" s="22">
        <f t="shared" si="210"/>
        <v>8.6767967147467432E-3</v>
      </c>
      <c r="AP611" s="22">
        <f t="shared" si="211"/>
        <v>0.23714741331056396</v>
      </c>
      <c r="AQ611" s="19">
        <f t="shared" si="214"/>
        <v>0.23714741331056396</v>
      </c>
      <c r="AX611">
        <v>0.1439975034306703</v>
      </c>
      <c r="AY611">
        <v>61.90517241379311</v>
      </c>
      <c r="AZ611">
        <v>2.5793821839080464</v>
      </c>
      <c r="BA611">
        <v>2.0892995689655178</v>
      </c>
      <c r="BB611">
        <v>7.3275862068965516</v>
      </c>
      <c r="BC611">
        <v>0.30531609195402298</v>
      </c>
      <c r="BD611">
        <v>1.7839834770114948</v>
      </c>
      <c r="BE611">
        <v>0.17839834770114948</v>
      </c>
      <c r="BF611">
        <v>0</v>
      </c>
      <c r="BG611">
        <v>19.905000000000001</v>
      </c>
      <c r="BH611">
        <v>1.8716571470932981</v>
      </c>
      <c r="BI611">
        <v>2.3245656838760169</v>
      </c>
      <c r="BJ611">
        <v>1.383813951611393</v>
      </c>
      <c r="BK611">
        <v>0.43190383085390038</v>
      </c>
      <c r="BL611">
        <v>1.1997328634830566E-3</v>
      </c>
      <c r="BP611" s="50">
        <f t="shared" si="215"/>
        <v>1.8722176684083349</v>
      </c>
      <c r="BQ611" s="50">
        <f t="shared" si="216"/>
        <v>7.1359339080459799E-2</v>
      </c>
      <c r="BR611" s="50">
        <f t="shared" si="217"/>
        <v>0.45423999770587975</v>
      </c>
      <c r="BS611" s="50">
        <f t="shared" si="218"/>
        <v>0.48042473333886337</v>
      </c>
      <c r="BT611" s="50">
        <f t="shared" si="219"/>
        <v>1.2617777714052216E-3</v>
      </c>
      <c r="BU611" s="50">
        <f t="shared" si="219"/>
        <v>1.3345131481635093E-3</v>
      </c>
    </row>
    <row r="612" spans="1:73" x14ac:dyDescent="0.25">
      <c r="A612" s="21">
        <v>43742.447916666664</v>
      </c>
      <c r="B612" s="17">
        <v>363194</v>
      </c>
      <c r="C612" s="17">
        <v>13.55</v>
      </c>
      <c r="D612" s="17">
        <v>21.56</v>
      </c>
      <c r="E612" s="17">
        <v>721.8</v>
      </c>
      <c r="F612" s="17">
        <v>99.1</v>
      </c>
      <c r="G612" s="17">
        <v>-97.5</v>
      </c>
      <c r="H612" s="17">
        <v>-13.01</v>
      </c>
      <c r="I612" s="17">
        <v>24.27</v>
      </c>
      <c r="J612" s="17">
        <v>297.39999999999998</v>
      </c>
      <c r="K612" s="17">
        <v>622.70000000000005</v>
      </c>
      <c r="L612" s="17">
        <v>-84.4</v>
      </c>
      <c r="M612" s="17">
        <v>0.13700000000000001</v>
      </c>
      <c r="N612" s="17">
        <v>624.4</v>
      </c>
      <c r="O612" s="17">
        <v>86.1</v>
      </c>
      <c r="P612" s="17">
        <v>538.20000000000005</v>
      </c>
      <c r="Q612" s="17">
        <v>346.2</v>
      </c>
      <c r="R612" s="17">
        <v>430.7</v>
      </c>
      <c r="S612" s="17">
        <v>19.09</v>
      </c>
      <c r="T612" s="17">
        <v>56.53</v>
      </c>
      <c r="U612" s="17">
        <v>1.63</v>
      </c>
      <c r="V612" s="17">
        <v>321.5</v>
      </c>
      <c r="W612" s="17">
        <v>20.6</v>
      </c>
      <c r="X612" s="17">
        <v>0.70599999999999996</v>
      </c>
      <c r="Y612" s="17">
        <v>7.0580400000000001</v>
      </c>
      <c r="Z612" s="7">
        <f t="shared" si="198"/>
        <v>19.844999999999999</v>
      </c>
      <c r="AA612" s="7">
        <f t="shared" si="212"/>
        <v>292.995</v>
      </c>
      <c r="AB612" s="2">
        <f t="shared" si="199"/>
        <v>584.65800000000002</v>
      </c>
      <c r="AC612" s="42">
        <f t="shared" si="200"/>
        <v>2.6219973953169378</v>
      </c>
      <c r="AD612" s="42">
        <f t="shared" si="201"/>
        <v>1.4822151275726647</v>
      </c>
      <c r="AE612" s="42">
        <f t="shared" si="202"/>
        <v>0.80762126304197301</v>
      </c>
      <c r="AF612" s="42">
        <f t="shared" si="203"/>
        <v>337.46725577416015</v>
      </c>
      <c r="AG612" s="42">
        <f t="shared" si="204"/>
        <v>323.96856554319373</v>
      </c>
      <c r="AH612" s="6">
        <f t="shared" si="205"/>
        <v>332.35199999999998</v>
      </c>
      <c r="AI612" s="4">
        <v>21.703770384415801</v>
      </c>
      <c r="AJ612" s="4">
        <f t="shared" si="213"/>
        <v>294.85377038441578</v>
      </c>
      <c r="AK612" s="8">
        <f t="shared" si="206"/>
        <v>0.19583178971115353</v>
      </c>
      <c r="AL612" s="8">
        <f t="shared" si="207"/>
        <v>411.74272693820365</v>
      </c>
      <c r="AM612" s="8">
        <f t="shared" si="208"/>
        <v>2.8437365384296767</v>
      </c>
      <c r="AN612" s="8">
        <f t="shared" si="209"/>
        <v>153.97690542634237</v>
      </c>
      <c r="AO612" s="22">
        <f t="shared" si="210"/>
        <v>7.9478034471728264E-3</v>
      </c>
      <c r="AP612" s="22">
        <f t="shared" si="211"/>
        <v>0.21722314017043706</v>
      </c>
      <c r="AQ612" s="19">
        <f t="shared" si="214"/>
        <v>0.21722314017043706</v>
      </c>
      <c r="AX612">
        <v>0.14353010285775863</v>
      </c>
      <c r="AY612">
        <v>62.224137931034484</v>
      </c>
      <c r="AZ612">
        <v>2.5926724137931036</v>
      </c>
      <c r="BA612">
        <v>2.1000646551724143</v>
      </c>
      <c r="BB612">
        <v>7.2844827586206895</v>
      </c>
      <c r="BC612">
        <v>0.30352011494252873</v>
      </c>
      <c r="BD612">
        <v>1.7965445402298856</v>
      </c>
      <c r="BE612">
        <v>0.17965445402298857</v>
      </c>
      <c r="BF612">
        <v>0</v>
      </c>
      <c r="BG612">
        <v>19.844999999999999</v>
      </c>
      <c r="BH612">
        <v>1.8716571470932981</v>
      </c>
      <c r="BI612">
        <v>2.3159395021811862</v>
      </c>
      <c r="BJ612">
        <v>1.3092006005830246</v>
      </c>
      <c r="BK612">
        <v>0.4382349998005447</v>
      </c>
      <c r="BL612">
        <v>1.217319443890402E-3</v>
      </c>
      <c r="BP612" s="50">
        <f t="shared" si="215"/>
        <v>1.8722176684083349</v>
      </c>
      <c r="BQ612" s="50">
        <f t="shared" si="216"/>
        <v>7.186178160919543E-2</v>
      </c>
      <c r="BR612" s="50">
        <f t="shared" si="217"/>
        <v>0.4609438071329704</v>
      </c>
      <c r="BS612" s="50">
        <f t="shared" si="218"/>
        <v>0.48727857057193896</v>
      </c>
      <c r="BT612" s="50">
        <f t="shared" si="219"/>
        <v>1.2803994642582512E-3</v>
      </c>
      <c r="BU612" s="50">
        <f t="shared" si="219"/>
        <v>1.3535515849220526E-3</v>
      </c>
    </row>
    <row r="613" spans="1:73" x14ac:dyDescent="0.25">
      <c r="A613" s="21">
        <v>43742.447916666664</v>
      </c>
      <c r="B613" s="17">
        <v>363195</v>
      </c>
      <c r="C613" s="17">
        <v>13.55</v>
      </c>
      <c r="D613" s="17">
        <v>21.56</v>
      </c>
      <c r="E613" s="17">
        <v>722.7</v>
      </c>
      <c r="F613" s="17">
        <v>99.2</v>
      </c>
      <c r="G613" s="17">
        <v>-98.3</v>
      </c>
      <c r="H613" s="17">
        <v>-13.64</v>
      </c>
      <c r="I613" s="17">
        <v>24.29</v>
      </c>
      <c r="J613" s="17">
        <v>297.39999999999998</v>
      </c>
      <c r="K613" s="17">
        <v>623.5</v>
      </c>
      <c r="L613" s="17">
        <v>-84.7</v>
      </c>
      <c r="M613" s="17">
        <v>0.13700000000000001</v>
      </c>
      <c r="N613" s="17">
        <v>624.4</v>
      </c>
      <c r="O613" s="17">
        <v>85.6</v>
      </c>
      <c r="P613" s="17">
        <v>538.79999999999995</v>
      </c>
      <c r="Q613" s="17">
        <v>345.4</v>
      </c>
      <c r="R613" s="17">
        <v>430.1</v>
      </c>
      <c r="S613" s="17">
        <v>19.12</v>
      </c>
      <c r="T613" s="17">
        <v>58.29</v>
      </c>
      <c r="U613" s="17">
        <v>1.65</v>
      </c>
      <c r="V613" s="17">
        <v>330.5</v>
      </c>
      <c r="W613" s="17">
        <v>21</v>
      </c>
      <c r="X613" s="17">
        <v>0.70699999999999996</v>
      </c>
      <c r="Y613" s="17">
        <v>7.066681</v>
      </c>
      <c r="Z613" s="7">
        <f t="shared" si="198"/>
        <v>20.060000000000002</v>
      </c>
      <c r="AA613" s="7">
        <f t="shared" si="212"/>
        <v>293.20999999999998</v>
      </c>
      <c r="AB613" s="2">
        <f t="shared" si="199"/>
        <v>585.38700000000006</v>
      </c>
      <c r="AC613" s="42">
        <f t="shared" si="200"/>
        <v>2.4796178505332596</v>
      </c>
      <c r="AD613" s="42">
        <f t="shared" si="201"/>
        <v>1.4453692450758371</v>
      </c>
      <c r="AE613" s="42">
        <f t="shared" si="202"/>
        <v>0.80463487370499509</v>
      </c>
      <c r="AF613" s="42">
        <f t="shared" si="203"/>
        <v>337.20734211591622</v>
      </c>
      <c r="AG613" s="42">
        <f t="shared" si="204"/>
        <v>323.71904843127953</v>
      </c>
      <c r="AH613" s="6">
        <f t="shared" si="205"/>
        <v>331.58399999999995</v>
      </c>
      <c r="AI613" s="4">
        <v>20.883930535123699</v>
      </c>
      <c r="AJ613" s="4">
        <f t="shared" si="213"/>
        <v>294.03393053512366</v>
      </c>
      <c r="AK613" s="8">
        <f t="shared" si="206"/>
        <v>0.19626321077476527</v>
      </c>
      <c r="AL613" s="8">
        <f t="shared" si="207"/>
        <v>407.02847672068714</v>
      </c>
      <c r="AM613" s="8">
        <f t="shared" si="208"/>
        <v>2.8611295846221294</v>
      </c>
      <c r="AN613" s="8">
        <f t="shared" si="209"/>
        <v>68.670247225624209</v>
      </c>
      <c r="AO613" s="22">
        <f t="shared" si="210"/>
        <v>9.9836079775486187E-3</v>
      </c>
      <c r="AP613" s="22">
        <f t="shared" si="211"/>
        <v>0.27286415542714149</v>
      </c>
      <c r="AQ613" s="19">
        <f t="shared" si="214"/>
        <v>0.27286415542714149</v>
      </c>
      <c r="AX613">
        <v>0.14521091993028223</v>
      </c>
      <c r="AY613">
        <v>62.301724137931039</v>
      </c>
      <c r="AZ613">
        <v>2.5959051724137931</v>
      </c>
      <c r="BA613">
        <v>2.1026831896551728</v>
      </c>
      <c r="BB613">
        <v>7.3017241379310382</v>
      </c>
      <c r="BC613">
        <v>0.30423850574712658</v>
      </c>
      <c r="BD613">
        <v>1.7984446839080461</v>
      </c>
      <c r="BE613">
        <v>0.17984446839080462</v>
      </c>
      <c r="BF613">
        <v>0</v>
      </c>
      <c r="BG613">
        <v>20.060000000000002</v>
      </c>
      <c r="BH613">
        <v>1.8946222654625411</v>
      </c>
      <c r="BI613">
        <v>2.3469801606721168</v>
      </c>
      <c r="BJ613">
        <v>1.3680547356557771</v>
      </c>
      <c r="BK613">
        <v>0.43818444194181516</v>
      </c>
      <c r="BL613">
        <v>1.2171790053939311E-3</v>
      </c>
      <c r="BP613" s="50">
        <f t="shared" si="215"/>
        <v>1.8951896643397255</v>
      </c>
      <c r="BQ613" s="50">
        <f t="shared" si="216"/>
        <v>7.193778735632185E-2</v>
      </c>
      <c r="BR613" s="50">
        <f t="shared" si="217"/>
        <v>0.46097408129561718</v>
      </c>
      <c r="BS613" s="50">
        <f t="shared" si="218"/>
        <v>0.48741961560693314</v>
      </c>
      <c r="BT613" s="50">
        <f t="shared" si="219"/>
        <v>1.2804835591544923E-3</v>
      </c>
      <c r="BU613" s="50">
        <f t="shared" si="219"/>
        <v>1.3539433766859253E-3</v>
      </c>
    </row>
    <row r="614" spans="1:73" x14ac:dyDescent="0.25">
      <c r="A614" s="21">
        <v>43742.447916666664</v>
      </c>
      <c r="B614" s="17">
        <v>363196</v>
      </c>
      <c r="C614" s="17">
        <v>13.55</v>
      </c>
      <c r="D614" s="17">
        <v>21.56</v>
      </c>
      <c r="E614" s="17">
        <v>723.4</v>
      </c>
      <c r="F614" s="17">
        <v>99.4</v>
      </c>
      <c r="G614" s="17">
        <v>-98.6</v>
      </c>
      <c r="H614" s="17">
        <v>-12.49</v>
      </c>
      <c r="I614" s="17">
        <v>24.31</v>
      </c>
      <c r="J614" s="17">
        <v>297.5</v>
      </c>
      <c r="K614" s="17">
        <v>624</v>
      </c>
      <c r="L614" s="17">
        <v>-86.1</v>
      </c>
      <c r="M614" s="17">
        <v>0.13700000000000001</v>
      </c>
      <c r="N614" s="17">
        <v>624.79999999999995</v>
      </c>
      <c r="O614" s="17">
        <v>86.9</v>
      </c>
      <c r="P614" s="17">
        <v>537.9</v>
      </c>
      <c r="Q614" s="17">
        <v>345.3</v>
      </c>
      <c r="R614" s="17">
        <v>431.4</v>
      </c>
      <c r="S614" s="17">
        <v>19.16</v>
      </c>
      <c r="T614" s="17">
        <v>55.4</v>
      </c>
      <c r="U614" s="17">
        <v>1.2050000000000001</v>
      </c>
      <c r="V614" s="17">
        <v>355.5</v>
      </c>
      <c r="W614" s="17">
        <v>20.7</v>
      </c>
      <c r="X614" s="17">
        <v>0.70699999999999996</v>
      </c>
      <c r="Y614" s="17">
        <v>7.0724900000000002</v>
      </c>
      <c r="Z614" s="7">
        <f t="shared" si="198"/>
        <v>19.93</v>
      </c>
      <c r="AA614" s="7">
        <f t="shared" si="212"/>
        <v>293.08</v>
      </c>
      <c r="AB614" s="2">
        <f t="shared" si="199"/>
        <v>585.95400000000006</v>
      </c>
      <c r="AC614" s="42">
        <f t="shared" si="200"/>
        <v>2.5241944973954618</v>
      </c>
      <c r="AD614" s="42">
        <f t="shared" si="201"/>
        <v>1.398403751557086</v>
      </c>
      <c r="AE614" s="42">
        <f t="shared" si="202"/>
        <v>0.80089370798473236</v>
      </c>
      <c r="AF614" s="42">
        <f t="shared" si="203"/>
        <v>335.04463812749782</v>
      </c>
      <c r="AG614" s="42">
        <f t="shared" si="204"/>
        <v>321.64285260239791</v>
      </c>
      <c r="AH614" s="6">
        <f t="shared" si="205"/>
        <v>331.488</v>
      </c>
      <c r="AI614" s="4">
        <v>21.140965242822901</v>
      </c>
      <c r="AJ614" s="4">
        <f t="shared" si="213"/>
        <v>294.29096524282289</v>
      </c>
      <c r="AK614" s="8">
        <f t="shared" si="206"/>
        <v>0.19600227587951258</v>
      </c>
      <c r="AL614" s="8">
        <f t="shared" si="207"/>
        <v>408.51898096683533</v>
      </c>
      <c r="AM614" s="8">
        <f t="shared" si="208"/>
        <v>2.4450575146609537</v>
      </c>
      <c r="AN614" s="8">
        <f t="shared" si="209"/>
        <v>86.250424698468436</v>
      </c>
      <c r="AO614" s="22">
        <f t="shared" si="210"/>
        <v>9.5627976505318242E-3</v>
      </c>
      <c r="AP614" s="22">
        <f t="shared" si="211"/>
        <v>0.26136289709100929</v>
      </c>
      <c r="AQ614" s="19">
        <f t="shared" si="214"/>
        <v>0.26136289709100929</v>
      </c>
      <c r="AX614">
        <v>0.14419263343075017</v>
      </c>
      <c r="AY614">
        <v>62.362068965517238</v>
      </c>
      <c r="AZ614">
        <v>2.5984195402298851</v>
      </c>
      <c r="BA614">
        <v>2.1047198275862069</v>
      </c>
      <c r="BB614">
        <v>7.4224137931034457</v>
      </c>
      <c r="BC614">
        <v>0.30926724137931022</v>
      </c>
      <c r="BD614">
        <v>1.7954525862068966</v>
      </c>
      <c r="BE614">
        <v>0.17954525862068968</v>
      </c>
      <c r="BF614">
        <v>0</v>
      </c>
      <c r="BG614">
        <v>19.93</v>
      </c>
      <c r="BH614">
        <v>1.3836483817468861</v>
      </c>
      <c r="BI614">
        <v>2.3281682104397539</v>
      </c>
      <c r="BJ614">
        <v>1.2898051885836237</v>
      </c>
      <c r="BK614">
        <v>0.44302568631720929</v>
      </c>
      <c r="BL614">
        <v>1.2306269064366925E-3</v>
      </c>
      <c r="BP614" s="50">
        <f t="shared" si="215"/>
        <v>1.3840627548662845</v>
      </c>
      <c r="BQ614" s="50">
        <f t="shared" si="216"/>
        <v>7.1818103448275869E-2</v>
      </c>
      <c r="BR614" s="50">
        <f t="shared" si="217"/>
        <v>0.46051619638544389</v>
      </c>
      <c r="BS614" s="50">
        <f t="shared" si="218"/>
        <v>0.48776483288445471</v>
      </c>
      <c r="BT614" s="50">
        <f t="shared" si="219"/>
        <v>1.2792116566262329E-3</v>
      </c>
      <c r="BU614" s="50">
        <f t="shared" si="219"/>
        <v>1.3549023135679299E-3</v>
      </c>
    </row>
    <row r="615" spans="1:73" x14ac:dyDescent="0.25">
      <c r="A615" s="21">
        <v>43742.448611111111</v>
      </c>
      <c r="B615" s="17">
        <v>363197</v>
      </c>
      <c r="C615" s="17">
        <v>13.55</v>
      </c>
      <c r="D615" s="17">
        <v>21.56</v>
      </c>
      <c r="E615" s="17">
        <v>710.2</v>
      </c>
      <c r="F615" s="17">
        <v>97.7</v>
      </c>
      <c r="G615" s="17">
        <v>-99.8</v>
      </c>
      <c r="H615" s="17">
        <v>-12.38</v>
      </c>
      <c r="I615" s="17">
        <v>24.34</v>
      </c>
      <c r="J615" s="17">
        <v>297.5</v>
      </c>
      <c r="K615" s="17">
        <v>612.5</v>
      </c>
      <c r="L615" s="17">
        <v>-87.4</v>
      </c>
      <c r="M615" s="17">
        <v>0.13800000000000001</v>
      </c>
      <c r="N615" s="17">
        <v>610.4</v>
      </c>
      <c r="O615" s="17">
        <v>85.3</v>
      </c>
      <c r="P615" s="17">
        <v>525.1</v>
      </c>
      <c r="Q615" s="17">
        <v>344.3</v>
      </c>
      <c r="R615" s="17">
        <v>431.7</v>
      </c>
      <c r="S615" s="17">
        <v>19.18</v>
      </c>
      <c r="T615" s="17">
        <v>55.6</v>
      </c>
      <c r="U615" s="17">
        <v>0.7</v>
      </c>
      <c r="V615" s="17">
        <v>203</v>
      </c>
      <c r="W615" s="17">
        <v>20.8</v>
      </c>
      <c r="X615" s="17">
        <v>0.69099999999999995</v>
      </c>
      <c r="Y615" s="17">
        <v>6.9071629999999997</v>
      </c>
      <c r="Z615" s="7">
        <f t="shared" si="198"/>
        <v>19.990000000000002</v>
      </c>
      <c r="AA615" s="7">
        <f t="shared" si="212"/>
        <v>293.14</v>
      </c>
      <c r="AB615" s="2">
        <f t="shared" si="199"/>
        <v>575.26200000000006</v>
      </c>
      <c r="AC615" s="42">
        <f t="shared" si="200"/>
        <v>2.4498860765516799</v>
      </c>
      <c r="AD615" s="42">
        <f t="shared" si="201"/>
        <v>1.3621366585627339</v>
      </c>
      <c r="AE615" s="42">
        <f t="shared" si="202"/>
        <v>0.79786656726104244</v>
      </c>
      <c r="AF615" s="42">
        <f t="shared" si="203"/>
        <v>334.05168005961531</v>
      </c>
      <c r="AG615" s="42">
        <f t="shared" si="204"/>
        <v>320.68961285723066</v>
      </c>
      <c r="AH615" s="6">
        <f t="shared" si="205"/>
        <v>330.52800000000002</v>
      </c>
      <c r="AI615" s="4">
        <v>20.697929238116298</v>
      </c>
      <c r="AJ615" s="4">
        <f t="shared" si="213"/>
        <v>293.84792923811625</v>
      </c>
      <c r="AK615" s="8">
        <f t="shared" si="206"/>
        <v>0.19612267861199653</v>
      </c>
      <c r="AL615" s="8">
        <f t="shared" si="207"/>
        <v>405.97832742273573</v>
      </c>
      <c r="AM615" s="8">
        <f t="shared" si="208"/>
        <v>1.8635651316763788</v>
      </c>
      <c r="AN615" s="8">
        <f t="shared" si="209"/>
        <v>38.430400463283355</v>
      </c>
      <c r="AO615" s="22">
        <f t="shared" si="210"/>
        <v>1.0438565935214653E-2</v>
      </c>
      <c r="AP615" s="22">
        <f t="shared" si="211"/>
        <v>0.28529871006436003</v>
      </c>
      <c r="AQ615" s="19">
        <f t="shared" si="214"/>
        <v>0.28529871006436003</v>
      </c>
      <c r="AX615">
        <v>0.14466185847361085</v>
      </c>
      <c r="AY615">
        <v>61.224137931034491</v>
      </c>
      <c r="AZ615">
        <v>2.5510057471264371</v>
      </c>
      <c r="BA615">
        <v>2.0663146551724143</v>
      </c>
      <c r="BB615">
        <v>7.5344827586206877</v>
      </c>
      <c r="BC615">
        <v>0.3139367816091953</v>
      </c>
      <c r="BD615">
        <v>1.7523778735632189</v>
      </c>
      <c r="BE615">
        <v>0.17523778735632189</v>
      </c>
      <c r="BF615">
        <v>0</v>
      </c>
      <c r="BG615">
        <v>19.990000000000002</v>
      </c>
      <c r="BH615">
        <v>0.80377914292350228</v>
      </c>
      <c r="BI615">
        <v>2.3368342003440454</v>
      </c>
      <c r="BJ615">
        <v>1.2992798153912892</v>
      </c>
      <c r="BK615">
        <v>0.43672285176534514</v>
      </c>
      <c r="BL615">
        <v>1.2131190326815143E-3</v>
      </c>
      <c r="BP615" s="50">
        <f t="shared" si="215"/>
        <v>0.80401985759867145</v>
      </c>
      <c r="BQ615" s="50">
        <f t="shared" si="216"/>
        <v>7.0095114942528763E-2</v>
      </c>
      <c r="BR615" s="50">
        <f t="shared" si="217"/>
        <v>0.4471312458737508</v>
      </c>
      <c r="BS615" s="50">
        <f t="shared" si="218"/>
        <v>0.47485791119302939</v>
      </c>
      <c r="BT615" s="50">
        <f t="shared" si="219"/>
        <v>1.2420312385381966E-3</v>
      </c>
      <c r="BU615" s="50">
        <f t="shared" si="219"/>
        <v>1.3190497533139705E-3</v>
      </c>
    </row>
    <row r="616" spans="1:73" x14ac:dyDescent="0.25">
      <c r="A616" s="21">
        <v>43742.448611111111</v>
      </c>
      <c r="B616" s="17">
        <v>363198</v>
      </c>
      <c r="C616" s="17">
        <v>13.55</v>
      </c>
      <c r="D616" s="17">
        <v>21.56</v>
      </c>
      <c r="E616" s="17">
        <v>578.4</v>
      </c>
      <c r="F616" s="17">
        <v>76.88</v>
      </c>
      <c r="G616" s="17">
        <v>-101</v>
      </c>
      <c r="H616" s="17">
        <v>-15.28</v>
      </c>
      <c r="I616" s="17">
        <v>24.36</v>
      </c>
      <c r="J616" s="17">
        <v>297.5</v>
      </c>
      <c r="K616" s="17">
        <v>501.5</v>
      </c>
      <c r="L616" s="17">
        <v>-85.7</v>
      </c>
      <c r="M616" s="17">
        <v>0.13100000000000001</v>
      </c>
      <c r="N616" s="17">
        <v>477.4</v>
      </c>
      <c r="O616" s="17">
        <v>61.6</v>
      </c>
      <c r="P616" s="17">
        <v>415.8</v>
      </c>
      <c r="Q616" s="17">
        <v>343.2</v>
      </c>
      <c r="R616" s="17">
        <v>428.9</v>
      </c>
      <c r="S616" s="17">
        <v>19.2</v>
      </c>
      <c r="T616" s="17">
        <v>55.79</v>
      </c>
      <c r="U616" s="17">
        <v>0.78</v>
      </c>
      <c r="V616" s="17">
        <v>85.5</v>
      </c>
      <c r="W616" s="17">
        <v>20.55</v>
      </c>
      <c r="X616" s="17">
        <v>0.55600000000000005</v>
      </c>
      <c r="Y616" s="17">
        <v>5.5640929999999997</v>
      </c>
      <c r="Z616" s="7">
        <f t="shared" si="198"/>
        <v>19.875</v>
      </c>
      <c r="AA616" s="7">
        <f t="shared" si="212"/>
        <v>293.02499999999998</v>
      </c>
      <c r="AB616" s="2">
        <f t="shared" si="199"/>
        <v>468.50400000000002</v>
      </c>
      <c r="AC616" s="42">
        <f t="shared" si="200"/>
        <v>2.4215069539337066</v>
      </c>
      <c r="AD616" s="42">
        <f t="shared" si="201"/>
        <v>1.350958729599615</v>
      </c>
      <c r="AE616" s="42">
        <f t="shared" si="202"/>
        <v>0.79697169272107327</v>
      </c>
      <c r="AF616" s="42">
        <f t="shared" si="203"/>
        <v>333.15370968073745</v>
      </c>
      <c r="AG616" s="42">
        <f t="shared" si="204"/>
        <v>319.82756129350793</v>
      </c>
      <c r="AH616" s="6">
        <f t="shared" si="205"/>
        <v>329.47199999999998</v>
      </c>
      <c r="AI616" s="4">
        <v>20.514848324346399</v>
      </c>
      <c r="AJ616" s="4">
        <f t="shared" si="213"/>
        <v>293.66484832434639</v>
      </c>
      <c r="AK616" s="8">
        <f t="shared" si="206"/>
        <v>0.19589195000658402</v>
      </c>
      <c r="AL616" s="8">
        <f t="shared" si="207"/>
        <v>404.95472694527956</v>
      </c>
      <c r="AM616" s="8">
        <f t="shared" si="208"/>
        <v>1.9671743694954955</v>
      </c>
      <c r="AN616" s="8">
        <f t="shared" si="209"/>
        <v>36.665733615670909</v>
      </c>
      <c r="AO616" s="22">
        <f t="shared" si="210"/>
        <v>8.0624009244452902E-3</v>
      </c>
      <c r="AP616" s="22">
        <f t="shared" si="211"/>
        <v>0.22035522868196028</v>
      </c>
      <c r="AQ616" s="19">
        <f t="shared" si="214"/>
        <v>0.22035522868196028</v>
      </c>
      <c r="AX616">
        <v>0.14376364241215531</v>
      </c>
      <c r="AY616">
        <v>49.862068965517238</v>
      </c>
      <c r="AZ616">
        <v>2.0775862068965516</v>
      </c>
      <c r="BA616">
        <v>1.6828448275862069</v>
      </c>
      <c r="BB616">
        <v>7.387931034482758</v>
      </c>
      <c r="BC616">
        <v>0.30783045977011492</v>
      </c>
      <c r="BD616">
        <v>1.375014367816092</v>
      </c>
      <c r="BE616">
        <v>0.1375014367816092</v>
      </c>
      <c r="BF616">
        <v>0</v>
      </c>
      <c r="BG616">
        <v>19.875</v>
      </c>
      <c r="BH616">
        <v>0.89563961640047407</v>
      </c>
      <c r="BI616">
        <v>2.3202490873784702</v>
      </c>
      <c r="BJ616">
        <v>1.2944669658484487</v>
      </c>
      <c r="BK616">
        <v>0.34859197017286708</v>
      </c>
      <c r="BL616">
        <v>9.6831102825796413E-4</v>
      </c>
      <c r="BP616" s="50">
        <f t="shared" si="215"/>
        <v>0.89590784132423396</v>
      </c>
      <c r="BQ616" s="50">
        <f t="shared" si="216"/>
        <v>5.5000574712643684E-2</v>
      </c>
      <c r="BR616" s="50">
        <f t="shared" si="217"/>
        <v>0.35782809839685631</v>
      </c>
      <c r="BS616" s="50">
        <f t="shared" si="218"/>
        <v>0.37939446948055255</v>
      </c>
      <c r="BT616" s="50">
        <f t="shared" si="219"/>
        <v>9.9396693999126754E-4</v>
      </c>
      <c r="BU616" s="50">
        <f t="shared" si="219"/>
        <v>1.0538735263348681E-3</v>
      </c>
    </row>
    <row r="617" spans="1:73" x14ac:dyDescent="0.25">
      <c r="A617" s="21">
        <v>43742.448611111111</v>
      </c>
      <c r="B617" s="17">
        <v>363199</v>
      </c>
      <c r="C617" s="17">
        <v>13.55</v>
      </c>
      <c r="D617" s="17">
        <v>21.56</v>
      </c>
      <c r="E617" s="17">
        <v>630.6</v>
      </c>
      <c r="F617" s="17">
        <v>84.8</v>
      </c>
      <c r="G617" s="17">
        <v>-102</v>
      </c>
      <c r="H617" s="17">
        <v>-15.57</v>
      </c>
      <c r="I617" s="17">
        <v>24.38</v>
      </c>
      <c r="J617" s="17">
        <v>297.5</v>
      </c>
      <c r="K617" s="17">
        <v>545.79999999999995</v>
      </c>
      <c r="L617" s="17">
        <v>-86.5</v>
      </c>
      <c r="M617" s="17">
        <v>0.13400000000000001</v>
      </c>
      <c r="N617" s="17">
        <v>528.6</v>
      </c>
      <c r="O617" s="17">
        <v>69.260000000000005</v>
      </c>
      <c r="P617" s="17">
        <v>459.4</v>
      </c>
      <c r="Q617" s="17">
        <v>342.3</v>
      </c>
      <c r="R617" s="17">
        <v>428.8</v>
      </c>
      <c r="S617" s="17">
        <v>19.21</v>
      </c>
      <c r="T617" s="17">
        <v>57.13</v>
      </c>
      <c r="U617" s="17">
        <v>0.85499999999999998</v>
      </c>
      <c r="V617" s="17">
        <v>316.5</v>
      </c>
      <c r="W617" s="17">
        <v>20.65</v>
      </c>
      <c r="X617" s="17">
        <v>0.61699999999999999</v>
      </c>
      <c r="Y617" s="17">
        <v>6.1658819999999999</v>
      </c>
      <c r="Z617" s="7">
        <f t="shared" si="198"/>
        <v>19.93</v>
      </c>
      <c r="AA617" s="7">
        <f t="shared" si="212"/>
        <v>293.08</v>
      </c>
      <c r="AB617" s="2">
        <f t="shared" si="199"/>
        <v>510.78600000000006</v>
      </c>
      <c r="AC617" s="42">
        <f t="shared" si="200"/>
        <v>2.4570878462301882</v>
      </c>
      <c r="AD617" s="42">
        <f t="shared" si="201"/>
        <v>1.4037342865513065</v>
      </c>
      <c r="AE617" s="42">
        <f t="shared" si="202"/>
        <v>0.80132956180680281</v>
      </c>
      <c r="AF617" s="42">
        <f t="shared" si="203"/>
        <v>335.22697254295917</v>
      </c>
      <c r="AG617" s="42">
        <f t="shared" si="204"/>
        <v>321.8178936412408</v>
      </c>
      <c r="AH617" s="6">
        <f t="shared" si="205"/>
        <v>328.608</v>
      </c>
      <c r="AI617" s="4">
        <v>20.737386874844098</v>
      </c>
      <c r="AJ617" s="4">
        <f t="shared" si="213"/>
        <v>293.88738687484408</v>
      </c>
      <c r="AK617" s="8">
        <f t="shared" si="206"/>
        <v>0.19600227587951258</v>
      </c>
      <c r="AL617" s="8">
        <f t="shared" si="207"/>
        <v>406.21473159064675</v>
      </c>
      <c r="AM617" s="8">
        <f t="shared" si="208"/>
        <v>2.0595797508229685</v>
      </c>
      <c r="AN617" s="8">
        <f t="shared" si="209"/>
        <v>48.439626192371364</v>
      </c>
      <c r="AO617" s="22">
        <f t="shared" si="210"/>
        <v>8.7045798473170451E-3</v>
      </c>
      <c r="AP617" s="22">
        <f t="shared" si="211"/>
        <v>0.23790676013397333</v>
      </c>
      <c r="AQ617" s="19">
        <f t="shared" si="214"/>
        <v>0.23790676013397333</v>
      </c>
      <c r="AX617">
        <v>0.14419263343075017</v>
      </c>
      <c r="AY617">
        <v>54.362068965517246</v>
      </c>
      <c r="AZ617">
        <v>2.265086206896552</v>
      </c>
      <c r="BA617">
        <v>1.8347198275862073</v>
      </c>
      <c r="BB617">
        <v>7.4568965517241379</v>
      </c>
      <c r="BC617">
        <v>0.31070402298850575</v>
      </c>
      <c r="BD617">
        <v>1.5240158045977017</v>
      </c>
      <c r="BE617">
        <v>0.15240158045977018</v>
      </c>
      <c r="BF617">
        <v>0</v>
      </c>
      <c r="BG617">
        <v>19.93</v>
      </c>
      <c r="BH617">
        <v>0.9817588102851349</v>
      </c>
      <c r="BI617">
        <v>2.3281682104397539</v>
      </c>
      <c r="BJ617">
        <v>1.3300824986242317</v>
      </c>
      <c r="BK617">
        <v>0.38206986246787816</v>
      </c>
      <c r="BL617">
        <v>1.0613051735218837E-3</v>
      </c>
      <c r="BP617" s="50">
        <f t="shared" si="215"/>
        <v>0.98205282606694877</v>
      </c>
      <c r="BQ617" s="50">
        <f t="shared" si="216"/>
        <v>6.096063218390807E-2</v>
      </c>
      <c r="BR617" s="50">
        <f t="shared" si="217"/>
        <v>0.39307665931260583</v>
      </c>
      <c r="BS617" s="50">
        <f t="shared" si="218"/>
        <v>0.41686048626138444</v>
      </c>
      <c r="BT617" s="50">
        <f t="shared" si="219"/>
        <v>1.0918796092016828E-3</v>
      </c>
      <c r="BU617" s="50">
        <f t="shared" si="219"/>
        <v>1.1579457951705124E-3</v>
      </c>
    </row>
    <row r="618" spans="1:73" x14ac:dyDescent="0.25">
      <c r="A618" s="21">
        <v>43742.448611111111</v>
      </c>
      <c r="B618" s="17">
        <v>363200</v>
      </c>
      <c r="C618" s="17">
        <v>13.55</v>
      </c>
      <c r="D618" s="17">
        <v>21.56</v>
      </c>
      <c r="E618" s="17">
        <v>489.3</v>
      </c>
      <c r="F618" s="17">
        <v>62.29</v>
      </c>
      <c r="G618" s="17">
        <v>-102.1</v>
      </c>
      <c r="H618" s="17">
        <v>-16.71</v>
      </c>
      <c r="I618" s="17">
        <v>24.4</v>
      </c>
      <c r="J618" s="17">
        <v>297.60000000000002</v>
      </c>
      <c r="K618" s="17">
        <v>427</v>
      </c>
      <c r="L618" s="17">
        <v>-85.4</v>
      </c>
      <c r="M618" s="17">
        <v>0.127</v>
      </c>
      <c r="N618" s="17">
        <v>387.2</v>
      </c>
      <c r="O618" s="17">
        <v>45.58</v>
      </c>
      <c r="P618" s="17">
        <v>341.6</v>
      </c>
      <c r="Q618" s="17">
        <v>342.3</v>
      </c>
      <c r="R618" s="17">
        <v>427.7</v>
      </c>
      <c r="S618" s="17">
        <v>19.21</v>
      </c>
      <c r="T618" s="17">
        <v>55.36</v>
      </c>
      <c r="U618" s="17">
        <v>0.67500000000000004</v>
      </c>
      <c r="V618" s="17">
        <v>202</v>
      </c>
      <c r="W618" s="17">
        <v>20.5</v>
      </c>
      <c r="X618" s="17">
        <v>0.47299999999999998</v>
      </c>
      <c r="Y618" s="17">
        <v>4.7349379999999996</v>
      </c>
      <c r="Z618" s="7">
        <f t="shared" si="198"/>
        <v>19.855</v>
      </c>
      <c r="AA618" s="7">
        <f t="shared" si="212"/>
        <v>293.005</v>
      </c>
      <c r="AB618" s="2">
        <f t="shared" si="199"/>
        <v>396.33300000000003</v>
      </c>
      <c r="AC618" s="42">
        <f t="shared" si="200"/>
        <v>2.4768429573097106</v>
      </c>
      <c r="AD618" s="42">
        <f t="shared" si="201"/>
        <v>1.3711802611666559</v>
      </c>
      <c r="AE618" s="42">
        <f t="shared" si="202"/>
        <v>0.79867453660966237</v>
      </c>
      <c r="AF618" s="42">
        <f t="shared" si="203"/>
        <v>333.77439946289246</v>
      </c>
      <c r="AG618" s="42">
        <f t="shared" si="204"/>
        <v>320.42342348437677</v>
      </c>
      <c r="AH618" s="6">
        <f t="shared" si="205"/>
        <v>328.608</v>
      </c>
      <c r="AI618" s="4">
        <v>20.8516467626525</v>
      </c>
      <c r="AJ618" s="4">
        <f t="shared" si="213"/>
        <v>294.00164676265246</v>
      </c>
      <c r="AK618" s="8">
        <f t="shared" si="206"/>
        <v>0.19585184177418324</v>
      </c>
      <c r="AL618" s="8">
        <f t="shared" si="207"/>
        <v>406.88002266837765</v>
      </c>
      <c r="AM618" s="8">
        <f t="shared" si="208"/>
        <v>1.8299846310830046</v>
      </c>
      <c r="AN618" s="8">
        <f t="shared" si="209"/>
        <v>53.128699763481819</v>
      </c>
      <c r="AO618" s="22">
        <f t="shared" si="210"/>
        <v>5.9939863512241225E-3</v>
      </c>
      <c r="AP618" s="22">
        <f t="shared" si="211"/>
        <v>0.16382294126999328</v>
      </c>
      <c r="AQ618" s="19">
        <f t="shared" si="214"/>
        <v>0.16382294126999328</v>
      </c>
      <c r="AX618">
        <v>0.14360791367947293</v>
      </c>
      <c r="AY618">
        <v>42.181034482758626</v>
      </c>
      <c r="AZ618">
        <v>1.757543103448276</v>
      </c>
      <c r="BA618">
        <v>1.4236099137931038</v>
      </c>
      <c r="BB618">
        <v>7.3620689655172393</v>
      </c>
      <c r="BC618">
        <v>0.30675287356321829</v>
      </c>
      <c r="BD618">
        <v>1.1168570402298854</v>
      </c>
      <c r="BE618">
        <v>0.11168570402298855</v>
      </c>
      <c r="BF618">
        <v>0</v>
      </c>
      <c r="BG618">
        <v>19.855</v>
      </c>
      <c r="BH618">
        <v>0.77507274496194867</v>
      </c>
      <c r="BI618">
        <v>2.3173752521421376</v>
      </c>
      <c r="BJ618">
        <v>1.2828989395858874</v>
      </c>
      <c r="BK618">
        <v>0.28849284002128067</v>
      </c>
      <c r="BL618">
        <v>8.01369000059113E-4</v>
      </c>
      <c r="BP618" s="50">
        <f t="shared" si="215"/>
        <v>0.77530486268443333</v>
      </c>
      <c r="BQ618" s="50">
        <f t="shared" si="216"/>
        <v>4.467428160919542E-2</v>
      </c>
      <c r="BR618" s="50">
        <f t="shared" si="217"/>
        <v>0.295171046104302</v>
      </c>
      <c r="BS618" s="50">
        <f t="shared" si="218"/>
        <v>0.31283281097167126</v>
      </c>
      <c r="BT618" s="50">
        <f t="shared" si="219"/>
        <v>8.1991957251194997E-4</v>
      </c>
      <c r="BU618" s="50">
        <f t="shared" si="219"/>
        <v>8.6898003047686462E-4</v>
      </c>
    </row>
    <row r="619" spans="1:73" x14ac:dyDescent="0.25">
      <c r="A619" s="21">
        <v>43742.448611111111</v>
      </c>
      <c r="B619" s="17">
        <v>363201</v>
      </c>
      <c r="C619" s="17">
        <v>13.54</v>
      </c>
      <c r="D619" s="17">
        <v>21.57</v>
      </c>
      <c r="E619" s="17">
        <v>630.4</v>
      </c>
      <c r="F619" s="17">
        <v>84.5</v>
      </c>
      <c r="G619" s="17">
        <v>-102.7</v>
      </c>
      <c r="H619" s="17">
        <v>-16.850000000000001</v>
      </c>
      <c r="I619" s="17">
        <v>24.42</v>
      </c>
      <c r="J619" s="17">
        <v>297.60000000000002</v>
      </c>
      <c r="K619" s="17">
        <v>545.9</v>
      </c>
      <c r="L619" s="17">
        <v>-85.9</v>
      </c>
      <c r="M619" s="17">
        <v>0.13400000000000001</v>
      </c>
      <c r="N619" s="17">
        <v>527.70000000000005</v>
      </c>
      <c r="O619" s="17">
        <v>67.67</v>
      </c>
      <c r="P619" s="17">
        <v>460</v>
      </c>
      <c r="Q619" s="17">
        <v>341.9</v>
      </c>
      <c r="R619" s="17">
        <v>427.7</v>
      </c>
      <c r="S619" s="17">
        <v>19.23</v>
      </c>
      <c r="T619" s="17">
        <v>55.9</v>
      </c>
      <c r="U619" s="17">
        <v>0.84499999999999997</v>
      </c>
      <c r="V619" s="17">
        <v>187</v>
      </c>
      <c r="W619" s="17">
        <v>20.5</v>
      </c>
      <c r="X619" s="17">
        <v>0.625</v>
      </c>
      <c r="Y619" s="17">
        <v>6.2544839999999997</v>
      </c>
      <c r="Z619" s="7">
        <f t="shared" si="198"/>
        <v>19.865000000000002</v>
      </c>
      <c r="AA619" s="7">
        <f t="shared" si="212"/>
        <v>293.01499999999999</v>
      </c>
      <c r="AB619" s="2">
        <f t="shared" si="199"/>
        <v>510.62400000000002</v>
      </c>
      <c r="AC619" s="42">
        <f t="shared" si="200"/>
        <v>2.4418542292802492</v>
      </c>
      <c r="AD619" s="42">
        <f t="shared" si="201"/>
        <v>1.3649965141676592</v>
      </c>
      <c r="AE619" s="42">
        <f t="shared" si="202"/>
        <v>0.79815457699473824</v>
      </c>
      <c r="AF619" s="42">
        <f t="shared" si="203"/>
        <v>333.60264128937672</v>
      </c>
      <c r="AG619" s="42">
        <f t="shared" si="204"/>
        <v>320.25853563780163</v>
      </c>
      <c r="AH619" s="6">
        <f t="shared" si="205"/>
        <v>328.22399999999999</v>
      </c>
      <c r="AI619" s="4">
        <v>20.639382340310402</v>
      </c>
      <c r="AJ619" s="4">
        <f t="shared" si="213"/>
        <v>293.7893823403104</v>
      </c>
      <c r="AK619" s="8">
        <f t="shared" si="206"/>
        <v>0.19587189520597784</v>
      </c>
      <c r="AL619" s="8">
        <f t="shared" si="207"/>
        <v>405.66719239423583</v>
      </c>
      <c r="AM619" s="8">
        <f t="shared" si="208"/>
        <v>2.0475000000000003</v>
      </c>
      <c r="AN619" s="8">
        <f t="shared" si="209"/>
        <v>46.187008631213509</v>
      </c>
      <c r="AO619" s="22">
        <f t="shared" si="210"/>
        <v>8.7555792384158178E-3</v>
      </c>
      <c r="AP619" s="22">
        <f t="shared" si="211"/>
        <v>0.23930063555564046</v>
      </c>
      <c r="AQ619" s="19">
        <f t="shared" si="214"/>
        <v>0.23930063555564046</v>
      </c>
      <c r="AX619">
        <v>0.14368576019324283</v>
      </c>
      <c r="AY619">
        <v>54.344827586206897</v>
      </c>
      <c r="AZ619">
        <v>2.264367816091954</v>
      </c>
      <c r="BA619">
        <v>1.834137931034483</v>
      </c>
      <c r="BB619">
        <v>7.3965517241379324</v>
      </c>
      <c r="BC619">
        <v>0.30818965517241387</v>
      </c>
      <c r="BD619">
        <v>1.525948275862069</v>
      </c>
      <c r="BE619">
        <v>0.1525948275862069</v>
      </c>
      <c r="BF619">
        <v>0</v>
      </c>
      <c r="BG619">
        <v>19.865000000000002</v>
      </c>
      <c r="BH619">
        <v>0.97027625110051341</v>
      </c>
      <c r="BI619">
        <v>2.3188117804222323</v>
      </c>
      <c r="BJ619">
        <v>1.2962157852560279</v>
      </c>
      <c r="BK619">
        <v>0.38300139452277121</v>
      </c>
      <c r="BL619">
        <v>1.0638927625632533E-3</v>
      </c>
      <c r="BP619" s="50">
        <f t="shared" si="215"/>
        <v>0.97056682810125339</v>
      </c>
      <c r="BQ619" s="50">
        <f t="shared" si="216"/>
        <v>6.1037931034482761E-2</v>
      </c>
      <c r="BR619" s="50">
        <f t="shared" si="217"/>
        <v>0.39393957674704649</v>
      </c>
      <c r="BS619" s="50">
        <f t="shared" si="218"/>
        <v>0.41774244028532714</v>
      </c>
      <c r="BT619" s="50">
        <f t="shared" si="219"/>
        <v>1.094276602075129E-3</v>
      </c>
      <c r="BU619" s="50">
        <f t="shared" si="219"/>
        <v>1.160395667459242E-3</v>
      </c>
    </row>
    <row r="620" spans="1:73" x14ac:dyDescent="0.25">
      <c r="A620" s="21">
        <v>43742.448611111111</v>
      </c>
      <c r="B620" s="17">
        <v>363202</v>
      </c>
      <c r="C620" s="17">
        <v>13.55</v>
      </c>
      <c r="D620" s="17">
        <v>21.57</v>
      </c>
      <c r="E620" s="17">
        <v>722.8</v>
      </c>
      <c r="F620" s="17">
        <v>99.9</v>
      </c>
      <c r="G620" s="17">
        <v>-101.9</v>
      </c>
      <c r="H620" s="17">
        <v>-15.71</v>
      </c>
      <c r="I620" s="17">
        <v>24.45</v>
      </c>
      <c r="J620" s="17">
        <v>297.60000000000002</v>
      </c>
      <c r="K620" s="17">
        <v>622.9</v>
      </c>
      <c r="L620" s="17">
        <v>-86.1</v>
      </c>
      <c r="M620" s="17">
        <v>0.13800000000000001</v>
      </c>
      <c r="N620" s="17">
        <v>620.9</v>
      </c>
      <c r="O620" s="17">
        <v>84.2</v>
      </c>
      <c r="P620" s="17">
        <v>536.79999999999995</v>
      </c>
      <c r="Q620" s="17">
        <v>342.9</v>
      </c>
      <c r="R620" s="17">
        <v>429</v>
      </c>
      <c r="S620" s="17">
        <v>19.239999999999998</v>
      </c>
      <c r="T620" s="17">
        <v>55.83</v>
      </c>
      <c r="U620" s="17">
        <v>0.61</v>
      </c>
      <c r="V620" s="17">
        <v>299.5</v>
      </c>
      <c r="W620" s="17">
        <v>20.65</v>
      </c>
      <c r="X620" s="17">
        <v>0.70699999999999996</v>
      </c>
      <c r="Y620" s="17">
        <v>7.0686580000000001</v>
      </c>
      <c r="Z620" s="7">
        <f t="shared" si="198"/>
        <v>19.945</v>
      </c>
      <c r="AA620" s="7">
        <f t="shared" si="212"/>
        <v>293.09499999999997</v>
      </c>
      <c r="AB620" s="2">
        <f t="shared" si="199"/>
        <v>585.46799999999996</v>
      </c>
      <c r="AC620" s="42">
        <f t="shared" si="200"/>
        <v>2.4604841698499249</v>
      </c>
      <c r="AD620" s="42">
        <f t="shared" si="201"/>
        <v>1.3736883120272132</v>
      </c>
      <c r="AE620" s="42">
        <f t="shared" si="202"/>
        <v>0.79884819337393798</v>
      </c>
      <c r="AF620" s="42">
        <f t="shared" si="203"/>
        <v>334.25734186485511</v>
      </c>
      <c r="AG620" s="42">
        <f t="shared" si="204"/>
        <v>320.88704819026088</v>
      </c>
      <c r="AH620" s="6">
        <f t="shared" si="205"/>
        <v>329.18399999999997</v>
      </c>
      <c r="AI620" s="4">
        <v>20.7592029992589</v>
      </c>
      <c r="AJ620" s="4">
        <f t="shared" si="213"/>
        <v>293.90920299925887</v>
      </c>
      <c r="AK620" s="8">
        <f t="shared" si="206"/>
        <v>0.19603237194147549</v>
      </c>
      <c r="AL620" s="8">
        <f t="shared" si="207"/>
        <v>406.33658615771554</v>
      </c>
      <c r="AM620" s="8">
        <f t="shared" si="208"/>
        <v>1.7396443602069935</v>
      </c>
      <c r="AN620" s="8">
        <f t="shared" si="209"/>
        <v>41.260421091250528</v>
      </c>
      <c r="AO620" s="22">
        <f t="shared" si="210"/>
        <v>1.0566931585377482E-2</v>
      </c>
      <c r="AP620" s="22">
        <f t="shared" si="211"/>
        <v>0.2888070994959468</v>
      </c>
      <c r="AQ620" s="19">
        <f t="shared" si="214"/>
        <v>0.2888070994959468</v>
      </c>
      <c r="AX620">
        <v>0.14430981878856478</v>
      </c>
      <c r="AY620">
        <v>62.310344827586206</v>
      </c>
      <c r="AZ620">
        <v>2.5962643678160919</v>
      </c>
      <c r="BA620">
        <v>2.1029741379310347</v>
      </c>
      <c r="BB620">
        <v>7.4224137931034502</v>
      </c>
      <c r="BC620">
        <v>0.30926724137931044</v>
      </c>
      <c r="BD620">
        <v>1.7937068965517242</v>
      </c>
      <c r="BE620">
        <v>0.17937068965517244</v>
      </c>
      <c r="BF620">
        <v>0</v>
      </c>
      <c r="BG620">
        <v>19.945</v>
      </c>
      <c r="BH620">
        <v>0.70043611026190911</v>
      </c>
      <c r="BI620">
        <v>2.3303320690197249</v>
      </c>
      <c r="BJ620">
        <v>1.3010243941337123</v>
      </c>
      <c r="BK620">
        <v>0.44639108263448934</v>
      </c>
      <c r="BL620">
        <v>1.2399752295402481E-3</v>
      </c>
      <c r="BP620" s="50">
        <f t="shared" si="215"/>
        <v>0.70064587590741367</v>
      </c>
      <c r="BQ620" s="50">
        <f t="shared" si="216"/>
        <v>7.1748275862068972E-2</v>
      </c>
      <c r="BR620" s="50">
        <f t="shared" si="217"/>
        <v>0.45574532144487118</v>
      </c>
      <c r="BS620" s="50">
        <f t="shared" si="218"/>
        <v>0.48431188246034002</v>
      </c>
      <c r="BT620" s="50">
        <f t="shared" si="219"/>
        <v>1.2659592262357533E-3</v>
      </c>
      <c r="BU620" s="50">
        <f t="shared" si="219"/>
        <v>1.3453107846120556E-3</v>
      </c>
    </row>
    <row r="621" spans="1:73" x14ac:dyDescent="0.25">
      <c r="A621" s="21">
        <v>43742.449305555558</v>
      </c>
      <c r="B621" s="17">
        <v>363203</v>
      </c>
      <c r="C621" s="17">
        <v>13.54</v>
      </c>
      <c r="D621" s="17">
        <v>21.57</v>
      </c>
      <c r="E621" s="17">
        <v>723.4</v>
      </c>
      <c r="F621" s="17">
        <v>99.7</v>
      </c>
      <c r="G621" s="17">
        <v>-101.1</v>
      </c>
      <c r="H621" s="17">
        <v>-15.97</v>
      </c>
      <c r="I621" s="17">
        <v>24.47</v>
      </c>
      <c r="J621" s="17">
        <v>297.60000000000002</v>
      </c>
      <c r="K621" s="17">
        <v>623.6</v>
      </c>
      <c r="L621" s="17">
        <v>-85.1</v>
      </c>
      <c r="M621" s="17">
        <v>0.13800000000000001</v>
      </c>
      <c r="N621" s="17">
        <v>622.29999999999995</v>
      </c>
      <c r="O621" s="17">
        <v>83.8</v>
      </c>
      <c r="P621" s="17">
        <v>538.5</v>
      </c>
      <c r="Q621" s="17">
        <v>343.8</v>
      </c>
      <c r="R621" s="17">
        <v>428.9</v>
      </c>
      <c r="S621" s="17">
        <v>19.25</v>
      </c>
      <c r="T621" s="17">
        <v>55.06</v>
      </c>
      <c r="U621" s="17">
        <v>1.7450000000000001</v>
      </c>
      <c r="V621" s="17">
        <v>345</v>
      </c>
      <c r="W621" s="17">
        <v>20.399999999999999</v>
      </c>
      <c r="X621" s="17">
        <v>0.70699999999999996</v>
      </c>
      <c r="Y621" s="17">
        <v>7.0692589999999997</v>
      </c>
      <c r="Z621" s="7">
        <f t="shared" si="198"/>
        <v>19.824999999999999</v>
      </c>
      <c r="AA621" s="7">
        <f t="shared" si="212"/>
        <v>292.97499999999997</v>
      </c>
      <c r="AB621" s="2">
        <f t="shared" si="199"/>
        <v>585.95400000000006</v>
      </c>
      <c r="AC621" s="42">
        <f t="shared" si="200"/>
        <v>2.5386081252134192</v>
      </c>
      <c r="AD621" s="42">
        <f t="shared" si="201"/>
        <v>1.3977576337425086</v>
      </c>
      <c r="AE621" s="42">
        <f t="shared" si="202"/>
        <v>0.80088181800775216</v>
      </c>
      <c r="AF621" s="42">
        <f t="shared" si="203"/>
        <v>334.55979151057886</v>
      </c>
      <c r="AG621" s="42">
        <f t="shared" si="204"/>
        <v>321.17739985015572</v>
      </c>
      <c r="AH621" s="6">
        <f t="shared" si="205"/>
        <v>330.048</v>
      </c>
      <c r="AI621" s="4">
        <v>21.218174423618802</v>
      </c>
      <c r="AJ621" s="4">
        <f t="shared" si="213"/>
        <v>294.36817442361877</v>
      </c>
      <c r="AK621" s="8">
        <f t="shared" si="206"/>
        <v>0.19579168969120164</v>
      </c>
      <c r="AL621" s="8">
        <f t="shared" si="207"/>
        <v>408.97555340771885</v>
      </c>
      <c r="AM621" s="8">
        <f t="shared" si="208"/>
        <v>2.9423428165324315</v>
      </c>
      <c r="AN621" s="8">
        <f t="shared" si="209"/>
        <v>119.4096015463098</v>
      </c>
      <c r="AO621" s="22">
        <f t="shared" si="210"/>
        <v>8.7696754054912701E-3</v>
      </c>
      <c r="AP621" s="22">
        <f t="shared" si="211"/>
        <v>0.23968590095592993</v>
      </c>
      <c r="AQ621" s="19">
        <f t="shared" si="214"/>
        <v>0.23968590095592993</v>
      </c>
      <c r="AX621">
        <v>0.14337458823816493</v>
      </c>
      <c r="AY621">
        <v>62.362068965517238</v>
      </c>
      <c r="AZ621">
        <v>2.5984195402298851</v>
      </c>
      <c r="BA621">
        <v>2.1047198275862069</v>
      </c>
      <c r="BB621">
        <v>7.3362068965517215</v>
      </c>
      <c r="BC621">
        <v>0.30567528735632171</v>
      </c>
      <c r="BD621">
        <v>1.7990445402298851</v>
      </c>
      <c r="BE621">
        <v>0.17990445402298852</v>
      </c>
      <c r="BF621">
        <v>0</v>
      </c>
      <c r="BG621">
        <v>19.824999999999999</v>
      </c>
      <c r="BH621">
        <v>2.0037065777164451</v>
      </c>
      <c r="BI621">
        <v>2.3130703357893605</v>
      </c>
      <c r="BJ621">
        <v>1.2735765268856221</v>
      </c>
      <c r="BK621">
        <v>0.44002985238314202</v>
      </c>
      <c r="BL621">
        <v>1.2223051455087278E-3</v>
      </c>
      <c r="BP621" s="50">
        <f t="shared" si="215"/>
        <v>2.0043066450138314</v>
      </c>
      <c r="BQ621" s="50">
        <f t="shared" si="216"/>
        <v>7.1961781609195405E-2</v>
      </c>
      <c r="BR621" s="50">
        <f t="shared" si="217"/>
        <v>0.46424420254993776</v>
      </c>
      <c r="BS621" s="50">
        <f t="shared" si="218"/>
        <v>0.49037468351585861</v>
      </c>
      <c r="BT621" s="50">
        <f t="shared" si="219"/>
        <v>1.2895672293053828E-3</v>
      </c>
      <c r="BU621" s="50">
        <f t="shared" si="219"/>
        <v>1.3621518986551629E-3</v>
      </c>
    </row>
    <row r="622" spans="1:73" x14ac:dyDescent="0.25">
      <c r="A622" s="21">
        <v>43742.449305555558</v>
      </c>
      <c r="B622" s="17">
        <v>363204</v>
      </c>
      <c r="C622" s="17">
        <v>13.55</v>
      </c>
      <c r="D622" s="17">
        <v>21.57</v>
      </c>
      <c r="E622" s="17">
        <v>415.7</v>
      </c>
      <c r="F622" s="17">
        <v>51.04</v>
      </c>
      <c r="G622" s="17">
        <v>-101.5</v>
      </c>
      <c r="H622" s="17">
        <v>-17.649999999999999</v>
      </c>
      <c r="I622" s="17">
        <v>24.49</v>
      </c>
      <c r="J622" s="17">
        <v>297.60000000000002</v>
      </c>
      <c r="K622" s="17">
        <v>364.7</v>
      </c>
      <c r="L622" s="17">
        <v>-83.9</v>
      </c>
      <c r="M622" s="17">
        <v>0.11899999999999999</v>
      </c>
      <c r="N622" s="17">
        <v>314.2</v>
      </c>
      <c r="O622" s="17">
        <v>33.4</v>
      </c>
      <c r="P622" s="17">
        <v>280.8</v>
      </c>
      <c r="Q622" s="17">
        <v>343.5</v>
      </c>
      <c r="R622" s="17">
        <v>427.3</v>
      </c>
      <c r="S622" s="17">
        <v>19.27</v>
      </c>
      <c r="T622" s="17">
        <v>55.83</v>
      </c>
      <c r="U622" s="17">
        <v>0.995</v>
      </c>
      <c r="V622" s="17">
        <v>251</v>
      </c>
      <c r="W622" s="17">
        <v>20.7</v>
      </c>
      <c r="X622" s="17">
        <v>0.38800000000000001</v>
      </c>
      <c r="Y622" s="17">
        <v>3.882285</v>
      </c>
      <c r="Z622" s="7">
        <f t="shared" si="198"/>
        <v>19.984999999999999</v>
      </c>
      <c r="AA622" s="7">
        <f t="shared" si="212"/>
        <v>293.13499999999999</v>
      </c>
      <c r="AB622" s="2">
        <f t="shared" si="199"/>
        <v>336.71699999999998</v>
      </c>
      <c r="AC622" s="42">
        <f t="shared" si="200"/>
        <v>2.4709596570227146</v>
      </c>
      <c r="AD622" s="42">
        <f t="shared" si="201"/>
        <v>1.3795367765157815</v>
      </c>
      <c r="AE622" s="42">
        <f t="shared" si="202"/>
        <v>0.79931806559674456</v>
      </c>
      <c r="AF622" s="42">
        <f t="shared" si="203"/>
        <v>334.63656287973708</v>
      </c>
      <c r="AG622" s="42">
        <f t="shared" si="204"/>
        <v>321.2511003645476</v>
      </c>
      <c r="AH622" s="6">
        <f t="shared" si="205"/>
        <v>329.76</v>
      </c>
      <c r="AI622" s="4">
        <v>20.825854757622601</v>
      </c>
      <c r="AJ622" s="4">
        <f t="shared" si="213"/>
        <v>293.97585475762259</v>
      </c>
      <c r="AK622" s="8">
        <f t="shared" si="206"/>
        <v>0.19611264316817653</v>
      </c>
      <c r="AL622" s="8">
        <f t="shared" si="207"/>
        <v>406.71007027923315</v>
      </c>
      <c r="AM622" s="8">
        <f t="shared" si="208"/>
        <v>2.2218109167973767</v>
      </c>
      <c r="AN622" s="8">
        <f t="shared" si="209"/>
        <v>54.421256754270367</v>
      </c>
      <c r="AO622" s="22">
        <f t="shared" si="210"/>
        <v>4.6458633592788273E-3</v>
      </c>
      <c r="AP622" s="22">
        <f t="shared" si="211"/>
        <v>0.1269770993222421</v>
      </c>
      <c r="AQ622" s="19">
        <f t="shared" si="214"/>
        <v>0.1269770993222421</v>
      </c>
      <c r="AX622">
        <v>0.14462270710591169</v>
      </c>
      <c r="AY622">
        <v>35.836206896551722</v>
      </c>
      <c r="AZ622">
        <v>1.4931752873563218</v>
      </c>
      <c r="BA622">
        <v>1.2094719827586207</v>
      </c>
      <c r="BB622">
        <v>7.224137931034484</v>
      </c>
      <c r="BC622">
        <v>0.30100574712643685</v>
      </c>
      <c r="BD622">
        <v>0.90846623563218376</v>
      </c>
      <c r="BE622">
        <v>9.0846623563218376E-2</v>
      </c>
      <c r="BF622">
        <v>0</v>
      </c>
      <c r="BG622">
        <v>19.984999999999999</v>
      </c>
      <c r="BH622">
        <v>1.1425146388698355</v>
      </c>
      <c r="BI622">
        <v>2.3361109587559032</v>
      </c>
      <c r="BJ622">
        <v>1.3042507482734209</v>
      </c>
      <c r="BK622">
        <v>0.2455039338220642</v>
      </c>
      <c r="BL622">
        <v>6.8195537172795618E-4</v>
      </c>
      <c r="BP622" s="50">
        <f t="shared" si="215"/>
        <v>1.142856797586683</v>
      </c>
      <c r="BQ622" s="50">
        <f t="shared" si="216"/>
        <v>3.6338649425287355E-2</v>
      </c>
      <c r="BR622" s="50">
        <f t="shared" si="217"/>
        <v>0.2536320447465974</v>
      </c>
      <c r="BS622" s="50">
        <f t="shared" si="218"/>
        <v>0.26766630269237235</v>
      </c>
      <c r="BT622" s="50">
        <f t="shared" si="219"/>
        <v>7.0453345762943719E-4</v>
      </c>
      <c r="BU622" s="50">
        <f t="shared" si="219"/>
        <v>7.4351750747881208E-4</v>
      </c>
    </row>
    <row r="623" spans="1:73" x14ac:dyDescent="0.25">
      <c r="A623" s="21">
        <v>43742.449305555558</v>
      </c>
      <c r="B623" s="17">
        <v>363205</v>
      </c>
      <c r="C623" s="17">
        <v>13.55</v>
      </c>
      <c r="D623" s="17">
        <v>21.57</v>
      </c>
      <c r="E623" s="17">
        <v>548.20000000000005</v>
      </c>
      <c r="F623" s="17">
        <v>72.06</v>
      </c>
      <c r="G623" s="17">
        <v>-103.7</v>
      </c>
      <c r="H623" s="17">
        <v>-18.96</v>
      </c>
      <c r="I623" s="17">
        <v>24.51</v>
      </c>
      <c r="J623" s="17">
        <v>297.7</v>
      </c>
      <c r="K623" s="17">
        <v>476.2</v>
      </c>
      <c r="L623" s="17">
        <v>-84.8</v>
      </c>
      <c r="M623" s="17">
        <v>0.13100000000000001</v>
      </c>
      <c r="N623" s="17">
        <v>444.5</v>
      </c>
      <c r="O623" s="17">
        <v>53.1</v>
      </c>
      <c r="P623" s="17">
        <v>391.4</v>
      </c>
      <c r="Q623" s="17">
        <v>341.3</v>
      </c>
      <c r="R623" s="17">
        <v>426.1</v>
      </c>
      <c r="S623" s="17">
        <v>19.27</v>
      </c>
      <c r="T623" s="17">
        <v>58.99</v>
      </c>
      <c r="U623" s="17">
        <v>0.61</v>
      </c>
      <c r="V623" s="17">
        <v>183.5</v>
      </c>
      <c r="W623" s="17">
        <v>20.7</v>
      </c>
      <c r="X623" s="17">
        <v>0.54800000000000004</v>
      </c>
      <c r="Y623" s="17">
        <v>5.4807119999999996</v>
      </c>
      <c r="Z623" s="7">
        <f t="shared" si="198"/>
        <v>19.984999999999999</v>
      </c>
      <c r="AA623" s="7">
        <f t="shared" si="212"/>
        <v>293.13499999999999</v>
      </c>
      <c r="AB623" s="2">
        <f t="shared" si="199"/>
        <v>444.04200000000009</v>
      </c>
      <c r="AC623" s="42">
        <f t="shared" si="200"/>
        <v>2.4174864621745358</v>
      </c>
      <c r="AD623" s="42">
        <f t="shared" si="201"/>
        <v>1.4260752640367587</v>
      </c>
      <c r="AE623" s="42">
        <f t="shared" si="202"/>
        <v>0.80311944142882974</v>
      </c>
      <c r="AF623" s="42">
        <f t="shared" si="203"/>
        <v>336.22801864361173</v>
      </c>
      <c r="AG623" s="42">
        <f t="shared" si="204"/>
        <v>322.77889789786724</v>
      </c>
      <c r="AH623" s="6">
        <f t="shared" si="205"/>
        <v>327.64800000000002</v>
      </c>
      <c r="AI623" s="4">
        <v>20.4981441314265</v>
      </c>
      <c r="AJ623" s="4">
        <f t="shared" si="213"/>
        <v>293.64814413142648</v>
      </c>
      <c r="AK623" s="8">
        <f t="shared" si="206"/>
        <v>0.19611264316817653</v>
      </c>
      <c r="AL623" s="8">
        <f t="shared" si="207"/>
        <v>404.83793769777958</v>
      </c>
      <c r="AM623" s="8">
        <f t="shared" si="208"/>
        <v>1.7396443602069935</v>
      </c>
      <c r="AN623" s="8">
        <f t="shared" si="209"/>
        <v>26.004010010319906</v>
      </c>
      <c r="AO623" s="22">
        <f t="shared" si="210"/>
        <v>7.7115502574181764E-3</v>
      </c>
      <c r="AP623" s="22">
        <f t="shared" si="211"/>
        <v>0.21076605298969622</v>
      </c>
      <c r="AQ623" s="19">
        <f t="shared" si="214"/>
        <v>0.21076605298969622</v>
      </c>
      <c r="AX623">
        <v>0.14462270710591169</v>
      </c>
      <c r="AY623">
        <v>47.258620689655174</v>
      </c>
      <c r="AZ623">
        <v>1.969109195402299</v>
      </c>
      <c r="BA623">
        <v>1.5949784482758622</v>
      </c>
      <c r="BB623">
        <v>7.3103448275862082</v>
      </c>
      <c r="BC623">
        <v>0.30459770114942536</v>
      </c>
      <c r="BD623">
        <v>1.2903807471264368</v>
      </c>
      <c r="BE623">
        <v>0.1290380747126437</v>
      </c>
      <c r="BF623">
        <v>0</v>
      </c>
      <c r="BG623">
        <v>19.984999999999999</v>
      </c>
      <c r="BH623">
        <v>0.70043611026190911</v>
      </c>
      <c r="BI623">
        <v>2.3361109587559032</v>
      </c>
      <c r="BJ623">
        <v>1.3780718545701074</v>
      </c>
      <c r="BK623">
        <v>0.32696958454552477</v>
      </c>
      <c r="BL623">
        <v>9.08248845959791E-4</v>
      </c>
      <c r="BP623" s="50">
        <f t="shared" si="215"/>
        <v>0.70064587590741367</v>
      </c>
      <c r="BQ623" s="50">
        <f t="shared" si="216"/>
        <v>5.161522988505747E-2</v>
      </c>
      <c r="BR623" s="50">
        <f t="shared" si="217"/>
        <v>0.3338132785557506</v>
      </c>
      <c r="BS623" s="50">
        <f t="shared" si="218"/>
        <v>0.35437941914996635</v>
      </c>
      <c r="BT623" s="50">
        <f t="shared" si="219"/>
        <v>9.2725910709930733E-4</v>
      </c>
      <c r="BU623" s="50">
        <f t="shared" si="219"/>
        <v>9.8438727541657321E-4</v>
      </c>
    </row>
    <row r="624" spans="1:73" x14ac:dyDescent="0.25">
      <c r="A624" s="21">
        <v>43742.449305555558</v>
      </c>
      <c r="B624" s="17">
        <v>363206</v>
      </c>
      <c r="C624" s="17">
        <v>13.54</v>
      </c>
      <c r="D624" s="17">
        <v>21.57</v>
      </c>
      <c r="E624" s="17">
        <v>704.9</v>
      </c>
      <c r="F624" s="17">
        <v>96.6</v>
      </c>
      <c r="G624" s="17">
        <v>-102.6</v>
      </c>
      <c r="H624" s="17">
        <v>-16.89</v>
      </c>
      <c r="I624" s="17">
        <v>24.53</v>
      </c>
      <c r="J624" s="17">
        <v>297.7</v>
      </c>
      <c r="K624" s="17">
        <v>608.29999999999995</v>
      </c>
      <c r="L624" s="17">
        <v>-85.7</v>
      </c>
      <c r="M624" s="17">
        <v>0.13700000000000001</v>
      </c>
      <c r="N624" s="17">
        <v>602.29999999999995</v>
      </c>
      <c r="O624" s="17">
        <v>79.739999999999995</v>
      </c>
      <c r="P624" s="17">
        <v>522.6</v>
      </c>
      <c r="Q624" s="17">
        <v>342.6</v>
      </c>
      <c r="R624" s="17">
        <v>428.4</v>
      </c>
      <c r="S624" s="17">
        <v>19.29</v>
      </c>
      <c r="T624" s="17">
        <v>57.34</v>
      </c>
      <c r="U624" s="17">
        <v>0.71</v>
      </c>
      <c r="V624" s="17">
        <v>333</v>
      </c>
      <c r="W624" s="17">
        <v>20.9</v>
      </c>
      <c r="X624" s="17">
        <v>0.69</v>
      </c>
      <c r="Y624" s="17">
        <v>6.9026069999999997</v>
      </c>
      <c r="Z624" s="7">
        <f t="shared" si="198"/>
        <v>20.094999999999999</v>
      </c>
      <c r="AA624" s="7">
        <f t="shared" si="212"/>
        <v>293.245</v>
      </c>
      <c r="AB624" s="2">
        <f t="shared" si="199"/>
        <v>570.96900000000005</v>
      </c>
      <c r="AC624" s="42">
        <f t="shared" si="200"/>
        <v>2.4516163710995351</v>
      </c>
      <c r="AD624" s="42">
        <f t="shared" si="201"/>
        <v>1.4057568271884735</v>
      </c>
      <c r="AE624" s="42">
        <f t="shared" si="202"/>
        <v>0.8014300595128051</v>
      </c>
      <c r="AF624" s="42">
        <f t="shared" si="203"/>
        <v>336.0246597602877</v>
      </c>
      <c r="AG624" s="42">
        <f t="shared" si="204"/>
        <v>322.58367336987618</v>
      </c>
      <c r="AH624" s="6">
        <f t="shared" si="205"/>
        <v>328.89600000000002</v>
      </c>
      <c r="AI624" s="4">
        <v>20.716388369197801</v>
      </c>
      <c r="AJ624" s="4">
        <f t="shared" si="213"/>
        <v>293.86638836919781</v>
      </c>
      <c r="AK624" s="8">
        <f t="shared" si="206"/>
        <v>0.19633350202379951</v>
      </c>
      <c r="AL624" s="8">
        <f t="shared" si="207"/>
        <v>406.06391621084083</v>
      </c>
      <c r="AM624" s="8">
        <f t="shared" si="208"/>
        <v>1.8768291078305452</v>
      </c>
      <c r="AN624" s="8">
        <f t="shared" si="209"/>
        <v>33.972564749970999</v>
      </c>
      <c r="AO624" s="22">
        <f t="shared" si="210"/>
        <v>1.040343552067037E-2</v>
      </c>
      <c r="AP624" s="22">
        <f t="shared" si="211"/>
        <v>0.28433855308343819</v>
      </c>
      <c r="AQ624" s="19">
        <f t="shared" si="214"/>
        <v>0.28433855308343819</v>
      </c>
      <c r="AX624">
        <v>0.14548611116052515</v>
      </c>
      <c r="AY624">
        <v>60.767241379310342</v>
      </c>
      <c r="AZ624">
        <v>2.5319683908045976</v>
      </c>
      <c r="BA624">
        <v>2.0508943965517243</v>
      </c>
      <c r="BB624">
        <v>7.3965517241379271</v>
      </c>
      <c r="BC624">
        <v>0.30818965517241365</v>
      </c>
      <c r="BD624">
        <v>1.7427047413793106</v>
      </c>
      <c r="BE624">
        <v>0.17427047413793106</v>
      </c>
      <c r="BF624">
        <v>0</v>
      </c>
      <c r="BG624">
        <v>20.094999999999999</v>
      </c>
      <c r="BH624">
        <v>0.81526170210812376</v>
      </c>
      <c r="BI624">
        <v>2.3520675697074034</v>
      </c>
      <c r="BJ624">
        <v>1.3486755444702252</v>
      </c>
      <c r="BK624">
        <v>0.43413640640950718</v>
      </c>
      <c r="BL624">
        <v>1.2059344622486312E-3</v>
      </c>
      <c r="BP624" s="50">
        <f t="shared" si="215"/>
        <v>0.81550585556436672</v>
      </c>
      <c r="BQ624" s="50">
        <f t="shared" si="216"/>
        <v>6.9708189655172434E-2</v>
      </c>
      <c r="BR624" s="50">
        <f t="shared" si="217"/>
        <v>0.444583697330931</v>
      </c>
      <c r="BS624" s="50">
        <f t="shared" si="218"/>
        <v>0.47219019311190247</v>
      </c>
      <c r="BT624" s="50">
        <f t="shared" si="219"/>
        <v>1.2349547148081416E-3</v>
      </c>
      <c r="BU624" s="50">
        <f t="shared" si="219"/>
        <v>1.3116394253108402E-3</v>
      </c>
    </row>
    <row r="625" spans="1:73" x14ac:dyDescent="0.25">
      <c r="A625" s="21">
        <v>43742.449305555558</v>
      </c>
      <c r="B625" s="17">
        <v>363207</v>
      </c>
      <c r="C625" s="17">
        <v>13.54</v>
      </c>
      <c r="D625" s="17">
        <v>21.57</v>
      </c>
      <c r="E625" s="17">
        <v>711.9</v>
      </c>
      <c r="F625" s="17">
        <v>98.2</v>
      </c>
      <c r="G625" s="17">
        <v>-103.2</v>
      </c>
      <c r="H625" s="17">
        <v>-17.95</v>
      </c>
      <c r="I625" s="17">
        <v>24.54</v>
      </c>
      <c r="J625" s="17">
        <v>297.7</v>
      </c>
      <c r="K625" s="17">
        <v>613.70000000000005</v>
      </c>
      <c r="L625" s="17">
        <v>-85.2</v>
      </c>
      <c r="M625" s="17">
        <v>0.13800000000000001</v>
      </c>
      <c r="N625" s="17">
        <v>608.70000000000005</v>
      </c>
      <c r="O625" s="17">
        <v>80.3</v>
      </c>
      <c r="P625" s="17">
        <v>528.4</v>
      </c>
      <c r="Q625" s="17">
        <v>342.1</v>
      </c>
      <c r="R625" s="17">
        <v>427.3</v>
      </c>
      <c r="S625" s="17">
        <v>19.309999999999999</v>
      </c>
      <c r="T625" s="17">
        <v>56.02</v>
      </c>
      <c r="U625" s="17">
        <v>0.76</v>
      </c>
      <c r="V625" s="17">
        <v>236.5</v>
      </c>
      <c r="W625" s="17">
        <v>20.6</v>
      </c>
      <c r="X625" s="17">
        <v>0.69599999999999995</v>
      </c>
      <c r="Y625" s="17">
        <v>6.9580630000000001</v>
      </c>
      <c r="Z625" s="7">
        <f t="shared" si="198"/>
        <v>19.954999999999998</v>
      </c>
      <c r="AA625" s="7">
        <f t="shared" si="212"/>
        <v>293.10499999999996</v>
      </c>
      <c r="AB625" s="2">
        <f t="shared" si="199"/>
        <v>576.63900000000001</v>
      </c>
      <c r="AC625" s="42">
        <f t="shared" si="200"/>
        <v>2.4473940175894233</v>
      </c>
      <c r="AD625" s="42">
        <f t="shared" si="201"/>
        <v>1.3710301286535949</v>
      </c>
      <c r="AE625" s="42">
        <f t="shared" si="202"/>
        <v>0.7986230601519082</v>
      </c>
      <c r="AF625" s="42">
        <f t="shared" si="203"/>
        <v>334.20874778637113</v>
      </c>
      <c r="AG625" s="42">
        <f t="shared" si="204"/>
        <v>320.84039787491628</v>
      </c>
      <c r="AH625" s="6">
        <f t="shared" si="205"/>
        <v>328.416</v>
      </c>
      <c r="AI625" s="4">
        <v>20.680059864424599</v>
      </c>
      <c r="AJ625" s="4">
        <f t="shared" si="213"/>
        <v>293.83005986442458</v>
      </c>
      <c r="AK625" s="8">
        <f t="shared" si="206"/>
        <v>0.19605243769425601</v>
      </c>
      <c r="AL625" s="8">
        <f t="shared" si="207"/>
        <v>405.88278782577402</v>
      </c>
      <c r="AM625" s="8">
        <f t="shared" si="208"/>
        <v>1.9417904109352278</v>
      </c>
      <c r="AN625" s="8">
        <f t="shared" si="209"/>
        <v>41.012543328690299</v>
      </c>
      <c r="AO625" s="22">
        <f t="shared" si="210"/>
        <v>1.0365678455450496E-2</v>
      </c>
      <c r="AP625" s="22">
        <f t="shared" si="211"/>
        <v>0.28330660654308953</v>
      </c>
      <c r="AQ625" s="19">
        <f t="shared" si="214"/>
        <v>0.28330660654308953</v>
      </c>
      <c r="AX625">
        <v>0.1443879871201609</v>
      </c>
      <c r="AY625">
        <v>61.370689655172413</v>
      </c>
      <c r="AZ625">
        <v>2.5571120689655173</v>
      </c>
      <c r="BA625">
        <v>2.0712607758620694</v>
      </c>
      <c r="BB625">
        <v>7.3448275862068959</v>
      </c>
      <c r="BC625">
        <v>0.30603448275862066</v>
      </c>
      <c r="BD625">
        <v>1.7652262931034488</v>
      </c>
      <c r="BE625">
        <v>0.1765226293103449</v>
      </c>
      <c r="BF625">
        <v>0</v>
      </c>
      <c r="BG625">
        <v>19.954999999999998</v>
      </c>
      <c r="BH625">
        <v>0.87267449803123109</v>
      </c>
      <c r="BI625">
        <v>2.3317756182528568</v>
      </c>
      <c r="BJ625">
        <v>1.3062607013452503</v>
      </c>
      <c r="BK625">
        <v>0.43870888120625406</v>
      </c>
      <c r="BL625">
        <v>1.2186357811284835E-3</v>
      </c>
      <c r="BP625" s="50">
        <f t="shared" si="215"/>
        <v>0.8729358453928433</v>
      </c>
      <c r="BQ625" s="50">
        <f t="shared" si="216"/>
        <v>7.060905172413795E-2</v>
      </c>
      <c r="BR625" s="50">
        <f t="shared" si="217"/>
        <v>0.45001903233410684</v>
      </c>
      <c r="BS625" s="50">
        <f t="shared" si="218"/>
        <v>0.4777939086892295</v>
      </c>
      <c r="BT625" s="50">
        <f t="shared" si="219"/>
        <v>1.2500528675947413E-3</v>
      </c>
      <c r="BU625" s="50">
        <f t="shared" si="219"/>
        <v>1.3272053019145263E-3</v>
      </c>
    </row>
    <row r="626" spans="1:73" x14ac:dyDescent="0.25">
      <c r="A626" s="21">
        <v>43742.449305555558</v>
      </c>
      <c r="B626" s="17">
        <v>363208</v>
      </c>
      <c r="C626" s="17">
        <v>13.54</v>
      </c>
      <c r="D626" s="17">
        <v>21.57</v>
      </c>
      <c r="E626" s="17">
        <v>701.3</v>
      </c>
      <c r="F626" s="17">
        <v>96</v>
      </c>
      <c r="G626" s="17">
        <v>-104.3</v>
      </c>
      <c r="H626" s="17">
        <v>-17.41</v>
      </c>
      <c r="I626" s="17">
        <v>24.54</v>
      </c>
      <c r="J626" s="17">
        <v>297.7</v>
      </c>
      <c r="K626" s="17">
        <v>605.29999999999995</v>
      </c>
      <c r="L626" s="17">
        <v>-86.9</v>
      </c>
      <c r="M626" s="17">
        <v>0.13700000000000001</v>
      </c>
      <c r="N626" s="17">
        <v>597</v>
      </c>
      <c r="O626" s="17">
        <v>78.56</v>
      </c>
      <c r="P626" s="17">
        <v>518.4</v>
      </c>
      <c r="Q626" s="17">
        <v>341</v>
      </c>
      <c r="R626" s="17">
        <v>427.9</v>
      </c>
      <c r="S626" s="17">
        <v>19.32</v>
      </c>
      <c r="T626" s="17">
        <v>55.89</v>
      </c>
      <c r="U626" s="17">
        <v>2.12</v>
      </c>
      <c r="V626" s="17">
        <v>228.5</v>
      </c>
      <c r="W626" s="17">
        <v>20.75</v>
      </c>
      <c r="X626" s="17">
        <v>0.68700000000000006</v>
      </c>
      <c r="Y626" s="17">
        <v>6.867623</v>
      </c>
      <c r="Z626" s="7">
        <f t="shared" si="198"/>
        <v>20.035</v>
      </c>
      <c r="AA626" s="7">
        <f t="shared" si="212"/>
        <v>293.185</v>
      </c>
      <c r="AB626" s="2">
        <f t="shared" si="199"/>
        <v>568.053</v>
      </c>
      <c r="AC626" s="42">
        <f t="shared" si="200"/>
        <v>2.4721217400212989</v>
      </c>
      <c r="AD626" s="42">
        <f t="shared" si="201"/>
        <v>1.3816688404979041</v>
      </c>
      <c r="AE626" s="42">
        <f t="shared" si="202"/>
        <v>0.79947510340606176</v>
      </c>
      <c r="AF626" s="42">
        <f t="shared" si="203"/>
        <v>334.93072611744179</v>
      </c>
      <c r="AG626" s="42">
        <f t="shared" si="204"/>
        <v>321.53349707274413</v>
      </c>
      <c r="AH626" s="6">
        <f t="shared" si="205"/>
        <v>327.36</v>
      </c>
      <c r="AI626" s="4">
        <v>20.8366748040192</v>
      </c>
      <c r="AJ626" s="4">
        <f t="shared" si="213"/>
        <v>293.98667480401917</v>
      </c>
      <c r="AK626" s="8">
        <f t="shared" si="206"/>
        <v>0.1962130130127766</v>
      </c>
      <c r="AL626" s="8">
        <f t="shared" si="207"/>
        <v>406.76287118109474</v>
      </c>
      <c r="AM626" s="8">
        <f t="shared" si="208"/>
        <v>3.2431234944109053</v>
      </c>
      <c r="AN626" s="8">
        <f t="shared" si="209"/>
        <v>75.735972312896095</v>
      </c>
      <c r="AO626" s="22">
        <f t="shared" si="210"/>
        <v>9.3420169148233367E-3</v>
      </c>
      <c r="AP626" s="22">
        <f t="shared" si="211"/>
        <v>0.25532869090831911</v>
      </c>
      <c r="AQ626" s="19">
        <f t="shared" si="214"/>
        <v>0.25532869090831911</v>
      </c>
      <c r="AX626">
        <v>0.14501462450637456</v>
      </c>
      <c r="AY626">
        <v>60.456896551724135</v>
      </c>
      <c r="AZ626">
        <v>2.5190373563218391</v>
      </c>
      <c r="BA626">
        <v>2.0404202586206899</v>
      </c>
      <c r="BB626">
        <v>7.4913793103448256</v>
      </c>
      <c r="BC626">
        <v>0.31214080459770105</v>
      </c>
      <c r="BD626">
        <v>1.7282794540229889</v>
      </c>
      <c r="BE626">
        <v>0.1728279454022989</v>
      </c>
      <c r="BF626">
        <v>0</v>
      </c>
      <c r="BG626">
        <v>20.035</v>
      </c>
      <c r="BH626">
        <v>2.4343025471397501</v>
      </c>
      <c r="BI626">
        <v>2.3433521904542518</v>
      </c>
      <c r="BJ626">
        <v>1.3096995392448811</v>
      </c>
      <c r="BK626">
        <v>0.4247732258351955</v>
      </c>
      <c r="BL626">
        <v>1.1799256273199875E-3</v>
      </c>
      <c r="BP626" s="50">
        <f t="shared" si="215"/>
        <v>2.4350315687274051</v>
      </c>
      <c r="BQ626" s="50">
        <f t="shared" si="216"/>
        <v>6.9131178160919557E-2</v>
      </c>
      <c r="BR626" s="50">
        <f t="shared" si="217"/>
        <v>0.45220709478659477</v>
      </c>
      <c r="BS626" s="50">
        <f t="shared" si="218"/>
        <v>0.47673421141250494</v>
      </c>
      <c r="BT626" s="50">
        <f t="shared" si="219"/>
        <v>1.2561308188516521E-3</v>
      </c>
      <c r="BU626" s="50">
        <f t="shared" si="219"/>
        <v>1.3242616983680693E-3</v>
      </c>
    </row>
    <row r="627" spans="1:73" x14ac:dyDescent="0.25">
      <c r="A627" s="21">
        <v>43742.45</v>
      </c>
      <c r="B627" s="17">
        <v>363209</v>
      </c>
      <c r="C627" s="17">
        <v>13.55</v>
      </c>
      <c r="D627" s="17">
        <v>21.58</v>
      </c>
      <c r="E627" s="17">
        <v>708.7</v>
      </c>
      <c r="F627" s="17">
        <v>97.2</v>
      </c>
      <c r="G627" s="17">
        <v>-104.5</v>
      </c>
      <c r="H627" s="17">
        <v>-16.600000000000001</v>
      </c>
      <c r="I627" s="17">
        <v>24.54</v>
      </c>
      <c r="J627" s="17">
        <v>297.7</v>
      </c>
      <c r="K627" s="17">
        <v>611.5</v>
      </c>
      <c r="L627" s="17">
        <v>-87.9</v>
      </c>
      <c r="M627" s="17">
        <v>0.13700000000000001</v>
      </c>
      <c r="N627" s="17">
        <v>604.20000000000005</v>
      </c>
      <c r="O627" s="17">
        <v>80.599999999999994</v>
      </c>
      <c r="P627" s="17">
        <v>523.5</v>
      </c>
      <c r="Q627" s="17">
        <v>340.7</v>
      </c>
      <c r="R627" s="17">
        <v>428.7</v>
      </c>
      <c r="S627" s="17">
        <v>19.34</v>
      </c>
      <c r="T627" s="17">
        <v>54.51</v>
      </c>
      <c r="U627" s="17">
        <v>1.46</v>
      </c>
      <c r="V627" s="17">
        <v>344.5</v>
      </c>
      <c r="W627" s="17">
        <v>20.149999999999999</v>
      </c>
      <c r="X627" s="17">
        <v>0.69299999999999995</v>
      </c>
      <c r="Y627" s="17">
        <v>6.931298</v>
      </c>
      <c r="Z627" s="7">
        <f t="shared" si="198"/>
        <v>19.744999999999997</v>
      </c>
      <c r="AA627" s="7">
        <f t="shared" si="212"/>
        <v>292.89499999999998</v>
      </c>
      <c r="AB627" s="2">
        <f t="shared" si="199"/>
        <v>574.04700000000003</v>
      </c>
      <c r="AC627" s="42">
        <f t="shared" si="200"/>
        <v>2.5419042419243376</v>
      </c>
      <c r="AD627" s="42">
        <f t="shared" si="201"/>
        <v>1.3855920022729564</v>
      </c>
      <c r="AE627" s="42">
        <f t="shared" si="202"/>
        <v>0.79991252044533734</v>
      </c>
      <c r="AF627" s="42">
        <f t="shared" si="203"/>
        <v>333.79004886418795</v>
      </c>
      <c r="AG627" s="42">
        <f t="shared" si="204"/>
        <v>320.43844690962044</v>
      </c>
      <c r="AH627" s="6">
        <f t="shared" si="205"/>
        <v>327.072</v>
      </c>
      <c r="AI627" s="4">
        <v>21.231439914909</v>
      </c>
      <c r="AJ627" s="4">
        <f t="shared" si="213"/>
        <v>294.38143991490898</v>
      </c>
      <c r="AK627" s="8">
        <f t="shared" si="206"/>
        <v>0.19563134435264604</v>
      </c>
      <c r="AL627" s="8">
        <f t="shared" si="207"/>
        <v>409.06269931205128</v>
      </c>
      <c r="AM627" s="8">
        <f t="shared" si="208"/>
        <v>2.6913611797750225</v>
      </c>
      <c r="AN627" s="8">
        <f t="shared" si="209"/>
        <v>116.5359248773679</v>
      </c>
      <c r="AO627" s="22">
        <f t="shared" si="210"/>
        <v>8.495997648441507E-3</v>
      </c>
      <c r="AP627" s="22">
        <f t="shared" si="211"/>
        <v>0.23220595480775252</v>
      </c>
      <c r="AQ627" s="19">
        <f t="shared" si="214"/>
        <v>0.23220595480775252</v>
      </c>
      <c r="AX627">
        <v>0.14275395482692949</v>
      </c>
      <c r="AY627">
        <v>61.094827586206904</v>
      </c>
      <c r="AZ627">
        <v>2.5456178160919545</v>
      </c>
      <c r="BA627">
        <v>2.0619504310344832</v>
      </c>
      <c r="BB627">
        <v>7.5862068965517242</v>
      </c>
      <c r="BC627">
        <v>0.31609195402298851</v>
      </c>
      <c r="BD627">
        <v>1.7458584770114947</v>
      </c>
      <c r="BE627">
        <v>0.17458584770114949</v>
      </c>
      <c r="BF627">
        <v>0</v>
      </c>
      <c r="BG627">
        <v>19.744999999999997</v>
      </c>
      <c r="BH627">
        <v>1.6764536409547333</v>
      </c>
      <c r="BI627">
        <v>2.301624731677836</v>
      </c>
      <c r="BJ627">
        <v>1.2546156412375884</v>
      </c>
      <c r="BK627">
        <v>0.43023497913111614</v>
      </c>
      <c r="BL627">
        <v>1.1950971642531005E-3</v>
      </c>
      <c r="BP627" s="50">
        <f t="shared" si="215"/>
        <v>1.6769557029915148</v>
      </c>
      <c r="BQ627" s="50">
        <f t="shared" si="216"/>
        <v>6.9834339080459787E-2</v>
      </c>
      <c r="BR627" s="50">
        <f t="shared" si="217"/>
        <v>0.45053416457206397</v>
      </c>
      <c r="BS627" s="50">
        <f t="shared" si="218"/>
        <v>0.47640696656983972</v>
      </c>
      <c r="BT627" s="50">
        <f t="shared" si="219"/>
        <v>1.2514837904779555E-3</v>
      </c>
      <c r="BU627" s="50">
        <f t="shared" si="219"/>
        <v>1.3233526849162215E-3</v>
      </c>
    </row>
    <row r="628" spans="1:73" x14ac:dyDescent="0.25">
      <c r="A628" s="21">
        <v>43742.45</v>
      </c>
      <c r="B628" s="17">
        <v>363210</v>
      </c>
      <c r="C628" s="17">
        <v>13.55</v>
      </c>
      <c r="D628" s="17">
        <v>21.58</v>
      </c>
      <c r="E628" s="17">
        <v>708.7</v>
      </c>
      <c r="F628" s="17">
        <v>96.8</v>
      </c>
      <c r="G628" s="17">
        <v>-105.5</v>
      </c>
      <c r="H628" s="17">
        <v>-15.39</v>
      </c>
      <c r="I628" s="17">
        <v>24.54</v>
      </c>
      <c r="J628" s="17">
        <v>297.7</v>
      </c>
      <c r="K628" s="17">
        <v>611.9</v>
      </c>
      <c r="L628" s="17">
        <v>-90.1</v>
      </c>
      <c r="M628" s="17">
        <v>0.13700000000000001</v>
      </c>
      <c r="N628" s="17">
        <v>603.20000000000005</v>
      </c>
      <c r="O628" s="17">
        <v>81.400000000000006</v>
      </c>
      <c r="P628" s="17">
        <v>521.70000000000005</v>
      </c>
      <c r="Q628" s="17">
        <v>339.7</v>
      </c>
      <c r="R628" s="17">
        <v>429.9</v>
      </c>
      <c r="S628" s="17">
        <v>19.34</v>
      </c>
      <c r="T628" s="17">
        <v>58.7</v>
      </c>
      <c r="U628" s="17">
        <v>1.1399999999999999</v>
      </c>
      <c r="V628" s="17">
        <v>322</v>
      </c>
      <c r="W628" s="17">
        <v>20.55</v>
      </c>
      <c r="X628" s="17">
        <v>0.69299999999999995</v>
      </c>
      <c r="Y628" s="17">
        <v>6.9291090000000004</v>
      </c>
      <c r="Z628" s="7">
        <f t="shared" si="198"/>
        <v>19.945</v>
      </c>
      <c r="AA628" s="7">
        <f t="shared" si="212"/>
        <v>293.09499999999997</v>
      </c>
      <c r="AB628" s="2">
        <f t="shared" si="199"/>
        <v>574.04700000000003</v>
      </c>
      <c r="AC628" s="42">
        <f t="shared" si="200"/>
        <v>2.367028439225249</v>
      </c>
      <c r="AD628" s="42">
        <f t="shared" si="201"/>
        <v>1.3894456938252213</v>
      </c>
      <c r="AE628" s="42">
        <f t="shared" si="202"/>
        <v>0.80015217455305931</v>
      </c>
      <c r="AF628" s="42">
        <f t="shared" si="203"/>
        <v>334.80295902514939</v>
      </c>
      <c r="AG628" s="42">
        <f t="shared" si="204"/>
        <v>321.41084066414339</v>
      </c>
      <c r="AH628" s="6">
        <f t="shared" si="205"/>
        <v>326.11199999999997</v>
      </c>
      <c r="AI628" s="4">
        <v>20.179315947303898</v>
      </c>
      <c r="AJ628" s="4">
        <f t="shared" si="213"/>
        <v>293.32931594730388</v>
      </c>
      <c r="AK628" s="8">
        <f t="shared" si="206"/>
        <v>0.19603237194147549</v>
      </c>
      <c r="AL628" s="8">
        <f t="shared" si="207"/>
        <v>403.02518580192896</v>
      </c>
      <c r="AM628" s="8">
        <f t="shared" si="208"/>
        <v>2.378197847110286</v>
      </c>
      <c r="AN628" s="8">
        <f t="shared" si="209"/>
        <v>16.232683219816199</v>
      </c>
      <c r="AO628" s="22">
        <f t="shared" si="210"/>
        <v>1.088019490048932E-2</v>
      </c>
      <c r="AP628" s="22">
        <f t="shared" si="211"/>
        <v>0.29736896711900684</v>
      </c>
      <c r="AQ628" s="19">
        <f t="shared" si="214"/>
        <v>0.29736896711900684</v>
      </c>
      <c r="AX628">
        <v>0.14430981878856478</v>
      </c>
      <c r="AY628">
        <v>61.094827586206904</v>
      </c>
      <c r="AZ628">
        <v>2.5456178160919545</v>
      </c>
      <c r="BA628">
        <v>2.0619504310344832</v>
      </c>
      <c r="BB628">
        <v>7.7758620689655169</v>
      </c>
      <c r="BC628">
        <v>0.3239942528735632</v>
      </c>
      <c r="BD628">
        <v>1.7379561781609199</v>
      </c>
      <c r="BE628">
        <v>0.17379561781609199</v>
      </c>
      <c r="BF628">
        <v>0</v>
      </c>
      <c r="BG628">
        <v>19.945</v>
      </c>
      <c r="BH628">
        <v>1.3090117470468465</v>
      </c>
      <c r="BI628">
        <v>2.3303320690197249</v>
      </c>
      <c r="BJ628">
        <v>1.3679049245145785</v>
      </c>
      <c r="BK628">
        <v>0.42737744945842443</v>
      </c>
      <c r="BL628">
        <v>1.1871595818289569E-3</v>
      </c>
      <c r="BP628" s="50">
        <f t="shared" si="215"/>
        <v>1.309403768089265</v>
      </c>
      <c r="BQ628" s="50">
        <f t="shared" si="216"/>
        <v>6.9518247126436797E-2</v>
      </c>
      <c r="BR628" s="50">
        <f t="shared" si="217"/>
        <v>0.44341336191595804</v>
      </c>
      <c r="BS628" s="50">
        <f t="shared" si="218"/>
        <v>0.46993304155272159</v>
      </c>
      <c r="BT628" s="50">
        <f t="shared" si="219"/>
        <v>1.2317037830998836E-3</v>
      </c>
      <c r="BU628" s="50">
        <f t="shared" si="219"/>
        <v>1.3053695598686712E-3</v>
      </c>
    </row>
    <row r="629" spans="1:73" x14ac:dyDescent="0.25">
      <c r="A629" s="21">
        <v>43742.45</v>
      </c>
      <c r="B629" s="17">
        <v>363211</v>
      </c>
      <c r="C629" s="17">
        <v>13.55</v>
      </c>
      <c r="D629" s="17">
        <v>21.58</v>
      </c>
      <c r="E629" s="17">
        <v>703.9</v>
      </c>
      <c r="F629" s="17">
        <v>96.1</v>
      </c>
      <c r="G629" s="17">
        <v>-105.9</v>
      </c>
      <c r="H629" s="17">
        <v>-14.64</v>
      </c>
      <c r="I629" s="17">
        <v>24.54</v>
      </c>
      <c r="J629" s="17">
        <v>297.7</v>
      </c>
      <c r="K629" s="17">
        <v>607.9</v>
      </c>
      <c r="L629" s="17">
        <v>-91.3</v>
      </c>
      <c r="M629" s="17">
        <v>0.13600000000000001</v>
      </c>
      <c r="N629" s="17">
        <v>598</v>
      </c>
      <c r="O629" s="17">
        <v>81.400000000000006</v>
      </c>
      <c r="P629" s="17">
        <v>516.6</v>
      </c>
      <c r="Q629" s="17">
        <v>339.4</v>
      </c>
      <c r="R629" s="17">
        <v>430.6</v>
      </c>
      <c r="S629" s="17">
        <v>19.34</v>
      </c>
      <c r="T629" s="17">
        <v>54.72</v>
      </c>
      <c r="U629" s="17">
        <v>1.3149999999999999</v>
      </c>
      <c r="V629" s="17">
        <v>340.5</v>
      </c>
      <c r="W629" s="17">
        <v>20.2</v>
      </c>
      <c r="X629" s="17">
        <v>0.68700000000000006</v>
      </c>
      <c r="Y629" s="17">
        <v>6.8693679999999997</v>
      </c>
      <c r="Z629" s="7">
        <f t="shared" si="198"/>
        <v>19.77</v>
      </c>
      <c r="AA629" s="7">
        <f t="shared" si="212"/>
        <v>292.91999999999996</v>
      </c>
      <c r="AB629" s="2">
        <f t="shared" si="199"/>
        <v>570.15899999999999</v>
      </c>
      <c r="AC629" s="42">
        <f t="shared" si="200"/>
        <v>2.5015595819033951</v>
      </c>
      <c r="AD629" s="42">
        <f t="shared" si="201"/>
        <v>1.3688534032175377</v>
      </c>
      <c r="AE629" s="42">
        <f t="shared" si="202"/>
        <v>0.79851371290156214</v>
      </c>
      <c r="AF629" s="42">
        <f t="shared" si="203"/>
        <v>333.32012762731102</v>
      </c>
      <c r="AG629" s="42">
        <f t="shared" si="204"/>
        <v>319.98732252221856</v>
      </c>
      <c r="AH629" s="6">
        <f t="shared" si="205"/>
        <v>325.82399999999996</v>
      </c>
      <c r="AI629" s="4">
        <v>20.993853997438698</v>
      </c>
      <c r="AJ629" s="4">
        <f t="shared" si="213"/>
        <v>294.14385399743867</v>
      </c>
      <c r="AK629" s="8">
        <f t="shared" si="206"/>
        <v>0.19568144286309494</v>
      </c>
      <c r="AL629" s="8">
        <f t="shared" si="207"/>
        <v>407.70486351485602</v>
      </c>
      <c r="AM629" s="8">
        <f t="shared" si="208"/>
        <v>2.5542207715857295</v>
      </c>
      <c r="AN629" s="8">
        <f t="shared" si="209"/>
        <v>91.060184876953215</v>
      </c>
      <c r="AO629" s="22">
        <f t="shared" si="210"/>
        <v>8.986896584499136E-3</v>
      </c>
      <c r="AP629" s="22">
        <f t="shared" si="211"/>
        <v>0.24562282012224348</v>
      </c>
      <c r="AQ629" s="19">
        <f t="shared" si="214"/>
        <v>0.24562282012224348</v>
      </c>
      <c r="AX629">
        <v>0.14294765805908918</v>
      </c>
      <c r="AY629">
        <v>60.681034482758619</v>
      </c>
      <c r="AZ629">
        <v>2.5283764367816093</v>
      </c>
      <c r="BA629">
        <v>2.0479849137931034</v>
      </c>
      <c r="BB629">
        <v>7.8620689655172455</v>
      </c>
      <c r="BC629">
        <v>0.32758620689655188</v>
      </c>
      <c r="BD629">
        <v>1.7203987068965516</v>
      </c>
      <c r="BE629">
        <v>0.17203987068965518</v>
      </c>
      <c r="BF629">
        <v>0</v>
      </c>
      <c r="BG629">
        <v>19.77</v>
      </c>
      <c r="BH629">
        <v>1.509956532777722</v>
      </c>
      <c r="BI629">
        <v>2.305196150396601</v>
      </c>
      <c r="BJ629">
        <v>1.2614033334970201</v>
      </c>
      <c r="BK629">
        <v>0.42537268766573028</v>
      </c>
      <c r="BL629">
        <v>1.181590799071473E-3</v>
      </c>
      <c r="BP629" s="50">
        <f t="shared" si="215"/>
        <v>1.5104087324889328</v>
      </c>
      <c r="BQ629" s="50">
        <f t="shared" si="216"/>
        <v>6.8815948275862071E-2</v>
      </c>
      <c r="BR629" s="50">
        <f t="shared" si="217"/>
        <v>0.44363981581466821</v>
      </c>
      <c r="BS629" s="50">
        <f t="shared" si="218"/>
        <v>0.46943888400413997</v>
      </c>
      <c r="BT629" s="50">
        <f t="shared" si="219"/>
        <v>1.2323328217074116E-3</v>
      </c>
      <c r="BU629" s="50">
        <f t="shared" si="219"/>
        <v>1.3039969000115E-3</v>
      </c>
    </row>
    <row r="630" spans="1:73" x14ac:dyDescent="0.25">
      <c r="A630" s="21">
        <v>43742.45</v>
      </c>
      <c r="B630" s="17">
        <v>363212</v>
      </c>
      <c r="C630" s="17">
        <v>13.55</v>
      </c>
      <c r="D630" s="17">
        <v>21.58</v>
      </c>
      <c r="E630" s="17">
        <v>639.9</v>
      </c>
      <c r="F630" s="17">
        <v>86</v>
      </c>
      <c r="G630" s="17">
        <v>-107.5</v>
      </c>
      <c r="H630" s="17">
        <v>-13.9</v>
      </c>
      <c r="I630" s="17">
        <v>24.55</v>
      </c>
      <c r="J630" s="17">
        <v>297.7</v>
      </c>
      <c r="K630" s="17">
        <v>553.9</v>
      </c>
      <c r="L630" s="17">
        <v>-93.6</v>
      </c>
      <c r="M630" s="17">
        <v>0.13400000000000001</v>
      </c>
      <c r="N630" s="17">
        <v>532.4</v>
      </c>
      <c r="O630" s="17">
        <v>72.09</v>
      </c>
      <c r="P630" s="17">
        <v>460.3</v>
      </c>
      <c r="Q630" s="17">
        <v>337.9</v>
      </c>
      <c r="R630" s="17">
        <v>431.4</v>
      </c>
      <c r="S630" s="17">
        <v>19.34</v>
      </c>
      <c r="T630" s="17">
        <v>56.71</v>
      </c>
      <c r="U630" s="17">
        <v>0.66</v>
      </c>
      <c r="V630" s="17">
        <v>171.5</v>
      </c>
      <c r="W630" s="17">
        <v>20.75</v>
      </c>
      <c r="X630" s="17">
        <v>0.623</v>
      </c>
      <c r="Y630" s="17">
        <v>6.2345059999999997</v>
      </c>
      <c r="Z630" s="7">
        <f t="shared" si="198"/>
        <v>20.045000000000002</v>
      </c>
      <c r="AA630" s="7">
        <f t="shared" si="212"/>
        <v>293.19499999999999</v>
      </c>
      <c r="AB630" s="2">
        <f t="shared" si="199"/>
        <v>518.31899999999996</v>
      </c>
      <c r="AC630" s="42">
        <f t="shared" si="200"/>
        <v>2.450664028959189</v>
      </c>
      <c r="AD630" s="42">
        <f t="shared" si="201"/>
        <v>1.389771570822756</v>
      </c>
      <c r="AE630" s="42">
        <f t="shared" si="202"/>
        <v>0.80013997520371571</v>
      </c>
      <c r="AF630" s="42">
        <f t="shared" si="203"/>
        <v>335.25500218690507</v>
      </c>
      <c r="AG630" s="42">
        <f t="shared" si="204"/>
        <v>321.84480209942888</v>
      </c>
      <c r="AH630" s="6">
        <f t="shared" si="205"/>
        <v>324.38399999999996</v>
      </c>
      <c r="AI630" s="4">
        <v>20.7068132998937</v>
      </c>
      <c r="AJ630" s="4">
        <f t="shared" si="213"/>
        <v>293.8568132998937</v>
      </c>
      <c r="AK630" s="8">
        <f t="shared" si="206"/>
        <v>0.19623309109032691</v>
      </c>
      <c r="AL630" s="8">
        <f t="shared" si="207"/>
        <v>406.01872733191237</v>
      </c>
      <c r="AM630" s="8">
        <f t="shared" si="208"/>
        <v>1.809537233659479</v>
      </c>
      <c r="AN630" s="8">
        <f t="shared" si="209"/>
        <v>34.885383283798191</v>
      </c>
      <c r="AO630" s="22">
        <f t="shared" si="210"/>
        <v>9.0905384614262692E-3</v>
      </c>
      <c r="AP630" s="22">
        <f t="shared" si="211"/>
        <v>0.24845547874407667</v>
      </c>
      <c r="AQ630" s="19">
        <f t="shared" si="214"/>
        <v>0.24845547874407667</v>
      </c>
      <c r="AX630">
        <v>0.1450931157183257</v>
      </c>
      <c r="AY630">
        <v>55.163793103448278</v>
      </c>
      <c r="AZ630">
        <v>2.2984913793103448</v>
      </c>
      <c r="BA630">
        <v>1.8617780172413794</v>
      </c>
      <c r="BB630">
        <v>8.0603448275862064</v>
      </c>
      <c r="BC630">
        <v>0.33584770114942525</v>
      </c>
      <c r="BD630">
        <v>1.5259303160919542</v>
      </c>
      <c r="BE630">
        <v>0.15259303160919543</v>
      </c>
      <c r="BF630">
        <v>0</v>
      </c>
      <c r="BG630">
        <v>20.045000000000002</v>
      </c>
      <c r="BH630">
        <v>0.75784890618501644</v>
      </c>
      <c r="BI630">
        <v>2.3448027896530319</v>
      </c>
      <c r="BJ630">
        <v>1.3297376620122343</v>
      </c>
      <c r="BK630">
        <v>0.38392588573340375</v>
      </c>
      <c r="BL630">
        <v>1.0664607937038992E-3</v>
      </c>
      <c r="BP630" s="50">
        <f t="shared" si="215"/>
        <v>0.75807586573589025</v>
      </c>
      <c r="BQ630" s="50">
        <f t="shared" si="216"/>
        <v>6.1037212643678167E-2</v>
      </c>
      <c r="BR630" s="50">
        <f t="shared" si="217"/>
        <v>0.39256557861860675</v>
      </c>
      <c r="BS630" s="50">
        <f t="shared" si="218"/>
        <v>0.41681383982734571</v>
      </c>
      <c r="BT630" s="50">
        <f t="shared" si="219"/>
        <v>1.090459940607241E-3</v>
      </c>
      <c r="BU630" s="50">
        <f t="shared" si="219"/>
        <v>1.157816221742627E-3</v>
      </c>
    </row>
    <row r="631" spans="1:73" x14ac:dyDescent="0.25">
      <c r="A631" s="21">
        <v>43742.45</v>
      </c>
      <c r="B631" s="17">
        <v>363213</v>
      </c>
      <c r="C631" s="17">
        <v>13.54</v>
      </c>
      <c r="D631" s="17">
        <v>21.58</v>
      </c>
      <c r="E631" s="17">
        <v>701.4</v>
      </c>
      <c r="F631" s="17">
        <v>95.9</v>
      </c>
      <c r="G631" s="17">
        <v>-108.3</v>
      </c>
      <c r="H631" s="17">
        <v>-14.08</v>
      </c>
      <c r="I631" s="17">
        <v>24.56</v>
      </c>
      <c r="J631" s="17">
        <v>297.7</v>
      </c>
      <c r="K631" s="17">
        <v>605.6</v>
      </c>
      <c r="L631" s="17">
        <v>-94.3</v>
      </c>
      <c r="M631" s="17">
        <v>0.13700000000000001</v>
      </c>
      <c r="N631" s="17">
        <v>593.1</v>
      </c>
      <c r="O631" s="17">
        <v>81.8</v>
      </c>
      <c r="P631" s="17">
        <v>511.3</v>
      </c>
      <c r="Q631" s="17">
        <v>337.1</v>
      </c>
      <c r="R631" s="17">
        <v>431.3</v>
      </c>
      <c r="S631" s="17">
        <v>19.34</v>
      </c>
      <c r="T631" s="17">
        <v>57.01</v>
      </c>
      <c r="U631" s="17">
        <v>1.605</v>
      </c>
      <c r="V631" s="17">
        <v>183</v>
      </c>
      <c r="W631" s="17">
        <v>20.8</v>
      </c>
      <c r="X631" s="17">
        <v>0.68500000000000005</v>
      </c>
      <c r="Y631" s="17">
        <v>6.8546670000000001</v>
      </c>
      <c r="Z631" s="7">
        <f t="shared" si="198"/>
        <v>20.07</v>
      </c>
      <c r="AA631" s="7">
        <f t="shared" si="212"/>
        <v>293.21999999999997</v>
      </c>
      <c r="AB631" s="2">
        <f t="shared" si="199"/>
        <v>568.13400000000001</v>
      </c>
      <c r="AC631" s="42">
        <f t="shared" si="200"/>
        <v>2.4276405299607524</v>
      </c>
      <c r="AD631" s="42">
        <f t="shared" si="201"/>
        <v>1.3839978661306249</v>
      </c>
      <c r="AE631" s="42">
        <f t="shared" si="202"/>
        <v>0.79965402717322775</v>
      </c>
      <c r="AF631" s="42">
        <f t="shared" si="203"/>
        <v>335.16568275119914</v>
      </c>
      <c r="AG631" s="42">
        <f t="shared" si="204"/>
        <v>321.75905544115119</v>
      </c>
      <c r="AH631" s="6">
        <f t="shared" si="205"/>
        <v>323.61599999999999</v>
      </c>
      <c r="AI631" s="4">
        <v>20.5672596238437</v>
      </c>
      <c r="AJ631" s="4">
        <f t="shared" si="213"/>
        <v>293.71725962384369</v>
      </c>
      <c r="AK631" s="8">
        <f t="shared" si="206"/>
        <v>0.19628329227653432</v>
      </c>
      <c r="AL631" s="8">
        <f t="shared" si="207"/>
        <v>405.21602929875178</v>
      </c>
      <c r="AM631" s="8">
        <f t="shared" si="208"/>
        <v>2.8218444765791046</v>
      </c>
      <c r="AN631" s="8">
        <f t="shared" si="209"/>
        <v>40.874904978092736</v>
      </c>
      <c r="AO631" s="22">
        <f t="shared" si="210"/>
        <v>1.0082857331556503E-2</v>
      </c>
      <c r="AP631" s="22">
        <f t="shared" si="211"/>
        <v>0.27557676105217732</v>
      </c>
      <c r="AQ631" s="19">
        <f t="shared" si="214"/>
        <v>0.27557676105217732</v>
      </c>
      <c r="AX631">
        <v>0.14528950102012048</v>
      </c>
      <c r="AY631">
        <v>60.46551724137931</v>
      </c>
      <c r="AZ631">
        <v>2.5193965517241379</v>
      </c>
      <c r="BA631">
        <v>2.0407112068965518</v>
      </c>
      <c r="BB631">
        <v>8.1206896551724128</v>
      </c>
      <c r="BC631">
        <v>0.33836206896551718</v>
      </c>
      <c r="BD631">
        <v>1.7023491379310347</v>
      </c>
      <c r="BE631">
        <v>0.17023491379310349</v>
      </c>
      <c r="BF631">
        <v>0</v>
      </c>
      <c r="BG631">
        <v>20.07</v>
      </c>
      <c r="BH631">
        <v>1.8429507491317445</v>
      </c>
      <c r="BI631">
        <v>2.3484327233564262</v>
      </c>
      <c r="BJ631">
        <v>1.3388414955854986</v>
      </c>
      <c r="BK631">
        <v>0.42021856747505798</v>
      </c>
      <c r="BL631">
        <v>1.1672737985418279E-3</v>
      </c>
      <c r="BP631" s="50">
        <f t="shared" si="215"/>
        <v>1.8435026734940967</v>
      </c>
      <c r="BQ631" s="50">
        <f t="shared" si="216"/>
        <v>6.8093965517241395E-2</v>
      </c>
      <c r="BR631" s="50">
        <f t="shared" si="217"/>
        <v>0.44154479660787588</v>
      </c>
      <c r="BS631" s="50">
        <f t="shared" si="218"/>
        <v>0.46666819841729401</v>
      </c>
      <c r="BT631" s="50">
        <f t="shared" si="219"/>
        <v>1.2265133239107663E-3</v>
      </c>
      <c r="BU631" s="50">
        <f t="shared" si="219"/>
        <v>1.29630055115915E-3</v>
      </c>
    </row>
    <row r="632" spans="1:73" x14ac:dyDescent="0.25">
      <c r="A632" s="21">
        <v>43742.45</v>
      </c>
      <c r="B632" s="17">
        <v>363214</v>
      </c>
      <c r="C632" s="17">
        <v>13.55</v>
      </c>
      <c r="D632" s="17">
        <v>21.58</v>
      </c>
      <c r="E632" s="17">
        <v>703.3</v>
      </c>
      <c r="F632" s="17">
        <v>96.8</v>
      </c>
      <c r="G632" s="17">
        <v>-107.7</v>
      </c>
      <c r="H632" s="17">
        <v>-15.35</v>
      </c>
      <c r="I632" s="17">
        <v>24.57</v>
      </c>
      <c r="J632" s="17">
        <v>297.7</v>
      </c>
      <c r="K632" s="17">
        <v>606.4</v>
      </c>
      <c r="L632" s="17">
        <v>-92.4</v>
      </c>
      <c r="M632" s="17">
        <v>0.13800000000000001</v>
      </c>
      <c r="N632" s="17">
        <v>595.5</v>
      </c>
      <c r="O632" s="17">
        <v>81.5</v>
      </c>
      <c r="P632" s="17">
        <v>514</v>
      </c>
      <c r="Q632" s="17">
        <v>337.7</v>
      </c>
      <c r="R632" s="17">
        <v>430.1</v>
      </c>
      <c r="S632" s="17">
        <v>19.34</v>
      </c>
      <c r="T632" s="17">
        <v>57.15</v>
      </c>
      <c r="U632" s="17">
        <v>2.165</v>
      </c>
      <c r="V632" s="17">
        <v>341.5</v>
      </c>
      <c r="W632" s="17">
        <v>20.3</v>
      </c>
      <c r="X632" s="17">
        <v>0.68700000000000006</v>
      </c>
      <c r="Y632" s="17">
        <v>6.8717540000000001</v>
      </c>
      <c r="Z632" s="7">
        <f t="shared" si="198"/>
        <v>19.82</v>
      </c>
      <c r="AA632" s="7">
        <f t="shared" si="212"/>
        <v>292.96999999999997</v>
      </c>
      <c r="AB632" s="2">
        <f t="shared" si="199"/>
        <v>569.673</v>
      </c>
      <c r="AC632" s="42">
        <f t="shared" si="200"/>
        <v>2.5086046738813481</v>
      </c>
      <c r="AD632" s="42">
        <f t="shared" si="201"/>
        <v>1.4336675711231905</v>
      </c>
      <c r="AE632" s="42">
        <f t="shared" si="202"/>
        <v>0.80379419676114194</v>
      </c>
      <c r="AF632" s="42">
        <f t="shared" si="203"/>
        <v>335.75348524474521</v>
      </c>
      <c r="AG632" s="42">
        <f t="shared" si="204"/>
        <v>322.32334583495538</v>
      </c>
      <c r="AH632" s="6">
        <f t="shared" si="205"/>
        <v>324.19199999999995</v>
      </c>
      <c r="AI632" s="4">
        <v>21.039770076782599</v>
      </c>
      <c r="AJ632" s="4">
        <f t="shared" si="213"/>
        <v>294.18977007678257</v>
      </c>
      <c r="AK632" s="8">
        <f t="shared" si="206"/>
        <v>0.19578166554161874</v>
      </c>
      <c r="AL632" s="8">
        <f t="shared" si="207"/>
        <v>407.9588251353602</v>
      </c>
      <c r="AM632" s="8">
        <f t="shared" si="208"/>
        <v>3.2773626973528578</v>
      </c>
      <c r="AN632" s="8">
        <f t="shared" si="209"/>
        <v>116.45093128421001</v>
      </c>
      <c r="AO632" s="22">
        <f t="shared" si="210"/>
        <v>8.3587764682229344E-3</v>
      </c>
      <c r="AP632" s="22">
        <f t="shared" si="211"/>
        <v>0.22845553296313895</v>
      </c>
      <c r="AQ632" s="19">
        <f t="shared" si="214"/>
        <v>0.22845553296313895</v>
      </c>
      <c r="AX632">
        <v>0.14333573187036205</v>
      </c>
      <c r="AY632">
        <v>60.629310344827587</v>
      </c>
      <c r="AZ632">
        <v>2.5262212643678161</v>
      </c>
      <c r="BA632">
        <v>2.0462392241379312</v>
      </c>
      <c r="BB632">
        <v>7.9655172413793132</v>
      </c>
      <c r="BC632">
        <v>0.33189655172413807</v>
      </c>
      <c r="BD632">
        <v>1.7143426724137931</v>
      </c>
      <c r="BE632">
        <v>0.17143426724137933</v>
      </c>
      <c r="BF632">
        <v>0</v>
      </c>
      <c r="BG632">
        <v>19.82</v>
      </c>
      <c r="BH632">
        <v>2.4859740634705463</v>
      </c>
      <c r="BI632">
        <v>2.3123535300834179</v>
      </c>
      <c r="BJ632">
        <v>1.3215100424426733</v>
      </c>
      <c r="BK632">
        <v>0.4172103699499165</v>
      </c>
      <c r="BL632">
        <v>1.1589176943053237E-3</v>
      </c>
      <c r="BP632" s="50">
        <f t="shared" si="215"/>
        <v>2.4867185595730339</v>
      </c>
      <c r="BQ632" s="50">
        <f t="shared" si="216"/>
        <v>6.857370689655172E-2</v>
      </c>
      <c r="BR632" s="50">
        <f t="shared" si="217"/>
        <v>0.44482162194672042</v>
      </c>
      <c r="BS632" s="50">
        <f t="shared" si="218"/>
        <v>0.46895183681551733</v>
      </c>
      <c r="BT632" s="50">
        <f t="shared" si="219"/>
        <v>1.2356156165186677E-3</v>
      </c>
      <c r="BU632" s="50">
        <f t="shared" si="219"/>
        <v>1.3026439911542149E-3</v>
      </c>
    </row>
    <row r="633" spans="1:73" x14ac:dyDescent="0.25">
      <c r="A633" s="21">
        <v>43742.450694444444</v>
      </c>
      <c r="B633" s="17">
        <v>363215</v>
      </c>
      <c r="C633" s="17">
        <v>13.55</v>
      </c>
      <c r="D633" s="17">
        <v>21.59</v>
      </c>
      <c r="E633" s="17">
        <v>697.2</v>
      </c>
      <c r="F633" s="17">
        <v>95.7</v>
      </c>
      <c r="G633" s="17">
        <v>-107.8</v>
      </c>
      <c r="H633" s="17">
        <v>-16.170000000000002</v>
      </c>
      <c r="I633" s="17">
        <v>24.55</v>
      </c>
      <c r="J633" s="17">
        <v>297.7</v>
      </c>
      <c r="K633" s="17">
        <v>601.5</v>
      </c>
      <c r="L633" s="17">
        <v>-91.6</v>
      </c>
      <c r="M633" s="17">
        <v>0.13700000000000001</v>
      </c>
      <c r="N633" s="17">
        <v>589.4</v>
      </c>
      <c r="O633" s="17">
        <v>79.52</v>
      </c>
      <c r="P633" s="17">
        <v>509.9</v>
      </c>
      <c r="Q633" s="17">
        <v>337.6</v>
      </c>
      <c r="R633" s="17">
        <v>429.2</v>
      </c>
      <c r="S633" s="17">
        <v>19.350000000000001</v>
      </c>
      <c r="T633" s="17">
        <v>60.18</v>
      </c>
      <c r="U633" s="17">
        <v>0.97499999999999998</v>
      </c>
      <c r="V633" s="17">
        <v>99.5</v>
      </c>
      <c r="W633" s="17">
        <v>20.399999999999999</v>
      </c>
      <c r="X633" s="17">
        <v>0.68</v>
      </c>
      <c r="Y633" s="17">
        <v>6.7975640000000004</v>
      </c>
      <c r="Z633" s="7">
        <f t="shared" si="198"/>
        <v>19.875</v>
      </c>
      <c r="AA633" s="7">
        <f t="shared" si="212"/>
        <v>293.02499999999998</v>
      </c>
      <c r="AB633" s="2">
        <f t="shared" si="199"/>
        <v>564.73200000000008</v>
      </c>
      <c r="AC633" s="42">
        <f t="shared" si="200"/>
        <v>2.4140256238767783</v>
      </c>
      <c r="AD633" s="42">
        <f t="shared" si="201"/>
        <v>1.4527606204490451</v>
      </c>
      <c r="AE633" s="42">
        <f t="shared" si="202"/>
        <v>0.8052946778652107</v>
      </c>
      <c r="AF633" s="42">
        <f t="shared" si="203"/>
        <v>336.63292155452416</v>
      </c>
      <c r="AG633" s="42">
        <f t="shared" si="204"/>
        <v>323.16760469234316</v>
      </c>
      <c r="AH633" s="6">
        <f t="shared" si="205"/>
        <v>324.096</v>
      </c>
      <c r="AI633" s="4">
        <v>20.468521104283099</v>
      </c>
      <c r="AJ633" s="4">
        <f t="shared" si="213"/>
        <v>293.6185211042831</v>
      </c>
      <c r="AK633" s="8">
        <f t="shared" si="206"/>
        <v>0.19589195000658402</v>
      </c>
      <c r="AL633" s="8">
        <f t="shared" si="207"/>
        <v>404.69036842362675</v>
      </c>
      <c r="AM633" s="8">
        <f t="shared" si="208"/>
        <v>2.1993678068936084</v>
      </c>
      <c r="AN633" s="8">
        <f t="shared" si="209"/>
        <v>38.025463331926744</v>
      </c>
      <c r="AO633" s="22">
        <f t="shared" si="210"/>
        <v>1.0093108594080094E-2</v>
      </c>
      <c r="AP633" s="22">
        <f t="shared" si="211"/>
        <v>0.27585694053206594</v>
      </c>
      <c r="AQ633" s="19">
        <f t="shared" si="214"/>
        <v>0.27585694053206594</v>
      </c>
      <c r="AX633">
        <v>0.14376364241215531</v>
      </c>
      <c r="AY633">
        <v>60.103448275862078</v>
      </c>
      <c r="AZ633">
        <v>2.5043103448275867</v>
      </c>
      <c r="BA633">
        <v>2.0284913793103452</v>
      </c>
      <c r="BB633">
        <v>7.8965517241379279</v>
      </c>
      <c r="BC633">
        <v>0.32902298850574702</v>
      </c>
      <c r="BD633">
        <v>1.6994683908045982</v>
      </c>
      <c r="BE633">
        <v>0.16994683908045982</v>
      </c>
      <c r="BF633">
        <v>0</v>
      </c>
      <c r="BG633">
        <v>19.875</v>
      </c>
      <c r="BH633">
        <v>1.1195495205005925</v>
      </c>
      <c r="BI633">
        <v>2.3202490873784702</v>
      </c>
      <c r="BJ633">
        <v>1.3963259007843636</v>
      </c>
      <c r="BK633">
        <v>0.4179986372634919</v>
      </c>
      <c r="BL633">
        <v>1.1611073257319219E-3</v>
      </c>
      <c r="BP633" s="50">
        <f t="shared" si="215"/>
        <v>1.1198848016552925</v>
      </c>
      <c r="BQ633" s="50">
        <f t="shared" si="216"/>
        <v>6.7978735632183929E-2</v>
      </c>
      <c r="BR633" s="50">
        <f t="shared" si="217"/>
        <v>0.43162211518895743</v>
      </c>
      <c r="BS633" s="50">
        <f t="shared" si="218"/>
        <v>0.4578602984843021</v>
      </c>
      <c r="BT633" s="50">
        <f t="shared" si="219"/>
        <v>1.1989503199693263E-3</v>
      </c>
      <c r="BU633" s="50">
        <f t="shared" si="219"/>
        <v>1.2718341624563948E-3</v>
      </c>
    </row>
    <row r="634" spans="1:73" x14ac:dyDescent="0.25">
      <c r="A634" s="21">
        <v>43742.450694444444</v>
      </c>
      <c r="B634" s="17">
        <v>363216</v>
      </c>
      <c r="C634" s="17">
        <v>13.54</v>
      </c>
      <c r="D634" s="17">
        <v>21.59</v>
      </c>
      <c r="E634" s="17">
        <v>700.3</v>
      </c>
      <c r="F634" s="17">
        <v>95.7</v>
      </c>
      <c r="G634" s="17">
        <v>-108.8</v>
      </c>
      <c r="H634" s="17">
        <v>-14.94</v>
      </c>
      <c r="I634" s="17">
        <v>24.55</v>
      </c>
      <c r="J634" s="17">
        <v>297.7</v>
      </c>
      <c r="K634" s="17">
        <v>604.5</v>
      </c>
      <c r="L634" s="17">
        <v>-93.9</v>
      </c>
      <c r="M634" s="17">
        <v>0.13700000000000001</v>
      </c>
      <c r="N634" s="17">
        <v>591.5</v>
      </c>
      <c r="O634" s="17">
        <v>80.8</v>
      </c>
      <c r="P634" s="17">
        <v>510.7</v>
      </c>
      <c r="Q634" s="17">
        <v>336.5</v>
      </c>
      <c r="R634" s="17">
        <v>430.4</v>
      </c>
      <c r="S634" s="17">
        <v>19.34</v>
      </c>
      <c r="T634" s="17">
        <v>57.99</v>
      </c>
      <c r="U634" s="17">
        <v>0.52500000000000002</v>
      </c>
      <c r="V634" s="17">
        <v>159.5</v>
      </c>
      <c r="W634" s="17">
        <v>20.75</v>
      </c>
      <c r="X634" s="17">
        <v>0.68300000000000005</v>
      </c>
      <c r="Y634" s="17">
        <v>6.8314250000000003</v>
      </c>
      <c r="Z634" s="7">
        <f t="shared" si="198"/>
        <v>20.045000000000002</v>
      </c>
      <c r="AA634" s="7">
        <f t="shared" si="212"/>
        <v>293.19499999999999</v>
      </c>
      <c r="AB634" s="2">
        <f t="shared" si="199"/>
        <v>567.24300000000005</v>
      </c>
      <c r="AC634" s="42">
        <f t="shared" si="200"/>
        <v>2.3540402663719315</v>
      </c>
      <c r="AD634" s="42">
        <f t="shared" si="201"/>
        <v>1.3651079504690833</v>
      </c>
      <c r="AE634" s="42">
        <f t="shared" si="202"/>
        <v>0.79809380420429488</v>
      </c>
      <c r="AF634" s="42">
        <f t="shared" si="203"/>
        <v>334.39766586558085</v>
      </c>
      <c r="AG634" s="42">
        <f t="shared" si="204"/>
        <v>321.02175923095763</v>
      </c>
      <c r="AH634" s="6">
        <f t="shared" si="205"/>
        <v>323.03999999999996</v>
      </c>
      <c r="AI634" s="4">
        <v>20.104217071481798</v>
      </c>
      <c r="AJ634" s="4">
        <f t="shared" si="213"/>
        <v>293.25421707148178</v>
      </c>
      <c r="AK634" s="8">
        <f t="shared" si="206"/>
        <v>0.19623309109032691</v>
      </c>
      <c r="AL634" s="8">
        <f t="shared" si="207"/>
        <v>402.57412462339818</v>
      </c>
      <c r="AM634" s="8">
        <f t="shared" si="208"/>
        <v>1.6138947456386368</v>
      </c>
      <c r="AN634" s="8">
        <f t="shared" si="209"/>
        <v>2.7839576106472892</v>
      </c>
      <c r="AO634" s="22">
        <f t="shared" si="210"/>
        <v>1.0971231460122959E-2</v>
      </c>
      <c r="AP634" s="22">
        <f t="shared" si="211"/>
        <v>0.29985710707935864</v>
      </c>
      <c r="AQ634" s="19">
        <f t="shared" si="214"/>
        <v>0.29985710707935864</v>
      </c>
      <c r="AX634">
        <v>0.1450931157183257</v>
      </c>
      <c r="AY634">
        <v>60.370689655172413</v>
      </c>
      <c r="AZ634">
        <v>2.5154454022988504</v>
      </c>
      <c r="BA634">
        <v>2.037510775862069</v>
      </c>
      <c r="BB634">
        <v>8.094827586206895</v>
      </c>
      <c r="BC634">
        <v>0.33728448275862061</v>
      </c>
      <c r="BD634">
        <v>1.7002262931034484</v>
      </c>
      <c r="BE634">
        <v>0.17002262931034484</v>
      </c>
      <c r="BF634">
        <v>0</v>
      </c>
      <c r="BG634">
        <v>20.045000000000002</v>
      </c>
      <c r="BH634">
        <v>0.60283435719262679</v>
      </c>
      <c r="BI634">
        <v>2.3448027896530319</v>
      </c>
      <c r="BJ634">
        <v>1.3597511377197933</v>
      </c>
      <c r="BK634">
        <v>0.42462426097039058</v>
      </c>
      <c r="BL634">
        <v>1.1795118360288627E-3</v>
      </c>
      <c r="BP634" s="50">
        <f t="shared" si="215"/>
        <v>0.6030148931990037</v>
      </c>
      <c r="BQ634" s="50">
        <f t="shared" si="216"/>
        <v>6.8009051724137945E-2</v>
      </c>
      <c r="BR634" s="50">
        <f t="shared" si="217"/>
        <v>0.43230923484439515</v>
      </c>
      <c r="BS634" s="50">
        <f t="shared" si="218"/>
        <v>0.45962901191208982</v>
      </c>
      <c r="BT634" s="50">
        <f t="shared" si="219"/>
        <v>1.2008589856788755E-3</v>
      </c>
      <c r="BU634" s="50">
        <f t="shared" si="219"/>
        <v>1.2767472553113608E-3</v>
      </c>
    </row>
    <row r="635" spans="1:73" x14ac:dyDescent="0.25">
      <c r="A635" s="21">
        <v>43742.450694444444</v>
      </c>
      <c r="B635" s="17">
        <v>363217</v>
      </c>
      <c r="C635" s="17">
        <v>13.55</v>
      </c>
      <c r="D635" s="17">
        <v>21.59</v>
      </c>
      <c r="E635" s="17">
        <v>693.9</v>
      </c>
      <c r="F635" s="17">
        <v>94.5</v>
      </c>
      <c r="G635" s="17">
        <v>-109.7</v>
      </c>
      <c r="H635" s="17">
        <v>-14.19</v>
      </c>
      <c r="I635" s="17">
        <v>24.56</v>
      </c>
      <c r="J635" s="17">
        <v>297.7</v>
      </c>
      <c r="K635" s="17">
        <v>599.4</v>
      </c>
      <c r="L635" s="17">
        <v>-95.5</v>
      </c>
      <c r="M635" s="17">
        <v>0.13600000000000001</v>
      </c>
      <c r="N635" s="17">
        <v>584.20000000000005</v>
      </c>
      <c r="O635" s="17">
        <v>80.3</v>
      </c>
      <c r="P635" s="17">
        <v>503.9</v>
      </c>
      <c r="Q635" s="17">
        <v>335.7</v>
      </c>
      <c r="R635" s="17">
        <v>431.2</v>
      </c>
      <c r="S635" s="17">
        <v>19.34</v>
      </c>
      <c r="T635" s="17">
        <v>60.59</v>
      </c>
      <c r="U635" s="17">
        <v>0.90500000000000003</v>
      </c>
      <c r="V635" s="17">
        <v>223</v>
      </c>
      <c r="W635" s="17">
        <v>21.15</v>
      </c>
      <c r="X635" s="17">
        <v>0.67700000000000005</v>
      </c>
      <c r="Y635" s="17">
        <v>6.7674880000000002</v>
      </c>
      <c r="Z635" s="7">
        <f t="shared" si="198"/>
        <v>20.244999999999997</v>
      </c>
      <c r="AA635" s="7">
        <f t="shared" si="212"/>
        <v>293.39499999999998</v>
      </c>
      <c r="AB635" s="2">
        <f t="shared" si="199"/>
        <v>562.05899999999997</v>
      </c>
      <c r="AC635" s="42">
        <f t="shared" si="200"/>
        <v>2.4769042401521584</v>
      </c>
      <c r="AD635" s="42">
        <f t="shared" si="201"/>
        <v>1.500756279108193</v>
      </c>
      <c r="AE635" s="42">
        <f t="shared" si="202"/>
        <v>0.80890042536217255</v>
      </c>
      <c r="AF635" s="42">
        <f t="shared" si="203"/>
        <v>339.85131617965675</v>
      </c>
      <c r="AG635" s="42">
        <f t="shared" si="204"/>
        <v>326.25726353247046</v>
      </c>
      <c r="AH635" s="6">
        <f t="shared" si="205"/>
        <v>322.27199999999999</v>
      </c>
      <c r="AI635" s="4">
        <v>20.881516443185699</v>
      </c>
      <c r="AJ635" s="4">
        <f t="shared" si="213"/>
        <v>294.03151644318569</v>
      </c>
      <c r="AK635" s="8">
        <f t="shared" si="206"/>
        <v>0.19663494033047663</v>
      </c>
      <c r="AL635" s="8">
        <f t="shared" si="207"/>
        <v>406.98022198501837</v>
      </c>
      <c r="AM635" s="8">
        <f t="shared" si="208"/>
        <v>2.1189457874141095</v>
      </c>
      <c r="AN635" s="8">
        <f t="shared" si="209"/>
        <v>39.288907940005217</v>
      </c>
      <c r="AO635" s="22">
        <f t="shared" si="210"/>
        <v>9.910973831966487E-3</v>
      </c>
      <c r="AP635" s="22">
        <f t="shared" si="211"/>
        <v>0.27087897583735687</v>
      </c>
      <c r="AQ635" s="19">
        <f t="shared" si="214"/>
        <v>0.27087897583735687</v>
      </c>
      <c r="AX635">
        <v>0.14667050514037858</v>
      </c>
      <c r="AY635">
        <v>59.818965517241381</v>
      </c>
      <c r="AZ635">
        <v>2.4924568965517242</v>
      </c>
      <c r="BA635">
        <v>2.0188900862068966</v>
      </c>
      <c r="BB635">
        <v>8.2327586206896548</v>
      </c>
      <c r="BC635">
        <v>0.34303160919540227</v>
      </c>
      <c r="BD635">
        <v>1.6758584770114944</v>
      </c>
      <c r="BE635">
        <v>0.16758584770114945</v>
      </c>
      <c r="BF635">
        <v>0</v>
      </c>
      <c r="BG635">
        <v>20.244999999999997</v>
      </c>
      <c r="BH635">
        <v>1.0391716062082423</v>
      </c>
      <c r="BI635">
        <v>2.3739801287039115</v>
      </c>
      <c r="BJ635">
        <v>1.4383945599816998</v>
      </c>
      <c r="BK635">
        <v>0.41611310961251508</v>
      </c>
      <c r="BL635">
        <v>1.155869748923653E-3</v>
      </c>
      <c r="BP635" s="50">
        <f t="shared" si="215"/>
        <v>1.0394828158954252</v>
      </c>
      <c r="BQ635" s="50">
        <f t="shared" si="216"/>
        <v>6.7034339080459776E-2</v>
      </c>
      <c r="BR635" s="50">
        <f t="shared" si="217"/>
        <v>0.42861243171785179</v>
      </c>
      <c r="BS635" s="50">
        <f t="shared" si="218"/>
        <v>0.45482224447961989</v>
      </c>
      <c r="BT635" s="50">
        <f t="shared" si="219"/>
        <v>1.1905900881051439E-3</v>
      </c>
      <c r="BU635" s="50">
        <f t="shared" si="219"/>
        <v>1.2633951235544998E-3</v>
      </c>
    </row>
    <row r="636" spans="1:73" x14ac:dyDescent="0.25">
      <c r="A636" s="21">
        <v>43742.450694444444</v>
      </c>
      <c r="B636" s="17">
        <v>363218</v>
      </c>
      <c r="C636" s="17">
        <v>13.55</v>
      </c>
      <c r="D636" s="17">
        <v>21.59</v>
      </c>
      <c r="E636" s="17">
        <v>687.9</v>
      </c>
      <c r="F636" s="17">
        <v>93.7</v>
      </c>
      <c r="G636" s="17">
        <v>-110.5</v>
      </c>
      <c r="H636" s="17">
        <v>-15.72</v>
      </c>
      <c r="I636" s="17">
        <v>24.58</v>
      </c>
      <c r="J636" s="17">
        <v>297.7</v>
      </c>
      <c r="K636" s="17">
        <v>594.1</v>
      </c>
      <c r="L636" s="17">
        <v>-94.8</v>
      </c>
      <c r="M636" s="17">
        <v>0.13600000000000001</v>
      </c>
      <c r="N636" s="17">
        <v>577.4</v>
      </c>
      <c r="O636" s="17">
        <v>78.010000000000005</v>
      </c>
      <c r="P636" s="17">
        <v>499.4</v>
      </c>
      <c r="Q636" s="17">
        <v>335</v>
      </c>
      <c r="R636" s="17">
        <v>429.8</v>
      </c>
      <c r="S636" s="17">
        <v>19.36</v>
      </c>
      <c r="T636" s="17">
        <v>57.94</v>
      </c>
      <c r="U636" s="17">
        <v>0.84499999999999997</v>
      </c>
      <c r="V636" s="17">
        <v>247.5</v>
      </c>
      <c r="W636" s="17">
        <v>20.7</v>
      </c>
      <c r="X636" s="17">
        <v>0.67100000000000004</v>
      </c>
      <c r="Y636" s="17">
        <v>6.7088460000000003</v>
      </c>
      <c r="Z636" s="7">
        <f t="shared" si="198"/>
        <v>20.03</v>
      </c>
      <c r="AA636" s="7">
        <f t="shared" si="212"/>
        <v>293.17999999999995</v>
      </c>
      <c r="AB636" s="2">
        <f t="shared" si="199"/>
        <v>557.19900000000007</v>
      </c>
      <c r="AC636" s="42">
        <f t="shared" si="200"/>
        <v>2.4975503728933375</v>
      </c>
      <c r="AD636" s="42">
        <f t="shared" si="201"/>
        <v>1.4470806860543997</v>
      </c>
      <c r="AE636" s="42">
        <f t="shared" si="202"/>
        <v>0.80478282423841752</v>
      </c>
      <c r="AF636" s="42">
        <f t="shared" si="203"/>
        <v>337.13133472540426</v>
      </c>
      <c r="AG636" s="42">
        <f t="shared" si="204"/>
        <v>323.64608133638808</v>
      </c>
      <c r="AH636" s="6">
        <f t="shared" si="205"/>
        <v>321.59999999999997</v>
      </c>
      <c r="AI636" s="4">
        <v>20.989627344743301</v>
      </c>
      <c r="AJ636" s="4">
        <f t="shared" si="213"/>
        <v>294.1396273447433</v>
      </c>
      <c r="AK636" s="8">
        <f t="shared" si="206"/>
        <v>0.1962029744876064</v>
      </c>
      <c r="AL636" s="8">
        <f t="shared" si="207"/>
        <v>407.63796295684205</v>
      </c>
      <c r="AM636" s="8">
        <f t="shared" si="208"/>
        <v>2.0475000000000003</v>
      </c>
      <c r="AN636" s="8">
        <f t="shared" si="209"/>
        <v>57.235701470985525</v>
      </c>
      <c r="AO636" s="22">
        <f t="shared" si="210"/>
        <v>9.3648944349838132E-3</v>
      </c>
      <c r="AP636" s="22">
        <f t="shared" si="211"/>
        <v>0.25595396137475707</v>
      </c>
      <c r="AQ636" s="19">
        <f t="shared" si="214"/>
        <v>0.25595396137475707</v>
      </c>
      <c r="AX636">
        <v>0.14497539237427409</v>
      </c>
      <c r="AY636">
        <v>59.301724137931032</v>
      </c>
      <c r="AZ636">
        <v>2.4709051724137931</v>
      </c>
      <c r="BA636">
        <v>2.0014331896551725</v>
      </c>
      <c r="BB636">
        <v>8.1724137931034502</v>
      </c>
      <c r="BC636">
        <v>0.34051724137931044</v>
      </c>
      <c r="BD636">
        <v>1.660915948275862</v>
      </c>
      <c r="BE636">
        <v>0.1660915948275862</v>
      </c>
      <c r="BF636">
        <v>0</v>
      </c>
      <c r="BG636">
        <v>20.03</v>
      </c>
      <c r="BH636">
        <v>0.97027625110051341</v>
      </c>
      <c r="BI636">
        <v>2.3426271851642717</v>
      </c>
      <c r="BJ636">
        <v>1.3573181910841792</v>
      </c>
      <c r="BK636">
        <v>0.41347034845524955</v>
      </c>
      <c r="BL636">
        <v>1.1485287457090267E-3</v>
      </c>
      <c r="BP636" s="50">
        <f t="shared" si="215"/>
        <v>0.97056682810125339</v>
      </c>
      <c r="BQ636" s="50">
        <f t="shared" si="216"/>
        <v>6.6436637931034478E-2</v>
      </c>
      <c r="BR636" s="50">
        <f t="shared" si="217"/>
        <v>0.42521026744189239</v>
      </c>
      <c r="BS636" s="50">
        <f t="shared" si="218"/>
        <v>0.45120233937101523</v>
      </c>
      <c r="BT636" s="50">
        <f t="shared" si="219"/>
        <v>1.1811396317830344E-3</v>
      </c>
      <c r="BU636" s="50">
        <f t="shared" si="219"/>
        <v>1.2533398315861535E-3</v>
      </c>
    </row>
    <row r="637" spans="1:73" x14ac:dyDescent="0.25">
      <c r="A637" s="21">
        <v>43742.450694444444</v>
      </c>
      <c r="B637" s="17">
        <v>363219</v>
      </c>
      <c r="C637" s="17">
        <v>13.55</v>
      </c>
      <c r="D637" s="17">
        <v>21.59</v>
      </c>
      <c r="E637" s="17">
        <v>684.5</v>
      </c>
      <c r="F637" s="17">
        <v>93.3</v>
      </c>
      <c r="G637" s="17">
        <v>-110.5</v>
      </c>
      <c r="H637" s="17">
        <v>-16.46</v>
      </c>
      <c r="I637" s="17">
        <v>24.6</v>
      </c>
      <c r="J637" s="17">
        <v>297.8</v>
      </c>
      <c r="K637" s="17">
        <v>591.20000000000005</v>
      </c>
      <c r="L637" s="17">
        <v>-94.1</v>
      </c>
      <c r="M637" s="17">
        <v>0.13600000000000001</v>
      </c>
      <c r="N637" s="17">
        <v>574</v>
      </c>
      <c r="O637" s="17">
        <v>76.84</v>
      </c>
      <c r="P637" s="17">
        <v>497.1</v>
      </c>
      <c r="Q637" s="17">
        <v>335.1</v>
      </c>
      <c r="R637" s="17">
        <v>429.2</v>
      </c>
      <c r="S637" s="17">
        <v>19.36</v>
      </c>
      <c r="T637" s="17">
        <v>55.38</v>
      </c>
      <c r="U637" s="17">
        <v>0.92</v>
      </c>
      <c r="V637" s="17">
        <v>200</v>
      </c>
      <c r="W637" s="17">
        <v>20.55</v>
      </c>
      <c r="X637" s="17">
        <v>0.66800000000000004</v>
      </c>
      <c r="Y637" s="17">
        <v>6.6757660000000003</v>
      </c>
      <c r="Z637" s="7">
        <f t="shared" si="198"/>
        <v>19.954999999999998</v>
      </c>
      <c r="AA637" s="7">
        <f t="shared" si="212"/>
        <v>293.10499999999996</v>
      </c>
      <c r="AB637" s="2">
        <f t="shared" si="199"/>
        <v>554.44500000000005</v>
      </c>
      <c r="AC637" s="42">
        <f t="shared" si="200"/>
        <v>2.5200925937430827</v>
      </c>
      <c r="AD637" s="42">
        <f t="shared" si="201"/>
        <v>1.3956272784149193</v>
      </c>
      <c r="AE637" s="42">
        <f t="shared" si="202"/>
        <v>0.80065635797533641</v>
      </c>
      <c r="AF637" s="42">
        <f t="shared" si="203"/>
        <v>335.05964472805903</v>
      </c>
      <c r="AG637" s="42">
        <f t="shared" si="204"/>
        <v>321.65725893893665</v>
      </c>
      <c r="AH637" s="6">
        <f t="shared" si="205"/>
        <v>321.69600000000003</v>
      </c>
      <c r="AI637" s="4">
        <v>21.118518473530099</v>
      </c>
      <c r="AJ637" s="4">
        <f t="shared" si="213"/>
        <v>294.26851847353009</v>
      </c>
      <c r="AK637" s="8">
        <f t="shared" si="206"/>
        <v>0.19605243769425601</v>
      </c>
      <c r="AL637" s="8">
        <f t="shared" si="207"/>
        <v>408.38682823521447</v>
      </c>
      <c r="AM637" s="8">
        <f t="shared" si="208"/>
        <v>2.1364339446844594</v>
      </c>
      <c r="AN637" s="8">
        <f t="shared" si="209"/>
        <v>72.41078194847465</v>
      </c>
      <c r="AO637" s="22">
        <f t="shared" si="210"/>
        <v>8.9444853770079547E-3</v>
      </c>
      <c r="AP637" s="22">
        <f t="shared" si="211"/>
        <v>0.24446367020983195</v>
      </c>
      <c r="AQ637" s="19">
        <f t="shared" si="214"/>
        <v>0.24446367020983195</v>
      </c>
      <c r="AX637">
        <v>0.1443879871201609</v>
      </c>
      <c r="AY637">
        <v>59.008620689655174</v>
      </c>
      <c r="AZ637">
        <v>2.4586925287356323</v>
      </c>
      <c r="BA637">
        <v>1.9915409482758624</v>
      </c>
      <c r="BB637">
        <v>8.1120689655172384</v>
      </c>
      <c r="BC637">
        <v>0.33800287356321829</v>
      </c>
      <c r="BD637">
        <v>1.653538074712644</v>
      </c>
      <c r="BE637">
        <v>0.16535380747126441</v>
      </c>
      <c r="BF637">
        <v>0</v>
      </c>
      <c r="BG637">
        <v>19.954999999999998</v>
      </c>
      <c r="BH637">
        <v>1.0563954449851745</v>
      </c>
      <c r="BI637">
        <v>2.3317756182528568</v>
      </c>
      <c r="BJ637">
        <v>1.291337337388432</v>
      </c>
      <c r="BK637">
        <v>0.41300717875335818</v>
      </c>
      <c r="BL637">
        <v>1.1472421632037727E-3</v>
      </c>
      <c r="BP637" s="50">
        <f t="shared" si="215"/>
        <v>1.0567118128439683</v>
      </c>
      <c r="BQ637" s="50">
        <f t="shared" si="216"/>
        <v>6.6141522988505758E-2</v>
      </c>
      <c r="BR637" s="50">
        <f t="shared" si="217"/>
        <v>0.42573143249061657</v>
      </c>
      <c r="BS637" s="50">
        <f t="shared" si="218"/>
        <v>0.45141436582169031</v>
      </c>
      <c r="BT637" s="50">
        <f t="shared" si="219"/>
        <v>1.1825873124739349E-3</v>
      </c>
      <c r="BU637" s="50">
        <f t="shared" si="219"/>
        <v>1.2539287939491398E-3</v>
      </c>
    </row>
    <row r="638" spans="1:73" x14ac:dyDescent="0.25">
      <c r="A638" s="21">
        <v>43742.450694444444</v>
      </c>
      <c r="B638" s="17">
        <v>363220</v>
      </c>
      <c r="C638" s="17">
        <v>13.55</v>
      </c>
      <c r="D638" s="17">
        <v>21.6</v>
      </c>
      <c r="E638" s="17">
        <v>683.2</v>
      </c>
      <c r="F638" s="17">
        <v>92.9</v>
      </c>
      <c r="G638" s="17">
        <v>-110.7</v>
      </c>
      <c r="H638" s="17">
        <v>-16.11</v>
      </c>
      <c r="I638" s="17">
        <v>24.61</v>
      </c>
      <c r="J638" s="17">
        <v>297.8</v>
      </c>
      <c r="K638" s="17">
        <v>590.29999999999995</v>
      </c>
      <c r="L638" s="17">
        <v>-94.6</v>
      </c>
      <c r="M638" s="17">
        <v>0.13600000000000001</v>
      </c>
      <c r="N638" s="17">
        <v>572.5</v>
      </c>
      <c r="O638" s="17">
        <v>76.790000000000006</v>
      </c>
      <c r="P638" s="17">
        <v>495.7</v>
      </c>
      <c r="Q638" s="17">
        <v>335.1</v>
      </c>
      <c r="R638" s="17">
        <v>429.6</v>
      </c>
      <c r="S638" s="17">
        <v>19.37</v>
      </c>
      <c r="T638" s="17">
        <v>62.41</v>
      </c>
      <c r="U638" s="17">
        <v>1.365</v>
      </c>
      <c r="V638" s="17">
        <v>344.5</v>
      </c>
      <c r="W638" s="17">
        <v>20.8</v>
      </c>
      <c r="X638" s="17">
        <v>0.66600000000000004</v>
      </c>
      <c r="Y638" s="17">
        <v>6.6615510000000002</v>
      </c>
      <c r="Z638" s="7">
        <f t="shared" si="198"/>
        <v>20.085000000000001</v>
      </c>
      <c r="AA638" s="7">
        <f t="shared" si="212"/>
        <v>293.23499999999996</v>
      </c>
      <c r="AB638" s="2">
        <f t="shared" si="199"/>
        <v>553.39200000000005</v>
      </c>
      <c r="AC638" s="42">
        <f t="shared" si="200"/>
        <v>2.4506829152021994</v>
      </c>
      <c r="AD638" s="42">
        <f t="shared" si="201"/>
        <v>1.5294712073776926</v>
      </c>
      <c r="AE638" s="42">
        <f t="shared" si="202"/>
        <v>0.81115900423492093</v>
      </c>
      <c r="AF638" s="42">
        <f t="shared" si="203"/>
        <v>340.0574352331862</v>
      </c>
      <c r="AG638" s="42">
        <f t="shared" si="204"/>
        <v>326.45513782385876</v>
      </c>
      <c r="AH638" s="6">
        <f t="shared" si="205"/>
        <v>321.69600000000003</v>
      </c>
      <c r="AI638" s="4">
        <v>20.709931092480801</v>
      </c>
      <c r="AJ638" s="4">
        <f t="shared" si="213"/>
        <v>293.85993109248079</v>
      </c>
      <c r="AK638" s="8">
        <f t="shared" si="206"/>
        <v>0.19631341709751973</v>
      </c>
      <c r="AL638" s="8">
        <f t="shared" si="207"/>
        <v>406.02891064216215</v>
      </c>
      <c r="AM638" s="8">
        <f t="shared" si="208"/>
        <v>2.6023270835926833</v>
      </c>
      <c r="AN638" s="8">
        <f t="shared" si="209"/>
        <v>47.373393876873685</v>
      </c>
      <c r="AO638" s="22">
        <f t="shared" si="210"/>
        <v>9.5404694604237436E-3</v>
      </c>
      <c r="AP638" s="22">
        <f t="shared" si="211"/>
        <v>0.26075264048340219</v>
      </c>
      <c r="AQ638" s="19">
        <f t="shared" si="214"/>
        <v>0.26075264048340219</v>
      </c>
      <c r="AX638">
        <v>0.14540744011057041</v>
      </c>
      <c r="AY638">
        <v>58.896551724137936</v>
      </c>
      <c r="AZ638">
        <v>2.4540229885057472</v>
      </c>
      <c r="BA638">
        <v>1.9877586206896554</v>
      </c>
      <c r="BB638">
        <v>8.1465517241379306</v>
      </c>
      <c r="BC638">
        <v>0.33943965517241376</v>
      </c>
      <c r="BD638">
        <v>1.6483189655172417</v>
      </c>
      <c r="BE638">
        <v>0.16483189655172417</v>
      </c>
      <c r="BF638">
        <v>0</v>
      </c>
      <c r="BG638">
        <v>20.085000000000001</v>
      </c>
      <c r="BH638">
        <v>1.5673693287008295</v>
      </c>
      <c r="BI638">
        <v>2.3506130412894963</v>
      </c>
      <c r="BJ638">
        <v>1.4670175990687746</v>
      </c>
      <c r="BK638">
        <v>0.40308617254504064</v>
      </c>
      <c r="BL638">
        <v>1.119683812625113E-3</v>
      </c>
      <c r="BP638" s="50">
        <f t="shared" si="215"/>
        <v>1.5678387223174095</v>
      </c>
      <c r="BQ638" s="50">
        <f t="shared" si="216"/>
        <v>6.5932758620689674E-2</v>
      </c>
      <c r="BR638" s="50">
        <f t="shared" si="217"/>
        <v>0.42079651874057689</v>
      </c>
      <c r="BS638" s="50">
        <f t="shared" si="218"/>
        <v>0.44558162217445652</v>
      </c>
      <c r="BT638" s="50">
        <f t="shared" si="219"/>
        <v>1.1688792187238247E-3</v>
      </c>
      <c r="BU638" s="50">
        <f t="shared" si="219"/>
        <v>1.2377267282623792E-3</v>
      </c>
    </row>
    <row r="639" spans="1:73" x14ac:dyDescent="0.25">
      <c r="A639" s="21">
        <v>43742.451388888891</v>
      </c>
      <c r="B639" s="17">
        <v>363221</v>
      </c>
      <c r="C639" s="17">
        <v>13.54</v>
      </c>
      <c r="D639" s="17">
        <v>21.6</v>
      </c>
      <c r="E639" s="17">
        <v>676.2</v>
      </c>
      <c r="F639" s="17">
        <v>92</v>
      </c>
      <c r="G639" s="17">
        <v>-110</v>
      </c>
      <c r="H639" s="17">
        <v>-16.350000000000001</v>
      </c>
      <c r="I639" s="17">
        <v>24.62</v>
      </c>
      <c r="J639" s="17">
        <v>297.8</v>
      </c>
      <c r="K639" s="17">
        <v>584.29999999999995</v>
      </c>
      <c r="L639" s="17">
        <v>-93.7</v>
      </c>
      <c r="M639" s="17">
        <v>0.13600000000000001</v>
      </c>
      <c r="N639" s="17">
        <v>566.20000000000005</v>
      </c>
      <c r="O639" s="17">
        <v>75.64</v>
      </c>
      <c r="P639" s="17">
        <v>490.6</v>
      </c>
      <c r="Q639" s="17">
        <v>335.7</v>
      </c>
      <c r="R639" s="17">
        <v>429.4</v>
      </c>
      <c r="S639" s="17">
        <v>19.38</v>
      </c>
      <c r="T639" s="17">
        <v>56</v>
      </c>
      <c r="U639" s="17">
        <v>1.68</v>
      </c>
      <c r="V639" s="17">
        <v>278.5</v>
      </c>
      <c r="W639" s="17">
        <v>20.5</v>
      </c>
      <c r="X639" s="17">
        <v>0.65800000000000003</v>
      </c>
      <c r="Y639" s="17">
        <v>6.5846070000000001</v>
      </c>
      <c r="Z639" s="7">
        <f t="shared" si="198"/>
        <v>19.939999999999998</v>
      </c>
      <c r="AA639" s="7">
        <f t="shared" si="212"/>
        <v>293.08999999999997</v>
      </c>
      <c r="AB639" s="2">
        <f t="shared" si="199"/>
        <v>547.72200000000009</v>
      </c>
      <c r="AC639" s="42">
        <f t="shared" si="200"/>
        <v>2.4815588030176254</v>
      </c>
      <c r="AD639" s="42">
        <f t="shared" si="201"/>
        <v>1.38967292968987</v>
      </c>
      <c r="AE639" s="42">
        <f t="shared" si="202"/>
        <v>0.80017283828534014</v>
      </c>
      <c r="AF639" s="42">
        <f t="shared" si="203"/>
        <v>334.78875918661225</v>
      </c>
      <c r="AG639" s="42">
        <f t="shared" si="204"/>
        <v>321.39720881914775</v>
      </c>
      <c r="AH639" s="6">
        <f t="shared" si="205"/>
        <v>322.27199999999999</v>
      </c>
      <c r="AI639" s="4">
        <v>20.886566260561501</v>
      </c>
      <c r="AJ639" s="4">
        <f t="shared" si="213"/>
        <v>294.03656626056147</v>
      </c>
      <c r="AK639" s="8">
        <f t="shared" si="206"/>
        <v>0.19602233957853266</v>
      </c>
      <c r="AL639" s="8">
        <f t="shared" si="207"/>
        <v>407.06475041260722</v>
      </c>
      <c r="AM639" s="8">
        <f t="shared" si="208"/>
        <v>2.8870226878221792</v>
      </c>
      <c r="AN639" s="8">
        <f t="shared" si="209"/>
        <v>79.605248398343036</v>
      </c>
      <c r="AO639" s="22">
        <f t="shared" si="210"/>
        <v>8.6725515377522547E-3</v>
      </c>
      <c r="AP639" s="22">
        <f t="shared" si="211"/>
        <v>0.23703138745720068</v>
      </c>
      <c r="AQ639" s="19">
        <f t="shared" si="214"/>
        <v>0.23703138745720068</v>
      </c>
      <c r="AX639">
        <v>0.14427074805232198</v>
      </c>
      <c r="AY639">
        <v>58.293103448275865</v>
      </c>
      <c r="AZ639">
        <v>2.4288793103448278</v>
      </c>
      <c r="BA639">
        <v>1.9673922413793108</v>
      </c>
      <c r="BB639">
        <v>8.0775862068965516</v>
      </c>
      <c r="BC639">
        <v>0.33656609195402298</v>
      </c>
      <c r="BD639">
        <v>1.6308261494252878</v>
      </c>
      <c r="BE639">
        <v>0.16308261494252879</v>
      </c>
      <c r="BF639">
        <v>0</v>
      </c>
      <c r="BG639">
        <v>19.939999999999998</v>
      </c>
      <c r="BH639">
        <v>1.9290699430164056</v>
      </c>
      <c r="BI639">
        <v>2.3296105875018638</v>
      </c>
      <c r="BJ639">
        <v>1.3045819290010436</v>
      </c>
      <c r="BK639">
        <v>0.40515223618244273</v>
      </c>
      <c r="BL639">
        <v>1.1254228782845632E-3</v>
      </c>
      <c r="BP639" s="50">
        <f t="shared" si="215"/>
        <v>1.9296476582368116</v>
      </c>
      <c r="BQ639" s="50">
        <f t="shared" si="216"/>
        <v>6.5233045977011517E-2</v>
      </c>
      <c r="BR639" s="50">
        <f t="shared" si="217"/>
        <v>0.42664422611868064</v>
      </c>
      <c r="BS639" s="50">
        <f t="shared" si="218"/>
        <v>0.4505083629461894</v>
      </c>
      <c r="BT639" s="50">
        <f t="shared" si="219"/>
        <v>1.1851228503296685E-3</v>
      </c>
      <c r="BU639" s="50">
        <f t="shared" si="219"/>
        <v>1.2514121192949705E-3</v>
      </c>
    </row>
    <row r="640" spans="1:73" x14ac:dyDescent="0.25">
      <c r="A640" s="21">
        <v>43742.451388888891</v>
      </c>
      <c r="B640" s="17">
        <v>363222</v>
      </c>
      <c r="C640" s="17">
        <v>13.55</v>
      </c>
      <c r="D640" s="17">
        <v>21.6</v>
      </c>
      <c r="E640" s="17">
        <v>665.2</v>
      </c>
      <c r="F640" s="17">
        <v>89.9</v>
      </c>
      <c r="G640" s="17">
        <v>-110.6</v>
      </c>
      <c r="H640" s="17">
        <v>-17.78</v>
      </c>
      <c r="I640" s="17">
        <v>24.62</v>
      </c>
      <c r="J640" s="17">
        <v>297.8</v>
      </c>
      <c r="K640" s="17">
        <v>575.20000000000005</v>
      </c>
      <c r="L640" s="17">
        <v>-92.9</v>
      </c>
      <c r="M640" s="17">
        <v>0.13500000000000001</v>
      </c>
      <c r="N640" s="17">
        <v>554.5</v>
      </c>
      <c r="O640" s="17">
        <v>72.17</v>
      </c>
      <c r="P640" s="17">
        <v>482.4</v>
      </c>
      <c r="Q640" s="17">
        <v>335.1</v>
      </c>
      <c r="R640" s="17">
        <v>428</v>
      </c>
      <c r="S640" s="17">
        <v>19.38</v>
      </c>
      <c r="T640" s="17">
        <v>55.77</v>
      </c>
      <c r="U640" s="17">
        <v>0.9</v>
      </c>
      <c r="V640" s="17">
        <v>281</v>
      </c>
      <c r="W640" s="17">
        <v>20.7</v>
      </c>
      <c r="X640" s="17">
        <v>0.64400000000000002</v>
      </c>
      <c r="Y640" s="17">
        <v>6.4385649999999996</v>
      </c>
      <c r="Z640" s="7">
        <f t="shared" si="198"/>
        <v>20.04</v>
      </c>
      <c r="AA640" s="7">
        <f t="shared" si="212"/>
        <v>293.19</v>
      </c>
      <c r="AB640" s="2">
        <f t="shared" si="199"/>
        <v>538.81200000000013</v>
      </c>
      <c r="AC640" s="42">
        <f t="shared" si="200"/>
        <v>2.4127703039272221</v>
      </c>
      <c r="AD640" s="42">
        <f t="shared" si="201"/>
        <v>1.3456019985002117</v>
      </c>
      <c r="AE640" s="42">
        <f t="shared" si="202"/>
        <v>0.79645491212373054</v>
      </c>
      <c r="AF640" s="42">
        <f t="shared" si="203"/>
        <v>333.6882143806024</v>
      </c>
      <c r="AG640" s="42">
        <f t="shared" si="204"/>
        <v>320.34068580537831</v>
      </c>
      <c r="AH640" s="6">
        <f t="shared" si="205"/>
        <v>321.69600000000003</v>
      </c>
      <c r="AI640" s="4">
        <v>20.472977924603999</v>
      </c>
      <c r="AJ640" s="4">
        <f t="shared" si="213"/>
        <v>293.62297792460396</v>
      </c>
      <c r="AK640" s="8">
        <f t="shared" si="206"/>
        <v>0.19622305188034811</v>
      </c>
      <c r="AL640" s="8">
        <f t="shared" si="207"/>
        <v>404.68307853926854</v>
      </c>
      <c r="AM640" s="8">
        <f t="shared" si="208"/>
        <v>2.1130842387373012</v>
      </c>
      <c r="AN640" s="8">
        <f t="shared" si="209"/>
        <v>26.651585465518924</v>
      </c>
      <c r="AO640" s="22">
        <f t="shared" si="210"/>
        <v>9.7098743191191324E-3</v>
      </c>
      <c r="AP640" s="22">
        <f t="shared" si="211"/>
        <v>0.2653826814262279</v>
      </c>
      <c r="AQ640" s="19">
        <f t="shared" si="214"/>
        <v>0.2653826814262279</v>
      </c>
      <c r="AX640">
        <v>0.14505386562051062</v>
      </c>
      <c r="AY640">
        <v>57.344827586206904</v>
      </c>
      <c r="AZ640">
        <v>2.3893678160919545</v>
      </c>
      <c r="BA640">
        <v>1.9353879310344833</v>
      </c>
      <c r="BB640">
        <v>8.0086206896551708</v>
      </c>
      <c r="BC640">
        <v>0.3336925287356321</v>
      </c>
      <c r="BD640">
        <v>1.6016954022988512</v>
      </c>
      <c r="BE640">
        <v>0.16016954022988514</v>
      </c>
      <c r="BF640">
        <v>0</v>
      </c>
      <c r="BG640">
        <v>20.04</v>
      </c>
      <c r="BH640">
        <v>1.0334303266159315</v>
      </c>
      <c r="BI640">
        <v>2.3440773919355329</v>
      </c>
      <c r="BJ640">
        <v>1.3072919614824468</v>
      </c>
      <c r="BK640">
        <v>0.40170632818087237</v>
      </c>
      <c r="BL640">
        <v>1.1158509116135343E-3</v>
      </c>
      <c r="BP640" s="50">
        <f t="shared" si="215"/>
        <v>1.0337398169125778</v>
      </c>
      <c r="BQ640" s="50">
        <f t="shared" si="216"/>
        <v>6.4067816091954055E-2</v>
      </c>
      <c r="BR640" s="50">
        <f t="shared" si="217"/>
        <v>0.41379770739355032</v>
      </c>
      <c r="BS640" s="50">
        <f t="shared" si="218"/>
        <v>0.43875723390487892</v>
      </c>
      <c r="BT640" s="50">
        <f t="shared" si="219"/>
        <v>1.1494380760931954E-3</v>
      </c>
      <c r="BU640" s="50">
        <f t="shared" si="219"/>
        <v>1.2187700941802193E-3</v>
      </c>
    </row>
    <row r="641" spans="1:73" x14ac:dyDescent="0.25">
      <c r="A641" s="21">
        <v>43742.451388888891</v>
      </c>
      <c r="B641" s="17">
        <v>363223</v>
      </c>
      <c r="C641" s="17">
        <v>13.54</v>
      </c>
      <c r="D641" s="17">
        <v>21.6</v>
      </c>
      <c r="E641" s="17">
        <v>435.6</v>
      </c>
      <c r="F641" s="17">
        <v>54.04</v>
      </c>
      <c r="G641" s="17">
        <v>-111.2</v>
      </c>
      <c r="H641" s="17">
        <v>-19.95</v>
      </c>
      <c r="I641" s="17">
        <v>24.62</v>
      </c>
      <c r="J641" s="17">
        <v>297.8</v>
      </c>
      <c r="K641" s="17">
        <v>381.5</v>
      </c>
      <c r="L641" s="17">
        <v>-91.2</v>
      </c>
      <c r="M641" s="17">
        <v>0.123</v>
      </c>
      <c r="N641" s="17">
        <v>324.39999999999998</v>
      </c>
      <c r="O641" s="17">
        <v>34.090000000000003</v>
      </c>
      <c r="P641" s="17">
        <v>290.3</v>
      </c>
      <c r="Q641" s="17">
        <v>334.6</v>
      </c>
      <c r="R641" s="17">
        <v>425.8</v>
      </c>
      <c r="S641" s="17">
        <v>19.39</v>
      </c>
      <c r="T641" s="17">
        <v>55.45</v>
      </c>
      <c r="U641" s="17">
        <v>1.22</v>
      </c>
      <c r="V641" s="17">
        <v>331.5</v>
      </c>
      <c r="W641" s="17">
        <v>20.399999999999999</v>
      </c>
      <c r="X641" s="17">
        <v>0.42299999999999999</v>
      </c>
      <c r="Y641" s="17">
        <v>4.2325559999999998</v>
      </c>
      <c r="Z641" s="7">
        <f t="shared" si="198"/>
        <v>19.895</v>
      </c>
      <c r="AA641" s="7">
        <f t="shared" si="212"/>
        <v>293.04499999999996</v>
      </c>
      <c r="AB641" s="2">
        <f t="shared" si="199"/>
        <v>352.83600000000007</v>
      </c>
      <c r="AC641" s="42">
        <f t="shared" si="200"/>
        <v>2.3947348509231219</v>
      </c>
      <c r="AD641" s="42">
        <f t="shared" si="201"/>
        <v>1.3278804748368711</v>
      </c>
      <c r="AE641" s="42">
        <f t="shared" si="202"/>
        <v>0.79500264692375877</v>
      </c>
      <c r="AF641" s="42">
        <f t="shared" si="203"/>
        <v>332.42134053391015</v>
      </c>
      <c r="AG641" s="42">
        <f t="shared" si="204"/>
        <v>319.12448691255372</v>
      </c>
      <c r="AH641" s="6">
        <f t="shared" si="205"/>
        <v>321.21600000000001</v>
      </c>
      <c r="AI641" s="4">
        <v>20.349880317163599</v>
      </c>
      <c r="AJ641" s="4">
        <f t="shared" si="213"/>
        <v>293.49988031716356</v>
      </c>
      <c r="AK641" s="8">
        <f t="shared" si="206"/>
        <v>0.19593206371441796</v>
      </c>
      <c r="AL641" s="8">
        <f t="shared" si="207"/>
        <v>404.00934232853274</v>
      </c>
      <c r="AM641" s="8">
        <f t="shared" si="208"/>
        <v>2.4602286479105961</v>
      </c>
      <c r="AN641" s="8">
        <f t="shared" si="209"/>
        <v>32.599662288435177</v>
      </c>
      <c r="AO641" s="22">
        <f t="shared" si="210"/>
        <v>5.3720523847971408E-3</v>
      </c>
      <c r="AP641" s="22">
        <f t="shared" si="211"/>
        <v>0.14682472911440944</v>
      </c>
      <c r="AQ641" s="19">
        <f t="shared" si="214"/>
        <v>0.14682472911440944</v>
      </c>
      <c r="AX641">
        <v>0.14391951401777356</v>
      </c>
      <c r="AY641">
        <v>37.551724137931039</v>
      </c>
      <c r="AZ641">
        <v>1.5646551724137934</v>
      </c>
      <c r="BA641">
        <v>1.2673706896551726</v>
      </c>
      <c r="BB641">
        <v>7.8620689655172402</v>
      </c>
      <c r="BC641">
        <v>0.32758620689655166</v>
      </c>
      <c r="BD641">
        <v>0.93978448275862103</v>
      </c>
      <c r="BE641">
        <v>9.3978448275862103E-2</v>
      </c>
      <c r="BF641">
        <v>0</v>
      </c>
      <c r="BG641">
        <v>19.895</v>
      </c>
      <c r="BH641">
        <v>1.4008722205238182</v>
      </c>
      <c r="BI641">
        <v>2.3231260387480348</v>
      </c>
      <c r="BJ641">
        <v>1.2881733884857853</v>
      </c>
      <c r="BK641">
        <v>0.25557569724808588</v>
      </c>
      <c r="BL641">
        <v>7.0993249235579408E-4</v>
      </c>
      <c r="BP641" s="50">
        <f t="shared" si="215"/>
        <v>1.4012917518148273</v>
      </c>
      <c r="BQ641" s="50">
        <f t="shared" si="216"/>
        <v>3.7591379310344841E-2</v>
      </c>
      <c r="BR641" s="50">
        <f t="shared" si="217"/>
        <v>0.26579788220778455</v>
      </c>
      <c r="BS641" s="50">
        <f t="shared" si="218"/>
        <v>0.28003340390322079</v>
      </c>
      <c r="BT641" s="50">
        <f t="shared" si="219"/>
        <v>7.3832745057717929E-4</v>
      </c>
      <c r="BU641" s="50">
        <f t="shared" si="219"/>
        <v>7.7787056639783559E-4</v>
      </c>
    </row>
    <row r="642" spans="1:73" x14ac:dyDescent="0.25">
      <c r="A642" s="21">
        <v>43742.451388888891</v>
      </c>
      <c r="B642" s="17">
        <v>363224</v>
      </c>
      <c r="C642" s="17">
        <v>13.55</v>
      </c>
      <c r="D642" s="17">
        <v>21.61</v>
      </c>
      <c r="E642" s="17">
        <v>601.5</v>
      </c>
      <c r="F642" s="17">
        <v>80.5</v>
      </c>
      <c r="G642" s="17">
        <v>-110.2</v>
      </c>
      <c r="H642" s="17">
        <v>-18.57</v>
      </c>
      <c r="I642" s="17">
        <v>24.62</v>
      </c>
      <c r="J642" s="17">
        <v>297.8</v>
      </c>
      <c r="K642" s="17">
        <v>521</v>
      </c>
      <c r="L642" s="17">
        <v>-91.6</v>
      </c>
      <c r="M642" s="17">
        <v>0.13400000000000001</v>
      </c>
      <c r="N642" s="17">
        <v>491.2</v>
      </c>
      <c r="O642" s="17">
        <v>61.9</v>
      </c>
      <c r="P642" s="17">
        <v>429.4</v>
      </c>
      <c r="Q642" s="17">
        <v>335.6</v>
      </c>
      <c r="R642" s="17">
        <v>427.2</v>
      </c>
      <c r="S642" s="17">
        <v>19.399999999999999</v>
      </c>
      <c r="T642" s="17">
        <v>56.95</v>
      </c>
      <c r="U642" s="17">
        <v>2.86</v>
      </c>
      <c r="V642" s="17">
        <v>345</v>
      </c>
      <c r="W642" s="17">
        <v>20.6</v>
      </c>
      <c r="X642" s="17">
        <v>0.58199999999999996</v>
      </c>
      <c r="Y642" s="17">
        <v>5.819178</v>
      </c>
      <c r="Z642" s="7">
        <f t="shared" si="198"/>
        <v>20</v>
      </c>
      <c r="AA642" s="7">
        <f t="shared" si="212"/>
        <v>293.14999999999998</v>
      </c>
      <c r="AB642" s="2">
        <f t="shared" si="199"/>
        <v>487.21500000000003</v>
      </c>
      <c r="AC642" s="42">
        <f t="shared" si="200"/>
        <v>2.3128580001859103</v>
      </c>
      <c r="AD642" s="42">
        <f t="shared" si="201"/>
        <v>1.317172631105876</v>
      </c>
      <c r="AE642" s="42">
        <f t="shared" si="202"/>
        <v>0.79404204146211732</v>
      </c>
      <c r="AF642" s="42">
        <f t="shared" si="203"/>
        <v>332.49578962579665</v>
      </c>
      <c r="AG642" s="42">
        <f t="shared" si="204"/>
        <v>319.19595804076476</v>
      </c>
      <c r="AH642" s="6">
        <f t="shared" si="205"/>
        <v>322.17599999999999</v>
      </c>
      <c r="AI642" s="4">
        <v>19.8366451201735</v>
      </c>
      <c r="AJ642" s="4">
        <f t="shared" si="213"/>
        <v>292.98664512017348</v>
      </c>
      <c r="AK642" s="8">
        <f t="shared" si="206"/>
        <v>0.19614275052668892</v>
      </c>
      <c r="AL642" s="8">
        <f t="shared" si="207"/>
        <v>401.0553871403032</v>
      </c>
      <c r="AM642" s="8">
        <f t="shared" si="208"/>
        <v>3.7668521340769408</v>
      </c>
      <c r="AN642" s="8">
        <f t="shared" si="209"/>
        <v>-17.924670031002861</v>
      </c>
      <c r="AO642" s="22">
        <f t="shared" si="210"/>
        <v>9.6439676628629831E-3</v>
      </c>
      <c r="AP642" s="22">
        <f t="shared" si="211"/>
        <v>0.26358137230663881</v>
      </c>
      <c r="AQ642" s="19">
        <f t="shared" si="214"/>
        <v>0.26358137230663881</v>
      </c>
      <c r="AX642">
        <v>0.14474018811241365</v>
      </c>
      <c r="AY642">
        <v>51.853448275862071</v>
      </c>
      <c r="AZ642">
        <v>2.1605603448275863</v>
      </c>
      <c r="BA642">
        <v>1.7500538793103451</v>
      </c>
      <c r="BB642">
        <v>7.8965517241379279</v>
      </c>
      <c r="BC642">
        <v>0.32902298850574702</v>
      </c>
      <c r="BD642">
        <v>1.4210308908045981</v>
      </c>
      <c r="BE642">
        <v>0.14210308908045982</v>
      </c>
      <c r="BF642">
        <v>0</v>
      </c>
      <c r="BG642">
        <v>20</v>
      </c>
      <c r="BH642">
        <v>3.284011926801738</v>
      </c>
      <c r="BI642">
        <v>2.3382812709274461</v>
      </c>
      <c r="BJ642">
        <v>1.3316511837931808</v>
      </c>
      <c r="BK642">
        <v>0.36196448453259478</v>
      </c>
      <c r="BL642">
        <v>1.00545690147943E-3</v>
      </c>
      <c r="BP642" s="50">
        <f t="shared" si="215"/>
        <v>3.2849954181888577</v>
      </c>
      <c r="BQ642" s="50">
        <f t="shared" si="216"/>
        <v>5.6841235632183927E-2</v>
      </c>
      <c r="BR642" s="50">
        <f t="shared" si="217"/>
        <v>0.39191810944163413</v>
      </c>
      <c r="BS642" s="50">
        <f t="shared" si="218"/>
        <v>0.41103334197111074</v>
      </c>
      <c r="BT642" s="50">
        <f t="shared" si="219"/>
        <v>1.0886614151156503E-3</v>
      </c>
      <c r="BU642" s="50">
        <f t="shared" si="219"/>
        <v>1.1417592832530853E-3</v>
      </c>
    </row>
    <row r="643" spans="1:73" x14ac:dyDescent="0.25">
      <c r="A643" s="21">
        <v>43742.451388888891</v>
      </c>
      <c r="B643" s="17">
        <v>363225</v>
      </c>
      <c r="C643" s="17">
        <v>13.55</v>
      </c>
      <c r="D643" s="17">
        <v>21.61</v>
      </c>
      <c r="E643" s="17">
        <v>655.7</v>
      </c>
      <c r="F643" s="17">
        <v>89</v>
      </c>
      <c r="G643" s="17">
        <v>-110.2</v>
      </c>
      <c r="H643" s="17">
        <v>-17.68</v>
      </c>
      <c r="I643" s="17">
        <v>24.62</v>
      </c>
      <c r="J643" s="17">
        <v>297.8</v>
      </c>
      <c r="K643" s="17">
        <v>566.79999999999995</v>
      </c>
      <c r="L643" s="17">
        <v>-92.5</v>
      </c>
      <c r="M643" s="17">
        <v>0.13600000000000001</v>
      </c>
      <c r="N643" s="17">
        <v>545.6</v>
      </c>
      <c r="O643" s="17">
        <v>71.31</v>
      </c>
      <c r="P643" s="17">
        <v>474.2</v>
      </c>
      <c r="Q643" s="17">
        <v>335.6</v>
      </c>
      <c r="R643" s="17">
        <v>428.1</v>
      </c>
      <c r="S643" s="17">
        <v>19.399999999999999</v>
      </c>
      <c r="T643" s="17">
        <v>55.63</v>
      </c>
      <c r="U643" s="17">
        <v>2.5350000000000001</v>
      </c>
      <c r="V643" s="17">
        <v>346</v>
      </c>
      <c r="W643" s="17">
        <v>20.399999999999999</v>
      </c>
      <c r="X643" s="17">
        <v>0.64300000000000002</v>
      </c>
      <c r="Y643" s="17">
        <v>6.4315829999999998</v>
      </c>
      <c r="Z643" s="7">
        <f t="shared" si="198"/>
        <v>19.899999999999999</v>
      </c>
      <c r="AA643" s="7">
        <f t="shared" si="212"/>
        <v>293.04999999999995</v>
      </c>
      <c r="AB643" s="2">
        <f t="shared" si="199"/>
        <v>531.11700000000008</v>
      </c>
      <c r="AC643" s="42">
        <f t="shared" si="200"/>
        <v>2.3697008771159696</v>
      </c>
      <c r="AD643" s="42">
        <f t="shared" si="201"/>
        <v>1.3182645979396139</v>
      </c>
      <c r="AE643" s="42">
        <f t="shared" si="202"/>
        <v>0.79417488789213164</v>
      </c>
      <c r="AF643" s="42">
        <f t="shared" si="203"/>
        <v>332.09788683255476</v>
      </c>
      <c r="AG643" s="42">
        <f t="shared" si="204"/>
        <v>318.81397135925255</v>
      </c>
      <c r="AH643" s="6">
        <f t="shared" si="205"/>
        <v>322.17599999999999</v>
      </c>
      <c r="AI643" s="4">
        <v>20.192916661645501</v>
      </c>
      <c r="AJ643" s="4">
        <f t="shared" si="213"/>
        <v>293.34291666164546</v>
      </c>
      <c r="AK643" s="8">
        <f t="shared" si="206"/>
        <v>0.19594209299695667</v>
      </c>
      <c r="AL643" s="8">
        <f t="shared" si="207"/>
        <v>403.11241688262953</v>
      </c>
      <c r="AM643" s="8">
        <f t="shared" si="208"/>
        <v>3.5463740284972767</v>
      </c>
      <c r="AN643" s="8">
        <f t="shared" si="209"/>
        <v>30.26001216521728</v>
      </c>
      <c r="AO643" s="22">
        <f t="shared" si="210"/>
        <v>9.5005342270462912E-3</v>
      </c>
      <c r="AP643" s="22">
        <f t="shared" si="211"/>
        <v>0.25966116195661815</v>
      </c>
      <c r="AQ643" s="19">
        <f t="shared" si="214"/>
        <v>0.25966116195661815</v>
      </c>
      <c r="AX643">
        <v>0.1439585042553502</v>
      </c>
      <c r="AY643">
        <v>56.525862068965523</v>
      </c>
      <c r="AZ643">
        <v>2.3552442528735633</v>
      </c>
      <c r="BA643">
        <v>1.9077478448275864</v>
      </c>
      <c r="BB643">
        <v>7.9741379310344831</v>
      </c>
      <c r="BC643">
        <v>0.3322557471264368</v>
      </c>
      <c r="BD643">
        <v>1.5754920977011495</v>
      </c>
      <c r="BE643">
        <v>0.15754920977011497</v>
      </c>
      <c r="BF643">
        <v>0</v>
      </c>
      <c r="BG643">
        <v>19.899999999999999</v>
      </c>
      <c r="BH643">
        <v>2.9108287533015407</v>
      </c>
      <c r="BI643">
        <v>2.3238457638211925</v>
      </c>
      <c r="BJ643">
        <v>1.2927553984137292</v>
      </c>
      <c r="BK643">
        <v>0.392927035605385</v>
      </c>
      <c r="BL643">
        <v>1.091463987792736E-3</v>
      </c>
      <c r="BP643" s="50">
        <f t="shared" si="215"/>
        <v>2.9117004843037604</v>
      </c>
      <c r="BQ643" s="50">
        <f t="shared" si="216"/>
        <v>6.3019683908045979E-2</v>
      </c>
      <c r="BR643" s="50">
        <f t="shared" si="217"/>
        <v>0.42250142477349062</v>
      </c>
      <c r="BS643" s="50">
        <f t="shared" si="218"/>
        <v>0.44413232610565712</v>
      </c>
      <c r="BT643" s="50">
        <f t="shared" si="219"/>
        <v>1.1736150688152517E-3</v>
      </c>
      <c r="BU643" s="50">
        <f t="shared" si="219"/>
        <v>1.2337009058490476E-3</v>
      </c>
    </row>
    <row r="644" spans="1:73" x14ac:dyDescent="0.25">
      <c r="A644" s="21">
        <v>43742.451388888891</v>
      </c>
      <c r="B644" s="17">
        <v>363226</v>
      </c>
      <c r="C644" s="17">
        <v>13.55</v>
      </c>
      <c r="D644" s="17">
        <v>21.61</v>
      </c>
      <c r="E644" s="17">
        <v>672</v>
      </c>
      <c r="F644" s="17">
        <v>91.2</v>
      </c>
      <c r="G644" s="17">
        <v>-109.4</v>
      </c>
      <c r="H644" s="17">
        <v>-17.010000000000002</v>
      </c>
      <c r="I644" s="17">
        <v>24.61</v>
      </c>
      <c r="J644" s="17">
        <v>297.8</v>
      </c>
      <c r="K644" s="17">
        <v>580.70000000000005</v>
      </c>
      <c r="L644" s="17">
        <v>-92.4</v>
      </c>
      <c r="M644" s="17">
        <v>0.13600000000000001</v>
      </c>
      <c r="N644" s="17">
        <v>562.6</v>
      </c>
      <c r="O644" s="17">
        <v>74.23</v>
      </c>
      <c r="P644" s="17">
        <v>488.4</v>
      </c>
      <c r="Q644" s="17">
        <v>336.3</v>
      </c>
      <c r="R644" s="17">
        <v>428.7</v>
      </c>
      <c r="S644" s="17">
        <v>19.399999999999999</v>
      </c>
      <c r="T644" s="17">
        <v>54.66</v>
      </c>
      <c r="U644" s="17">
        <v>1.5449999999999999</v>
      </c>
      <c r="V644" s="17">
        <v>173.5</v>
      </c>
      <c r="W644" s="17">
        <v>20.05</v>
      </c>
      <c r="X644" s="17">
        <v>0.65700000000000003</v>
      </c>
      <c r="Y644" s="17">
        <v>6.5658880000000002</v>
      </c>
      <c r="Z644" s="7">
        <f t="shared" si="198"/>
        <v>19.725000000000001</v>
      </c>
      <c r="AA644" s="7">
        <f t="shared" si="212"/>
        <v>292.875</v>
      </c>
      <c r="AB644" s="2">
        <f t="shared" si="199"/>
        <v>544.32000000000005</v>
      </c>
      <c r="AC644" s="42">
        <f t="shared" si="200"/>
        <v>2.3319806971098398</v>
      </c>
      <c r="AD644" s="42">
        <f t="shared" si="201"/>
        <v>1.2746606490402383</v>
      </c>
      <c r="AE644" s="42">
        <f t="shared" si="202"/>
        <v>0.79043161510186444</v>
      </c>
      <c r="AF644" s="42">
        <f t="shared" si="203"/>
        <v>329.74374635615368</v>
      </c>
      <c r="AG644" s="42">
        <f t="shared" si="204"/>
        <v>316.55399650190753</v>
      </c>
      <c r="AH644" s="6">
        <f t="shared" si="205"/>
        <v>322.84800000000001</v>
      </c>
      <c r="AI644" s="4">
        <v>19.940048008633401</v>
      </c>
      <c r="AJ644" s="4">
        <f t="shared" si="213"/>
        <v>293.0900480086334</v>
      </c>
      <c r="AK644" s="8">
        <f t="shared" si="206"/>
        <v>0.19559127170145149</v>
      </c>
      <c r="AL644" s="8">
        <f t="shared" si="207"/>
        <v>401.70771040021378</v>
      </c>
      <c r="AM644" s="8">
        <f t="shared" si="208"/>
        <v>2.7685973434213942</v>
      </c>
      <c r="AN644" s="8">
        <f t="shared" si="209"/>
        <v>17.343458591807863</v>
      </c>
      <c r="AO644" s="22">
        <f t="shared" si="210"/>
        <v>1.0138463283790663E-2</v>
      </c>
      <c r="AP644" s="22">
        <f t="shared" si="211"/>
        <v>0.2770965393955595</v>
      </c>
      <c r="AQ644" s="19">
        <f t="shared" si="214"/>
        <v>0.2770965393955595</v>
      </c>
      <c r="AX644">
        <v>0.14259915221843822</v>
      </c>
      <c r="AY644">
        <v>57.931034482758619</v>
      </c>
      <c r="AZ644">
        <v>2.4137931034482758</v>
      </c>
      <c r="BA644">
        <v>1.9551724137931035</v>
      </c>
      <c r="BB644">
        <v>7.9655172413793087</v>
      </c>
      <c r="BC644">
        <v>0.33189655172413784</v>
      </c>
      <c r="BD644">
        <v>1.6232758620689656</v>
      </c>
      <c r="BE644">
        <v>0.16232758620689658</v>
      </c>
      <c r="BF644">
        <v>0</v>
      </c>
      <c r="BG644">
        <v>19.725000000000001</v>
      </c>
      <c r="BH644">
        <v>1.7740553940240158</v>
      </c>
      <c r="BI644">
        <v>2.298771081773086</v>
      </c>
      <c r="BJ644">
        <v>1.2565082732971689</v>
      </c>
      <c r="BK644">
        <v>0.40368105297249007</v>
      </c>
      <c r="BL644">
        <v>1.1213362582569168E-3</v>
      </c>
      <c r="BP644" s="50">
        <f t="shared" si="215"/>
        <v>1.7745866856999248</v>
      </c>
      <c r="BQ644" s="50">
        <f t="shared" si="216"/>
        <v>6.4931034482758623E-2</v>
      </c>
      <c r="BR644" s="50">
        <f t="shared" si="217"/>
        <v>0.42371841994094983</v>
      </c>
      <c r="BS644" s="50">
        <f t="shared" si="218"/>
        <v>0.44760670170808226</v>
      </c>
      <c r="BT644" s="50">
        <f t="shared" si="219"/>
        <v>1.1769956109470828E-3</v>
      </c>
      <c r="BU644" s="50">
        <f t="shared" si="219"/>
        <v>1.2433519491891175E-3</v>
      </c>
    </row>
    <row r="645" spans="1:73" x14ac:dyDescent="0.25">
      <c r="A645" s="21">
        <v>43742.45208333333</v>
      </c>
      <c r="B645" s="17">
        <v>363227</v>
      </c>
      <c r="C645" s="17">
        <v>13.55</v>
      </c>
      <c r="D645" s="17">
        <v>21.61</v>
      </c>
      <c r="E645" s="17">
        <v>671.1</v>
      </c>
      <c r="F645" s="17">
        <v>90.1</v>
      </c>
      <c r="G645" s="17">
        <v>-109.6</v>
      </c>
      <c r="H645" s="17">
        <v>-15.94</v>
      </c>
      <c r="I645" s="17">
        <v>24.59</v>
      </c>
      <c r="J645" s="17">
        <v>297.7</v>
      </c>
      <c r="K645" s="17">
        <v>581</v>
      </c>
      <c r="L645" s="17">
        <v>-93.6</v>
      </c>
      <c r="M645" s="17">
        <v>0.13400000000000001</v>
      </c>
      <c r="N645" s="17">
        <v>561.5</v>
      </c>
      <c r="O645" s="17">
        <v>74.14</v>
      </c>
      <c r="P645" s="17">
        <v>487.4</v>
      </c>
      <c r="Q645" s="17">
        <v>336</v>
      </c>
      <c r="R645" s="17">
        <v>429.7</v>
      </c>
      <c r="S645" s="17">
        <v>19.399999999999999</v>
      </c>
      <c r="T645" s="17">
        <v>57.37</v>
      </c>
      <c r="U645" s="17">
        <v>0.82499999999999996</v>
      </c>
      <c r="V645" s="17">
        <v>234</v>
      </c>
      <c r="W645" s="17">
        <v>20.6</v>
      </c>
      <c r="X645" s="17">
        <v>0.66</v>
      </c>
      <c r="Y645" s="17">
        <v>6.600714</v>
      </c>
      <c r="Z645" s="7">
        <f t="shared" si="198"/>
        <v>20</v>
      </c>
      <c r="AA645" s="7">
        <f t="shared" si="212"/>
        <v>293.14999999999998</v>
      </c>
      <c r="AB645" s="2">
        <f t="shared" si="199"/>
        <v>543.59100000000001</v>
      </c>
      <c r="AC645" s="42">
        <f t="shared" si="200"/>
        <v>2.2584625581955748</v>
      </c>
      <c r="AD645" s="42">
        <f t="shared" si="201"/>
        <v>1.2956799696368011</v>
      </c>
      <c r="AE645" s="42">
        <f t="shared" si="202"/>
        <v>0.79217616086087406</v>
      </c>
      <c r="AF645" s="42">
        <f t="shared" si="203"/>
        <v>331.71447401344511</v>
      </c>
      <c r="AG645" s="42">
        <f t="shared" si="204"/>
        <v>318.4458950529073</v>
      </c>
      <c r="AH645" s="6">
        <f t="shared" si="205"/>
        <v>322.56</v>
      </c>
      <c r="AI645" s="4">
        <v>19.4802991250647</v>
      </c>
      <c r="AJ645" s="4">
        <f t="shared" si="213"/>
        <v>292.63029912506465</v>
      </c>
      <c r="AK645" s="8">
        <f t="shared" si="206"/>
        <v>0.19614275052668892</v>
      </c>
      <c r="AL645" s="8">
        <f t="shared" si="207"/>
        <v>399.019355006458</v>
      </c>
      <c r="AM645" s="8">
        <f t="shared" si="208"/>
        <v>2.0231241311397579</v>
      </c>
      <c r="AN645" s="8">
        <f t="shared" si="209"/>
        <v>-30.627846570164202</v>
      </c>
      <c r="AO645" s="22">
        <f t="shared" si="210"/>
        <v>1.126160853638433E-2</v>
      </c>
      <c r="AP645" s="22">
        <f t="shared" si="211"/>
        <v>0.30779346594357326</v>
      </c>
      <c r="AQ645" s="19">
        <f t="shared" si="214"/>
        <v>0.30779346594357326</v>
      </c>
      <c r="AX645">
        <v>0.14474018811241365</v>
      </c>
      <c r="AY645">
        <v>57.853448275862071</v>
      </c>
      <c r="AZ645">
        <v>2.4105603448275863</v>
      </c>
      <c r="BA645">
        <v>1.952553879310345</v>
      </c>
      <c r="BB645">
        <v>8.0775862068965516</v>
      </c>
      <c r="BC645">
        <v>0.33656609195402298</v>
      </c>
      <c r="BD645">
        <v>1.615987787356322</v>
      </c>
      <c r="BE645">
        <v>0.16159877873563222</v>
      </c>
      <c r="BF645">
        <v>0</v>
      </c>
      <c r="BG645">
        <v>20</v>
      </c>
      <c r="BH645">
        <v>0.94731113273127054</v>
      </c>
      <c r="BI645">
        <v>2.3382812709274461</v>
      </c>
      <c r="BJ645">
        <v>1.3414719651310758</v>
      </c>
      <c r="BK645">
        <v>0.40350173344313023</v>
      </c>
      <c r="BL645">
        <v>1.1208381484531396E-3</v>
      </c>
      <c r="BP645" s="50">
        <f t="shared" si="215"/>
        <v>0.94759483216986273</v>
      </c>
      <c r="BQ645" s="50">
        <f t="shared" si="216"/>
        <v>6.4639511494252885E-2</v>
      </c>
      <c r="BR645" s="50">
        <f t="shared" si="217"/>
        <v>0.41471753357168956</v>
      </c>
      <c r="BS645" s="50">
        <f t="shared" si="218"/>
        <v>0.44003257592989065</v>
      </c>
      <c r="BT645" s="50">
        <f t="shared" si="219"/>
        <v>1.1519931488102487E-3</v>
      </c>
      <c r="BU645" s="50">
        <f t="shared" si="219"/>
        <v>1.222312710916363E-3</v>
      </c>
    </row>
    <row r="646" spans="1:73" x14ac:dyDescent="0.25">
      <c r="A646" s="21">
        <v>43742.45208333333</v>
      </c>
      <c r="B646" s="17">
        <v>363228</v>
      </c>
      <c r="C646" s="17">
        <v>13.54</v>
      </c>
      <c r="D646" s="17">
        <v>21.61</v>
      </c>
      <c r="E646" s="17">
        <v>685.3</v>
      </c>
      <c r="F646" s="17">
        <v>93.1</v>
      </c>
      <c r="G646" s="17">
        <v>-109.8</v>
      </c>
      <c r="H646" s="17">
        <v>-15.84</v>
      </c>
      <c r="I646" s="17">
        <v>24.6</v>
      </c>
      <c r="J646" s="17">
        <v>297.7</v>
      </c>
      <c r="K646" s="17">
        <v>592.29999999999995</v>
      </c>
      <c r="L646" s="17">
        <v>-93.9</v>
      </c>
      <c r="M646" s="17">
        <v>0.13600000000000001</v>
      </c>
      <c r="N646" s="17">
        <v>575.6</v>
      </c>
      <c r="O646" s="17">
        <v>77.22</v>
      </c>
      <c r="P646" s="17">
        <v>498.3</v>
      </c>
      <c r="Q646" s="17">
        <v>335.8</v>
      </c>
      <c r="R646" s="17">
        <v>429.8</v>
      </c>
      <c r="S646" s="17">
        <v>19.399999999999999</v>
      </c>
      <c r="T646" s="17">
        <v>56.38</v>
      </c>
      <c r="U646" s="17">
        <v>0.99</v>
      </c>
      <c r="V646" s="17">
        <v>347.5</v>
      </c>
      <c r="W646" s="17">
        <v>20.8</v>
      </c>
      <c r="X646" s="17">
        <v>0.66900000000000004</v>
      </c>
      <c r="Y646" s="17">
        <v>6.6942620000000002</v>
      </c>
      <c r="Z646" s="7">
        <f t="shared" ref="Z646:Z709" si="220">AVERAGE(S646,W646)</f>
        <v>20.100000000000001</v>
      </c>
      <c r="AA646" s="7">
        <f t="shared" si="212"/>
        <v>293.25</v>
      </c>
      <c r="AB646" s="2">
        <f t="shared" ref="AB646:AB709" si="221">E646*$U$1864</f>
        <v>555.09299999999996</v>
      </c>
      <c r="AC646" s="42">
        <f t="shared" ref="AC646:AC709" si="222">0.61121*EXP((18.678 - (AI646/234.5))*(AI646/(257.15+Z646)))</f>
        <v>2.2752220278119375</v>
      </c>
      <c r="AD646" s="42">
        <f t="shared" ref="AD646:AD709" si="223">T646*AC646/100</f>
        <v>1.2827701792803705</v>
      </c>
      <c r="AE646" s="42">
        <f t="shared" ref="AE646:AE709" si="224">1.72*(AD646/AA646)^(0.143)</f>
        <v>0.7910040301757344</v>
      </c>
      <c r="AF646" s="42">
        <f t="shared" ref="AF646:AF709" si="225">AE646*$U$1871*AA646^4</f>
        <v>331.67584044231296</v>
      </c>
      <c r="AG646" s="42">
        <f t="shared" ref="AG646:AG709" si="226">$U$1868*AF646</f>
        <v>318.40880682462046</v>
      </c>
      <c r="AH646" s="6">
        <f t="shared" ref="AH646:AH709" si="227">$U$1868*($U$1869*Q646+$U$1870*R646)</f>
        <v>322.36799999999999</v>
      </c>
      <c r="AI646" s="4">
        <v>19.5980919460081</v>
      </c>
      <c r="AJ646" s="4">
        <f t="shared" si="213"/>
        <v>292.74809194600806</v>
      </c>
      <c r="AK646" s="8">
        <f t="shared" ref="AK646:AK709" si="228">(4*$U$1871*AA646^3) / $U$1875</f>
        <v>0.19634354500064366</v>
      </c>
      <c r="AL646" s="8">
        <f t="shared" ref="AL646:AL709" si="229">$U$1868*$U$1871*AA646^4   +    $U$1875*AK646*(AJ646-AA646)</f>
        <v>399.6668710240171</v>
      </c>
      <c r="AM646" s="8">
        <f t="shared" ref="AM646:AM709" si="230">1.4*0.135*SQRT(U646/$U$1881)</f>
        <v>2.2162214465165708</v>
      </c>
      <c r="AN646" s="8">
        <f t="shared" ref="AN646:AN709" si="231">AM646*$U$1875*(AJ646-AA646)</f>
        <v>-32.402446530800425</v>
      </c>
      <c r="AO646" s="22">
        <f t="shared" ref="AO646:AO709" si="232">(AB646+AH646-AL646-AN646)/$U$1861</f>
        <v>1.1542992564363553E-2</v>
      </c>
      <c r="AP646" s="22">
        <f t="shared" ref="AP646:AP709" si="233">AO646*10*$U$1878*$U$1879</f>
        <v>0.3154840338542827</v>
      </c>
      <c r="AQ646" s="19">
        <f t="shared" si="214"/>
        <v>0.3154840338542827</v>
      </c>
      <c r="AX646">
        <v>0.14552546018733548</v>
      </c>
      <c r="AY646">
        <v>59.077586206896548</v>
      </c>
      <c r="AZ646">
        <v>2.461566091954023</v>
      </c>
      <c r="BA646">
        <v>1.9938685344827587</v>
      </c>
      <c r="BB646">
        <v>8.1034482758620694</v>
      </c>
      <c r="BC646">
        <v>0.33764367816091956</v>
      </c>
      <c r="BD646">
        <v>1.6562248563218391</v>
      </c>
      <c r="BE646">
        <v>0.16562248563218393</v>
      </c>
      <c r="BF646">
        <v>0</v>
      </c>
      <c r="BG646">
        <v>20.100000000000001</v>
      </c>
      <c r="BH646">
        <v>1.1367733592775247</v>
      </c>
      <c r="BI646">
        <v>2.3527951289901101</v>
      </c>
      <c r="BJ646">
        <v>1.3265058937246241</v>
      </c>
      <c r="BK646">
        <v>0.41375121839016232</v>
      </c>
      <c r="BL646">
        <v>1.1493089399726732E-3</v>
      </c>
      <c r="BP646" s="50">
        <f t="shared" si="215"/>
        <v>1.1371137986038353</v>
      </c>
      <c r="BQ646" s="50">
        <f t="shared" si="216"/>
        <v>6.6248994252873561E-2</v>
      </c>
      <c r="BR646" s="50">
        <f t="shared" si="217"/>
        <v>0.42732387631381513</v>
      </c>
      <c r="BS646" s="50">
        <f t="shared" si="218"/>
        <v>0.45297862320321397</v>
      </c>
      <c r="BT646" s="50">
        <f t="shared" si="219"/>
        <v>1.1870107675383754E-3</v>
      </c>
      <c r="BU646" s="50">
        <f t="shared" si="219"/>
        <v>1.2582739533422611E-3</v>
      </c>
    </row>
    <row r="647" spans="1:73" x14ac:dyDescent="0.25">
      <c r="A647" s="21">
        <v>43742.45208333333</v>
      </c>
      <c r="B647" s="17">
        <v>363229</v>
      </c>
      <c r="C647" s="17">
        <v>13.55</v>
      </c>
      <c r="D647" s="17">
        <v>21.62</v>
      </c>
      <c r="E647" s="17">
        <v>666.2</v>
      </c>
      <c r="F647" s="17">
        <v>90.1</v>
      </c>
      <c r="G647" s="17">
        <v>-109.7</v>
      </c>
      <c r="H647" s="17">
        <v>-16.420000000000002</v>
      </c>
      <c r="I647" s="17">
        <v>24.61</v>
      </c>
      <c r="J647" s="17">
        <v>297.8</v>
      </c>
      <c r="K647" s="17">
        <v>576.1</v>
      </c>
      <c r="L647" s="17">
        <v>-93.3</v>
      </c>
      <c r="M647" s="17">
        <v>0.13500000000000001</v>
      </c>
      <c r="N647" s="17">
        <v>556.4</v>
      </c>
      <c r="O647" s="17">
        <v>73.64</v>
      </c>
      <c r="P647" s="17">
        <v>482.8</v>
      </c>
      <c r="Q647" s="17">
        <v>336</v>
      </c>
      <c r="R647" s="17">
        <v>429.3</v>
      </c>
      <c r="S647" s="17">
        <v>19.399999999999999</v>
      </c>
      <c r="T647" s="17">
        <v>54.48</v>
      </c>
      <c r="U647" s="17">
        <v>0.60499999999999998</v>
      </c>
      <c r="V647" s="17">
        <v>32</v>
      </c>
      <c r="W647" s="17">
        <v>20.9</v>
      </c>
      <c r="X647" s="17">
        <v>0.65100000000000002</v>
      </c>
      <c r="Y647" s="17">
        <v>6.5146059999999997</v>
      </c>
      <c r="Z647" s="7">
        <f t="shared" si="220"/>
        <v>20.149999999999999</v>
      </c>
      <c r="AA647" s="7">
        <f t="shared" ref="AA647:AA710" si="234">CONVERT(Z647,"C","K")</f>
        <v>293.29999999999995</v>
      </c>
      <c r="AB647" s="2">
        <f t="shared" si="221"/>
        <v>539.62200000000007</v>
      </c>
      <c r="AC647" s="42">
        <f t="shared" si="222"/>
        <v>2.3213113867235466</v>
      </c>
      <c r="AD647" s="42">
        <f t="shared" si="223"/>
        <v>1.2646504434869881</v>
      </c>
      <c r="AE647" s="42">
        <f t="shared" si="224"/>
        <v>0.78937724582567659</v>
      </c>
      <c r="AF647" s="42">
        <f t="shared" si="225"/>
        <v>331.21951302292729</v>
      </c>
      <c r="AG647" s="42">
        <f t="shared" si="226"/>
        <v>317.97073250201021</v>
      </c>
      <c r="AH647" s="6">
        <f t="shared" si="227"/>
        <v>322.56</v>
      </c>
      <c r="AI647" s="4">
        <v>19.902090076899</v>
      </c>
      <c r="AJ647" s="4">
        <f t="shared" ref="AJ647:AJ710" si="235">CONVERT(AI647,"C","K")</f>
        <v>293.05209007689899</v>
      </c>
      <c r="AK647" s="8">
        <f t="shared" si="228"/>
        <v>0.19644399360630269</v>
      </c>
      <c r="AL647" s="8">
        <f t="shared" si="229"/>
        <v>401.39349036873801</v>
      </c>
      <c r="AM647" s="8">
        <f t="shared" si="230"/>
        <v>1.7324999999999999</v>
      </c>
      <c r="AN647" s="8">
        <f t="shared" si="231"/>
        <v>-12.511449823830532</v>
      </c>
      <c r="AO647" s="22">
        <f t="shared" si="232"/>
        <v>1.0708221448325003E-2</v>
      </c>
      <c r="AP647" s="22">
        <f t="shared" si="233"/>
        <v>0.29266872339086442</v>
      </c>
      <c r="AQ647" s="19">
        <f t="shared" ref="AQ647:AQ710" si="236">MAX(AP647,0)</f>
        <v>0.29266872339086442</v>
      </c>
      <c r="AX647">
        <v>0.14591944591504266</v>
      </c>
      <c r="AY647">
        <v>57.431034482758626</v>
      </c>
      <c r="AZ647">
        <v>2.3929597701149428</v>
      </c>
      <c r="BA647">
        <v>1.9382974137931037</v>
      </c>
      <c r="BB647">
        <v>8.043103448275863</v>
      </c>
      <c r="BC647">
        <v>0.33512931034482762</v>
      </c>
      <c r="BD647">
        <v>1.6031681034482761</v>
      </c>
      <c r="BE647">
        <v>0.16031681034482761</v>
      </c>
      <c r="BF647">
        <v>0</v>
      </c>
      <c r="BG647">
        <v>20.149999999999999</v>
      </c>
      <c r="BH647">
        <v>0.69469483066959836</v>
      </c>
      <c r="BI647">
        <v>2.3600815519205951</v>
      </c>
      <c r="BJ647">
        <v>1.2857724294863402</v>
      </c>
      <c r="BK647">
        <v>0.40426762555222184</v>
      </c>
      <c r="BL647">
        <v>1.1229656265339496E-3</v>
      </c>
      <c r="BP647" s="50">
        <f t="shared" ref="BP647:BP710" si="237">U647*(LN((2-0.08)/0.015)/LN(($AW$13-0.08)/0.015))</f>
        <v>0.69490287692456609</v>
      </c>
      <c r="BQ647" s="50">
        <f t="shared" ref="BQ647:BQ710" si="238">0.04*BD647</f>
        <v>6.4126724137931052E-2</v>
      </c>
      <c r="BR647" s="50">
        <f t="shared" ref="BR647:BR710" si="239">(0.408*AX647*(BD647-BE647) + $BF$6*($BN$7/(BG647+273))*BP647*(BI647-BJ647))  /  (AX647 + $BF$6*(1 + $BN$8*BP647))</f>
        <v>0.41261370717457752</v>
      </c>
      <c r="BS647" s="50">
        <f t="shared" ref="BS647:BS710" si="240">(0.408*AX647*(BD647-BQ647) + $BF$6*($BN$7/(BG647+273))*BP647*(BI647-BJ647))  /  (AX647 + $BF$6*(1 + $BN$8*BP647))</f>
        <v>0.43825503917716729</v>
      </c>
      <c r="BT647" s="50">
        <f t="shared" ref="BT647:BU710" si="241">BR647/60/6</f>
        <v>1.1461491865960487E-3</v>
      </c>
      <c r="BU647" s="50">
        <f t="shared" si="241"/>
        <v>1.2173751088254646E-3</v>
      </c>
    </row>
    <row r="648" spans="1:73" x14ac:dyDescent="0.25">
      <c r="A648" s="21">
        <v>43742.45208333333</v>
      </c>
      <c r="B648" s="17">
        <v>363230</v>
      </c>
      <c r="C648" s="17">
        <v>13.55</v>
      </c>
      <c r="D648" s="17">
        <v>21.62</v>
      </c>
      <c r="E648" s="17">
        <v>683.9</v>
      </c>
      <c r="F648" s="17">
        <v>93</v>
      </c>
      <c r="G648" s="17">
        <v>-109.1</v>
      </c>
      <c r="H648" s="17">
        <v>-16.7</v>
      </c>
      <c r="I648" s="17">
        <v>24.63</v>
      </c>
      <c r="J648" s="17">
        <v>297.8</v>
      </c>
      <c r="K648" s="17">
        <v>590.9</v>
      </c>
      <c r="L648" s="17">
        <v>-92.4</v>
      </c>
      <c r="M648" s="17">
        <v>0.13600000000000001</v>
      </c>
      <c r="N648" s="17">
        <v>574.79999999999995</v>
      </c>
      <c r="O648" s="17">
        <v>76.319999999999993</v>
      </c>
      <c r="P648" s="17">
        <v>498.5</v>
      </c>
      <c r="Q648" s="17">
        <v>336.7</v>
      </c>
      <c r="R648" s="17">
        <v>429.1</v>
      </c>
      <c r="S648" s="17">
        <v>19.39</v>
      </c>
      <c r="T648" s="17">
        <v>57.24</v>
      </c>
      <c r="U648" s="17">
        <v>2.02</v>
      </c>
      <c r="V648" s="17">
        <v>284</v>
      </c>
      <c r="W648" s="17">
        <v>20.5</v>
      </c>
      <c r="X648" s="17">
        <v>0.66800000000000004</v>
      </c>
      <c r="Y648" s="17">
        <v>6.6763789999999998</v>
      </c>
      <c r="Z648" s="7">
        <f t="shared" si="220"/>
        <v>19.945</v>
      </c>
      <c r="AA648" s="7">
        <f t="shared" si="234"/>
        <v>293.09499999999997</v>
      </c>
      <c r="AB648" s="2">
        <f t="shared" si="221"/>
        <v>553.95900000000006</v>
      </c>
      <c r="AC648" s="42">
        <f t="shared" si="222"/>
        <v>2.3897459005605355</v>
      </c>
      <c r="AD648" s="42">
        <f t="shared" si="223"/>
        <v>1.3678905534808505</v>
      </c>
      <c r="AE648" s="42">
        <f t="shared" si="224"/>
        <v>0.79836518018363056</v>
      </c>
      <c r="AF648" s="42">
        <f t="shared" si="225"/>
        <v>334.05523750207755</v>
      </c>
      <c r="AG648" s="42">
        <f t="shared" si="226"/>
        <v>320.69302800199443</v>
      </c>
      <c r="AH648" s="6">
        <f t="shared" si="227"/>
        <v>323.23199999999997</v>
      </c>
      <c r="AI648" s="4">
        <v>20.322341441234201</v>
      </c>
      <c r="AJ648" s="4">
        <f t="shared" si="235"/>
        <v>293.47234144123416</v>
      </c>
      <c r="AK648" s="8">
        <f t="shared" si="228"/>
        <v>0.19603237194147549</v>
      </c>
      <c r="AL648" s="8">
        <f t="shared" si="229"/>
        <v>403.84192187129037</v>
      </c>
      <c r="AM648" s="8">
        <f t="shared" si="230"/>
        <v>3.16571082065308</v>
      </c>
      <c r="AN648" s="8">
        <f t="shared" si="231"/>
        <v>34.797354629148998</v>
      </c>
      <c r="AO648" s="22">
        <f t="shared" si="232"/>
        <v>9.9220565689134947E-3</v>
      </c>
      <c r="AP648" s="22">
        <f t="shared" si="233"/>
        <v>0.27118188052508774</v>
      </c>
      <c r="AQ648" s="19">
        <f t="shared" si="236"/>
        <v>0.27118188052508774</v>
      </c>
      <c r="AX648">
        <v>0.14430981878856478</v>
      </c>
      <c r="AY648">
        <v>58.956896551724135</v>
      </c>
      <c r="AZ648">
        <v>2.4565373563218391</v>
      </c>
      <c r="BA648">
        <v>1.9897952586206897</v>
      </c>
      <c r="BB648">
        <v>7.9655172413793132</v>
      </c>
      <c r="BC648">
        <v>0.33189655172413807</v>
      </c>
      <c r="BD648">
        <v>1.6578987068965516</v>
      </c>
      <c r="BE648">
        <v>0.16578987068965517</v>
      </c>
      <c r="BF648">
        <v>0</v>
      </c>
      <c r="BG648">
        <v>19.945</v>
      </c>
      <c r="BH648">
        <v>2.3194769552935353</v>
      </c>
      <c r="BI648">
        <v>2.3303320690197249</v>
      </c>
      <c r="BJ648">
        <v>1.3338820763068906</v>
      </c>
      <c r="BK648">
        <v>0.40770623663019134</v>
      </c>
      <c r="BL648">
        <v>1.1325173239727538E-3</v>
      </c>
      <c r="BP648" s="50">
        <f t="shared" si="237"/>
        <v>2.3201715890704522</v>
      </c>
      <c r="BQ648" s="50">
        <f t="shared" si="238"/>
        <v>6.6315948275862069E-2</v>
      </c>
      <c r="BR648" s="50">
        <f t="shared" si="239"/>
        <v>0.43305264348784928</v>
      </c>
      <c r="BS648" s="50">
        <f t="shared" si="240"/>
        <v>0.45670619444295202</v>
      </c>
      <c r="BT648" s="50">
        <f t="shared" si="241"/>
        <v>1.2029240096884703E-3</v>
      </c>
      <c r="BU648" s="50">
        <f t="shared" si="241"/>
        <v>1.268628317897089E-3</v>
      </c>
    </row>
    <row r="649" spans="1:73" x14ac:dyDescent="0.25">
      <c r="A649" s="21">
        <v>43742.45208333333</v>
      </c>
      <c r="B649" s="17">
        <v>363231</v>
      </c>
      <c r="C649" s="17">
        <v>13.55</v>
      </c>
      <c r="D649" s="17">
        <v>21.62</v>
      </c>
      <c r="E649" s="17">
        <v>687.9</v>
      </c>
      <c r="F649" s="17">
        <v>93.9</v>
      </c>
      <c r="G649" s="17">
        <v>-106.6</v>
      </c>
      <c r="H649" s="17">
        <v>-17.54</v>
      </c>
      <c r="I649" s="17">
        <v>24.61</v>
      </c>
      <c r="J649" s="17">
        <v>297.8</v>
      </c>
      <c r="K649" s="17">
        <v>594.1</v>
      </c>
      <c r="L649" s="17">
        <v>-89</v>
      </c>
      <c r="M649" s="17">
        <v>0.13600000000000001</v>
      </c>
      <c r="N649" s="17">
        <v>581.4</v>
      </c>
      <c r="O649" s="17">
        <v>76.319999999999993</v>
      </c>
      <c r="P649" s="17">
        <v>505</v>
      </c>
      <c r="Q649" s="17">
        <v>339.2</v>
      </c>
      <c r="R649" s="17">
        <v>428.2</v>
      </c>
      <c r="S649" s="17">
        <v>19.38</v>
      </c>
      <c r="T649" s="17">
        <v>55.11</v>
      </c>
      <c r="U649" s="17">
        <v>3.0750000000000002</v>
      </c>
      <c r="V649" s="17">
        <v>333</v>
      </c>
      <c r="W649" s="17">
        <v>19.7</v>
      </c>
      <c r="X649" s="17">
        <v>0.67200000000000004</v>
      </c>
      <c r="Y649" s="17">
        <v>6.7226129999999999</v>
      </c>
      <c r="Z649" s="7">
        <f t="shared" si="220"/>
        <v>19.54</v>
      </c>
      <c r="AA649" s="7">
        <f t="shared" si="234"/>
        <v>292.69</v>
      </c>
      <c r="AB649" s="2">
        <f t="shared" si="221"/>
        <v>557.19900000000007</v>
      </c>
      <c r="AC649" s="42">
        <f t="shared" si="222"/>
        <v>2.3903057776808625</v>
      </c>
      <c r="AD649" s="42">
        <f t="shared" si="223"/>
        <v>1.3172975140799232</v>
      </c>
      <c r="AE649" s="42">
        <f t="shared" si="224"/>
        <v>0.79423114433797615</v>
      </c>
      <c r="AF649" s="42">
        <f t="shared" si="225"/>
        <v>330.49242566561708</v>
      </c>
      <c r="AG649" s="42">
        <f t="shared" si="226"/>
        <v>317.27272863899236</v>
      </c>
      <c r="AH649" s="6">
        <f t="shared" si="227"/>
        <v>325.63200000000001</v>
      </c>
      <c r="AI649" s="4">
        <v>20.2960022035892</v>
      </c>
      <c r="AJ649" s="4">
        <f t="shared" si="235"/>
        <v>293.44600220358916</v>
      </c>
      <c r="AK649" s="8">
        <f t="shared" si="228"/>
        <v>0.19522085906605977</v>
      </c>
      <c r="AL649" s="8">
        <f t="shared" si="229"/>
        <v>403.7707487313308</v>
      </c>
      <c r="AM649" s="8">
        <f t="shared" si="230"/>
        <v>3.9058729818057323</v>
      </c>
      <c r="AN649" s="8">
        <f t="shared" si="231"/>
        <v>86.016479169904613</v>
      </c>
      <c r="AO649" s="22">
        <f t="shared" si="232"/>
        <v>8.8924574499522954E-3</v>
      </c>
      <c r="AP649" s="22">
        <f t="shared" si="233"/>
        <v>0.24304168364880183</v>
      </c>
      <c r="AQ649" s="19">
        <f t="shared" si="236"/>
        <v>0.24304168364880183</v>
      </c>
      <c r="AX649">
        <v>0.14117395040822814</v>
      </c>
      <c r="AY649">
        <v>59.301724137931032</v>
      </c>
      <c r="AZ649">
        <v>2.4709051724137931</v>
      </c>
      <c r="BA649">
        <v>2.0014331896551725</v>
      </c>
      <c r="BB649">
        <v>7.6724137931034484</v>
      </c>
      <c r="BC649">
        <v>0.31968390804597702</v>
      </c>
      <c r="BD649">
        <v>1.6817492816091955</v>
      </c>
      <c r="BE649">
        <v>0.16817492816091956</v>
      </c>
      <c r="BF649">
        <v>0</v>
      </c>
      <c r="BG649">
        <v>19.54</v>
      </c>
      <c r="BH649">
        <v>3.5308869492710997</v>
      </c>
      <c r="BI649">
        <v>2.2725211612700393</v>
      </c>
      <c r="BJ649">
        <v>1.2523864119759187</v>
      </c>
      <c r="BK649">
        <v>0.40882902165715013</v>
      </c>
      <c r="BL649">
        <v>1.1356361712698616E-3</v>
      </c>
      <c r="BP649" s="50">
        <f t="shared" si="237"/>
        <v>3.531944374451307</v>
      </c>
      <c r="BQ649" s="50">
        <f t="shared" si="238"/>
        <v>6.7269971264367817E-2</v>
      </c>
      <c r="BR649" s="50">
        <f t="shared" si="239"/>
        <v>0.4451497349549029</v>
      </c>
      <c r="BS649" s="50">
        <f t="shared" si="240"/>
        <v>0.46718403028203126</v>
      </c>
      <c r="BT649" s="50">
        <f t="shared" si="241"/>
        <v>1.2365270415413969E-3</v>
      </c>
      <c r="BU649" s="50">
        <f t="shared" si="241"/>
        <v>1.2977334174500868E-3</v>
      </c>
    </row>
    <row r="650" spans="1:73" x14ac:dyDescent="0.25">
      <c r="A650" s="21">
        <v>43742.45208333333</v>
      </c>
      <c r="B650" s="17">
        <v>363232</v>
      </c>
      <c r="C650" s="17">
        <v>13.55</v>
      </c>
      <c r="D650" s="17">
        <v>21.62</v>
      </c>
      <c r="E650" s="17">
        <v>689.4</v>
      </c>
      <c r="F650" s="17">
        <v>93.9</v>
      </c>
      <c r="G650" s="17">
        <v>-106</v>
      </c>
      <c r="H650" s="17">
        <v>-19.79</v>
      </c>
      <c r="I650" s="17">
        <v>24.55</v>
      </c>
      <c r="J650" s="17">
        <v>297.7</v>
      </c>
      <c r="K650" s="17">
        <v>595.5</v>
      </c>
      <c r="L650" s="17">
        <v>-86.2</v>
      </c>
      <c r="M650" s="17">
        <v>0.13600000000000001</v>
      </c>
      <c r="N650" s="17">
        <v>583.4</v>
      </c>
      <c r="O650" s="17">
        <v>74.13</v>
      </c>
      <c r="P650" s="17">
        <v>509.3</v>
      </c>
      <c r="Q650" s="17">
        <v>339.3</v>
      </c>
      <c r="R650" s="17">
        <v>425.5</v>
      </c>
      <c r="S650" s="17">
        <v>19.37</v>
      </c>
      <c r="T650" s="17">
        <v>53</v>
      </c>
      <c r="U650" s="17">
        <v>2.92</v>
      </c>
      <c r="V650" s="17">
        <v>197.5</v>
      </c>
      <c r="W650" s="17">
        <v>19.95</v>
      </c>
      <c r="X650" s="17">
        <v>0.67400000000000004</v>
      </c>
      <c r="Y650" s="17">
        <v>6.7421689999999996</v>
      </c>
      <c r="Z650" s="7">
        <f t="shared" si="220"/>
        <v>19.66</v>
      </c>
      <c r="AA650" s="7">
        <f t="shared" si="234"/>
        <v>292.81</v>
      </c>
      <c r="AB650" s="2">
        <f t="shared" si="221"/>
        <v>558.41399999999999</v>
      </c>
      <c r="AC650" s="42">
        <f t="shared" si="222"/>
        <v>2.3257561250330983</v>
      </c>
      <c r="AD650" s="42">
        <f t="shared" si="223"/>
        <v>1.2326507462675422</v>
      </c>
      <c r="AE650" s="42">
        <f t="shared" si="224"/>
        <v>0.78667760820587918</v>
      </c>
      <c r="AF650" s="42">
        <f t="shared" si="225"/>
        <v>327.88644718392999</v>
      </c>
      <c r="AG650" s="42">
        <f t="shared" si="226"/>
        <v>314.77098929657279</v>
      </c>
      <c r="AH650" s="6">
        <f t="shared" si="227"/>
        <v>325.72800000000001</v>
      </c>
      <c r="AI650" s="4">
        <v>19.895370764308201</v>
      </c>
      <c r="AJ650" s="4">
        <f t="shared" si="235"/>
        <v>293.04537076430819</v>
      </c>
      <c r="AK650" s="8">
        <f t="shared" si="228"/>
        <v>0.19546107337848609</v>
      </c>
      <c r="AL650" s="8">
        <f t="shared" si="229"/>
        <v>401.46719785266163</v>
      </c>
      <c r="AM650" s="8">
        <f t="shared" si="230"/>
        <v>3.8061594816822897</v>
      </c>
      <c r="AN650" s="8">
        <f t="shared" si="231"/>
        <v>26.096362948806608</v>
      </c>
      <c r="AO650" s="22">
        <f t="shared" si="232"/>
        <v>1.0329903769899564E-2</v>
      </c>
      <c r="AP650" s="22">
        <f t="shared" si="233"/>
        <v>0.28232884085152005</v>
      </c>
      <c r="AQ650" s="19">
        <f t="shared" si="236"/>
        <v>0.28232884085152005</v>
      </c>
      <c r="AX650">
        <v>0.14209702450233996</v>
      </c>
      <c r="AY650">
        <v>59.431034482758619</v>
      </c>
      <c r="AZ650">
        <v>2.4762931034482758</v>
      </c>
      <c r="BA650">
        <v>2.0057974137931036</v>
      </c>
      <c r="BB650">
        <v>7.4310344827586201</v>
      </c>
      <c r="BC650">
        <v>0.30962643678160917</v>
      </c>
      <c r="BD650">
        <v>1.6961709770114943</v>
      </c>
      <c r="BE650">
        <v>0.16961709770114944</v>
      </c>
      <c r="BF650">
        <v>0</v>
      </c>
      <c r="BG650">
        <v>19.66</v>
      </c>
      <c r="BH650">
        <v>3.3529072819094665</v>
      </c>
      <c r="BI650">
        <v>2.2895180780591819</v>
      </c>
      <c r="BJ650">
        <v>1.2134445813713663</v>
      </c>
      <c r="BK650">
        <v>0.41806751048289009</v>
      </c>
      <c r="BL650">
        <v>1.1612986402302504E-3</v>
      </c>
      <c r="BP650" s="50">
        <f t="shared" si="237"/>
        <v>3.3539114059830295</v>
      </c>
      <c r="BQ650" s="50">
        <f t="shared" si="238"/>
        <v>6.784683908045977E-2</v>
      </c>
      <c r="BR650" s="50">
        <f t="shared" si="239"/>
        <v>0.45359537966790947</v>
      </c>
      <c r="BS650" s="50">
        <f t="shared" si="240"/>
        <v>0.47612726622832696</v>
      </c>
      <c r="BT650" s="50">
        <f t="shared" si="241"/>
        <v>1.2599871657441931E-3</v>
      </c>
      <c r="BU650" s="50">
        <f t="shared" si="241"/>
        <v>1.3225757395231305E-3</v>
      </c>
    </row>
    <row r="651" spans="1:73" x14ac:dyDescent="0.25">
      <c r="A651" s="21">
        <v>43742.452777777777</v>
      </c>
      <c r="B651" s="17">
        <v>363233</v>
      </c>
      <c r="C651" s="17">
        <v>13.55</v>
      </c>
      <c r="D651" s="17">
        <v>21.63</v>
      </c>
      <c r="E651" s="17">
        <v>691.1</v>
      </c>
      <c r="F651" s="17">
        <v>94</v>
      </c>
      <c r="G651" s="17">
        <v>-105.8</v>
      </c>
      <c r="H651" s="17">
        <v>-19.41</v>
      </c>
      <c r="I651" s="17">
        <v>24.5</v>
      </c>
      <c r="J651" s="17">
        <v>297.60000000000002</v>
      </c>
      <c r="K651" s="17">
        <v>597.20000000000005</v>
      </c>
      <c r="L651" s="17">
        <v>-86.4</v>
      </c>
      <c r="M651" s="17">
        <v>0.13600000000000001</v>
      </c>
      <c r="N651" s="17">
        <v>585.29999999999995</v>
      </c>
      <c r="O651" s="17">
        <v>74.55</v>
      </c>
      <c r="P651" s="17">
        <v>510.8</v>
      </c>
      <c r="Q651" s="17">
        <v>339.2</v>
      </c>
      <c r="R651" s="17">
        <v>425.6</v>
      </c>
      <c r="S651" s="17">
        <v>19.350000000000001</v>
      </c>
      <c r="T651" s="17">
        <v>54.33</v>
      </c>
      <c r="U651" s="17">
        <v>2.415</v>
      </c>
      <c r="V651" s="17">
        <v>329.5</v>
      </c>
      <c r="W651" s="17">
        <v>20</v>
      </c>
      <c r="X651" s="17">
        <v>0.67600000000000005</v>
      </c>
      <c r="Y651" s="17">
        <v>6.7615970000000001</v>
      </c>
      <c r="Z651" s="7">
        <f t="shared" si="220"/>
        <v>19.675000000000001</v>
      </c>
      <c r="AA651" s="7">
        <f t="shared" si="234"/>
        <v>292.82499999999999</v>
      </c>
      <c r="AB651" s="2">
        <f t="shared" si="221"/>
        <v>559.79100000000005</v>
      </c>
      <c r="AC651" s="42">
        <f t="shared" si="222"/>
        <v>2.177009645194913</v>
      </c>
      <c r="AD651" s="42">
        <f t="shared" si="223"/>
        <v>1.1827693402343962</v>
      </c>
      <c r="AE651" s="42">
        <f t="shared" si="224"/>
        <v>0.78203859987182545</v>
      </c>
      <c r="AF651" s="42">
        <f t="shared" si="225"/>
        <v>326.01970959057553</v>
      </c>
      <c r="AG651" s="42">
        <f t="shared" si="226"/>
        <v>312.97892120695252</v>
      </c>
      <c r="AH651" s="6">
        <f t="shared" si="227"/>
        <v>325.63200000000001</v>
      </c>
      <c r="AI651" s="4">
        <v>18.908139440994098</v>
      </c>
      <c r="AJ651" s="4">
        <f t="shared" si="235"/>
        <v>292.05813944099407</v>
      </c>
      <c r="AK651" s="8">
        <f t="shared" si="228"/>
        <v>0.19549111401540487</v>
      </c>
      <c r="AL651" s="8">
        <f t="shared" si="229"/>
        <v>395.84203779935621</v>
      </c>
      <c r="AM651" s="8">
        <f t="shared" si="230"/>
        <v>3.4614186036941557</v>
      </c>
      <c r="AN651" s="8">
        <f t="shared" si="231"/>
        <v>-77.32341205878906</v>
      </c>
      <c r="AO651" s="22">
        <f t="shared" si="232"/>
        <v>1.2825983730450975E-2</v>
      </c>
      <c r="AP651" s="22">
        <f t="shared" si="233"/>
        <v>0.35054974374014769</v>
      </c>
      <c r="AQ651" s="19">
        <f t="shared" si="236"/>
        <v>0.35054974374014769</v>
      </c>
      <c r="AX651">
        <v>0.14221276710812847</v>
      </c>
      <c r="AY651">
        <v>59.577586206896555</v>
      </c>
      <c r="AZ651">
        <v>2.4823994252873565</v>
      </c>
      <c r="BA651">
        <v>2.0107435344827587</v>
      </c>
      <c r="BB651">
        <v>7.4482758620689689</v>
      </c>
      <c r="BC651">
        <v>0.31034482758620702</v>
      </c>
      <c r="BD651">
        <v>1.7003987068965516</v>
      </c>
      <c r="BE651">
        <v>0.17003987068965518</v>
      </c>
      <c r="BF651">
        <v>0</v>
      </c>
      <c r="BG651">
        <v>19.675000000000001</v>
      </c>
      <c r="BH651">
        <v>2.7730380430860828</v>
      </c>
      <c r="BI651">
        <v>2.2916504903734549</v>
      </c>
      <c r="BJ651">
        <v>1.2450537114198981</v>
      </c>
      <c r="BK651">
        <v>0.41730100825306243</v>
      </c>
      <c r="BL651">
        <v>1.1591694673696179E-3</v>
      </c>
      <c r="BP651" s="50">
        <f t="shared" si="237"/>
        <v>2.7738685087154167</v>
      </c>
      <c r="BQ651" s="50">
        <f t="shared" si="238"/>
        <v>6.8015948275862062E-2</v>
      </c>
      <c r="BR651" s="50">
        <f t="shared" si="239"/>
        <v>0.44768836581242277</v>
      </c>
      <c r="BS651" s="50">
        <f t="shared" si="240"/>
        <v>0.47111067064630918</v>
      </c>
      <c r="BT651" s="50">
        <f t="shared" si="241"/>
        <v>1.2435787939233966E-3</v>
      </c>
      <c r="BU651" s="50">
        <f t="shared" si="241"/>
        <v>1.3086407517953031E-3</v>
      </c>
    </row>
    <row r="652" spans="1:73" x14ac:dyDescent="0.25">
      <c r="A652" s="21">
        <v>43742.452777777777</v>
      </c>
      <c r="B652" s="17">
        <v>363234</v>
      </c>
      <c r="C652" s="17">
        <v>13.54</v>
      </c>
      <c r="D652" s="17">
        <v>21.63</v>
      </c>
      <c r="E652" s="17">
        <v>692.8</v>
      </c>
      <c r="F652" s="17">
        <v>93.8</v>
      </c>
      <c r="G652" s="17">
        <v>-106</v>
      </c>
      <c r="H652" s="17">
        <v>-19.48</v>
      </c>
      <c r="I652" s="17">
        <v>24.45</v>
      </c>
      <c r="J652" s="17">
        <v>297.60000000000002</v>
      </c>
      <c r="K652" s="17">
        <v>599.1</v>
      </c>
      <c r="L652" s="17">
        <v>-86.6</v>
      </c>
      <c r="M652" s="17">
        <v>0.13500000000000001</v>
      </c>
      <c r="N652" s="17">
        <v>586.79999999999995</v>
      </c>
      <c r="O652" s="17">
        <v>74.290000000000006</v>
      </c>
      <c r="P652" s="17">
        <v>512.5</v>
      </c>
      <c r="Q652" s="17">
        <v>338.7</v>
      </c>
      <c r="R652" s="17">
        <v>425.2</v>
      </c>
      <c r="S652" s="17">
        <v>19.309999999999999</v>
      </c>
      <c r="T652" s="17">
        <v>56</v>
      </c>
      <c r="U652" s="17">
        <v>0.99</v>
      </c>
      <c r="V652" s="17">
        <v>70.5</v>
      </c>
      <c r="W652" s="17">
        <v>20.05</v>
      </c>
      <c r="X652" s="17">
        <v>0.67800000000000005</v>
      </c>
      <c r="Y652" s="17">
        <v>6.7779809999999996</v>
      </c>
      <c r="Z652" s="7">
        <f t="shared" si="220"/>
        <v>19.68</v>
      </c>
      <c r="AA652" s="7">
        <f t="shared" si="234"/>
        <v>292.83</v>
      </c>
      <c r="AB652" s="2">
        <f t="shared" si="221"/>
        <v>561.16800000000001</v>
      </c>
      <c r="AC652" s="42">
        <f t="shared" si="222"/>
        <v>2.2173106817751922</v>
      </c>
      <c r="AD652" s="42">
        <f t="shared" si="223"/>
        <v>1.2416939817941077</v>
      </c>
      <c r="AE652" s="42">
        <f t="shared" si="224"/>
        <v>0.78749264297386024</v>
      </c>
      <c r="AF652" s="42">
        <f t="shared" si="225"/>
        <v>328.31583826946348</v>
      </c>
      <c r="AG652" s="42">
        <f t="shared" si="226"/>
        <v>315.18320473868494</v>
      </c>
      <c r="AH652" s="6">
        <f t="shared" si="227"/>
        <v>325.15199999999999</v>
      </c>
      <c r="AI652" s="4">
        <v>19.182730074931399</v>
      </c>
      <c r="AJ652" s="4">
        <f t="shared" si="235"/>
        <v>292.33273007493136</v>
      </c>
      <c r="AK652" s="8">
        <f t="shared" si="228"/>
        <v>0.19550112824499868</v>
      </c>
      <c r="AL652" s="8">
        <f t="shared" si="229"/>
        <v>397.40445375001707</v>
      </c>
      <c r="AM652" s="8">
        <f t="shared" si="230"/>
        <v>2.2162214465165708</v>
      </c>
      <c r="AN652" s="8">
        <f t="shared" si="231"/>
        <v>-32.103015742142091</v>
      </c>
      <c r="AO652" s="22">
        <f t="shared" si="232"/>
        <v>1.1787835661179439E-2</v>
      </c>
      <c r="AP652" s="22">
        <f t="shared" si="233"/>
        <v>0.32217589364836458</v>
      </c>
      <c r="AQ652" s="19">
        <f t="shared" si="236"/>
        <v>0.32217589364836458</v>
      </c>
      <c r="AX652">
        <v>0.14225136570308752</v>
      </c>
      <c r="AY652">
        <v>59.724137931034484</v>
      </c>
      <c r="AZ652">
        <v>2.4885057471264367</v>
      </c>
      <c r="BA652">
        <v>2.0156896551724137</v>
      </c>
      <c r="BB652">
        <v>7.4568965517241379</v>
      </c>
      <c r="BC652">
        <v>0.31070402298850575</v>
      </c>
      <c r="BD652">
        <v>1.7049856321839081</v>
      </c>
      <c r="BE652">
        <v>0.17049856321839083</v>
      </c>
      <c r="BF652">
        <v>0</v>
      </c>
      <c r="BG652">
        <v>19.68</v>
      </c>
      <c r="BH652">
        <v>1.1367733592775247</v>
      </c>
      <c r="BI652">
        <v>2.2923616803768541</v>
      </c>
      <c r="BJ652">
        <v>1.2837225410110384</v>
      </c>
      <c r="BK652">
        <v>0.42124832682522745</v>
      </c>
      <c r="BL652">
        <v>1.1701342411811874E-3</v>
      </c>
      <c r="BP652" s="50">
        <f t="shared" si="237"/>
        <v>1.1371137986038353</v>
      </c>
      <c r="BQ652" s="50">
        <f t="shared" si="238"/>
        <v>6.8199425287356327E-2</v>
      </c>
      <c r="BR652" s="50">
        <f t="shared" si="239"/>
        <v>0.43526604456914236</v>
      </c>
      <c r="BS652" s="50">
        <f t="shared" si="240"/>
        <v>0.46145472930430192</v>
      </c>
      <c r="BT652" s="50">
        <f t="shared" si="241"/>
        <v>1.2090723460253955E-3</v>
      </c>
      <c r="BU652" s="50">
        <f t="shared" si="241"/>
        <v>1.2818186925119498E-3</v>
      </c>
    </row>
    <row r="653" spans="1:73" x14ac:dyDescent="0.25">
      <c r="A653" s="21">
        <v>43742.452777777777</v>
      </c>
      <c r="B653" s="17">
        <v>363235</v>
      </c>
      <c r="C653" s="17">
        <v>13.54</v>
      </c>
      <c r="D653" s="17">
        <v>21.63</v>
      </c>
      <c r="E653" s="17">
        <v>694.6</v>
      </c>
      <c r="F653" s="17">
        <v>93.6</v>
      </c>
      <c r="G653" s="17">
        <v>-106.7</v>
      </c>
      <c r="H653" s="17">
        <v>-18.39</v>
      </c>
      <c r="I653" s="17">
        <v>24.42</v>
      </c>
      <c r="J653" s="17">
        <v>297.60000000000002</v>
      </c>
      <c r="K653" s="17">
        <v>601</v>
      </c>
      <c r="L653" s="17">
        <v>-88.3</v>
      </c>
      <c r="M653" s="17">
        <v>0.13500000000000001</v>
      </c>
      <c r="N653" s="17">
        <v>587.9</v>
      </c>
      <c r="O653" s="17">
        <v>75.25</v>
      </c>
      <c r="P653" s="17">
        <v>512.70000000000005</v>
      </c>
      <c r="Q653" s="17">
        <v>337.9</v>
      </c>
      <c r="R653" s="17">
        <v>426.2</v>
      </c>
      <c r="S653" s="17">
        <v>19.28</v>
      </c>
      <c r="T653" s="17">
        <v>58.15</v>
      </c>
      <c r="U653" s="17">
        <v>0.83</v>
      </c>
      <c r="V653" s="17">
        <v>37</v>
      </c>
      <c r="W653" s="17">
        <v>20.399999999999999</v>
      </c>
      <c r="X653" s="17">
        <v>0.67900000000000005</v>
      </c>
      <c r="Y653" s="17">
        <v>6.7880880000000001</v>
      </c>
      <c r="Z653" s="7">
        <f t="shared" si="220"/>
        <v>19.84</v>
      </c>
      <c r="AA653" s="7">
        <f t="shared" si="234"/>
        <v>292.98999999999995</v>
      </c>
      <c r="AB653" s="2">
        <f t="shared" si="221"/>
        <v>562.62600000000009</v>
      </c>
      <c r="AC653" s="42">
        <f t="shared" si="222"/>
        <v>2.2380534517762305</v>
      </c>
      <c r="AD653" s="42">
        <f t="shared" si="223"/>
        <v>1.3014280822078781</v>
      </c>
      <c r="AE653" s="42">
        <f t="shared" si="224"/>
        <v>0.79273965196147445</v>
      </c>
      <c r="AF653" s="42">
        <f t="shared" si="225"/>
        <v>331.22631397461822</v>
      </c>
      <c r="AG653" s="42">
        <f t="shared" si="226"/>
        <v>317.97726141563351</v>
      </c>
      <c r="AH653" s="6">
        <f t="shared" si="227"/>
        <v>324.38399999999996</v>
      </c>
      <c r="AI653" s="4">
        <v>19.3331778159232</v>
      </c>
      <c r="AJ653" s="4">
        <f t="shared" si="235"/>
        <v>292.48317781592317</v>
      </c>
      <c r="AK653" s="8">
        <f t="shared" si="228"/>
        <v>0.19582176419291075</v>
      </c>
      <c r="AL653" s="8">
        <f t="shared" si="229"/>
        <v>398.22078153351572</v>
      </c>
      <c r="AM653" s="8">
        <f t="shared" si="230"/>
        <v>2.029245549459207</v>
      </c>
      <c r="AN653" s="8">
        <f t="shared" si="231"/>
        <v>-29.959233846727784</v>
      </c>
      <c r="AO653" s="22">
        <f t="shared" si="232"/>
        <v>1.1736475341643869E-2</v>
      </c>
      <c r="AP653" s="22">
        <f t="shared" si="233"/>
        <v>0.32077215361329336</v>
      </c>
      <c r="AQ653" s="19">
        <f t="shared" si="236"/>
        <v>0.32077215361329336</v>
      </c>
      <c r="AX653">
        <v>0.14349121082733349</v>
      </c>
      <c r="AY653">
        <v>59.879310344827587</v>
      </c>
      <c r="AZ653">
        <v>2.4949712643678161</v>
      </c>
      <c r="BA653">
        <v>2.0209267241379312</v>
      </c>
      <c r="BB653">
        <v>7.6120689655172429</v>
      </c>
      <c r="BC653">
        <v>0.31716954022988514</v>
      </c>
      <c r="BD653">
        <v>1.7037571839080461</v>
      </c>
      <c r="BE653">
        <v>0.17037571839080462</v>
      </c>
      <c r="BF653">
        <v>0</v>
      </c>
      <c r="BG653">
        <v>19.84</v>
      </c>
      <c r="BH653">
        <v>0.95305241232358129</v>
      </c>
      <c r="BI653">
        <v>2.3152219189588616</v>
      </c>
      <c r="BJ653">
        <v>1.3463015458745782</v>
      </c>
      <c r="BK653">
        <v>0.42150347259798687</v>
      </c>
      <c r="BL653">
        <v>1.1708429794388524E-3</v>
      </c>
      <c r="BP653" s="50">
        <f t="shared" si="237"/>
        <v>0.95333783115271042</v>
      </c>
      <c r="BQ653" s="50">
        <f t="shared" si="238"/>
        <v>6.8150287356321851E-2</v>
      </c>
      <c r="BR653" s="50">
        <f t="shared" si="239"/>
        <v>0.43335052856791212</v>
      </c>
      <c r="BS653" s="50">
        <f t="shared" si="240"/>
        <v>0.459946307783271</v>
      </c>
      <c r="BT653" s="50">
        <f t="shared" si="241"/>
        <v>1.2037514682442004E-3</v>
      </c>
      <c r="BU653" s="50">
        <f t="shared" si="241"/>
        <v>1.2776286327313084E-3</v>
      </c>
    </row>
    <row r="654" spans="1:73" x14ac:dyDescent="0.25">
      <c r="A654" s="21">
        <v>43742.452777777777</v>
      </c>
      <c r="B654" s="17">
        <v>363236</v>
      </c>
      <c r="C654" s="17">
        <v>13.55</v>
      </c>
      <c r="D654" s="17">
        <v>21.63</v>
      </c>
      <c r="E654" s="17">
        <v>696.6</v>
      </c>
      <c r="F654" s="17">
        <v>94</v>
      </c>
      <c r="G654" s="17">
        <v>-106.8</v>
      </c>
      <c r="H654" s="17">
        <v>-17.71</v>
      </c>
      <c r="I654" s="17">
        <v>24.42</v>
      </c>
      <c r="J654" s="17">
        <v>297.60000000000002</v>
      </c>
      <c r="K654" s="17">
        <v>602.6</v>
      </c>
      <c r="L654" s="17">
        <v>-89.1</v>
      </c>
      <c r="M654" s="17">
        <v>0.13500000000000001</v>
      </c>
      <c r="N654" s="17">
        <v>589.9</v>
      </c>
      <c r="O654" s="17">
        <v>76.319999999999993</v>
      </c>
      <c r="P654" s="17">
        <v>513.6</v>
      </c>
      <c r="Q654" s="17">
        <v>337.8</v>
      </c>
      <c r="R654" s="17">
        <v>426.9</v>
      </c>
      <c r="S654" s="17">
        <v>19.260000000000002</v>
      </c>
      <c r="T654" s="17">
        <v>57.64</v>
      </c>
      <c r="U654" s="17">
        <v>1.1599999999999999</v>
      </c>
      <c r="V654" s="17">
        <v>202.5</v>
      </c>
      <c r="W654" s="17">
        <v>20.5</v>
      </c>
      <c r="X654" s="17">
        <v>0.68</v>
      </c>
      <c r="Y654" s="17">
        <v>6.8047040000000001</v>
      </c>
      <c r="Z654" s="7">
        <f t="shared" si="220"/>
        <v>19.880000000000003</v>
      </c>
      <c r="AA654" s="7">
        <f t="shared" si="234"/>
        <v>293.02999999999997</v>
      </c>
      <c r="AB654" s="2">
        <f t="shared" si="221"/>
        <v>564.24600000000009</v>
      </c>
      <c r="AC654" s="42">
        <f t="shared" si="222"/>
        <v>2.2868788708737142</v>
      </c>
      <c r="AD654" s="42">
        <f t="shared" si="223"/>
        <v>1.3181569811716087</v>
      </c>
      <c r="AE654" s="42">
        <f t="shared" si="224"/>
        <v>0.79417336740801803</v>
      </c>
      <c r="AF654" s="42">
        <f t="shared" si="225"/>
        <v>332.00660075008642</v>
      </c>
      <c r="AG654" s="42">
        <f t="shared" si="226"/>
        <v>318.72633672008294</v>
      </c>
      <c r="AH654" s="6">
        <f t="shared" si="227"/>
        <v>324.28800000000001</v>
      </c>
      <c r="AI654" s="4">
        <v>19.6589512662039</v>
      </c>
      <c r="AJ654" s="4">
        <f t="shared" si="235"/>
        <v>292.80895126620385</v>
      </c>
      <c r="AK654" s="8">
        <f t="shared" si="228"/>
        <v>0.19590197792020606</v>
      </c>
      <c r="AL654" s="8">
        <f t="shared" si="229"/>
        <v>400.06948860591729</v>
      </c>
      <c r="AM654" s="8">
        <f t="shared" si="230"/>
        <v>2.3989685283471309</v>
      </c>
      <c r="AN654" s="8">
        <f t="shared" si="231"/>
        <v>-15.447317276857667</v>
      </c>
      <c r="AO654" s="22">
        <f t="shared" si="232"/>
        <v>1.1400802691914914E-2</v>
      </c>
      <c r="AP654" s="22">
        <f t="shared" si="233"/>
        <v>0.31159781160444655</v>
      </c>
      <c r="AQ654" s="19">
        <f t="shared" si="236"/>
        <v>0.31159781160444655</v>
      </c>
      <c r="AX654">
        <v>0.14380259691513078</v>
      </c>
      <c r="AY654">
        <v>60.051724137931039</v>
      </c>
      <c r="AZ654">
        <v>2.5021551724137931</v>
      </c>
      <c r="BA654">
        <v>2.0267456896551725</v>
      </c>
      <c r="BB654">
        <v>7.6810344827586183</v>
      </c>
      <c r="BC654">
        <v>0.32004310344827575</v>
      </c>
      <c r="BD654">
        <v>1.7067025862068967</v>
      </c>
      <c r="BE654">
        <v>0.17067025862068969</v>
      </c>
      <c r="BF654">
        <v>0</v>
      </c>
      <c r="BG654">
        <v>19.880000000000003</v>
      </c>
      <c r="BH654">
        <v>1.3319768654160895</v>
      </c>
      <c r="BI654">
        <v>2.3209680329717424</v>
      </c>
      <c r="BJ654">
        <v>1.3378059742049124</v>
      </c>
      <c r="BK654">
        <v>0.42088488642541655</v>
      </c>
      <c r="BL654">
        <v>1.1691246845150461E-3</v>
      </c>
      <c r="BP654" s="50">
        <f t="shared" si="237"/>
        <v>1.3323757640206555</v>
      </c>
      <c r="BQ654" s="50">
        <f t="shared" si="238"/>
        <v>6.8268103448275871E-2</v>
      </c>
      <c r="BR654" s="50">
        <f t="shared" si="239"/>
        <v>0.43696457962871788</v>
      </c>
      <c r="BS654" s="50">
        <f t="shared" si="240"/>
        <v>0.46293168133811124</v>
      </c>
      <c r="BT654" s="50">
        <f t="shared" si="241"/>
        <v>1.2137904989686606E-3</v>
      </c>
      <c r="BU654" s="50">
        <f t="shared" si="241"/>
        <v>1.2859213370503091E-3</v>
      </c>
    </row>
    <row r="655" spans="1:73" x14ac:dyDescent="0.25">
      <c r="A655" s="21">
        <v>43742.452777777777</v>
      </c>
      <c r="B655" s="17">
        <v>363237</v>
      </c>
      <c r="C655" s="17">
        <v>13.55</v>
      </c>
      <c r="D655" s="17">
        <v>21.64</v>
      </c>
      <c r="E655" s="17">
        <v>699</v>
      </c>
      <c r="F655" s="17">
        <v>94.4</v>
      </c>
      <c r="G655" s="17">
        <v>-107.8</v>
      </c>
      <c r="H655" s="17">
        <v>-20.22</v>
      </c>
      <c r="I655" s="17">
        <v>24.41</v>
      </c>
      <c r="J655" s="17">
        <v>297.60000000000002</v>
      </c>
      <c r="K655" s="17">
        <v>604.5</v>
      </c>
      <c r="L655" s="17">
        <v>-87.6</v>
      </c>
      <c r="M655" s="17">
        <v>0.13500000000000001</v>
      </c>
      <c r="N655" s="17">
        <v>591.20000000000005</v>
      </c>
      <c r="O655" s="17">
        <v>74.23</v>
      </c>
      <c r="P655" s="17">
        <v>517</v>
      </c>
      <c r="Q655" s="17">
        <v>336.7</v>
      </c>
      <c r="R655" s="17">
        <v>424.3</v>
      </c>
      <c r="S655" s="17">
        <v>19.239999999999998</v>
      </c>
      <c r="T655" s="17">
        <v>53.78</v>
      </c>
      <c r="U655" s="17">
        <v>1.31</v>
      </c>
      <c r="V655" s="17">
        <v>177.5</v>
      </c>
      <c r="W655" s="17">
        <v>20.5</v>
      </c>
      <c r="X655" s="17">
        <v>0.68300000000000005</v>
      </c>
      <c r="Y655" s="17">
        <v>6.8283569999999996</v>
      </c>
      <c r="Z655" s="7">
        <f t="shared" si="220"/>
        <v>19.869999999999997</v>
      </c>
      <c r="AA655" s="7">
        <f t="shared" si="234"/>
        <v>293.02</v>
      </c>
      <c r="AB655" s="2">
        <f t="shared" si="221"/>
        <v>566.19000000000005</v>
      </c>
      <c r="AC655" s="42">
        <f t="shared" si="222"/>
        <v>2.3384795118856632</v>
      </c>
      <c r="AD655" s="42">
        <f t="shared" si="223"/>
        <v>1.2576342814921098</v>
      </c>
      <c r="AE655" s="42">
        <f t="shared" si="224"/>
        <v>0.78885723434755883</v>
      </c>
      <c r="AF655" s="42">
        <f t="shared" si="225"/>
        <v>329.73916027793319</v>
      </c>
      <c r="AG655" s="42">
        <f t="shared" si="226"/>
        <v>316.54959386681588</v>
      </c>
      <c r="AH655" s="6">
        <f t="shared" si="227"/>
        <v>323.23199999999997</v>
      </c>
      <c r="AI655" s="4">
        <v>19.992193370315299</v>
      </c>
      <c r="AJ655" s="4">
        <f t="shared" si="235"/>
        <v>293.14219337031528</v>
      </c>
      <c r="AK655" s="8">
        <f t="shared" si="228"/>
        <v>0.19588192243517658</v>
      </c>
      <c r="AL655" s="8">
        <f t="shared" si="229"/>
        <v>401.97339026735966</v>
      </c>
      <c r="AM655" s="8">
        <f t="shared" si="230"/>
        <v>2.5493602138575868</v>
      </c>
      <c r="AN655" s="8">
        <f t="shared" si="231"/>
        <v>9.0744295228591501</v>
      </c>
      <c r="AO655" s="22">
        <f t="shared" si="232"/>
        <v>1.0823023654480797E-2</v>
      </c>
      <c r="AP655" s="22">
        <f t="shared" si="233"/>
        <v>0.29580640739191078</v>
      </c>
      <c r="AQ655" s="19">
        <f t="shared" si="236"/>
        <v>0.29580640739191078</v>
      </c>
      <c r="AX655">
        <v>0.14372469683873815</v>
      </c>
      <c r="AY655">
        <v>60.258620689655174</v>
      </c>
      <c r="AZ655">
        <v>2.5107758620689657</v>
      </c>
      <c r="BA655">
        <v>2.0337284482758622</v>
      </c>
      <c r="BB655">
        <v>7.5517241379310365</v>
      </c>
      <c r="BC655">
        <v>0.3146551724137932</v>
      </c>
      <c r="BD655">
        <v>1.719073275862069</v>
      </c>
      <c r="BE655">
        <v>0.17190732758620692</v>
      </c>
      <c r="BF655">
        <v>0</v>
      </c>
      <c r="BG655">
        <v>19.869999999999997</v>
      </c>
      <c r="BH655">
        <v>1.5042152531854116</v>
      </c>
      <c r="BI655">
        <v>2.3195303365435151</v>
      </c>
      <c r="BJ655">
        <v>1.2474434149931026</v>
      </c>
      <c r="BK655">
        <v>0.42720668241572285</v>
      </c>
      <c r="BL655">
        <v>1.1866852289325635E-3</v>
      </c>
      <c r="BP655" s="50">
        <f t="shared" si="237"/>
        <v>1.5046657335060853</v>
      </c>
      <c r="BQ655" s="50">
        <f t="shared" si="238"/>
        <v>6.8762931034482763E-2</v>
      </c>
      <c r="BR655" s="50">
        <f t="shared" si="239"/>
        <v>0.44542965385217986</v>
      </c>
      <c r="BS655" s="50">
        <f t="shared" si="240"/>
        <v>0.47127305010464121</v>
      </c>
      <c r="BT655" s="50">
        <f t="shared" si="241"/>
        <v>1.237304594033833E-3</v>
      </c>
      <c r="BU655" s="50">
        <f t="shared" si="241"/>
        <v>1.3090918058462255E-3</v>
      </c>
    </row>
    <row r="656" spans="1:73" x14ac:dyDescent="0.25">
      <c r="A656" s="21">
        <v>43742.452777777777</v>
      </c>
      <c r="B656" s="17">
        <v>363238</v>
      </c>
      <c r="C656" s="17">
        <v>13.55</v>
      </c>
      <c r="D656" s="17">
        <v>21.64</v>
      </c>
      <c r="E656" s="17">
        <v>702.7</v>
      </c>
      <c r="F656" s="17">
        <v>95</v>
      </c>
      <c r="G656" s="17">
        <v>-106.6</v>
      </c>
      <c r="H656" s="17">
        <v>-18.489999999999998</v>
      </c>
      <c r="I656" s="17">
        <v>24.42</v>
      </c>
      <c r="J656" s="17">
        <v>297.60000000000002</v>
      </c>
      <c r="K656" s="17">
        <v>607.70000000000005</v>
      </c>
      <c r="L656" s="17">
        <v>-88.1</v>
      </c>
      <c r="M656" s="17">
        <v>0.13500000000000001</v>
      </c>
      <c r="N656" s="17">
        <v>596.1</v>
      </c>
      <c r="O656" s="17">
        <v>76.510000000000005</v>
      </c>
      <c r="P656" s="17">
        <v>519.6</v>
      </c>
      <c r="Q656" s="17">
        <v>338</v>
      </c>
      <c r="R656" s="17">
        <v>426.1</v>
      </c>
      <c r="S656" s="17">
        <v>19.23</v>
      </c>
      <c r="T656" s="17">
        <v>57.88</v>
      </c>
      <c r="U656" s="17">
        <v>1.63</v>
      </c>
      <c r="V656" s="17">
        <v>178</v>
      </c>
      <c r="W656" s="17">
        <v>20.45</v>
      </c>
      <c r="X656" s="17">
        <v>0.68700000000000006</v>
      </c>
      <c r="Y656" s="17">
        <v>6.8650089999999997</v>
      </c>
      <c r="Z656" s="7">
        <f t="shared" si="220"/>
        <v>19.84</v>
      </c>
      <c r="AA656" s="7">
        <f t="shared" si="234"/>
        <v>292.98999999999995</v>
      </c>
      <c r="AB656" s="2">
        <f t="shared" si="221"/>
        <v>569.18700000000013</v>
      </c>
      <c r="AC656" s="42">
        <f t="shared" si="222"/>
        <v>2.3270152579223735</v>
      </c>
      <c r="AD656" s="42">
        <f t="shared" si="223"/>
        <v>1.34687643128547</v>
      </c>
      <c r="AE656" s="42">
        <f t="shared" si="224"/>
        <v>0.79664047073614641</v>
      </c>
      <c r="AF656" s="42">
        <f t="shared" si="225"/>
        <v>332.85617293401384</v>
      </c>
      <c r="AG656" s="42">
        <f t="shared" si="226"/>
        <v>319.54192601665329</v>
      </c>
      <c r="AH656" s="6">
        <f t="shared" si="227"/>
        <v>324.47999999999996</v>
      </c>
      <c r="AI656" s="4">
        <v>19.916467482214699</v>
      </c>
      <c r="AJ656" s="4">
        <f t="shared" si="235"/>
        <v>293.06646748221465</v>
      </c>
      <c r="AK656" s="8">
        <f t="shared" si="228"/>
        <v>0.19582176419291075</v>
      </c>
      <c r="AL656" s="8">
        <f t="shared" si="229"/>
        <v>401.54803377218133</v>
      </c>
      <c r="AM656" s="8">
        <f t="shared" si="230"/>
        <v>2.8437365384296767</v>
      </c>
      <c r="AN656" s="8">
        <f t="shared" si="231"/>
        <v>6.3344167606067385</v>
      </c>
      <c r="AO656" s="22">
        <f t="shared" si="232"/>
        <v>1.0990680282032143E-2</v>
      </c>
      <c r="AP656" s="22">
        <f t="shared" si="233"/>
        <v>0.30038866705008638</v>
      </c>
      <c r="AQ656" s="19">
        <f t="shared" si="236"/>
        <v>0.30038866705008638</v>
      </c>
      <c r="AX656">
        <v>0.14349121082733349</v>
      </c>
      <c r="AY656">
        <v>60.577586206896555</v>
      </c>
      <c r="AZ656">
        <v>2.524066091954023</v>
      </c>
      <c r="BA656">
        <v>2.0444935344827586</v>
      </c>
      <c r="BB656">
        <v>7.5948275862068986</v>
      </c>
      <c r="BC656">
        <v>0.31645114942528746</v>
      </c>
      <c r="BD656">
        <v>1.7280423850574711</v>
      </c>
      <c r="BE656">
        <v>0.17280423850574711</v>
      </c>
      <c r="BF656">
        <v>0</v>
      </c>
      <c r="BG656">
        <v>19.84</v>
      </c>
      <c r="BH656">
        <v>1.8716571470932981</v>
      </c>
      <c r="BI656">
        <v>2.3152219189588616</v>
      </c>
      <c r="BJ656">
        <v>1.3400504466933894</v>
      </c>
      <c r="BK656">
        <v>0.42191779494246662</v>
      </c>
      <c r="BL656">
        <v>1.171993874840185E-3</v>
      </c>
      <c r="BP656" s="50">
        <f t="shared" si="237"/>
        <v>1.8722176684083349</v>
      </c>
      <c r="BQ656" s="50">
        <f t="shared" si="238"/>
        <v>6.9121695402298844E-2</v>
      </c>
      <c r="BR656" s="50">
        <f t="shared" si="239"/>
        <v>0.44378472881513159</v>
      </c>
      <c r="BS656" s="50">
        <f t="shared" si="240"/>
        <v>0.46911259480351525</v>
      </c>
      <c r="BT656" s="50">
        <f t="shared" si="241"/>
        <v>1.23273535781981E-3</v>
      </c>
      <c r="BU656" s="50">
        <f t="shared" si="241"/>
        <v>1.3030905411208756E-3</v>
      </c>
    </row>
    <row r="657" spans="1:73" x14ac:dyDescent="0.25">
      <c r="A657" s="21">
        <v>43742.453472222223</v>
      </c>
      <c r="B657" s="17">
        <v>363239</v>
      </c>
      <c r="C657" s="17">
        <v>13.55</v>
      </c>
      <c r="D657" s="17">
        <v>21.64</v>
      </c>
      <c r="E657" s="17">
        <v>707.9</v>
      </c>
      <c r="F657" s="17">
        <v>95.5</v>
      </c>
      <c r="G657" s="17">
        <v>-106.5</v>
      </c>
      <c r="H657" s="17">
        <v>-18.190000000000001</v>
      </c>
      <c r="I657" s="17">
        <v>24.42</v>
      </c>
      <c r="J657" s="17">
        <v>297.60000000000002</v>
      </c>
      <c r="K657" s="17">
        <v>612.4</v>
      </c>
      <c r="L657" s="17">
        <v>-88.3</v>
      </c>
      <c r="M657" s="17">
        <v>0.13500000000000001</v>
      </c>
      <c r="N657" s="17">
        <v>601.5</v>
      </c>
      <c r="O657" s="17">
        <v>77.31</v>
      </c>
      <c r="P657" s="17">
        <v>524.20000000000005</v>
      </c>
      <c r="Q657" s="17">
        <v>338.1</v>
      </c>
      <c r="R657" s="17">
        <v>426.4</v>
      </c>
      <c r="S657" s="17">
        <v>19.21</v>
      </c>
      <c r="T657" s="17">
        <v>57.96</v>
      </c>
      <c r="U657" s="17">
        <v>2.5550000000000002</v>
      </c>
      <c r="V657" s="17">
        <v>176.5</v>
      </c>
      <c r="W657" s="17">
        <v>20.25</v>
      </c>
      <c r="X657" s="17">
        <v>0.69</v>
      </c>
      <c r="Y657" s="17">
        <v>6.8988860000000001</v>
      </c>
      <c r="Z657" s="7">
        <f t="shared" si="220"/>
        <v>19.73</v>
      </c>
      <c r="AA657" s="7">
        <f t="shared" si="234"/>
        <v>292.88</v>
      </c>
      <c r="AB657" s="2">
        <f t="shared" si="221"/>
        <v>573.399</v>
      </c>
      <c r="AC657" s="42">
        <f t="shared" si="222"/>
        <v>2.3335298194417575</v>
      </c>
      <c r="AD657" s="42">
        <f t="shared" si="223"/>
        <v>1.3525138833484427</v>
      </c>
      <c r="AE657" s="42">
        <f t="shared" si="224"/>
        <v>0.79715924136035521</v>
      </c>
      <c r="AF657" s="42">
        <f t="shared" si="225"/>
        <v>332.57301495547648</v>
      </c>
      <c r="AG657" s="42">
        <f t="shared" si="226"/>
        <v>319.27009435725739</v>
      </c>
      <c r="AH657" s="6">
        <f t="shared" si="227"/>
        <v>324.57600000000002</v>
      </c>
      <c r="AI657" s="4">
        <v>19.950344373440799</v>
      </c>
      <c r="AJ657" s="4">
        <f t="shared" si="235"/>
        <v>293.10034437344075</v>
      </c>
      <c r="AK657" s="8">
        <f t="shared" si="228"/>
        <v>0.19560128935117643</v>
      </c>
      <c r="AL657" s="8">
        <f t="shared" si="229"/>
        <v>401.7653001832096</v>
      </c>
      <c r="AM657" s="8">
        <f t="shared" si="230"/>
        <v>3.5603361849690542</v>
      </c>
      <c r="AN657" s="8">
        <f t="shared" si="231"/>
        <v>22.852486337516961</v>
      </c>
      <c r="AO657" s="22">
        <f t="shared" si="232"/>
        <v>1.0709516797621974E-2</v>
      </c>
      <c r="AP657" s="22">
        <f t="shared" si="233"/>
        <v>0.29270412686350633</v>
      </c>
      <c r="AQ657" s="19">
        <f t="shared" si="236"/>
        <v>0.29270412686350633</v>
      </c>
      <c r="AX657">
        <v>0.14263783954564829</v>
      </c>
      <c r="AY657">
        <v>61.025862068965516</v>
      </c>
      <c r="AZ657">
        <v>2.5427442528735633</v>
      </c>
      <c r="BA657">
        <v>2.0596228448275866</v>
      </c>
      <c r="BB657">
        <v>7.6120689655172376</v>
      </c>
      <c r="BC657">
        <v>0.31716954022988492</v>
      </c>
      <c r="BD657">
        <v>1.7424533045977018</v>
      </c>
      <c r="BE657">
        <v>0.1742453304597702</v>
      </c>
      <c r="BF657">
        <v>0</v>
      </c>
      <c r="BG657">
        <v>19.73</v>
      </c>
      <c r="BH657">
        <v>2.9337938716707836</v>
      </c>
      <c r="BI657">
        <v>2.2994842040044841</v>
      </c>
      <c r="BJ657">
        <v>1.3327810446409989</v>
      </c>
      <c r="BK657">
        <v>0.41809319045242432</v>
      </c>
      <c r="BL657">
        <v>1.1613699734789565E-3</v>
      </c>
      <c r="BP657" s="50">
        <f t="shared" si="237"/>
        <v>2.9346724802351511</v>
      </c>
      <c r="BQ657" s="50">
        <f t="shared" si="238"/>
        <v>6.9698132183908065E-2</v>
      </c>
      <c r="BR657" s="50">
        <f t="shared" si="239"/>
        <v>0.44992471716554666</v>
      </c>
      <c r="BS657" s="50">
        <f t="shared" si="240"/>
        <v>0.4737169689064355</v>
      </c>
      <c r="BT657" s="50">
        <f t="shared" si="241"/>
        <v>1.2497908810154073E-3</v>
      </c>
      <c r="BU657" s="50">
        <f t="shared" si="241"/>
        <v>1.315880469184543E-3</v>
      </c>
    </row>
    <row r="658" spans="1:73" x14ac:dyDescent="0.25">
      <c r="A658" s="21">
        <v>43742.453472222223</v>
      </c>
      <c r="B658" s="17">
        <v>363240</v>
      </c>
      <c r="C658" s="17">
        <v>13.54</v>
      </c>
      <c r="D658" s="17">
        <v>21.64</v>
      </c>
      <c r="E658" s="17">
        <v>688.1</v>
      </c>
      <c r="F658" s="17">
        <v>92.3</v>
      </c>
      <c r="G658" s="17">
        <v>-105.3</v>
      </c>
      <c r="H658" s="17">
        <v>-18.61</v>
      </c>
      <c r="I658" s="17">
        <v>24.4</v>
      </c>
      <c r="J658" s="17">
        <v>297.5</v>
      </c>
      <c r="K658" s="17">
        <v>595.79999999999995</v>
      </c>
      <c r="L658" s="17">
        <v>-86.7</v>
      </c>
      <c r="M658" s="17">
        <v>0.13400000000000001</v>
      </c>
      <c r="N658" s="17">
        <v>582.79999999999995</v>
      </c>
      <c r="O658" s="17">
        <v>73.69</v>
      </c>
      <c r="P658" s="17">
        <v>509.1</v>
      </c>
      <c r="Q658" s="17">
        <v>339.1</v>
      </c>
      <c r="R658" s="17">
        <v>425.8</v>
      </c>
      <c r="S658" s="17">
        <v>19.21</v>
      </c>
      <c r="T658" s="17">
        <v>54.7</v>
      </c>
      <c r="U658" s="17">
        <v>1.655</v>
      </c>
      <c r="V658" s="17">
        <v>328</v>
      </c>
      <c r="W658" s="17">
        <v>20.05</v>
      </c>
      <c r="X658" s="17">
        <v>0.67500000000000004</v>
      </c>
      <c r="Y658" s="17">
        <v>6.7488070000000002</v>
      </c>
      <c r="Z658" s="7">
        <f t="shared" si="220"/>
        <v>19.630000000000003</v>
      </c>
      <c r="AA658" s="7">
        <f t="shared" si="234"/>
        <v>292.77999999999997</v>
      </c>
      <c r="AB658" s="2">
        <f t="shared" si="221"/>
        <v>557.3610000000001</v>
      </c>
      <c r="AC658" s="42">
        <f t="shared" si="222"/>
        <v>2.2901755171662468</v>
      </c>
      <c r="AD658" s="42">
        <f t="shared" si="223"/>
        <v>1.2527260078899369</v>
      </c>
      <c r="AE658" s="42">
        <f t="shared" si="224"/>
        <v>0.78850862327651861</v>
      </c>
      <c r="AF658" s="42">
        <f t="shared" si="225"/>
        <v>328.51494528382938</v>
      </c>
      <c r="AG658" s="42">
        <f t="shared" si="226"/>
        <v>315.37434747247619</v>
      </c>
      <c r="AH658" s="6">
        <f t="shared" si="227"/>
        <v>325.536</v>
      </c>
      <c r="AI658" s="4">
        <v>19.662669666424001</v>
      </c>
      <c r="AJ658" s="4">
        <f t="shared" si="235"/>
        <v>292.81266966642397</v>
      </c>
      <c r="AK658" s="8">
        <f t="shared" si="228"/>
        <v>0.19540100133750468</v>
      </c>
      <c r="AL658" s="8">
        <f t="shared" si="229"/>
        <v>400.14904931521727</v>
      </c>
      <c r="AM658" s="8">
        <f t="shared" si="230"/>
        <v>2.8654613502889896</v>
      </c>
      <c r="AN658" s="8">
        <f t="shared" si="231"/>
        <v>2.7269661041197071</v>
      </c>
      <c r="AO658" s="22">
        <f t="shared" si="232"/>
        <v>1.0860281941816752E-2</v>
      </c>
      <c r="AP658" s="22">
        <f t="shared" si="233"/>
        <v>0.29682472172571173</v>
      </c>
      <c r="AQ658" s="19">
        <f t="shared" si="236"/>
        <v>0.29682472172571173</v>
      </c>
      <c r="AX658">
        <v>0.14186577845019041</v>
      </c>
      <c r="AY658">
        <v>59.318965517241381</v>
      </c>
      <c r="AZ658">
        <v>2.4716235632183907</v>
      </c>
      <c r="BA658">
        <v>2.0020150862068968</v>
      </c>
      <c r="BB658">
        <v>7.4741379310344822</v>
      </c>
      <c r="BC658">
        <v>0.31142241379310343</v>
      </c>
      <c r="BD658">
        <v>1.6905926724137934</v>
      </c>
      <c r="BE658">
        <v>0.16905926724137935</v>
      </c>
      <c r="BF658">
        <v>0</v>
      </c>
      <c r="BG658">
        <v>19.630000000000003</v>
      </c>
      <c r="BH658">
        <v>1.9003635450548519</v>
      </c>
      <c r="BI658">
        <v>2.2852584590752327</v>
      </c>
      <c r="BJ658">
        <v>1.2500363771141523</v>
      </c>
      <c r="BK658">
        <v>0.41647565791819069</v>
      </c>
      <c r="BL658">
        <v>1.1568768275505297E-3</v>
      </c>
      <c r="BP658" s="50">
        <f t="shared" si="237"/>
        <v>1.9009326633225734</v>
      </c>
      <c r="BQ658" s="50">
        <f t="shared" si="238"/>
        <v>6.7623706896551741E-2</v>
      </c>
      <c r="BR658" s="50">
        <f t="shared" si="239"/>
        <v>0.43850041107092586</v>
      </c>
      <c r="BS658" s="50">
        <f t="shared" si="240"/>
        <v>0.46311868360844594</v>
      </c>
      <c r="BT658" s="50">
        <f t="shared" si="241"/>
        <v>1.2180566974192384E-3</v>
      </c>
      <c r="BU658" s="50">
        <f t="shared" si="241"/>
        <v>1.2864407878012388E-3</v>
      </c>
    </row>
    <row r="659" spans="1:73" x14ac:dyDescent="0.25">
      <c r="A659" s="21">
        <v>43742.453472222223</v>
      </c>
      <c r="B659" s="17">
        <v>363241</v>
      </c>
      <c r="C659" s="17">
        <v>13.55</v>
      </c>
      <c r="D659" s="17">
        <v>21.65</v>
      </c>
      <c r="E659" s="17">
        <v>707</v>
      </c>
      <c r="F659" s="17">
        <v>95.6</v>
      </c>
      <c r="G659" s="17">
        <v>-105.5</v>
      </c>
      <c r="H659" s="17">
        <v>-18.87</v>
      </c>
      <c r="I659" s="17">
        <v>24.38</v>
      </c>
      <c r="J659" s="17">
        <v>297.5</v>
      </c>
      <c r="K659" s="17">
        <v>611.4</v>
      </c>
      <c r="L659" s="17">
        <v>-86.6</v>
      </c>
      <c r="M659" s="17">
        <v>0.13500000000000001</v>
      </c>
      <c r="N659" s="17">
        <v>601.6</v>
      </c>
      <c r="O659" s="17">
        <v>76.73</v>
      </c>
      <c r="P659" s="17">
        <v>524.79999999999995</v>
      </c>
      <c r="Q659" s="17">
        <v>338.9</v>
      </c>
      <c r="R659" s="17">
        <v>425.5</v>
      </c>
      <c r="S659" s="17">
        <v>19.2</v>
      </c>
      <c r="T659" s="17">
        <v>55.36</v>
      </c>
      <c r="U659" s="17">
        <v>1.73</v>
      </c>
      <c r="V659" s="17">
        <v>329.5</v>
      </c>
      <c r="W659" s="17">
        <v>20.100000000000001</v>
      </c>
      <c r="X659" s="17">
        <v>0.69099999999999995</v>
      </c>
      <c r="Y659" s="17">
        <v>6.9100260000000002</v>
      </c>
      <c r="Z659" s="7">
        <f t="shared" si="220"/>
        <v>19.649999999999999</v>
      </c>
      <c r="AA659" s="7">
        <f t="shared" si="234"/>
        <v>292.79999999999995</v>
      </c>
      <c r="AB659" s="2">
        <f t="shared" si="221"/>
        <v>572.67000000000007</v>
      </c>
      <c r="AC659" s="42">
        <f t="shared" si="222"/>
        <v>2.2684953050369336</v>
      </c>
      <c r="AD659" s="42">
        <f t="shared" si="223"/>
        <v>1.2558390008684466</v>
      </c>
      <c r="AE659" s="42">
        <f t="shared" si="224"/>
        <v>0.78878081813261713</v>
      </c>
      <c r="AF659" s="42">
        <f t="shared" si="225"/>
        <v>328.71815384403453</v>
      </c>
      <c r="AG659" s="42">
        <f t="shared" si="226"/>
        <v>315.56942769027313</v>
      </c>
      <c r="AH659" s="6">
        <f t="shared" si="227"/>
        <v>325.34399999999999</v>
      </c>
      <c r="AI659" s="4">
        <v>19.521864951768698</v>
      </c>
      <c r="AJ659" s="4">
        <f t="shared" si="235"/>
        <v>292.67186495176867</v>
      </c>
      <c r="AK659" s="8">
        <f t="shared" si="228"/>
        <v>0.19544104799703388</v>
      </c>
      <c r="AL659" s="8">
        <f t="shared" si="229"/>
        <v>399.34289258732218</v>
      </c>
      <c r="AM659" s="8">
        <f t="shared" si="230"/>
        <v>2.929669349943778</v>
      </c>
      <c r="AN659" s="8">
        <f t="shared" si="231"/>
        <v>-10.9352075122956</v>
      </c>
      <c r="AO659" s="22">
        <f t="shared" si="232"/>
        <v>1.1529638155819944E-2</v>
      </c>
      <c r="AP659" s="22">
        <f t="shared" si="233"/>
        <v>0.31511904161734033</v>
      </c>
      <c r="AQ659" s="19">
        <f t="shared" si="236"/>
        <v>0.31511904161734033</v>
      </c>
      <c r="AX659">
        <v>0.14201990706477832</v>
      </c>
      <c r="AY659">
        <v>60.948275862068968</v>
      </c>
      <c r="AZ659">
        <v>2.5395114942528738</v>
      </c>
      <c r="BA659">
        <v>2.0570043103448281</v>
      </c>
      <c r="BB659">
        <v>7.4655172413793123</v>
      </c>
      <c r="BC659">
        <v>0.3110632183908047</v>
      </c>
      <c r="BD659">
        <v>1.7459410919540235</v>
      </c>
      <c r="BE659">
        <v>0.17459410919540236</v>
      </c>
      <c r="BF659">
        <v>0</v>
      </c>
      <c r="BG659">
        <v>19.649999999999999</v>
      </c>
      <c r="BH659">
        <v>1.9864827389395128</v>
      </c>
      <c r="BI659">
        <v>2.2880974341531832</v>
      </c>
      <c r="BJ659">
        <v>1.2666907395472022</v>
      </c>
      <c r="BK659">
        <v>0.42684462942055656</v>
      </c>
      <c r="BL659">
        <v>1.1856795261682128E-3</v>
      </c>
      <c r="BP659" s="50">
        <f t="shared" si="237"/>
        <v>1.9870776480652881</v>
      </c>
      <c r="BQ659" s="50">
        <f t="shared" si="238"/>
        <v>6.9837643678160935E-2</v>
      </c>
      <c r="BR659" s="50">
        <f t="shared" si="239"/>
        <v>0.45028983991422122</v>
      </c>
      <c r="BS659" s="50">
        <f t="shared" si="240"/>
        <v>0.47557989745152529</v>
      </c>
      <c r="BT659" s="50">
        <f t="shared" si="241"/>
        <v>1.2508051108728368E-3</v>
      </c>
      <c r="BU659" s="50">
        <f t="shared" si="241"/>
        <v>1.3210552706986814E-3</v>
      </c>
    </row>
    <row r="660" spans="1:73" x14ac:dyDescent="0.25">
      <c r="A660" s="21">
        <v>43742.453472222223</v>
      </c>
      <c r="B660" s="17">
        <v>363242</v>
      </c>
      <c r="C660" s="17">
        <v>13.55</v>
      </c>
      <c r="D660" s="17">
        <v>21.65</v>
      </c>
      <c r="E660" s="17">
        <v>705.2</v>
      </c>
      <c r="F660" s="17">
        <v>95.3</v>
      </c>
      <c r="G660" s="17">
        <v>-104.5</v>
      </c>
      <c r="H660" s="17">
        <v>-18</v>
      </c>
      <c r="I660" s="17">
        <v>24.35</v>
      </c>
      <c r="J660" s="17">
        <v>297.5</v>
      </c>
      <c r="K660" s="17">
        <v>609.9</v>
      </c>
      <c r="L660" s="17">
        <v>-86.5</v>
      </c>
      <c r="M660" s="17">
        <v>0.13500000000000001</v>
      </c>
      <c r="N660" s="17">
        <v>600.70000000000005</v>
      </c>
      <c r="O660" s="17">
        <v>77.3</v>
      </c>
      <c r="P660" s="17">
        <v>523.4</v>
      </c>
      <c r="Q660" s="17">
        <v>339.7</v>
      </c>
      <c r="R660" s="17">
        <v>426.2</v>
      </c>
      <c r="S660" s="17">
        <v>19.190000000000001</v>
      </c>
      <c r="T660" s="17">
        <v>58.68</v>
      </c>
      <c r="U660" s="17">
        <v>3.7650000000000001</v>
      </c>
      <c r="V660" s="17">
        <v>334</v>
      </c>
      <c r="W660" s="17">
        <v>20.05</v>
      </c>
      <c r="X660" s="17">
        <v>0.69</v>
      </c>
      <c r="Y660" s="17">
        <v>6.9008050000000001</v>
      </c>
      <c r="Z660" s="7">
        <f t="shared" si="220"/>
        <v>19.62</v>
      </c>
      <c r="AA660" s="7">
        <f t="shared" si="234"/>
        <v>292.77</v>
      </c>
      <c r="AB660" s="2">
        <f t="shared" si="221"/>
        <v>571.2120000000001</v>
      </c>
      <c r="AC660" s="42">
        <f t="shared" si="222"/>
        <v>2.3260906154933645</v>
      </c>
      <c r="AD660" s="42">
        <f t="shared" si="223"/>
        <v>1.3649499731715062</v>
      </c>
      <c r="AE660" s="42">
        <f t="shared" si="224"/>
        <v>0.79824616366548418</v>
      </c>
      <c r="AF660" s="42">
        <f t="shared" si="225"/>
        <v>332.52644532436364</v>
      </c>
      <c r="AG660" s="42">
        <f t="shared" si="226"/>
        <v>319.2253875113891</v>
      </c>
      <c r="AH660" s="6">
        <f t="shared" si="227"/>
        <v>326.11199999999997</v>
      </c>
      <c r="AI660" s="4">
        <v>19.894633140872401</v>
      </c>
      <c r="AJ660" s="4">
        <f t="shared" si="235"/>
        <v>293.04463314087241</v>
      </c>
      <c r="AK660" s="8">
        <f t="shared" si="228"/>
        <v>0.19538098005933416</v>
      </c>
      <c r="AL660" s="8">
        <f t="shared" si="229"/>
        <v>401.47151208229849</v>
      </c>
      <c r="AM660" s="8">
        <f t="shared" si="230"/>
        <v>4.321933161213857</v>
      </c>
      <c r="AN660" s="8">
        <f t="shared" si="231"/>
        <v>34.57573927267223</v>
      </c>
      <c r="AO660" s="22">
        <f t="shared" si="232"/>
        <v>1.0436201133718853E-2</v>
      </c>
      <c r="AP660" s="22">
        <f t="shared" si="233"/>
        <v>0.28523407716167043</v>
      </c>
      <c r="AQ660" s="19">
        <f t="shared" si="236"/>
        <v>0.28523407716167043</v>
      </c>
      <c r="AX660">
        <v>0.14178876724713907</v>
      </c>
      <c r="AY660">
        <v>60.793103448275865</v>
      </c>
      <c r="AZ660">
        <v>2.5330459770114944</v>
      </c>
      <c r="BA660">
        <v>2.0517672413793107</v>
      </c>
      <c r="BB660">
        <v>7.4568965517241379</v>
      </c>
      <c r="BC660">
        <v>0.31070402298850575</v>
      </c>
      <c r="BD660">
        <v>1.741063218390805</v>
      </c>
      <c r="BE660">
        <v>0.17410632183908051</v>
      </c>
      <c r="BF660">
        <v>0</v>
      </c>
      <c r="BG660">
        <v>19.62</v>
      </c>
      <c r="BH660">
        <v>4.3231835330099804</v>
      </c>
      <c r="BI660">
        <v>2.2838401271950213</v>
      </c>
      <c r="BJ660">
        <v>1.3401573866380385</v>
      </c>
      <c r="BK660">
        <v>0.40853093798932194</v>
      </c>
      <c r="BL660">
        <v>1.1348081610814498E-3</v>
      </c>
      <c r="BP660" s="50">
        <f t="shared" si="237"/>
        <v>4.3244782340842836</v>
      </c>
      <c r="BQ660" s="50">
        <f t="shared" si="238"/>
        <v>6.9642528735632203E-2</v>
      </c>
      <c r="BR660" s="50">
        <f t="shared" si="239"/>
        <v>0.45084296157525944</v>
      </c>
      <c r="BS660" s="50">
        <f t="shared" si="240"/>
        <v>0.4726590372322505</v>
      </c>
      <c r="BT660" s="50">
        <f t="shared" si="241"/>
        <v>1.2523415599312762E-3</v>
      </c>
      <c r="BU660" s="50">
        <f t="shared" si="241"/>
        <v>1.3129417700895847E-3</v>
      </c>
    </row>
    <row r="661" spans="1:73" x14ac:dyDescent="0.25">
      <c r="A661" s="21">
        <v>43742.453472222223</v>
      </c>
      <c r="B661" s="17">
        <v>363243</v>
      </c>
      <c r="C661" s="17">
        <v>13.55</v>
      </c>
      <c r="D661" s="17">
        <v>21.65</v>
      </c>
      <c r="E661" s="17">
        <v>705.4</v>
      </c>
      <c r="F661" s="17">
        <v>95.1</v>
      </c>
      <c r="G661" s="17">
        <v>-103.5</v>
      </c>
      <c r="H661" s="17">
        <v>-17.22</v>
      </c>
      <c r="I661" s="17">
        <v>24.32</v>
      </c>
      <c r="J661" s="17">
        <v>297.5</v>
      </c>
      <c r="K661" s="17">
        <v>610.29999999999995</v>
      </c>
      <c r="L661" s="17">
        <v>-86.3</v>
      </c>
      <c r="M661" s="17">
        <v>0.13500000000000001</v>
      </c>
      <c r="N661" s="17">
        <v>601.9</v>
      </c>
      <c r="O661" s="17">
        <v>77.92</v>
      </c>
      <c r="P661" s="17">
        <v>524</v>
      </c>
      <c r="Q661" s="17">
        <v>340.4</v>
      </c>
      <c r="R661" s="17">
        <v>426.8</v>
      </c>
      <c r="S661" s="17">
        <v>19.18</v>
      </c>
      <c r="T661" s="17">
        <v>56.37</v>
      </c>
      <c r="U661" s="17">
        <v>3.0249999999999999</v>
      </c>
      <c r="V661" s="17">
        <v>340.5</v>
      </c>
      <c r="W661" s="17">
        <v>20.100000000000001</v>
      </c>
      <c r="X661" s="17">
        <v>0.69099999999999995</v>
      </c>
      <c r="Y661" s="17">
        <v>6.9073390000000003</v>
      </c>
      <c r="Z661" s="7">
        <f t="shared" si="220"/>
        <v>19.64</v>
      </c>
      <c r="AA661" s="7">
        <f t="shared" si="234"/>
        <v>292.78999999999996</v>
      </c>
      <c r="AB661" s="2">
        <f t="shared" si="221"/>
        <v>571.37400000000002</v>
      </c>
      <c r="AC661" s="42">
        <f t="shared" si="222"/>
        <v>2.368665052456286</v>
      </c>
      <c r="AD661" s="42">
        <f t="shared" si="223"/>
        <v>1.3352164900696084</v>
      </c>
      <c r="AE661" s="42">
        <f t="shared" si="224"/>
        <v>0.79572828523195027</v>
      </c>
      <c r="AF661" s="42">
        <f t="shared" si="225"/>
        <v>331.56815562608801</v>
      </c>
      <c r="AG661" s="42">
        <f t="shared" si="226"/>
        <v>318.30542940104448</v>
      </c>
      <c r="AH661" s="6">
        <f t="shared" si="227"/>
        <v>326.78399999999999</v>
      </c>
      <c r="AI661" s="4">
        <v>20.167339123060099</v>
      </c>
      <c r="AJ661" s="4">
        <f t="shared" si="235"/>
        <v>293.31733912306009</v>
      </c>
      <c r="AK661" s="8">
        <f t="shared" si="228"/>
        <v>0.19542102398338901</v>
      </c>
      <c r="AL661" s="8">
        <f t="shared" si="229"/>
        <v>403.01967715520516</v>
      </c>
      <c r="AM661" s="8">
        <f t="shared" si="230"/>
        <v>3.8739877710183861</v>
      </c>
      <c r="AN661" s="8">
        <f t="shared" si="231"/>
        <v>59.509831794329543</v>
      </c>
      <c r="AO661" s="22">
        <f t="shared" si="232"/>
        <v>9.8559196090754215E-3</v>
      </c>
      <c r="AP661" s="22">
        <f t="shared" si="233"/>
        <v>0.26937427692834015</v>
      </c>
      <c r="AQ661" s="19">
        <f t="shared" si="236"/>
        <v>0.26937427692834015</v>
      </c>
      <c r="AX661">
        <v>0.1419428250517332</v>
      </c>
      <c r="AY661">
        <v>60.810344827586206</v>
      </c>
      <c r="AZ661">
        <v>2.5337643678160919</v>
      </c>
      <c r="BA661">
        <v>2.0523491379310346</v>
      </c>
      <c r="BB661">
        <v>7.4482758620689689</v>
      </c>
      <c r="BC661">
        <v>0.31034482758620702</v>
      </c>
      <c r="BD661">
        <v>1.7420043103448275</v>
      </c>
      <c r="BE661">
        <v>0.17420043103448277</v>
      </c>
      <c r="BF661">
        <v>0</v>
      </c>
      <c r="BG661">
        <v>19.64</v>
      </c>
      <c r="BH661">
        <v>3.473474153347992</v>
      </c>
      <c r="BI661">
        <v>2.2866775612765986</v>
      </c>
      <c r="BJ661">
        <v>1.2890001412916186</v>
      </c>
      <c r="BK661">
        <v>0.41815894042977686</v>
      </c>
      <c r="BL661">
        <v>1.1615526123049359E-3</v>
      </c>
      <c r="BP661" s="50">
        <f t="shared" si="237"/>
        <v>3.4745143846228301</v>
      </c>
      <c r="BQ661" s="50">
        <f t="shared" si="238"/>
        <v>6.9680172413793096E-2</v>
      </c>
      <c r="BR661" s="50">
        <f t="shared" si="239"/>
        <v>0.45472314206168279</v>
      </c>
      <c r="BS661" s="50">
        <f t="shared" si="240"/>
        <v>0.4776838851447584</v>
      </c>
      <c r="BT661" s="50">
        <f t="shared" si="241"/>
        <v>1.26311983906023E-3</v>
      </c>
      <c r="BU661" s="50">
        <f t="shared" si="241"/>
        <v>1.3268996809576621E-3</v>
      </c>
    </row>
    <row r="662" spans="1:73" x14ac:dyDescent="0.25">
      <c r="A662" s="21">
        <v>43742.453472222223</v>
      </c>
      <c r="B662" s="17">
        <v>363244</v>
      </c>
      <c r="C662" s="17">
        <v>13.55</v>
      </c>
      <c r="D662" s="17">
        <v>21.65</v>
      </c>
      <c r="E662" s="17">
        <v>705.9</v>
      </c>
      <c r="F662" s="17">
        <v>95.4</v>
      </c>
      <c r="G662" s="17">
        <v>-102.7</v>
      </c>
      <c r="H662" s="17">
        <v>-16.91</v>
      </c>
      <c r="I662" s="17">
        <v>24.28</v>
      </c>
      <c r="J662" s="17">
        <v>297.39999999999998</v>
      </c>
      <c r="K662" s="17">
        <v>610.5</v>
      </c>
      <c r="L662" s="17">
        <v>-85.8</v>
      </c>
      <c r="M662" s="17">
        <v>0.13500000000000001</v>
      </c>
      <c r="N662" s="17">
        <v>603.20000000000005</v>
      </c>
      <c r="O662" s="17">
        <v>78.5</v>
      </c>
      <c r="P662" s="17">
        <v>524.70000000000005</v>
      </c>
      <c r="Q662" s="17">
        <v>341.1</v>
      </c>
      <c r="R662" s="17">
        <v>426.9</v>
      </c>
      <c r="S662" s="17">
        <v>19.16</v>
      </c>
      <c r="T662" s="17">
        <v>54.69</v>
      </c>
      <c r="U662" s="17">
        <v>1.94</v>
      </c>
      <c r="V662" s="17">
        <v>334.5</v>
      </c>
      <c r="W662" s="17">
        <v>19.55</v>
      </c>
      <c r="X662" s="17">
        <v>0.69099999999999995</v>
      </c>
      <c r="Y662" s="17">
        <v>6.9127159999999996</v>
      </c>
      <c r="Z662" s="7">
        <f t="shared" si="220"/>
        <v>19.355</v>
      </c>
      <c r="AA662" s="7">
        <f t="shared" si="234"/>
        <v>292.505</v>
      </c>
      <c r="AB662" s="2">
        <f t="shared" si="221"/>
        <v>571.779</v>
      </c>
      <c r="AC662" s="42">
        <f t="shared" si="222"/>
        <v>2.2469632222217601</v>
      </c>
      <c r="AD662" s="42">
        <f t="shared" si="223"/>
        <v>1.2288641862330807</v>
      </c>
      <c r="AE662" s="42">
        <f t="shared" si="224"/>
        <v>0.78644877761010923</v>
      </c>
      <c r="AF662" s="42">
        <f t="shared" si="225"/>
        <v>326.42745376375956</v>
      </c>
      <c r="AG662" s="42">
        <f t="shared" si="226"/>
        <v>313.37035561320914</v>
      </c>
      <c r="AH662" s="6">
        <f t="shared" si="227"/>
        <v>327.45600000000002</v>
      </c>
      <c r="AI662" s="4">
        <v>19.358516716867101</v>
      </c>
      <c r="AJ662" s="4">
        <f t="shared" si="235"/>
        <v>292.50851671686706</v>
      </c>
      <c r="AK662" s="8">
        <f t="shared" si="228"/>
        <v>0.19485091438681612</v>
      </c>
      <c r="AL662" s="8">
        <f t="shared" si="229"/>
        <v>398.48247307197073</v>
      </c>
      <c r="AM662" s="8">
        <f t="shared" si="230"/>
        <v>3.1023902075657728</v>
      </c>
      <c r="AN662" s="8">
        <f t="shared" si="231"/>
        <v>0.31781494080029415</v>
      </c>
      <c r="AO662" s="22">
        <f t="shared" si="232"/>
        <v>1.1322134323775362E-2</v>
      </c>
      <c r="AP662" s="22">
        <f t="shared" si="233"/>
        <v>0.30944770936891175</v>
      </c>
      <c r="AQ662" s="19">
        <f t="shared" si="236"/>
        <v>0.30944770936891175</v>
      </c>
      <c r="AX662">
        <v>0.13976082373984364</v>
      </c>
      <c r="AY662">
        <v>60.853448275862071</v>
      </c>
      <c r="AZ662">
        <v>2.5355603448275863</v>
      </c>
      <c r="BA662">
        <v>2.0538038793103452</v>
      </c>
      <c r="BB662">
        <v>7.3965517241379271</v>
      </c>
      <c r="BC662">
        <v>0.30818965517241365</v>
      </c>
      <c r="BD662">
        <v>1.7456142241379315</v>
      </c>
      <c r="BE662">
        <v>0.17456142241379316</v>
      </c>
      <c r="BF662">
        <v>0</v>
      </c>
      <c r="BG662">
        <v>19.355</v>
      </c>
      <c r="BH662">
        <v>2.2276164818165634</v>
      </c>
      <c r="BI662">
        <v>2.2465337958397251</v>
      </c>
      <c r="BJ662">
        <v>1.2286293329447455</v>
      </c>
      <c r="BK662">
        <v>0.4237127835997147</v>
      </c>
      <c r="BL662">
        <v>1.176979954443652E-3</v>
      </c>
      <c r="BP662" s="50">
        <f t="shared" si="237"/>
        <v>2.2282836053448896</v>
      </c>
      <c r="BQ662" s="50">
        <f t="shared" si="238"/>
        <v>6.9824568965517267E-2</v>
      </c>
      <c r="BR662" s="50">
        <f t="shared" si="239"/>
        <v>0.44964026018234132</v>
      </c>
      <c r="BS662" s="50">
        <f t="shared" si="240"/>
        <v>0.47436043428394753</v>
      </c>
      <c r="BT662" s="50">
        <f t="shared" si="241"/>
        <v>1.2490007227287259E-3</v>
      </c>
      <c r="BU662" s="50">
        <f t="shared" si="241"/>
        <v>1.3176678730109654E-3</v>
      </c>
    </row>
    <row r="663" spans="1:73" x14ac:dyDescent="0.25">
      <c r="A663" s="21">
        <v>43742.45416666667</v>
      </c>
      <c r="B663" s="17">
        <v>363245</v>
      </c>
      <c r="C663" s="17">
        <v>13.55</v>
      </c>
      <c r="D663" s="17">
        <v>21.65</v>
      </c>
      <c r="E663" s="17">
        <v>705.8</v>
      </c>
      <c r="F663" s="17">
        <v>94.8</v>
      </c>
      <c r="G663" s="17">
        <v>-102.6</v>
      </c>
      <c r="H663" s="17">
        <v>-15.99</v>
      </c>
      <c r="I663" s="17">
        <v>24.25</v>
      </c>
      <c r="J663" s="17">
        <v>297.39999999999998</v>
      </c>
      <c r="K663" s="17">
        <v>610.9</v>
      </c>
      <c r="L663" s="17">
        <v>-86.6</v>
      </c>
      <c r="M663" s="17">
        <v>0.13400000000000001</v>
      </c>
      <c r="N663" s="17">
        <v>603.20000000000005</v>
      </c>
      <c r="O663" s="17">
        <v>78.849999999999994</v>
      </c>
      <c r="P663" s="17">
        <v>524.29999999999995</v>
      </c>
      <c r="Q663" s="17">
        <v>341</v>
      </c>
      <c r="R663" s="17">
        <v>427.5</v>
      </c>
      <c r="S663" s="17">
        <v>19.14</v>
      </c>
      <c r="T663" s="17">
        <v>55.7</v>
      </c>
      <c r="U663" s="17">
        <v>2.69</v>
      </c>
      <c r="V663" s="17">
        <v>177.5</v>
      </c>
      <c r="W663" s="17">
        <v>20.05</v>
      </c>
      <c r="X663" s="17">
        <v>0.69099999999999995</v>
      </c>
      <c r="Y663" s="17">
        <v>6.908633</v>
      </c>
      <c r="Z663" s="7">
        <f t="shared" si="220"/>
        <v>19.594999999999999</v>
      </c>
      <c r="AA663" s="7">
        <f t="shared" si="234"/>
        <v>292.745</v>
      </c>
      <c r="AB663" s="2">
        <f t="shared" si="221"/>
        <v>571.69799999999998</v>
      </c>
      <c r="AC663" s="42">
        <f t="shared" si="222"/>
        <v>2.1968964144045544</v>
      </c>
      <c r="AD663" s="42">
        <f t="shared" si="223"/>
        <v>1.2236713028233368</v>
      </c>
      <c r="AE663" s="42">
        <f t="shared" si="224"/>
        <v>0.78588050081640848</v>
      </c>
      <c r="AF663" s="42">
        <f t="shared" si="225"/>
        <v>327.26345939903365</v>
      </c>
      <c r="AG663" s="42">
        <f t="shared" si="226"/>
        <v>314.17292102307232</v>
      </c>
      <c r="AH663" s="6">
        <f t="shared" si="227"/>
        <v>327.36</v>
      </c>
      <c r="AI663" s="4">
        <v>19.038562678005501</v>
      </c>
      <c r="AJ663" s="4">
        <f t="shared" si="235"/>
        <v>292.1885626780055</v>
      </c>
      <c r="AK663" s="8">
        <f t="shared" si="228"/>
        <v>0.1953309328473489</v>
      </c>
      <c r="AL663" s="8">
        <f t="shared" si="229"/>
        <v>396.60575176127509</v>
      </c>
      <c r="AM663" s="8">
        <f t="shared" si="230"/>
        <v>3.6531852539941085</v>
      </c>
      <c r="AN663" s="8">
        <f t="shared" si="231"/>
        <v>-59.214549885519659</v>
      </c>
      <c r="AO663" s="22">
        <f t="shared" si="232"/>
        <v>1.2707485674434598E-2</v>
      </c>
      <c r="AP663" s="22">
        <f t="shared" si="233"/>
        <v>0.34731104766480303</v>
      </c>
      <c r="AQ663" s="19">
        <f t="shared" si="236"/>
        <v>0.34731104766480303</v>
      </c>
      <c r="AX663">
        <v>0.14159639402255736</v>
      </c>
      <c r="AY663">
        <v>60.844827586206897</v>
      </c>
      <c r="AZ663">
        <v>2.5352011494252875</v>
      </c>
      <c r="BA663">
        <v>2.0535129310344828</v>
      </c>
      <c r="BB663">
        <v>7.4568965517241379</v>
      </c>
      <c r="BC663">
        <v>0.31070402298850575</v>
      </c>
      <c r="BD663">
        <v>1.7428089080459772</v>
      </c>
      <c r="BE663">
        <v>0.17428089080459774</v>
      </c>
      <c r="BF663">
        <v>0</v>
      </c>
      <c r="BG663">
        <v>19.594999999999999</v>
      </c>
      <c r="BH663">
        <v>3.088808420663173</v>
      </c>
      <c r="BI663">
        <v>2.280297665327168</v>
      </c>
      <c r="BJ663">
        <v>1.2701257995872326</v>
      </c>
      <c r="BK663">
        <v>0.42068782233718366</v>
      </c>
      <c r="BL663">
        <v>1.1685772842699547E-3</v>
      </c>
      <c r="BP663" s="50">
        <f t="shared" si="237"/>
        <v>3.0897334527720375</v>
      </c>
      <c r="BQ663" s="50">
        <f t="shared" si="238"/>
        <v>6.9712356321839086E-2</v>
      </c>
      <c r="BR663" s="50">
        <f t="shared" si="239"/>
        <v>0.45422313478419873</v>
      </c>
      <c r="BS663" s="50">
        <f t="shared" si="240"/>
        <v>0.47771532208791229</v>
      </c>
      <c r="BT663" s="50">
        <f t="shared" si="241"/>
        <v>1.2617309299561075E-3</v>
      </c>
      <c r="BU663" s="50">
        <f t="shared" si="241"/>
        <v>1.3269870057997565E-3</v>
      </c>
    </row>
    <row r="664" spans="1:73" x14ac:dyDescent="0.25">
      <c r="A664" s="21">
        <v>43742.45416666667</v>
      </c>
      <c r="B664" s="17">
        <v>363246</v>
      </c>
      <c r="C664" s="17">
        <v>13.55</v>
      </c>
      <c r="D664" s="17">
        <v>21.66</v>
      </c>
      <c r="E664" s="17">
        <v>706.8</v>
      </c>
      <c r="F664" s="17">
        <v>95</v>
      </c>
      <c r="G664" s="17">
        <v>-101.4</v>
      </c>
      <c r="H664" s="17">
        <v>-15.83</v>
      </c>
      <c r="I664" s="17">
        <v>24.22</v>
      </c>
      <c r="J664" s="17">
        <v>297.39999999999998</v>
      </c>
      <c r="K664" s="17">
        <v>611.9</v>
      </c>
      <c r="L664" s="17">
        <v>-85.6</v>
      </c>
      <c r="M664" s="17">
        <v>0.13400000000000001</v>
      </c>
      <c r="N664" s="17">
        <v>605.4</v>
      </c>
      <c r="O664" s="17">
        <v>79.13</v>
      </c>
      <c r="P664" s="17">
        <v>526.29999999999995</v>
      </c>
      <c r="Q664" s="17">
        <v>342</v>
      </c>
      <c r="R664" s="17">
        <v>427.6</v>
      </c>
      <c r="S664" s="17">
        <v>19.100000000000001</v>
      </c>
      <c r="T664" s="17">
        <v>55.56</v>
      </c>
      <c r="U664" s="17">
        <v>2.57</v>
      </c>
      <c r="V664" s="17">
        <v>333.5</v>
      </c>
      <c r="W664" s="17">
        <v>19.75</v>
      </c>
      <c r="X664" s="17">
        <v>0.69299999999999995</v>
      </c>
      <c r="Y664" s="17">
        <v>6.9309130000000003</v>
      </c>
      <c r="Z664" s="7">
        <f t="shared" si="220"/>
        <v>19.425000000000001</v>
      </c>
      <c r="AA664" s="7">
        <f t="shared" si="234"/>
        <v>292.57499999999999</v>
      </c>
      <c r="AB664" s="2">
        <f t="shared" si="221"/>
        <v>572.50800000000004</v>
      </c>
      <c r="AC664" s="42">
        <f t="shared" si="222"/>
        <v>2.2462953259385152</v>
      </c>
      <c r="AD664" s="42">
        <f t="shared" si="223"/>
        <v>1.2480416830914391</v>
      </c>
      <c r="AE664" s="42">
        <f t="shared" si="224"/>
        <v>0.78816525411660543</v>
      </c>
      <c r="AF664" s="42">
        <f t="shared" si="225"/>
        <v>327.45316992829481</v>
      </c>
      <c r="AG664" s="42">
        <f t="shared" si="226"/>
        <v>314.35504313116303</v>
      </c>
      <c r="AH664" s="6">
        <f t="shared" si="227"/>
        <v>328.32</v>
      </c>
      <c r="AI664" s="4">
        <v>19.358998009972201</v>
      </c>
      <c r="AJ664" s="4">
        <f t="shared" si="235"/>
        <v>292.50899800997217</v>
      </c>
      <c r="AK664" s="8">
        <f t="shared" si="228"/>
        <v>0.19499083843988346</v>
      </c>
      <c r="AL664" s="8">
        <f t="shared" si="229"/>
        <v>398.46917999405349</v>
      </c>
      <c r="AM664" s="8">
        <f t="shared" si="230"/>
        <v>3.5707719753577098</v>
      </c>
      <c r="AN664" s="8">
        <f t="shared" si="231"/>
        <v>-6.8653017802857894</v>
      </c>
      <c r="AO664" s="22">
        <f t="shared" si="232"/>
        <v>1.1520991189590782E-2</v>
      </c>
      <c r="AP664" s="22">
        <f t="shared" si="233"/>
        <v>0.31488270950750258</v>
      </c>
      <c r="AQ664" s="19">
        <f t="shared" si="236"/>
        <v>0.31488270950750258</v>
      </c>
      <c r="AX664">
        <v>0.14029410545105286</v>
      </c>
      <c r="AY664">
        <v>60.931034482758619</v>
      </c>
      <c r="AZ664">
        <v>2.5387931034482758</v>
      </c>
      <c r="BA664">
        <v>2.0564224137931038</v>
      </c>
      <c r="BB664">
        <v>7.3793103448275881</v>
      </c>
      <c r="BC664">
        <v>0.30747126436781619</v>
      </c>
      <c r="BD664">
        <v>1.7489511494252876</v>
      </c>
      <c r="BE664">
        <v>0.17489511494252877</v>
      </c>
      <c r="BF664">
        <v>0</v>
      </c>
      <c r="BG664">
        <v>19.425000000000001</v>
      </c>
      <c r="BH664">
        <v>2.9510177104477155</v>
      </c>
      <c r="BI664">
        <v>2.2563361173432916</v>
      </c>
      <c r="BJ664">
        <v>1.253620346795933</v>
      </c>
      <c r="BK664">
        <v>0.42068966431551236</v>
      </c>
      <c r="BL664">
        <v>1.1685824008764232E-3</v>
      </c>
      <c r="BP664" s="50">
        <f t="shared" si="237"/>
        <v>2.9519014771836938</v>
      </c>
      <c r="BQ664" s="50">
        <f t="shared" si="238"/>
        <v>6.995804597701151E-2</v>
      </c>
      <c r="BR664" s="50">
        <f t="shared" si="239"/>
        <v>0.45317065441100446</v>
      </c>
      <c r="BS664" s="50">
        <f t="shared" si="240"/>
        <v>0.47685085839864805</v>
      </c>
      <c r="BT664" s="50">
        <f t="shared" si="241"/>
        <v>1.2588073733639012E-3</v>
      </c>
      <c r="BU664" s="50">
        <f t="shared" si="241"/>
        <v>1.3245857177740224E-3</v>
      </c>
    </row>
    <row r="665" spans="1:73" x14ac:dyDescent="0.25">
      <c r="A665" s="21">
        <v>43742.45416666667</v>
      </c>
      <c r="B665" s="17">
        <v>363247</v>
      </c>
      <c r="C665" s="17">
        <v>13.55</v>
      </c>
      <c r="D665" s="17">
        <v>21.66</v>
      </c>
      <c r="E665" s="17">
        <v>708.7</v>
      </c>
      <c r="F665" s="17">
        <v>95.2</v>
      </c>
      <c r="G665" s="17">
        <v>-101.4</v>
      </c>
      <c r="H665" s="17">
        <v>-15.8</v>
      </c>
      <c r="I665" s="17">
        <v>24.19</v>
      </c>
      <c r="J665" s="17">
        <v>297.3</v>
      </c>
      <c r="K665" s="17">
        <v>613.5</v>
      </c>
      <c r="L665" s="17">
        <v>-85.6</v>
      </c>
      <c r="M665" s="17">
        <v>0.13400000000000001</v>
      </c>
      <c r="N665" s="17">
        <v>607.29999999999995</v>
      </c>
      <c r="O665" s="17">
        <v>79.37</v>
      </c>
      <c r="P665" s="17">
        <v>528</v>
      </c>
      <c r="Q665" s="17">
        <v>341.8</v>
      </c>
      <c r="R665" s="17">
        <v>427.4</v>
      </c>
      <c r="S665" s="17">
        <v>19.07</v>
      </c>
      <c r="T665" s="17">
        <v>56.74</v>
      </c>
      <c r="U665" s="17">
        <v>1.6850000000000001</v>
      </c>
      <c r="V665" s="17">
        <v>72.5</v>
      </c>
      <c r="W665" s="17">
        <v>20.05</v>
      </c>
      <c r="X665" s="17">
        <v>0.69499999999999995</v>
      </c>
      <c r="Y665" s="17">
        <v>6.9454349999999998</v>
      </c>
      <c r="Z665" s="7">
        <f t="shared" si="220"/>
        <v>19.560000000000002</v>
      </c>
      <c r="AA665" s="7">
        <f t="shared" si="234"/>
        <v>292.70999999999998</v>
      </c>
      <c r="AB665" s="2">
        <f t="shared" si="221"/>
        <v>574.04700000000003</v>
      </c>
      <c r="AC665" s="42">
        <f t="shared" si="222"/>
        <v>2.2586420010822756</v>
      </c>
      <c r="AD665" s="42">
        <f t="shared" si="223"/>
        <v>1.2815534714140833</v>
      </c>
      <c r="AE665" s="42">
        <f t="shared" si="224"/>
        <v>0.79110518046788614</v>
      </c>
      <c r="AF665" s="42">
        <f t="shared" si="225"/>
        <v>329.28164764006374</v>
      </c>
      <c r="AG665" s="42">
        <f t="shared" si="226"/>
        <v>316.11038173446116</v>
      </c>
      <c r="AH665" s="6">
        <f t="shared" si="227"/>
        <v>328.12799999999999</v>
      </c>
      <c r="AI665" s="4">
        <v>19.450421461737701</v>
      </c>
      <c r="AJ665" s="4">
        <f t="shared" si="235"/>
        <v>292.60042146173765</v>
      </c>
      <c r="AK665" s="8">
        <f t="shared" si="228"/>
        <v>0.19526088110968398</v>
      </c>
      <c r="AL665" s="8">
        <f t="shared" si="229"/>
        <v>398.95744802895069</v>
      </c>
      <c r="AM665" s="8">
        <f t="shared" si="230"/>
        <v>2.8913156607330168</v>
      </c>
      <c r="AN665" s="8">
        <f t="shared" si="231"/>
        <v>-9.2291455676733332</v>
      </c>
      <c r="AO665" s="22">
        <f t="shared" si="232"/>
        <v>1.159390067141579E-2</v>
      </c>
      <c r="AP665" s="22">
        <f t="shared" si="233"/>
        <v>0.31687541437187128</v>
      </c>
      <c r="AQ665" s="19">
        <f t="shared" si="236"/>
        <v>0.31687541437187128</v>
      </c>
      <c r="AX665">
        <v>0.14132744266896707</v>
      </c>
      <c r="AY665">
        <v>61.094827586206904</v>
      </c>
      <c r="AZ665">
        <v>2.5456178160919545</v>
      </c>
      <c r="BA665">
        <v>2.0619504310344832</v>
      </c>
      <c r="BB665">
        <v>7.3793103448275836</v>
      </c>
      <c r="BC665">
        <v>0.30747126436781597</v>
      </c>
      <c r="BD665">
        <v>1.7544791666666673</v>
      </c>
      <c r="BE665">
        <v>0.17544791666666673</v>
      </c>
      <c r="BF665">
        <v>0</v>
      </c>
      <c r="BG665">
        <v>19.560000000000002</v>
      </c>
      <c r="BH665">
        <v>1.9348112226087164</v>
      </c>
      <c r="BI665">
        <v>2.2753462928467605</v>
      </c>
      <c r="BJ665">
        <v>1.291031486561252</v>
      </c>
      <c r="BK665">
        <v>0.42585949734499345</v>
      </c>
      <c r="BL665">
        <v>1.1829430481805374E-3</v>
      </c>
      <c r="BP665" s="50">
        <f t="shared" si="237"/>
        <v>1.9353906572196593</v>
      </c>
      <c r="BQ665" s="50">
        <f t="shared" si="238"/>
        <v>7.0179166666666695E-2</v>
      </c>
      <c r="BR665" s="50">
        <f t="shared" si="239"/>
        <v>0.44878623025372644</v>
      </c>
      <c r="BS665" s="50">
        <f t="shared" si="240"/>
        <v>0.4742367545413036</v>
      </c>
      <c r="BT665" s="50">
        <f t="shared" si="241"/>
        <v>1.2466284173714623E-3</v>
      </c>
      <c r="BU665" s="50">
        <f t="shared" si="241"/>
        <v>1.3173243181702878E-3</v>
      </c>
    </row>
    <row r="666" spans="1:73" x14ac:dyDescent="0.25">
      <c r="A666" s="21">
        <v>43742.45416666667</v>
      </c>
      <c r="B666" s="17">
        <v>363248</v>
      </c>
      <c r="C666" s="17">
        <v>13.54</v>
      </c>
      <c r="D666" s="17">
        <v>21.66</v>
      </c>
      <c r="E666" s="17">
        <v>709.5</v>
      </c>
      <c r="F666" s="17">
        <v>94.8</v>
      </c>
      <c r="G666" s="17">
        <v>-101.7</v>
      </c>
      <c r="H666" s="17">
        <v>-15.37</v>
      </c>
      <c r="I666" s="17">
        <v>24.18</v>
      </c>
      <c r="J666" s="17">
        <v>297.3</v>
      </c>
      <c r="K666" s="17">
        <v>614.70000000000005</v>
      </c>
      <c r="L666" s="17">
        <v>-86.4</v>
      </c>
      <c r="M666" s="17">
        <v>0.13400000000000001</v>
      </c>
      <c r="N666" s="17">
        <v>607.70000000000005</v>
      </c>
      <c r="O666" s="17">
        <v>79.400000000000006</v>
      </c>
      <c r="P666" s="17">
        <v>528.29999999999995</v>
      </c>
      <c r="Q666" s="17">
        <v>341.4</v>
      </c>
      <c r="R666" s="17">
        <v>427.8</v>
      </c>
      <c r="S666" s="17">
        <v>19.059999999999999</v>
      </c>
      <c r="T666" s="17">
        <v>57.7</v>
      </c>
      <c r="U666" s="17">
        <v>2.3199999999999998</v>
      </c>
      <c r="V666" s="17">
        <v>301.5</v>
      </c>
      <c r="W666" s="17">
        <v>20.399999999999999</v>
      </c>
      <c r="X666" s="17">
        <v>0.69499999999999995</v>
      </c>
      <c r="Y666" s="17">
        <v>6.9495469999999999</v>
      </c>
      <c r="Z666" s="7">
        <f t="shared" si="220"/>
        <v>19.729999999999997</v>
      </c>
      <c r="AA666" s="7">
        <f t="shared" si="234"/>
        <v>292.88</v>
      </c>
      <c r="AB666" s="2">
        <f t="shared" si="221"/>
        <v>574.69500000000005</v>
      </c>
      <c r="AC666" s="42">
        <f t="shared" si="222"/>
        <v>2.2664565894983797</v>
      </c>
      <c r="AD666" s="42">
        <f t="shared" si="223"/>
        <v>1.3077454521405649</v>
      </c>
      <c r="AE666" s="42">
        <f t="shared" si="224"/>
        <v>0.79333138866679409</v>
      </c>
      <c r="AF666" s="42">
        <f t="shared" si="225"/>
        <v>330.97604355371413</v>
      </c>
      <c r="AG666" s="42">
        <f t="shared" si="226"/>
        <v>317.73700181156556</v>
      </c>
      <c r="AH666" s="6">
        <f t="shared" si="227"/>
        <v>327.74399999999997</v>
      </c>
      <c r="AI666" s="4">
        <v>19.514084304953499</v>
      </c>
      <c r="AJ666" s="4">
        <f t="shared" si="235"/>
        <v>292.66408430495346</v>
      </c>
      <c r="AK666" s="8">
        <f t="shared" si="228"/>
        <v>0.19560128935117643</v>
      </c>
      <c r="AL666" s="8">
        <f t="shared" si="229"/>
        <v>399.27954896429628</v>
      </c>
      <c r="AM666" s="8">
        <f t="shared" si="230"/>
        <v>3.3926538284947374</v>
      </c>
      <c r="AN666" s="8">
        <f t="shared" si="231"/>
        <v>-21.338517610746081</v>
      </c>
      <c r="AO666" s="22">
        <f t="shared" si="232"/>
        <v>1.186655583898419E-2</v>
      </c>
      <c r="AP666" s="22">
        <f t="shared" si="233"/>
        <v>0.32432741190509823</v>
      </c>
      <c r="AQ666" s="19">
        <f t="shared" si="236"/>
        <v>0.32432741190509823</v>
      </c>
      <c r="AX666">
        <v>0.14263783954564827</v>
      </c>
      <c r="AY666">
        <v>61.163793103448278</v>
      </c>
      <c r="AZ666">
        <v>2.5484913793103448</v>
      </c>
      <c r="BA666">
        <v>2.0642780172413793</v>
      </c>
      <c r="BB666">
        <v>7.4482758620689689</v>
      </c>
      <c r="BC666">
        <v>0.31034482758620702</v>
      </c>
      <c r="BD666">
        <v>1.7539331896551722</v>
      </c>
      <c r="BE666">
        <v>0.17539331896551724</v>
      </c>
      <c r="BF666">
        <v>0</v>
      </c>
      <c r="BG666">
        <v>19.729999999999997</v>
      </c>
      <c r="BH666">
        <v>2.663953730832179</v>
      </c>
      <c r="BI666">
        <v>2.2994842040044836</v>
      </c>
      <c r="BJ666">
        <v>1.3268023857105871</v>
      </c>
      <c r="BK666">
        <v>0.42215243640613898</v>
      </c>
      <c r="BL666">
        <v>1.1726456566837193E-3</v>
      </c>
      <c r="BP666" s="50">
        <f t="shared" si="237"/>
        <v>2.664751528041311</v>
      </c>
      <c r="BQ666" s="50">
        <f t="shared" si="238"/>
        <v>7.0157327586206894E-2</v>
      </c>
      <c r="BR666" s="50">
        <f t="shared" si="239"/>
        <v>0.45183568374760114</v>
      </c>
      <c r="BS666" s="50">
        <f t="shared" si="240"/>
        <v>0.47619412124850025</v>
      </c>
      <c r="BT666" s="50">
        <f t="shared" si="241"/>
        <v>1.2550991215211143E-3</v>
      </c>
      <c r="BU666" s="50">
        <f t="shared" si="241"/>
        <v>1.3227614479125007E-3</v>
      </c>
    </row>
    <row r="667" spans="1:73" x14ac:dyDescent="0.25">
      <c r="A667" s="21">
        <v>43742.45416666667</v>
      </c>
      <c r="B667" s="17">
        <v>363249</v>
      </c>
      <c r="C667" s="17">
        <v>13.55</v>
      </c>
      <c r="D667" s="17">
        <v>21.66</v>
      </c>
      <c r="E667" s="17">
        <v>713.3</v>
      </c>
      <c r="F667" s="17">
        <v>95.2</v>
      </c>
      <c r="G667" s="17">
        <v>-100.6</v>
      </c>
      <c r="H667" s="17">
        <v>-15.11</v>
      </c>
      <c r="I667" s="17">
        <v>24.18</v>
      </c>
      <c r="J667" s="17">
        <v>297.3</v>
      </c>
      <c r="K667" s="17">
        <v>618.1</v>
      </c>
      <c r="L667" s="17">
        <v>-85.5</v>
      </c>
      <c r="M667" s="17">
        <v>0.13400000000000001</v>
      </c>
      <c r="N667" s="17">
        <v>612.70000000000005</v>
      </c>
      <c r="O667" s="17">
        <v>80.099999999999994</v>
      </c>
      <c r="P667" s="17">
        <v>532.6</v>
      </c>
      <c r="Q667" s="17">
        <v>342.5</v>
      </c>
      <c r="R667" s="17">
        <v>428</v>
      </c>
      <c r="S667" s="17">
        <v>19.05</v>
      </c>
      <c r="T667" s="17">
        <v>55.91</v>
      </c>
      <c r="U667" s="17">
        <v>1.405</v>
      </c>
      <c r="V667" s="17">
        <v>335</v>
      </c>
      <c r="W667" s="17">
        <v>20.05</v>
      </c>
      <c r="X667" s="17">
        <v>0.69899999999999995</v>
      </c>
      <c r="Y667" s="17">
        <v>6.9891290000000001</v>
      </c>
      <c r="Z667" s="7">
        <f t="shared" si="220"/>
        <v>19.55</v>
      </c>
      <c r="AA667" s="7">
        <f t="shared" si="234"/>
        <v>292.7</v>
      </c>
      <c r="AB667" s="2">
        <f t="shared" si="221"/>
        <v>577.77300000000002</v>
      </c>
      <c r="AC667" s="42">
        <f t="shared" si="222"/>
        <v>2.3867714529842359</v>
      </c>
      <c r="AD667" s="42">
        <f t="shared" si="223"/>
        <v>1.3344439193634861</v>
      </c>
      <c r="AE667" s="42">
        <f t="shared" si="224"/>
        <v>0.79569740988870152</v>
      </c>
      <c r="AF667" s="42">
        <f t="shared" si="225"/>
        <v>331.14781438682803</v>
      </c>
      <c r="AG667" s="42">
        <f t="shared" si="226"/>
        <v>317.90190181135489</v>
      </c>
      <c r="AH667" s="6">
        <f t="shared" si="227"/>
        <v>328.8</v>
      </c>
      <c r="AI667" s="4">
        <v>20.274613585716299</v>
      </c>
      <c r="AJ667" s="4">
        <f t="shared" si="235"/>
        <v>293.42461358571626</v>
      </c>
      <c r="AK667" s="8">
        <f t="shared" si="228"/>
        <v>0.19524086940420182</v>
      </c>
      <c r="AL667" s="8">
        <f t="shared" si="229"/>
        <v>403.64726675199483</v>
      </c>
      <c r="AM667" s="8">
        <f t="shared" si="230"/>
        <v>2.6401811017428329</v>
      </c>
      <c r="AN667" s="8">
        <f t="shared" si="231"/>
        <v>55.728926199511619</v>
      </c>
      <c r="AO667" s="22">
        <f t="shared" si="232"/>
        <v>1.0117648111299902E-2</v>
      </c>
      <c r="AP667" s="22">
        <f t="shared" si="233"/>
        <v>0.2765276354006776</v>
      </c>
      <c r="AQ667" s="19">
        <f t="shared" si="236"/>
        <v>0.2765276354006776</v>
      </c>
      <c r="AX667">
        <v>0.14125067889133466</v>
      </c>
      <c r="AY667">
        <v>61.491379310344826</v>
      </c>
      <c r="AZ667">
        <v>2.5621408045977012</v>
      </c>
      <c r="BA667">
        <v>2.0753340517241381</v>
      </c>
      <c r="BB667">
        <v>7.3706896551724137</v>
      </c>
      <c r="BC667">
        <v>0.30711206896551724</v>
      </c>
      <c r="BD667">
        <v>1.7682219827586207</v>
      </c>
      <c r="BE667">
        <v>0.1768221982758621</v>
      </c>
      <c r="BF667">
        <v>0</v>
      </c>
      <c r="BG667">
        <v>19.55</v>
      </c>
      <c r="BH667">
        <v>1.6132995654393154</v>
      </c>
      <c r="BI667">
        <v>2.2739333433117417</v>
      </c>
      <c r="BJ667">
        <v>1.2713561322455946</v>
      </c>
      <c r="BK667">
        <v>0.43150269492420112</v>
      </c>
      <c r="BL667">
        <v>1.1986185970116697E-3</v>
      </c>
      <c r="BP667" s="50">
        <f t="shared" si="237"/>
        <v>1.6137827141801906</v>
      </c>
      <c r="BQ667" s="50">
        <f t="shared" si="238"/>
        <v>7.0728879310344828E-2</v>
      </c>
      <c r="BR667" s="50">
        <f t="shared" si="239"/>
        <v>0.45130465339901527</v>
      </c>
      <c r="BS667" s="50">
        <f t="shared" si="240"/>
        <v>0.47751179914659947</v>
      </c>
      <c r="BT667" s="50">
        <f t="shared" si="241"/>
        <v>1.2536240372194869E-3</v>
      </c>
      <c r="BU667" s="50">
        <f t="shared" si="241"/>
        <v>1.3264216642961096E-3</v>
      </c>
    </row>
    <row r="668" spans="1:73" x14ac:dyDescent="0.25">
      <c r="A668" s="21">
        <v>43742.45416666667</v>
      </c>
      <c r="B668" s="17">
        <v>363250</v>
      </c>
      <c r="C668" s="17">
        <v>13.54</v>
      </c>
      <c r="D668" s="17">
        <v>21.67</v>
      </c>
      <c r="E668" s="17">
        <v>716.6</v>
      </c>
      <c r="F668" s="17">
        <v>95.4</v>
      </c>
      <c r="G668" s="17">
        <v>-99.8</v>
      </c>
      <c r="H668" s="17">
        <v>-16.41</v>
      </c>
      <c r="I668" s="17">
        <v>24.16</v>
      </c>
      <c r="J668" s="17">
        <v>297.3</v>
      </c>
      <c r="K668" s="17">
        <v>621.20000000000005</v>
      </c>
      <c r="L668" s="17">
        <v>-83.4</v>
      </c>
      <c r="M668" s="17">
        <v>0.13300000000000001</v>
      </c>
      <c r="N668" s="17">
        <v>616.79999999999995</v>
      </c>
      <c r="O668" s="17">
        <v>78.959999999999994</v>
      </c>
      <c r="P668" s="17">
        <v>537.79999999999995</v>
      </c>
      <c r="Q668" s="17">
        <v>343.2</v>
      </c>
      <c r="R668" s="17">
        <v>426.6</v>
      </c>
      <c r="S668" s="17">
        <v>19.03</v>
      </c>
      <c r="T668" s="17">
        <v>55.36</v>
      </c>
      <c r="U668" s="17">
        <v>1.635</v>
      </c>
      <c r="V668" s="17">
        <v>48.5</v>
      </c>
      <c r="W668" s="17">
        <v>20.149999999999999</v>
      </c>
      <c r="X668" s="17">
        <v>0.70199999999999996</v>
      </c>
      <c r="Y668" s="17">
        <v>7.0203769999999999</v>
      </c>
      <c r="Z668" s="7">
        <f t="shared" si="220"/>
        <v>19.59</v>
      </c>
      <c r="AA668" s="7">
        <f t="shared" si="234"/>
        <v>292.73999999999995</v>
      </c>
      <c r="AB668" s="2">
        <f t="shared" si="221"/>
        <v>580.44600000000003</v>
      </c>
      <c r="AC668" s="42">
        <f t="shared" si="222"/>
        <v>2.3065356871304421</v>
      </c>
      <c r="AD668" s="42">
        <f t="shared" si="223"/>
        <v>1.2768981563954127</v>
      </c>
      <c r="AE668" s="42">
        <f t="shared" si="224"/>
        <v>0.79068200756321894</v>
      </c>
      <c r="AF668" s="42">
        <f t="shared" si="225"/>
        <v>329.24045193758508</v>
      </c>
      <c r="AG668" s="42">
        <f t="shared" si="226"/>
        <v>316.07083386008168</v>
      </c>
      <c r="AH668" s="6">
        <f t="shared" si="227"/>
        <v>329.47199999999998</v>
      </c>
      <c r="AI668" s="4">
        <v>19.766239499763</v>
      </c>
      <c r="AJ668" s="4">
        <f t="shared" si="235"/>
        <v>292.91623949976298</v>
      </c>
      <c r="AK668" s="8">
        <f t="shared" si="228"/>
        <v>0.19532092443063784</v>
      </c>
      <c r="AL668" s="8">
        <f t="shared" si="229"/>
        <v>400.7473129699917</v>
      </c>
      <c r="AM668" s="8">
        <f t="shared" si="230"/>
        <v>2.8480947579039575</v>
      </c>
      <c r="AN668" s="8">
        <f t="shared" si="231"/>
        <v>14.621710150313577</v>
      </c>
      <c r="AO668" s="22">
        <f t="shared" si="232"/>
        <v>1.1188971931388474E-2</v>
      </c>
      <c r="AP668" s="22">
        <f t="shared" si="233"/>
        <v>0.3058082191350186</v>
      </c>
      <c r="AQ668" s="19">
        <f t="shared" si="236"/>
        <v>0.3058082191350186</v>
      </c>
      <c r="AX668">
        <v>0.14155794589887552</v>
      </c>
      <c r="AY668">
        <v>61.775862068965523</v>
      </c>
      <c r="AZ668">
        <v>2.5739942528735633</v>
      </c>
      <c r="BA668">
        <v>2.0849353448275862</v>
      </c>
      <c r="BB668">
        <v>7.1896551724137963</v>
      </c>
      <c r="BC668">
        <v>0.29956896551724149</v>
      </c>
      <c r="BD668">
        <v>1.7853663793103447</v>
      </c>
      <c r="BE668">
        <v>0.17853663793103447</v>
      </c>
      <c r="BF668">
        <v>0</v>
      </c>
      <c r="BG668">
        <v>19.59</v>
      </c>
      <c r="BH668">
        <v>1.877398426685609</v>
      </c>
      <c r="BI668">
        <v>2.2795897499426188</v>
      </c>
      <c r="BJ668">
        <v>1.2619808855682337</v>
      </c>
      <c r="BK668">
        <v>0.43487434981364814</v>
      </c>
      <c r="BL668">
        <v>1.2079843050379114E-3</v>
      </c>
      <c r="BP668" s="50">
        <f t="shared" si="237"/>
        <v>1.8779606673911826</v>
      </c>
      <c r="BQ668" s="50">
        <f t="shared" si="238"/>
        <v>7.1414655172413785E-2</v>
      </c>
      <c r="BR668" s="50">
        <f t="shared" si="239"/>
        <v>0.45765727848463528</v>
      </c>
      <c r="BS668" s="50">
        <f t="shared" si="240"/>
        <v>0.48367270926797423</v>
      </c>
      <c r="BT668" s="50">
        <f t="shared" si="241"/>
        <v>1.2712702180128759E-3</v>
      </c>
      <c r="BU668" s="50">
        <f t="shared" si="241"/>
        <v>1.3435353035221506E-3</v>
      </c>
    </row>
    <row r="669" spans="1:73" x14ac:dyDescent="0.25">
      <c r="A669" s="21">
        <v>43742.454861111109</v>
      </c>
      <c r="B669" s="17">
        <v>363251</v>
      </c>
      <c r="C669" s="17">
        <v>13.55</v>
      </c>
      <c r="D669" s="17">
        <v>21.67</v>
      </c>
      <c r="E669" s="17">
        <v>717.8</v>
      </c>
      <c r="F669" s="17">
        <v>95.6</v>
      </c>
      <c r="G669" s="17">
        <v>-100.9</v>
      </c>
      <c r="H669" s="17">
        <v>-16.77</v>
      </c>
      <c r="I669" s="17">
        <v>24.15</v>
      </c>
      <c r="J669" s="17">
        <v>297.3</v>
      </c>
      <c r="K669" s="17">
        <v>622.20000000000005</v>
      </c>
      <c r="L669" s="17">
        <v>-84.1</v>
      </c>
      <c r="M669" s="17">
        <v>0.13300000000000001</v>
      </c>
      <c r="N669" s="17">
        <v>616.9</v>
      </c>
      <c r="O669" s="17">
        <v>78.87</v>
      </c>
      <c r="P669" s="17">
        <v>538.1</v>
      </c>
      <c r="Q669" s="17">
        <v>342.1</v>
      </c>
      <c r="R669" s="17">
        <v>426.2</v>
      </c>
      <c r="S669" s="17">
        <v>19.03</v>
      </c>
      <c r="T669" s="17">
        <v>57.29</v>
      </c>
      <c r="U669" s="17">
        <v>0.505</v>
      </c>
      <c r="V669" s="17">
        <v>200</v>
      </c>
      <c r="W669" s="17">
        <v>20.45</v>
      </c>
      <c r="X669" s="17">
        <v>0.70199999999999996</v>
      </c>
      <c r="Y669" s="17">
        <v>7.0248419999999996</v>
      </c>
      <c r="Z669" s="7">
        <f t="shared" si="220"/>
        <v>19.740000000000002</v>
      </c>
      <c r="AA669" s="7">
        <f t="shared" si="234"/>
        <v>292.89</v>
      </c>
      <c r="AB669" s="2">
        <f t="shared" si="221"/>
        <v>581.41800000000001</v>
      </c>
      <c r="AC669" s="42">
        <f t="shared" si="222"/>
        <v>2.2517505862422498</v>
      </c>
      <c r="AD669" s="42">
        <f t="shared" si="223"/>
        <v>1.2900279108581849</v>
      </c>
      <c r="AE669" s="42">
        <f t="shared" si="224"/>
        <v>0.79178153490188619</v>
      </c>
      <c r="AF669" s="42">
        <f t="shared" si="225"/>
        <v>330.3745650605274</v>
      </c>
      <c r="AG669" s="42">
        <f t="shared" si="226"/>
        <v>317.15958245810629</v>
      </c>
      <c r="AH669" s="6">
        <f t="shared" si="227"/>
        <v>328.416</v>
      </c>
      <c r="AI669" s="4">
        <v>19.417424650937701</v>
      </c>
      <c r="AJ669" s="4">
        <f t="shared" si="235"/>
        <v>292.56742465093765</v>
      </c>
      <c r="AK669" s="8">
        <f t="shared" si="228"/>
        <v>0.19562132567676785</v>
      </c>
      <c r="AL669" s="8">
        <f t="shared" si="229"/>
        <v>398.72633063232178</v>
      </c>
      <c r="AM669" s="8">
        <f t="shared" si="230"/>
        <v>1.58285541032654</v>
      </c>
      <c r="AN669" s="8">
        <f t="shared" si="231"/>
        <v>-14.873490676282476</v>
      </c>
      <c r="AO669" s="22">
        <f t="shared" si="232"/>
        <v>1.1900112448524328E-2</v>
      </c>
      <c r="AP669" s="22">
        <f t="shared" si="233"/>
        <v>0.32524455488003867</v>
      </c>
      <c r="AQ669" s="19">
        <f t="shared" si="236"/>
        <v>0.32524455488003867</v>
      </c>
      <c r="AX669">
        <v>0.14271524084826337</v>
      </c>
      <c r="AY669">
        <v>61.879310344827587</v>
      </c>
      <c r="AZ669">
        <v>2.5783045977011496</v>
      </c>
      <c r="BA669">
        <v>2.0884267241379315</v>
      </c>
      <c r="BB669">
        <v>7.2499999999999973</v>
      </c>
      <c r="BC669">
        <v>0.3020833333333332</v>
      </c>
      <c r="BD669">
        <v>1.7863433908045983</v>
      </c>
      <c r="BE669">
        <v>0.17863433908045984</v>
      </c>
      <c r="BF669">
        <v>0</v>
      </c>
      <c r="BG669">
        <v>19.740000000000002</v>
      </c>
      <c r="BH669">
        <v>0.57986923882338381</v>
      </c>
      <c r="BI669">
        <v>2.3009110289124393</v>
      </c>
      <c r="BJ669">
        <v>1.3181919284639363</v>
      </c>
      <c r="BK669">
        <v>0.44291025092292202</v>
      </c>
      <c r="BL669">
        <v>1.2303062525636723E-3</v>
      </c>
      <c r="BP669" s="50">
        <f t="shared" si="237"/>
        <v>0.58004289726761304</v>
      </c>
      <c r="BQ669" s="50">
        <f t="shared" si="238"/>
        <v>7.1453735632183935E-2</v>
      </c>
      <c r="BR669" s="50">
        <f t="shared" si="239"/>
        <v>0.45071741781282221</v>
      </c>
      <c r="BS669" s="50">
        <f t="shared" si="240"/>
        <v>0.47930537971711262</v>
      </c>
      <c r="BT669" s="50">
        <f t="shared" si="241"/>
        <v>1.2519928272578394E-3</v>
      </c>
      <c r="BU669" s="50">
        <f t="shared" si="241"/>
        <v>1.3314038325475351E-3</v>
      </c>
    </row>
    <row r="670" spans="1:73" x14ac:dyDescent="0.25">
      <c r="A670" s="21">
        <v>43742.454861111109</v>
      </c>
      <c r="B670" s="17">
        <v>363252</v>
      </c>
      <c r="C670" s="17">
        <v>13.55</v>
      </c>
      <c r="D670" s="17">
        <v>21.67</v>
      </c>
      <c r="E670" s="17">
        <v>720.5</v>
      </c>
      <c r="F670" s="17">
        <v>96.2</v>
      </c>
      <c r="G670" s="17">
        <v>-101</v>
      </c>
      <c r="H670" s="17">
        <v>-16.93</v>
      </c>
      <c r="I670" s="17">
        <v>24.15</v>
      </c>
      <c r="J670" s="17">
        <v>297.3</v>
      </c>
      <c r="K670" s="17">
        <v>624.29999999999995</v>
      </c>
      <c r="L670" s="17">
        <v>-84.1</v>
      </c>
      <c r="M670" s="17">
        <v>0.13400000000000001</v>
      </c>
      <c r="N670" s="17">
        <v>619.5</v>
      </c>
      <c r="O670" s="17">
        <v>79.27</v>
      </c>
      <c r="P670" s="17">
        <v>540.20000000000005</v>
      </c>
      <c r="Q670" s="17">
        <v>341.9</v>
      </c>
      <c r="R670" s="17">
        <v>426</v>
      </c>
      <c r="S670" s="17">
        <v>19.02</v>
      </c>
      <c r="T670" s="17">
        <v>56.22</v>
      </c>
      <c r="U670" s="17">
        <v>1.4650000000000001</v>
      </c>
      <c r="V670" s="17">
        <v>210</v>
      </c>
      <c r="W670" s="17">
        <v>20.2</v>
      </c>
      <c r="X670" s="17">
        <v>0.70499999999999996</v>
      </c>
      <c r="Y670" s="17">
        <v>7.0493430000000004</v>
      </c>
      <c r="Z670" s="7">
        <f t="shared" si="220"/>
        <v>19.61</v>
      </c>
      <c r="AA670" s="7">
        <f t="shared" si="234"/>
        <v>292.76</v>
      </c>
      <c r="AB670" s="2">
        <f t="shared" si="221"/>
        <v>583.60500000000002</v>
      </c>
      <c r="AC670" s="42">
        <f t="shared" si="222"/>
        <v>2.3805086412362773</v>
      </c>
      <c r="AD670" s="42">
        <f t="shared" si="223"/>
        <v>1.3383219581030352</v>
      </c>
      <c r="AE670" s="42">
        <f t="shared" si="224"/>
        <v>0.79600433816090888</v>
      </c>
      <c r="AF670" s="42">
        <f t="shared" si="225"/>
        <v>331.54726329906129</v>
      </c>
      <c r="AG670" s="42">
        <f t="shared" si="226"/>
        <v>318.28537276709881</v>
      </c>
      <c r="AH670" s="6">
        <f t="shared" si="227"/>
        <v>328.22399999999999</v>
      </c>
      <c r="AI670" s="4">
        <v>20.239735424216502</v>
      </c>
      <c r="AJ670" s="4">
        <f t="shared" si="235"/>
        <v>293.3897354242165</v>
      </c>
      <c r="AK670" s="8">
        <f t="shared" si="228"/>
        <v>0.19536096014883064</v>
      </c>
      <c r="AL670" s="8">
        <f t="shared" si="229"/>
        <v>403.43755589445198</v>
      </c>
      <c r="AM670" s="8">
        <f t="shared" si="230"/>
        <v>2.6959657360582314</v>
      </c>
      <c r="AN670" s="8">
        <f t="shared" si="231"/>
        <v>49.455315534065107</v>
      </c>
      <c r="AO670" s="22">
        <f t="shared" si="232"/>
        <v>1.0383245544830179E-2</v>
      </c>
      <c r="AP670" s="22">
        <f t="shared" si="233"/>
        <v>0.28378673647383995</v>
      </c>
      <c r="AQ670" s="19">
        <f t="shared" si="236"/>
        <v>0.28378673647383995</v>
      </c>
      <c r="AX670">
        <v>0.1417117914295716</v>
      </c>
      <c r="AY670">
        <v>62.112068965517246</v>
      </c>
      <c r="AZ670">
        <v>2.5880028735632186</v>
      </c>
      <c r="BA670">
        <v>2.096282327586207</v>
      </c>
      <c r="BB670">
        <v>7.2500000000000018</v>
      </c>
      <c r="BC670">
        <v>0.30208333333333343</v>
      </c>
      <c r="BD670">
        <v>1.7941989942528735</v>
      </c>
      <c r="BE670">
        <v>0.17941989942528735</v>
      </c>
      <c r="BF670">
        <v>0</v>
      </c>
      <c r="BG670">
        <v>19.61</v>
      </c>
      <c r="BH670">
        <v>1.6821949205470441</v>
      </c>
      <c r="BI670">
        <v>2.2824225652820291</v>
      </c>
      <c r="BJ670">
        <v>1.2831779662015566</v>
      </c>
      <c r="BK670">
        <v>0.43683254319280174</v>
      </c>
      <c r="BL670">
        <v>1.213423731091116E-3</v>
      </c>
      <c r="BP670" s="50">
        <f t="shared" si="237"/>
        <v>1.6826987019743627</v>
      </c>
      <c r="BQ670" s="50">
        <f t="shared" si="238"/>
        <v>7.176795977011495E-2</v>
      </c>
      <c r="BR670" s="50">
        <f t="shared" si="239"/>
        <v>0.45759617261084468</v>
      </c>
      <c r="BS670" s="50">
        <f t="shared" si="240"/>
        <v>0.48409809249336255</v>
      </c>
      <c r="BT670" s="50">
        <f t="shared" si="241"/>
        <v>1.2711004794745686E-3</v>
      </c>
      <c r="BU670" s="50">
        <f t="shared" si="241"/>
        <v>1.3447169235926738E-3</v>
      </c>
    </row>
    <row r="671" spans="1:73" x14ac:dyDescent="0.25">
      <c r="A671" s="21">
        <v>43742.454861111109</v>
      </c>
      <c r="B671" s="17">
        <v>363253</v>
      </c>
      <c r="C671" s="17">
        <v>13.55</v>
      </c>
      <c r="D671" s="17">
        <v>21.67</v>
      </c>
      <c r="E671" s="17">
        <v>722.4</v>
      </c>
      <c r="F671" s="17">
        <v>96.3</v>
      </c>
      <c r="G671" s="17">
        <v>-102.5</v>
      </c>
      <c r="H671" s="17">
        <v>-18.010000000000002</v>
      </c>
      <c r="I671" s="17">
        <v>24.15</v>
      </c>
      <c r="J671" s="17">
        <v>297.3</v>
      </c>
      <c r="K671" s="17">
        <v>626.1</v>
      </c>
      <c r="L671" s="17">
        <v>-84.5</v>
      </c>
      <c r="M671" s="17">
        <v>0.13300000000000001</v>
      </c>
      <c r="N671" s="17">
        <v>619.9</v>
      </c>
      <c r="O671" s="17">
        <v>78.34</v>
      </c>
      <c r="P671" s="17">
        <v>541.6</v>
      </c>
      <c r="Q671" s="17">
        <v>340.4</v>
      </c>
      <c r="R671" s="17">
        <v>424.9</v>
      </c>
      <c r="S671" s="17">
        <v>19.010000000000002</v>
      </c>
      <c r="T671" s="17">
        <v>53.94</v>
      </c>
      <c r="U671" s="17">
        <v>1.4</v>
      </c>
      <c r="V671" s="17">
        <v>346.5</v>
      </c>
      <c r="W671" s="17">
        <v>20.2</v>
      </c>
      <c r="X671" s="17">
        <v>0.70699999999999996</v>
      </c>
      <c r="Y671" s="17">
        <v>7.0662120000000002</v>
      </c>
      <c r="Z671" s="7">
        <f t="shared" si="220"/>
        <v>19.605</v>
      </c>
      <c r="AA671" s="7">
        <f t="shared" si="234"/>
        <v>292.755</v>
      </c>
      <c r="AB671" s="2">
        <f t="shared" si="221"/>
        <v>585.14400000000001</v>
      </c>
      <c r="AC671" s="42">
        <f t="shared" si="222"/>
        <v>2.3300859300076753</v>
      </c>
      <c r="AD671" s="42">
        <f t="shared" si="223"/>
        <v>1.2568483506461401</v>
      </c>
      <c r="AE671" s="42">
        <f t="shared" si="224"/>
        <v>0.78888878258028994</v>
      </c>
      <c r="AF671" s="42">
        <f t="shared" si="225"/>
        <v>328.56108526759027</v>
      </c>
      <c r="AG671" s="42">
        <f t="shared" si="226"/>
        <v>315.41864185688667</v>
      </c>
      <c r="AH671" s="6">
        <f t="shared" si="227"/>
        <v>326.78399999999999</v>
      </c>
      <c r="AI671" s="4">
        <v>19.919211497808099</v>
      </c>
      <c r="AJ671" s="4">
        <f t="shared" si="235"/>
        <v>293.06921149780806</v>
      </c>
      <c r="AK671" s="8">
        <f t="shared" si="228"/>
        <v>0.19535095070643943</v>
      </c>
      <c r="AL671" s="8">
        <f t="shared" si="229"/>
        <v>401.6145448304917</v>
      </c>
      <c r="AM671" s="8">
        <f t="shared" si="230"/>
        <v>2.6354790835823376</v>
      </c>
      <c r="AN671" s="8">
        <f t="shared" si="231"/>
        <v>24.12248979647061</v>
      </c>
      <c r="AO671" s="22">
        <f t="shared" si="232"/>
        <v>1.0999875278635803E-2</v>
      </c>
      <c r="AP671" s="22">
        <f t="shared" si="233"/>
        <v>0.30063997749697641</v>
      </c>
      <c r="AQ671" s="19">
        <f t="shared" si="236"/>
        <v>0.30063997749697641</v>
      </c>
      <c r="AX671">
        <v>0.14167331678628048</v>
      </c>
      <c r="AY671">
        <v>62.275862068965516</v>
      </c>
      <c r="AZ671">
        <v>2.5948275862068964</v>
      </c>
      <c r="BA671">
        <v>2.101810344827586</v>
      </c>
      <c r="BB671">
        <v>7.2844827586206895</v>
      </c>
      <c r="BC671">
        <v>0.30352011494252873</v>
      </c>
      <c r="BD671">
        <v>1.7982902298850574</v>
      </c>
      <c r="BE671">
        <v>0.17982902298850575</v>
      </c>
      <c r="BF671">
        <v>0</v>
      </c>
      <c r="BG671">
        <v>19.605</v>
      </c>
      <c r="BH671">
        <v>1.6075582858470046</v>
      </c>
      <c r="BI671">
        <v>2.2817140729526724</v>
      </c>
      <c r="BJ671">
        <v>1.2307565709506714</v>
      </c>
      <c r="BK671">
        <v>0.44097438543004275</v>
      </c>
      <c r="BL671">
        <v>1.2249288484167855E-3</v>
      </c>
      <c r="BP671" s="50">
        <f t="shared" si="237"/>
        <v>1.6080397151973429</v>
      </c>
      <c r="BQ671" s="50">
        <f t="shared" si="238"/>
        <v>7.1931609195402299E-2</v>
      </c>
      <c r="BR671" s="50">
        <f t="shared" si="239"/>
        <v>0.46111085861341555</v>
      </c>
      <c r="BS671" s="50">
        <f t="shared" si="240"/>
        <v>0.48780550537379813</v>
      </c>
      <c r="BT671" s="50">
        <f t="shared" si="241"/>
        <v>1.2808634961483766E-3</v>
      </c>
      <c r="BU671" s="50">
        <f t="shared" si="241"/>
        <v>1.3550152927049948E-3</v>
      </c>
    </row>
    <row r="672" spans="1:73" x14ac:dyDescent="0.25">
      <c r="A672" s="21">
        <v>43742.454861111109</v>
      </c>
      <c r="B672" s="17">
        <v>363254</v>
      </c>
      <c r="C672" s="17">
        <v>13.55</v>
      </c>
      <c r="D672" s="17">
        <v>21.67</v>
      </c>
      <c r="E672" s="17">
        <v>723.3</v>
      </c>
      <c r="F672" s="17">
        <v>96.5</v>
      </c>
      <c r="G672" s="17">
        <v>-102.1</v>
      </c>
      <c r="H672" s="17">
        <v>-16.47</v>
      </c>
      <c r="I672" s="17">
        <v>24.15</v>
      </c>
      <c r="J672" s="17">
        <v>297.3</v>
      </c>
      <c r="K672" s="17">
        <v>626.70000000000005</v>
      </c>
      <c r="L672" s="17">
        <v>-85.6</v>
      </c>
      <c r="M672" s="17">
        <v>0.13300000000000001</v>
      </c>
      <c r="N672" s="17">
        <v>621.20000000000005</v>
      </c>
      <c r="O672" s="17">
        <v>80.099999999999994</v>
      </c>
      <c r="P672" s="17">
        <v>541.1</v>
      </c>
      <c r="Q672" s="17">
        <v>340.9</v>
      </c>
      <c r="R672" s="17">
        <v>426.5</v>
      </c>
      <c r="S672" s="17">
        <v>19.010000000000002</v>
      </c>
      <c r="T672" s="17">
        <v>54.09</v>
      </c>
      <c r="U672" s="17">
        <v>2.6349999999999998</v>
      </c>
      <c r="V672" s="17">
        <v>326</v>
      </c>
      <c r="W672" s="17">
        <v>19.899999999999999</v>
      </c>
      <c r="X672" s="17">
        <v>0.70699999999999996</v>
      </c>
      <c r="Y672" s="17">
        <v>7.0714829999999997</v>
      </c>
      <c r="Z672" s="7">
        <f t="shared" si="220"/>
        <v>19.454999999999998</v>
      </c>
      <c r="AA672" s="7">
        <f t="shared" si="234"/>
        <v>292.60499999999996</v>
      </c>
      <c r="AB672" s="2">
        <f t="shared" si="221"/>
        <v>585.87300000000005</v>
      </c>
      <c r="AC672" s="42">
        <f t="shared" si="222"/>
        <v>2.3063535255513394</v>
      </c>
      <c r="AD672" s="42">
        <f t="shared" si="223"/>
        <v>1.2475066219707196</v>
      </c>
      <c r="AE672" s="42">
        <f t="shared" si="224"/>
        <v>0.7881053697514776</v>
      </c>
      <c r="AF672" s="42">
        <f t="shared" si="225"/>
        <v>327.56260599267546</v>
      </c>
      <c r="AG672" s="42">
        <f t="shared" si="226"/>
        <v>314.46010175296846</v>
      </c>
      <c r="AH672" s="6">
        <f t="shared" si="227"/>
        <v>327.26399999999995</v>
      </c>
      <c r="AI672" s="4">
        <v>19.755372930357101</v>
      </c>
      <c r="AJ672" s="4">
        <f t="shared" si="235"/>
        <v>292.90537293035709</v>
      </c>
      <c r="AK672" s="8">
        <f t="shared" si="228"/>
        <v>0.19505082639160562</v>
      </c>
      <c r="AL672" s="8">
        <f t="shared" si="229"/>
        <v>400.71435643905551</v>
      </c>
      <c r="AM672" s="8">
        <f t="shared" si="230"/>
        <v>3.6156456892234341</v>
      </c>
      <c r="AN672" s="8">
        <f t="shared" si="231"/>
        <v>31.63640610515429</v>
      </c>
      <c r="AO672" s="22">
        <f t="shared" si="232"/>
        <v>1.0877595480698651E-2</v>
      </c>
      <c r="AP672" s="22">
        <f t="shared" si="233"/>
        <v>0.29729792181280335</v>
      </c>
      <c r="AQ672" s="19">
        <f t="shared" si="236"/>
        <v>0.29729792181280335</v>
      </c>
      <c r="AX672">
        <v>0.14052318148490076</v>
      </c>
      <c r="AY672">
        <v>62.353448275862064</v>
      </c>
      <c r="AZ672">
        <v>2.5980603448275859</v>
      </c>
      <c r="BA672">
        <v>2.1044288793103445</v>
      </c>
      <c r="BB672">
        <v>7.3793103448275881</v>
      </c>
      <c r="BC672">
        <v>0.30747126436781619</v>
      </c>
      <c r="BD672">
        <v>1.7969576149425284</v>
      </c>
      <c r="BE672">
        <v>0.17969576149425284</v>
      </c>
      <c r="BF672">
        <v>0</v>
      </c>
      <c r="BG672">
        <v>19.454999999999998</v>
      </c>
      <c r="BH672">
        <v>3.0256543451477547</v>
      </c>
      <c r="BI672">
        <v>2.2605485516241544</v>
      </c>
      <c r="BJ672">
        <v>1.2227307115735051</v>
      </c>
      <c r="BK672">
        <v>0.432817536395041</v>
      </c>
      <c r="BL672">
        <v>1.2022709344306694E-3</v>
      </c>
      <c r="BP672" s="50">
        <f t="shared" si="237"/>
        <v>3.0265604639607133</v>
      </c>
      <c r="BQ672" s="50">
        <f t="shared" si="238"/>
        <v>7.1878304597701143E-2</v>
      </c>
      <c r="BR672" s="50">
        <f t="shared" si="239"/>
        <v>0.46688980273150354</v>
      </c>
      <c r="BS672" s="50">
        <f t="shared" si="240"/>
        <v>0.49112424830131329</v>
      </c>
      <c r="BT672" s="50">
        <f t="shared" si="241"/>
        <v>1.296916118698621E-3</v>
      </c>
      <c r="BU672" s="50">
        <f t="shared" si="241"/>
        <v>1.3642340230592036E-3</v>
      </c>
    </row>
    <row r="673" spans="1:73" x14ac:dyDescent="0.25">
      <c r="A673" s="21">
        <v>43742.454861111109</v>
      </c>
      <c r="B673" s="17">
        <v>363255</v>
      </c>
      <c r="C673" s="17">
        <v>13.54</v>
      </c>
      <c r="D673" s="17">
        <v>21.67</v>
      </c>
      <c r="E673" s="17">
        <v>723.4</v>
      </c>
      <c r="F673" s="17">
        <v>96.5</v>
      </c>
      <c r="G673" s="17">
        <v>-103</v>
      </c>
      <c r="H673" s="17">
        <v>-15.46</v>
      </c>
      <c r="I673" s="17">
        <v>24.14</v>
      </c>
      <c r="J673" s="17">
        <v>297.3</v>
      </c>
      <c r="K673" s="17">
        <v>626.9</v>
      </c>
      <c r="L673" s="17">
        <v>-87.6</v>
      </c>
      <c r="M673" s="17">
        <v>0.13300000000000001</v>
      </c>
      <c r="N673" s="17">
        <v>620.29999999999995</v>
      </c>
      <c r="O673" s="17">
        <v>81</v>
      </c>
      <c r="P673" s="17">
        <v>539.29999999999995</v>
      </c>
      <c r="Q673" s="17">
        <v>339.9</v>
      </c>
      <c r="R673" s="17">
        <v>427.4</v>
      </c>
      <c r="S673" s="17">
        <v>19.010000000000002</v>
      </c>
      <c r="T673" s="17">
        <v>55.11</v>
      </c>
      <c r="U673" s="17">
        <v>0.47</v>
      </c>
      <c r="V673" s="17">
        <v>325</v>
      </c>
      <c r="W673" s="17">
        <v>20.399999999999999</v>
      </c>
      <c r="X673" s="17">
        <v>0.70699999999999996</v>
      </c>
      <c r="Y673" s="17">
        <v>7.0697020000000004</v>
      </c>
      <c r="Z673" s="7">
        <f t="shared" si="220"/>
        <v>19.704999999999998</v>
      </c>
      <c r="AA673" s="7">
        <f t="shared" si="234"/>
        <v>292.85499999999996</v>
      </c>
      <c r="AB673" s="2">
        <f t="shared" si="221"/>
        <v>585.95400000000006</v>
      </c>
      <c r="AC673" s="42">
        <f t="shared" si="222"/>
        <v>2.3234870964703651</v>
      </c>
      <c r="AD673" s="42">
        <f t="shared" si="223"/>
        <v>1.280473738864818</v>
      </c>
      <c r="AE673" s="42">
        <f t="shared" si="224"/>
        <v>0.79095381584822144</v>
      </c>
      <c r="AF673" s="42">
        <f t="shared" si="225"/>
        <v>329.87147131616621</v>
      </c>
      <c r="AG673" s="42">
        <f t="shared" si="226"/>
        <v>316.67661246351958</v>
      </c>
      <c r="AH673" s="6">
        <f t="shared" si="227"/>
        <v>326.30399999999997</v>
      </c>
      <c r="AI673" s="4">
        <v>19.884019255316801</v>
      </c>
      <c r="AJ673" s="4">
        <f t="shared" si="235"/>
        <v>293.03401925531676</v>
      </c>
      <c r="AK673" s="8">
        <f t="shared" si="228"/>
        <v>0.19555120452288705</v>
      </c>
      <c r="AL673" s="8">
        <f t="shared" si="229"/>
        <v>401.39284276676671</v>
      </c>
      <c r="AM673" s="8">
        <f t="shared" si="230"/>
        <v>1.5270191550861434</v>
      </c>
      <c r="AN673" s="8">
        <f t="shared" si="231"/>
        <v>7.9631466861021627</v>
      </c>
      <c r="AO673" s="22">
        <f t="shared" si="232"/>
        <v>1.1377955962528476E-2</v>
      </c>
      <c r="AP673" s="22">
        <f t="shared" si="233"/>
        <v>0.31097338268733338</v>
      </c>
      <c r="AQ673" s="19">
        <f t="shared" si="236"/>
        <v>0.31097338268733338</v>
      </c>
      <c r="AX673">
        <v>0.14244449169887688</v>
      </c>
      <c r="AY673">
        <v>62.362068965517238</v>
      </c>
      <c r="AZ673">
        <v>2.5984195402298851</v>
      </c>
      <c r="BA673">
        <v>2.1047198275862069</v>
      </c>
      <c r="BB673">
        <v>7.5431034482758621</v>
      </c>
      <c r="BC673">
        <v>0.31429597701149425</v>
      </c>
      <c r="BD673">
        <v>1.7904238505747125</v>
      </c>
      <c r="BE673">
        <v>0.17904238505747128</v>
      </c>
      <c r="BF673">
        <v>0</v>
      </c>
      <c r="BG673">
        <v>19.704999999999998</v>
      </c>
      <c r="BH673">
        <v>0.53968028167720861</v>
      </c>
      <c r="BI673">
        <v>2.2959205266285738</v>
      </c>
      <c r="BJ673">
        <v>1.2652818022250072</v>
      </c>
      <c r="BK673">
        <v>0.44491749088758076</v>
      </c>
      <c r="BL673">
        <v>1.2358819191321689E-3</v>
      </c>
      <c r="BP673" s="50">
        <f t="shared" si="237"/>
        <v>0.53984190438767943</v>
      </c>
      <c r="BQ673" s="50">
        <f t="shared" si="238"/>
        <v>7.1616954022988497E-2</v>
      </c>
      <c r="BR673" s="50">
        <f t="shared" si="239"/>
        <v>0.45224735283623441</v>
      </c>
      <c r="BS673" s="50">
        <f t="shared" si="240"/>
        <v>0.4809660945965516</v>
      </c>
      <c r="BT673" s="50">
        <f t="shared" si="241"/>
        <v>1.2562426467673177E-3</v>
      </c>
      <c r="BU673" s="50">
        <f t="shared" si="241"/>
        <v>1.3360169294348656E-3</v>
      </c>
    </row>
    <row r="674" spans="1:73" x14ac:dyDescent="0.25">
      <c r="A674" s="21">
        <v>43742.454861111109</v>
      </c>
      <c r="B674" s="17">
        <v>363256</v>
      </c>
      <c r="C674" s="17">
        <v>13.54</v>
      </c>
      <c r="D674" s="17">
        <v>21.68</v>
      </c>
      <c r="E674" s="17">
        <v>722</v>
      </c>
      <c r="F674" s="17">
        <v>96</v>
      </c>
      <c r="G674" s="17">
        <v>-104.8</v>
      </c>
      <c r="H674" s="17">
        <v>-15.39</v>
      </c>
      <c r="I674" s="17">
        <v>24.15</v>
      </c>
      <c r="J674" s="17">
        <v>297.3</v>
      </c>
      <c r="K674" s="17">
        <v>626</v>
      </c>
      <c r="L674" s="17">
        <v>-89.4</v>
      </c>
      <c r="M674" s="17">
        <v>0.13300000000000001</v>
      </c>
      <c r="N674" s="17">
        <v>617.29999999999995</v>
      </c>
      <c r="O674" s="17">
        <v>80.7</v>
      </c>
      <c r="P674" s="17">
        <v>536.6</v>
      </c>
      <c r="Q674" s="17">
        <v>338.2</v>
      </c>
      <c r="R674" s="17">
        <v>427.6</v>
      </c>
      <c r="S674" s="17">
        <v>19.010000000000002</v>
      </c>
      <c r="T674" s="17">
        <v>55.95</v>
      </c>
      <c r="U674" s="17">
        <v>0.67500000000000004</v>
      </c>
      <c r="V674" s="17">
        <v>157</v>
      </c>
      <c r="W674" s="17">
        <v>20.8</v>
      </c>
      <c r="X674" s="17">
        <v>0.70499999999999996</v>
      </c>
      <c r="Y674" s="17">
        <v>7.0487799999999998</v>
      </c>
      <c r="Z674" s="7">
        <f t="shared" si="220"/>
        <v>19.905000000000001</v>
      </c>
      <c r="AA674" s="7">
        <f t="shared" si="234"/>
        <v>293.05499999999995</v>
      </c>
      <c r="AB674" s="2">
        <f t="shared" si="221"/>
        <v>584.82000000000005</v>
      </c>
      <c r="AC674" s="42">
        <f t="shared" si="222"/>
        <v>2.3236332409737908</v>
      </c>
      <c r="AD674" s="42">
        <f t="shared" si="223"/>
        <v>1.3000727983248359</v>
      </c>
      <c r="AE674" s="42">
        <f t="shared" si="224"/>
        <v>0.79259640389300268</v>
      </c>
      <c r="AF674" s="42">
        <f t="shared" si="225"/>
        <v>331.46043706367476</v>
      </c>
      <c r="AG674" s="42">
        <f t="shared" si="226"/>
        <v>318.20201958112779</v>
      </c>
      <c r="AH674" s="6">
        <f t="shared" si="227"/>
        <v>324.67199999999997</v>
      </c>
      <c r="AI674" s="4">
        <v>19.899390839733499</v>
      </c>
      <c r="AJ674" s="4">
        <f t="shared" si="235"/>
        <v>293.04939083973346</v>
      </c>
      <c r="AK674" s="8">
        <f t="shared" si="228"/>
        <v>0.19595212262173911</v>
      </c>
      <c r="AL674" s="8">
        <f t="shared" si="229"/>
        <v>401.43588970515907</v>
      </c>
      <c r="AM674" s="8">
        <f t="shared" si="230"/>
        <v>1.8299846310830046</v>
      </c>
      <c r="AN674" s="8">
        <f t="shared" si="231"/>
        <v>-0.29901004336819542</v>
      </c>
      <c r="AO674" s="22">
        <f t="shared" si="232"/>
        <v>1.1501330380925046E-2</v>
      </c>
      <c r="AP674" s="22">
        <f t="shared" si="233"/>
        <v>0.31434535568074423</v>
      </c>
      <c r="AQ674" s="19">
        <f t="shared" si="236"/>
        <v>0.31434535568074423</v>
      </c>
      <c r="AX674">
        <v>0.1439975034306703</v>
      </c>
      <c r="AY674">
        <v>62.241379310344833</v>
      </c>
      <c r="AZ674">
        <v>2.5933908045977012</v>
      </c>
      <c r="BA674">
        <v>2.1006465517241382</v>
      </c>
      <c r="BB674">
        <v>7.7068965517241415</v>
      </c>
      <c r="BC674">
        <v>0.32112068965517254</v>
      </c>
      <c r="BD674">
        <v>1.7795258620689656</v>
      </c>
      <c r="BE674">
        <v>0.17795258620689658</v>
      </c>
      <c r="BF674">
        <v>0</v>
      </c>
      <c r="BG674">
        <v>19.905000000000001</v>
      </c>
      <c r="BH674">
        <v>0.77507274496194867</v>
      </c>
      <c r="BI674">
        <v>2.3245656838760169</v>
      </c>
      <c r="BJ674">
        <v>1.3005945001286314</v>
      </c>
      <c r="BK674">
        <v>0.44218769267505958</v>
      </c>
      <c r="BL674">
        <v>1.2282991463196098E-3</v>
      </c>
      <c r="BP674" s="50">
        <f t="shared" si="237"/>
        <v>0.77530486268443333</v>
      </c>
      <c r="BQ674" s="50">
        <f t="shared" si="238"/>
        <v>7.1181034482758629E-2</v>
      </c>
      <c r="BR674" s="50">
        <f t="shared" si="239"/>
        <v>0.45240090382913345</v>
      </c>
      <c r="BS674" s="50">
        <f t="shared" si="240"/>
        <v>0.48056896647119196</v>
      </c>
      <c r="BT674" s="50">
        <f t="shared" si="241"/>
        <v>1.2566691773031485E-3</v>
      </c>
      <c r="BU674" s="50">
        <f t="shared" si="241"/>
        <v>1.3349137957533112E-3</v>
      </c>
    </row>
    <row r="675" spans="1:73" x14ac:dyDescent="0.25">
      <c r="A675" s="21">
        <v>43742.455555555556</v>
      </c>
      <c r="B675" s="17">
        <v>363257</v>
      </c>
      <c r="C675" s="17">
        <v>13.55</v>
      </c>
      <c r="D675" s="17">
        <v>21.68</v>
      </c>
      <c r="E675" s="17">
        <v>720.1</v>
      </c>
      <c r="F675" s="17">
        <v>96.2</v>
      </c>
      <c r="G675" s="17">
        <v>-105.9</v>
      </c>
      <c r="H675" s="17">
        <v>-16.73</v>
      </c>
      <c r="I675" s="17">
        <v>24.16</v>
      </c>
      <c r="J675" s="17">
        <v>297.3</v>
      </c>
      <c r="K675" s="17">
        <v>623.9</v>
      </c>
      <c r="L675" s="17">
        <v>-89.2</v>
      </c>
      <c r="M675" s="17">
        <v>0.13400000000000001</v>
      </c>
      <c r="N675" s="17">
        <v>614.20000000000005</v>
      </c>
      <c r="O675" s="17">
        <v>79.510000000000005</v>
      </c>
      <c r="P675" s="17">
        <v>534.70000000000005</v>
      </c>
      <c r="Q675" s="17">
        <v>337.1</v>
      </c>
      <c r="R675" s="17">
        <v>426.3</v>
      </c>
      <c r="S675" s="17">
        <v>19.010000000000002</v>
      </c>
      <c r="T675" s="17">
        <v>55.95</v>
      </c>
      <c r="U675" s="17">
        <v>2.1549999999999998</v>
      </c>
      <c r="V675" s="17">
        <v>345</v>
      </c>
      <c r="W675" s="17">
        <v>20.100000000000001</v>
      </c>
      <c r="X675" s="17">
        <v>0.70299999999999996</v>
      </c>
      <c r="Y675" s="17">
        <v>7.0308260000000002</v>
      </c>
      <c r="Z675" s="7">
        <f t="shared" si="220"/>
        <v>19.555</v>
      </c>
      <c r="AA675" s="7">
        <f t="shared" si="234"/>
        <v>292.70499999999998</v>
      </c>
      <c r="AB675" s="2">
        <f t="shared" si="221"/>
        <v>583.28100000000006</v>
      </c>
      <c r="AC675" s="42">
        <f t="shared" si="222"/>
        <v>2.38115536087146</v>
      </c>
      <c r="AD675" s="42">
        <f t="shared" si="223"/>
        <v>1.3322564244075819</v>
      </c>
      <c r="AE675" s="42">
        <f t="shared" si="224"/>
        <v>0.79550881322446776</v>
      </c>
      <c r="AF675" s="42">
        <f t="shared" si="225"/>
        <v>331.09194786933017</v>
      </c>
      <c r="AG675" s="42">
        <f t="shared" si="226"/>
        <v>317.84826995455694</v>
      </c>
      <c r="AH675" s="6">
        <f t="shared" si="227"/>
        <v>323.61599999999999</v>
      </c>
      <c r="AI675" s="4">
        <v>20.239756145066</v>
      </c>
      <c r="AJ675" s="4">
        <f t="shared" si="235"/>
        <v>293.38975614506597</v>
      </c>
      <c r="AK675" s="8">
        <f t="shared" si="228"/>
        <v>0.19525087508602249</v>
      </c>
      <c r="AL675" s="8">
        <f t="shared" si="229"/>
        <v>403.44808251987541</v>
      </c>
      <c r="AM675" s="8">
        <f t="shared" si="230"/>
        <v>3.2697849699942045</v>
      </c>
      <c r="AN675" s="8">
        <f t="shared" si="231"/>
        <v>65.222225881852609</v>
      </c>
      <c r="AO675" s="22">
        <f t="shared" si="232"/>
        <v>9.9147028527188513E-3</v>
      </c>
      <c r="AP675" s="22">
        <f t="shared" si="233"/>
        <v>0.27098089451249441</v>
      </c>
      <c r="AQ675" s="19">
        <f t="shared" si="236"/>
        <v>0.27098089451249441</v>
      </c>
      <c r="AX675">
        <v>0.14128905636752367</v>
      </c>
      <c r="AY675">
        <v>62.077586206896555</v>
      </c>
      <c r="AZ675">
        <v>2.586566091954023</v>
      </c>
      <c r="BA675">
        <v>2.0951185344827588</v>
      </c>
      <c r="BB675">
        <v>7.6896551724137927</v>
      </c>
      <c r="BC675">
        <v>0.3204022988505747</v>
      </c>
      <c r="BD675">
        <v>1.7747162356321842</v>
      </c>
      <c r="BE675">
        <v>0.17747162356321844</v>
      </c>
      <c r="BF675">
        <v>0</v>
      </c>
      <c r="BG675">
        <v>19.555</v>
      </c>
      <c r="BH675">
        <v>2.4744915042859246</v>
      </c>
      <c r="BI675">
        <v>2.2746397221205248</v>
      </c>
      <c r="BJ675">
        <v>1.2726609245264335</v>
      </c>
      <c r="BK675">
        <v>0.4284463326203421</v>
      </c>
      <c r="BL675">
        <v>1.1901287017231726E-3</v>
      </c>
      <c r="BP675" s="50">
        <f t="shared" si="237"/>
        <v>2.4752325616073385</v>
      </c>
      <c r="BQ675" s="50">
        <f t="shared" si="238"/>
        <v>7.0988649425287362E-2</v>
      </c>
      <c r="BR675" s="50">
        <f t="shared" si="239"/>
        <v>0.45692455709713165</v>
      </c>
      <c r="BS675" s="50">
        <f t="shared" si="240"/>
        <v>0.48177008609204308</v>
      </c>
      <c r="BT675" s="50">
        <f t="shared" si="241"/>
        <v>1.2692348808253657E-3</v>
      </c>
      <c r="BU675" s="50">
        <f t="shared" si="241"/>
        <v>1.3382502391445642E-3</v>
      </c>
    </row>
    <row r="676" spans="1:73" x14ac:dyDescent="0.25">
      <c r="A676" s="21">
        <v>43742.455555555556</v>
      </c>
      <c r="B676" s="17">
        <v>363258</v>
      </c>
      <c r="C676" s="17">
        <v>13.55</v>
      </c>
      <c r="D676" s="17">
        <v>21.68</v>
      </c>
      <c r="E676" s="17">
        <v>719.3</v>
      </c>
      <c r="F676" s="17">
        <v>96</v>
      </c>
      <c r="G676" s="17">
        <v>-105.7</v>
      </c>
      <c r="H676" s="17">
        <v>-16.79</v>
      </c>
      <c r="I676" s="17">
        <v>24.17</v>
      </c>
      <c r="J676" s="17">
        <v>297.3</v>
      </c>
      <c r="K676" s="17">
        <v>623.4</v>
      </c>
      <c r="L676" s="17">
        <v>-88.9</v>
      </c>
      <c r="M676" s="17">
        <v>0.13300000000000001</v>
      </c>
      <c r="N676" s="17">
        <v>613.70000000000005</v>
      </c>
      <c r="O676" s="17">
        <v>79.19</v>
      </c>
      <c r="P676" s="17">
        <v>534.5</v>
      </c>
      <c r="Q676" s="17">
        <v>337.4</v>
      </c>
      <c r="R676" s="17">
        <v>426.3</v>
      </c>
      <c r="S676" s="17">
        <v>19.010000000000002</v>
      </c>
      <c r="T676" s="17">
        <v>56.36</v>
      </c>
      <c r="U676" s="17">
        <v>0.59499999999999997</v>
      </c>
      <c r="V676" s="17">
        <v>140.5</v>
      </c>
      <c r="W676" s="17">
        <v>20.25</v>
      </c>
      <c r="X676" s="17">
        <v>0.70199999999999996</v>
      </c>
      <c r="Y676" s="17">
        <v>7.0212659999999998</v>
      </c>
      <c r="Z676" s="7">
        <f t="shared" si="220"/>
        <v>19.630000000000003</v>
      </c>
      <c r="AA676" s="7">
        <f t="shared" si="234"/>
        <v>292.77999999999997</v>
      </c>
      <c r="AB676" s="2">
        <f t="shared" si="221"/>
        <v>582.63300000000004</v>
      </c>
      <c r="AC676" s="42">
        <f t="shared" si="222"/>
        <v>2.3797611839867012</v>
      </c>
      <c r="AD676" s="42">
        <f t="shared" si="223"/>
        <v>1.3412334032949047</v>
      </c>
      <c r="AE676" s="42">
        <f t="shared" si="224"/>
        <v>0.7962439571338118</v>
      </c>
      <c r="AF676" s="42">
        <f t="shared" si="225"/>
        <v>331.7377036708225</v>
      </c>
      <c r="AG676" s="42">
        <f t="shared" si="226"/>
        <v>318.46819552398961</v>
      </c>
      <c r="AH676" s="6">
        <f t="shared" si="227"/>
        <v>323.90399999999994</v>
      </c>
      <c r="AI676" s="4">
        <v>20.236507858266101</v>
      </c>
      <c r="AJ676" s="4">
        <f t="shared" si="235"/>
        <v>293.3865078582661</v>
      </c>
      <c r="AK676" s="8">
        <f t="shared" si="228"/>
        <v>0.19540100133750468</v>
      </c>
      <c r="AL676" s="8">
        <f t="shared" si="229"/>
        <v>403.41535418912315</v>
      </c>
      <c r="AM676" s="8">
        <f t="shared" si="230"/>
        <v>1.7181221580551249</v>
      </c>
      <c r="AN676" s="8">
        <f t="shared" si="231"/>
        <v>30.355050216067923</v>
      </c>
      <c r="AO676" s="22">
        <f t="shared" si="232"/>
        <v>1.0696154305249339E-2</v>
      </c>
      <c r="AP676" s="22">
        <f t="shared" si="233"/>
        <v>0.29233891368567921</v>
      </c>
      <c r="AQ676" s="19">
        <f t="shared" si="236"/>
        <v>0.29233891368567921</v>
      </c>
      <c r="AX676">
        <v>0.14186577845019041</v>
      </c>
      <c r="AY676">
        <v>62.008620689655167</v>
      </c>
      <c r="AZ676">
        <v>2.5836925287356318</v>
      </c>
      <c r="BA676">
        <v>2.0927909482758618</v>
      </c>
      <c r="BB676">
        <v>7.6637931034482794</v>
      </c>
      <c r="BC676">
        <v>0.31932471264367829</v>
      </c>
      <c r="BD676">
        <v>1.7734662356321835</v>
      </c>
      <c r="BE676">
        <v>0.17734662356321837</v>
      </c>
      <c r="BF676">
        <v>0</v>
      </c>
      <c r="BG676">
        <v>19.630000000000003</v>
      </c>
      <c r="BH676">
        <v>0.68321227148497687</v>
      </c>
      <c r="BI676">
        <v>2.2852584590752327</v>
      </c>
      <c r="BJ676">
        <v>1.2879716675348012</v>
      </c>
      <c r="BK676">
        <v>0.43867533806325998</v>
      </c>
      <c r="BL676">
        <v>1.2185426057312778E-3</v>
      </c>
      <c r="BP676" s="50">
        <f t="shared" si="237"/>
        <v>0.68341687895887071</v>
      </c>
      <c r="BQ676" s="50">
        <f t="shared" si="238"/>
        <v>7.093864942528734E-2</v>
      </c>
      <c r="BR676" s="50">
        <f t="shared" si="239"/>
        <v>0.44775299006232244</v>
      </c>
      <c r="BS676" s="50">
        <f t="shared" si="240"/>
        <v>0.47586334532021168</v>
      </c>
      <c r="BT676" s="50">
        <f t="shared" si="241"/>
        <v>1.2437583057286735E-3</v>
      </c>
      <c r="BU676" s="50">
        <f t="shared" si="241"/>
        <v>1.3218426258894769E-3</v>
      </c>
    </row>
    <row r="677" spans="1:73" x14ac:dyDescent="0.25">
      <c r="A677" s="21">
        <v>43742.455555555556</v>
      </c>
      <c r="B677" s="17">
        <v>363259</v>
      </c>
      <c r="C677" s="17">
        <v>13.55</v>
      </c>
      <c r="D677" s="17">
        <v>21.68</v>
      </c>
      <c r="E677" s="17">
        <v>719.5</v>
      </c>
      <c r="F677" s="17">
        <v>95.9</v>
      </c>
      <c r="G677" s="17">
        <v>-105</v>
      </c>
      <c r="H677" s="17">
        <v>-15.76</v>
      </c>
      <c r="I677" s="17">
        <v>24.19</v>
      </c>
      <c r="J677" s="17">
        <v>297.3</v>
      </c>
      <c r="K677" s="17">
        <v>623.6</v>
      </c>
      <c r="L677" s="17">
        <v>-89.3</v>
      </c>
      <c r="M677" s="17">
        <v>0.13300000000000001</v>
      </c>
      <c r="N677" s="17">
        <v>614.5</v>
      </c>
      <c r="O677" s="17">
        <v>80.099999999999994</v>
      </c>
      <c r="P677" s="17">
        <v>534.4</v>
      </c>
      <c r="Q677" s="17">
        <v>338.1</v>
      </c>
      <c r="R677" s="17">
        <v>427.4</v>
      </c>
      <c r="S677" s="17">
        <v>19.010000000000002</v>
      </c>
      <c r="T677" s="17">
        <v>59.14</v>
      </c>
      <c r="U677" s="17">
        <v>1.2649999999999999</v>
      </c>
      <c r="V677" s="17">
        <v>326.5</v>
      </c>
      <c r="W677" s="17">
        <v>20.45</v>
      </c>
      <c r="X677" s="17">
        <v>0.70199999999999996</v>
      </c>
      <c r="Y677" s="17">
        <v>7.0249610000000002</v>
      </c>
      <c r="Z677" s="7">
        <f t="shared" si="220"/>
        <v>19.73</v>
      </c>
      <c r="AA677" s="7">
        <f t="shared" si="234"/>
        <v>292.88</v>
      </c>
      <c r="AB677" s="2">
        <f t="shared" si="221"/>
        <v>582.79500000000007</v>
      </c>
      <c r="AC677" s="42">
        <f t="shared" si="222"/>
        <v>2.3877120947423331</v>
      </c>
      <c r="AD677" s="42">
        <f t="shared" si="223"/>
        <v>1.4120929328306158</v>
      </c>
      <c r="AE677" s="42">
        <f t="shared" si="224"/>
        <v>0.80208845724213218</v>
      </c>
      <c r="AF677" s="42">
        <f t="shared" si="225"/>
        <v>334.62947256408609</v>
      </c>
      <c r="AG677" s="42">
        <f t="shared" si="226"/>
        <v>321.24429366152265</v>
      </c>
      <c r="AH677" s="6">
        <f t="shared" si="227"/>
        <v>324.57600000000002</v>
      </c>
      <c r="AI677" s="4">
        <v>20.293760021034899</v>
      </c>
      <c r="AJ677" s="4">
        <f t="shared" si="235"/>
        <v>293.4437600210349</v>
      </c>
      <c r="AK677" s="8">
        <f t="shared" si="228"/>
        <v>0.19560128935117643</v>
      </c>
      <c r="AL677" s="8">
        <f t="shared" si="229"/>
        <v>403.72203637398928</v>
      </c>
      <c r="AM677" s="8">
        <f t="shared" si="230"/>
        <v>2.5051908609924314</v>
      </c>
      <c r="AN677" s="8">
        <f t="shared" si="231"/>
        <v>41.14106956102075</v>
      </c>
      <c r="AO677" s="22">
        <f t="shared" si="232"/>
        <v>1.0464055304268981E-2</v>
      </c>
      <c r="AP677" s="22">
        <f t="shared" si="233"/>
        <v>0.2859953655395171</v>
      </c>
      <c r="AQ677" s="19">
        <f t="shared" si="236"/>
        <v>0.2859953655395171</v>
      </c>
      <c r="AX677">
        <v>0.14263783954564829</v>
      </c>
      <c r="AY677">
        <v>62.025862068965516</v>
      </c>
      <c r="AZ677">
        <v>2.5844109195402298</v>
      </c>
      <c r="BA677">
        <v>2.0933728448275861</v>
      </c>
      <c r="BB677">
        <v>7.6982758620689618</v>
      </c>
      <c r="BC677">
        <v>0.32076149425287342</v>
      </c>
      <c r="BD677">
        <v>1.7726113505747128</v>
      </c>
      <c r="BE677">
        <v>0.17726113505747129</v>
      </c>
      <c r="BF677">
        <v>0</v>
      </c>
      <c r="BG677">
        <v>19.73</v>
      </c>
      <c r="BH677">
        <v>1.4525437368546148</v>
      </c>
      <c r="BI677">
        <v>2.2994842040044841</v>
      </c>
      <c r="BJ677">
        <v>1.3599149582482519</v>
      </c>
      <c r="BK677">
        <v>0.43137572708113053</v>
      </c>
      <c r="BL677">
        <v>1.1982659085586959E-3</v>
      </c>
      <c r="BP677" s="50">
        <f t="shared" si="237"/>
        <v>1.4529787426604561</v>
      </c>
      <c r="BQ677" s="50">
        <f t="shared" si="238"/>
        <v>7.0904454022988506E-2</v>
      </c>
      <c r="BR677" s="50">
        <f t="shared" si="239"/>
        <v>0.44928840686291754</v>
      </c>
      <c r="BS677" s="50">
        <f t="shared" si="240"/>
        <v>0.47595274619632538</v>
      </c>
      <c r="BT677" s="50">
        <f t="shared" si="241"/>
        <v>1.2480233523969931E-3</v>
      </c>
      <c r="BU677" s="50">
        <f t="shared" si="241"/>
        <v>1.3220909616564593E-3</v>
      </c>
    </row>
    <row r="678" spans="1:73" x14ac:dyDescent="0.25">
      <c r="A678" s="21">
        <v>43742.455555555556</v>
      </c>
      <c r="B678" s="17">
        <v>363260</v>
      </c>
      <c r="C678" s="17">
        <v>13.55</v>
      </c>
      <c r="D678" s="17">
        <v>21.68</v>
      </c>
      <c r="E678" s="17">
        <v>718.1</v>
      </c>
      <c r="F678" s="17">
        <v>95.6</v>
      </c>
      <c r="G678" s="17">
        <v>-105.6</v>
      </c>
      <c r="H678" s="17">
        <v>-15.91</v>
      </c>
      <c r="I678" s="17">
        <v>24.19</v>
      </c>
      <c r="J678" s="17">
        <v>297.3</v>
      </c>
      <c r="K678" s="17">
        <v>622.5</v>
      </c>
      <c r="L678" s="17">
        <v>-89.7</v>
      </c>
      <c r="M678" s="17">
        <v>0.13300000000000001</v>
      </c>
      <c r="N678" s="17">
        <v>612.5</v>
      </c>
      <c r="O678" s="17">
        <v>79.66</v>
      </c>
      <c r="P678" s="17">
        <v>532.79999999999995</v>
      </c>
      <c r="Q678" s="17">
        <v>337.6</v>
      </c>
      <c r="R678" s="17">
        <v>427.3</v>
      </c>
      <c r="S678" s="17">
        <v>19.010000000000002</v>
      </c>
      <c r="T678" s="17">
        <v>55.33</v>
      </c>
      <c r="U678" s="17">
        <v>0.86499999999999999</v>
      </c>
      <c r="V678" s="17">
        <v>265</v>
      </c>
      <c r="W678" s="17">
        <v>20.45</v>
      </c>
      <c r="X678" s="17">
        <v>0.70099999999999996</v>
      </c>
      <c r="Y678" s="17">
        <v>7.0122249999999999</v>
      </c>
      <c r="Z678" s="7">
        <f t="shared" si="220"/>
        <v>19.73</v>
      </c>
      <c r="AA678" s="7">
        <f t="shared" si="234"/>
        <v>292.88</v>
      </c>
      <c r="AB678" s="2">
        <f t="shared" si="221"/>
        <v>581.66100000000006</v>
      </c>
      <c r="AC678" s="42">
        <f t="shared" si="222"/>
        <v>2.5086970045293944</v>
      </c>
      <c r="AD678" s="42">
        <f t="shared" si="223"/>
        <v>1.3880620526061138</v>
      </c>
      <c r="AE678" s="42">
        <f t="shared" si="224"/>
        <v>0.80012213953285849</v>
      </c>
      <c r="AF678" s="42">
        <f t="shared" si="225"/>
        <v>333.80912930642336</v>
      </c>
      <c r="AG678" s="42">
        <f t="shared" si="226"/>
        <v>320.45676413416641</v>
      </c>
      <c r="AH678" s="6">
        <f t="shared" si="227"/>
        <v>324.096</v>
      </c>
      <c r="AI678" s="4">
        <v>21.033451042483801</v>
      </c>
      <c r="AJ678" s="4">
        <f t="shared" si="235"/>
        <v>294.1834510424838</v>
      </c>
      <c r="AK678" s="8">
        <f t="shared" si="228"/>
        <v>0.19560128935117643</v>
      </c>
      <c r="AL678" s="8">
        <f t="shared" si="229"/>
        <v>407.93669636925631</v>
      </c>
      <c r="AM678" s="8">
        <f t="shared" si="230"/>
        <v>2.0715890639796299</v>
      </c>
      <c r="AN678" s="8">
        <f t="shared" si="231"/>
        <v>78.657260766481869</v>
      </c>
      <c r="AO678" s="22">
        <f t="shared" si="232"/>
        <v>9.4833954583723908E-3</v>
      </c>
      <c r="AP678" s="22">
        <f t="shared" si="233"/>
        <v>0.25919273855199509</v>
      </c>
      <c r="AQ678" s="19">
        <f t="shared" si="236"/>
        <v>0.25919273855199509</v>
      </c>
      <c r="AX678">
        <v>0.14263783954564829</v>
      </c>
      <c r="AY678">
        <v>61.90517241379311</v>
      </c>
      <c r="AZ678">
        <v>2.5793821839080464</v>
      </c>
      <c r="BA678">
        <v>2.0892995689655178</v>
      </c>
      <c r="BB678">
        <v>7.7327586206896548</v>
      </c>
      <c r="BC678">
        <v>0.32219827586206895</v>
      </c>
      <c r="BD678">
        <v>1.7671012931034489</v>
      </c>
      <c r="BE678">
        <v>0.17671012931034491</v>
      </c>
      <c r="BF678">
        <v>0</v>
      </c>
      <c r="BG678">
        <v>19.73</v>
      </c>
      <c r="BH678">
        <v>0.99324136946975639</v>
      </c>
      <c r="BI678">
        <v>2.2994842040044841</v>
      </c>
      <c r="BJ678">
        <v>1.272304610075681</v>
      </c>
      <c r="BK678">
        <v>0.43695820267516411</v>
      </c>
      <c r="BL678">
        <v>1.2137727852087892E-3</v>
      </c>
      <c r="BP678" s="50">
        <f t="shared" si="237"/>
        <v>0.99353882403264404</v>
      </c>
      <c r="BQ678" s="50">
        <f t="shared" si="238"/>
        <v>7.0684051724137956E-2</v>
      </c>
      <c r="BR678" s="50">
        <f t="shared" si="239"/>
        <v>0.44976992522242459</v>
      </c>
      <c r="BS678" s="50">
        <f t="shared" si="240"/>
        <v>0.47721646198366202</v>
      </c>
      <c r="BT678" s="50">
        <f t="shared" si="241"/>
        <v>1.2493609033956239E-3</v>
      </c>
      <c r="BU678" s="50">
        <f t="shared" si="241"/>
        <v>1.3256012832879502E-3</v>
      </c>
    </row>
    <row r="679" spans="1:73" x14ac:dyDescent="0.25">
      <c r="A679" s="21">
        <v>43742.455555555556</v>
      </c>
      <c r="B679" s="17">
        <v>363261</v>
      </c>
      <c r="C679" s="17">
        <v>13.55</v>
      </c>
      <c r="D679" s="17">
        <v>21.68</v>
      </c>
      <c r="E679" s="17">
        <v>715.5</v>
      </c>
      <c r="F679" s="17">
        <v>95.3</v>
      </c>
      <c r="G679" s="17">
        <v>-104.7</v>
      </c>
      <c r="H679" s="17">
        <v>-15.95</v>
      </c>
      <c r="I679" s="17">
        <v>24.2</v>
      </c>
      <c r="J679" s="17">
        <v>297.3</v>
      </c>
      <c r="K679" s="17">
        <v>620.20000000000005</v>
      </c>
      <c r="L679" s="17">
        <v>-88.8</v>
      </c>
      <c r="M679" s="17">
        <v>0.13300000000000001</v>
      </c>
      <c r="N679" s="17">
        <v>610.70000000000005</v>
      </c>
      <c r="O679" s="17">
        <v>79.319999999999993</v>
      </c>
      <c r="P679" s="17">
        <v>531.4</v>
      </c>
      <c r="Q679" s="17">
        <v>338.5</v>
      </c>
      <c r="R679" s="17">
        <v>427.3</v>
      </c>
      <c r="S679" s="17">
        <v>19.010000000000002</v>
      </c>
      <c r="T679" s="17">
        <v>54.62</v>
      </c>
      <c r="U679" s="17">
        <v>2.65</v>
      </c>
      <c r="V679" s="17">
        <v>340</v>
      </c>
      <c r="W679" s="17">
        <v>20.100000000000001</v>
      </c>
      <c r="X679" s="17">
        <v>0.69899999999999995</v>
      </c>
      <c r="Y679" s="17">
        <v>6.9904489999999999</v>
      </c>
      <c r="Z679" s="7">
        <f t="shared" si="220"/>
        <v>19.555</v>
      </c>
      <c r="AA679" s="7">
        <f t="shared" si="234"/>
        <v>292.70499999999998</v>
      </c>
      <c r="AB679" s="2">
        <f t="shared" si="221"/>
        <v>579.55500000000006</v>
      </c>
      <c r="AC679" s="42">
        <f t="shared" si="222"/>
        <v>2.4502841061293985</v>
      </c>
      <c r="AD679" s="42">
        <f t="shared" si="223"/>
        <v>1.3383451787678775</v>
      </c>
      <c r="AE679" s="42">
        <f t="shared" si="224"/>
        <v>0.79602770015200763</v>
      </c>
      <c r="AF679" s="42">
        <f t="shared" si="225"/>
        <v>331.30790937812441</v>
      </c>
      <c r="AG679" s="42">
        <f t="shared" si="226"/>
        <v>318.05559300299944</v>
      </c>
      <c r="AH679" s="6">
        <f t="shared" si="227"/>
        <v>324.95999999999998</v>
      </c>
      <c r="AI679" s="4">
        <v>20.667716569772001</v>
      </c>
      <c r="AJ679" s="4">
        <f t="shared" si="235"/>
        <v>293.81771656977196</v>
      </c>
      <c r="AK679" s="8">
        <f t="shared" si="228"/>
        <v>0.19525087508602249</v>
      </c>
      <c r="AL679" s="8">
        <f t="shared" si="229"/>
        <v>405.88217504939564</v>
      </c>
      <c r="AM679" s="8">
        <f t="shared" si="230"/>
        <v>3.6259222964647218</v>
      </c>
      <c r="AN679" s="8">
        <f t="shared" si="231"/>
        <v>117.52859187607424</v>
      </c>
      <c r="AO679" s="22">
        <f t="shared" si="232"/>
        <v>8.6223301758878382E-3</v>
      </c>
      <c r="AP679" s="22">
        <f t="shared" si="233"/>
        <v>0.23565877652131939</v>
      </c>
      <c r="AQ679" s="19">
        <f t="shared" si="236"/>
        <v>0.23565877652131939</v>
      </c>
      <c r="AX679">
        <v>0.14128905636752367</v>
      </c>
      <c r="AY679">
        <v>61.681034482758619</v>
      </c>
      <c r="AZ679">
        <v>2.5700431034482758</v>
      </c>
      <c r="BA679">
        <v>2.0817349137931034</v>
      </c>
      <c r="BB679">
        <v>7.655172413793105</v>
      </c>
      <c r="BC679">
        <v>0.31896551724137939</v>
      </c>
      <c r="BD679">
        <v>1.7627693965517239</v>
      </c>
      <c r="BE679">
        <v>0.17627693965517241</v>
      </c>
      <c r="BF679">
        <v>0</v>
      </c>
      <c r="BG679">
        <v>19.555</v>
      </c>
      <c r="BH679">
        <v>3.042878183924687</v>
      </c>
      <c r="BI679">
        <v>2.2746397221205248</v>
      </c>
      <c r="BJ679">
        <v>1.2424082162222305</v>
      </c>
      <c r="BK679">
        <v>0.42641231835507148</v>
      </c>
      <c r="BL679">
        <v>1.1844786620974208E-3</v>
      </c>
      <c r="BP679" s="50">
        <f t="shared" si="237"/>
        <v>3.0437894609092564</v>
      </c>
      <c r="BQ679" s="50">
        <f t="shared" si="238"/>
        <v>7.0510775862068956E-2</v>
      </c>
      <c r="BR679" s="50">
        <f t="shared" si="239"/>
        <v>0.46003460615522562</v>
      </c>
      <c r="BS679" s="50">
        <f t="shared" si="240"/>
        <v>0.48384046012868986</v>
      </c>
      <c r="BT679" s="50">
        <f t="shared" si="241"/>
        <v>1.2778739059867378E-3</v>
      </c>
      <c r="BU679" s="50">
        <f t="shared" si="241"/>
        <v>1.3440012781352495E-3</v>
      </c>
    </row>
    <row r="680" spans="1:73" x14ac:dyDescent="0.25">
      <c r="A680" s="21">
        <v>43742.455555555556</v>
      </c>
      <c r="B680" s="17">
        <v>363262</v>
      </c>
      <c r="C680" s="17">
        <v>13.55</v>
      </c>
      <c r="D680" s="17">
        <v>21.69</v>
      </c>
      <c r="E680" s="17">
        <v>712.8</v>
      </c>
      <c r="F680" s="17">
        <v>94.8</v>
      </c>
      <c r="G680" s="17">
        <v>-104.7</v>
      </c>
      <c r="H680" s="17">
        <v>-16.66</v>
      </c>
      <c r="I680" s="17">
        <v>24.2</v>
      </c>
      <c r="J680" s="17">
        <v>297.3</v>
      </c>
      <c r="K680" s="17">
        <v>618</v>
      </c>
      <c r="L680" s="17">
        <v>-88</v>
      </c>
      <c r="M680" s="17">
        <v>0.13300000000000001</v>
      </c>
      <c r="N680" s="17">
        <v>608.1</v>
      </c>
      <c r="O680" s="17">
        <v>78.14</v>
      </c>
      <c r="P680" s="17">
        <v>530</v>
      </c>
      <c r="Q680" s="17">
        <v>338.6</v>
      </c>
      <c r="R680" s="17">
        <v>426.6</v>
      </c>
      <c r="S680" s="17">
        <v>19.03</v>
      </c>
      <c r="T680" s="17">
        <v>53.56</v>
      </c>
      <c r="U680" s="17">
        <v>0.7</v>
      </c>
      <c r="V680" s="17">
        <v>268.5</v>
      </c>
      <c r="W680" s="17">
        <v>20.2</v>
      </c>
      <c r="X680" s="17">
        <v>0.69599999999999995</v>
      </c>
      <c r="Y680" s="17">
        <v>6.9636649999999998</v>
      </c>
      <c r="Z680" s="7">
        <f t="shared" si="220"/>
        <v>19.615000000000002</v>
      </c>
      <c r="AA680" s="7">
        <f t="shared" si="234"/>
        <v>292.76499999999999</v>
      </c>
      <c r="AB680" s="2">
        <f t="shared" si="221"/>
        <v>577.36800000000005</v>
      </c>
      <c r="AC680" s="42">
        <f t="shared" si="222"/>
        <v>2.3717954772041216</v>
      </c>
      <c r="AD680" s="42">
        <f t="shared" si="223"/>
        <v>1.2703336575905275</v>
      </c>
      <c r="AE680" s="42">
        <f t="shared" si="224"/>
        <v>0.79008979749947661</v>
      </c>
      <c r="AF680" s="42">
        <f t="shared" si="225"/>
        <v>329.10625403573397</v>
      </c>
      <c r="AG680" s="42">
        <f t="shared" si="226"/>
        <v>315.94200387430459</v>
      </c>
      <c r="AH680" s="6">
        <f t="shared" si="227"/>
        <v>325.05599999999998</v>
      </c>
      <c r="AI680" s="4">
        <v>20.1852612119608</v>
      </c>
      <c r="AJ680" s="4">
        <f t="shared" si="235"/>
        <v>293.33526121196076</v>
      </c>
      <c r="AK680" s="8">
        <f t="shared" si="228"/>
        <v>0.19537096993312691</v>
      </c>
      <c r="AL680" s="8">
        <f t="shared" si="229"/>
        <v>403.1265793255705</v>
      </c>
      <c r="AM680" s="8">
        <f t="shared" si="230"/>
        <v>1.8635651316763788</v>
      </c>
      <c r="AN680" s="8">
        <f t="shared" si="231"/>
        <v>30.957001864542956</v>
      </c>
      <c r="AO680" s="22">
        <f t="shared" si="232"/>
        <v>1.0596013833576888E-2</v>
      </c>
      <c r="AP680" s="22">
        <f t="shared" si="233"/>
        <v>0.28960195273043865</v>
      </c>
      <c r="AQ680" s="19">
        <f t="shared" si="236"/>
        <v>0.28960195273043865</v>
      </c>
      <c r="AX680">
        <v>0.14175027491598272</v>
      </c>
      <c r="AY680">
        <v>61.448275862068961</v>
      </c>
      <c r="AZ680">
        <v>2.5603448275862069</v>
      </c>
      <c r="BA680">
        <v>2.0738793103448279</v>
      </c>
      <c r="BB680">
        <v>7.5862068965517242</v>
      </c>
      <c r="BC680">
        <v>0.31609195402298851</v>
      </c>
      <c r="BD680">
        <v>1.7577873563218394</v>
      </c>
      <c r="BE680">
        <v>0.17577873563218394</v>
      </c>
      <c r="BF680">
        <v>0</v>
      </c>
      <c r="BG680">
        <v>19.615000000000002</v>
      </c>
      <c r="BH680">
        <v>0.80377914292350228</v>
      </c>
      <c r="BI680">
        <v>2.2831312500147392</v>
      </c>
      <c r="BJ680">
        <v>1.2228450975078944</v>
      </c>
      <c r="BK680">
        <v>0.43602379947348807</v>
      </c>
      <c r="BL680">
        <v>1.2111772207596891E-3</v>
      </c>
      <c r="BP680" s="50">
        <f t="shared" si="237"/>
        <v>0.80401985759867145</v>
      </c>
      <c r="BQ680" s="50">
        <f t="shared" si="238"/>
        <v>7.0311494252873571E-2</v>
      </c>
      <c r="BR680" s="50">
        <f t="shared" si="239"/>
        <v>0.44655273283876212</v>
      </c>
      <c r="BS680" s="50">
        <f t="shared" si="240"/>
        <v>0.47416440815419764</v>
      </c>
      <c r="BT680" s="50">
        <f t="shared" si="241"/>
        <v>1.2404242578854504E-3</v>
      </c>
      <c r="BU680" s="50">
        <f t="shared" si="241"/>
        <v>1.3171233559838823E-3</v>
      </c>
    </row>
    <row r="681" spans="1:73" x14ac:dyDescent="0.25">
      <c r="A681" s="21">
        <v>43742.456250000003</v>
      </c>
      <c r="B681" s="17">
        <v>363263</v>
      </c>
      <c r="C681" s="17">
        <v>13.55</v>
      </c>
      <c r="D681" s="17">
        <v>21.69</v>
      </c>
      <c r="E681" s="17">
        <v>711.9</v>
      </c>
      <c r="F681" s="17">
        <v>94.3</v>
      </c>
      <c r="G681" s="17">
        <v>-104.5</v>
      </c>
      <c r="H681" s="17">
        <v>-16.55</v>
      </c>
      <c r="I681" s="17">
        <v>24.2</v>
      </c>
      <c r="J681" s="17">
        <v>297.39999999999998</v>
      </c>
      <c r="K681" s="17">
        <v>617.6</v>
      </c>
      <c r="L681" s="17">
        <v>-88</v>
      </c>
      <c r="M681" s="17">
        <v>0.13300000000000001</v>
      </c>
      <c r="N681" s="17">
        <v>607.4</v>
      </c>
      <c r="O681" s="17">
        <v>77.790000000000006</v>
      </c>
      <c r="P681" s="17">
        <v>529.6</v>
      </c>
      <c r="Q681" s="17">
        <v>338.7</v>
      </c>
      <c r="R681" s="17">
        <v>426.7</v>
      </c>
      <c r="S681" s="17">
        <v>19.03</v>
      </c>
      <c r="T681" s="17">
        <v>55.32</v>
      </c>
      <c r="U681" s="17">
        <v>1.825</v>
      </c>
      <c r="V681" s="17">
        <v>349.5</v>
      </c>
      <c r="W681" s="17">
        <v>20.7</v>
      </c>
      <c r="X681" s="17">
        <v>0.69499999999999995</v>
      </c>
      <c r="Y681" s="17">
        <v>6.9523140000000003</v>
      </c>
      <c r="Z681" s="7">
        <f t="shared" si="220"/>
        <v>19.865000000000002</v>
      </c>
      <c r="AA681" s="7">
        <f t="shared" si="234"/>
        <v>293.01499999999999</v>
      </c>
      <c r="AB681" s="2">
        <f t="shared" si="221"/>
        <v>576.63900000000001</v>
      </c>
      <c r="AC681" s="42">
        <f t="shared" si="222"/>
        <v>2.3916016945720213</v>
      </c>
      <c r="AD681" s="42">
        <f t="shared" si="223"/>
        <v>1.3230340574372423</v>
      </c>
      <c r="AE681" s="42">
        <f t="shared" si="224"/>
        <v>0.79459870752201933</v>
      </c>
      <c r="AF681" s="42">
        <f t="shared" si="225"/>
        <v>332.11640355752553</v>
      </c>
      <c r="AG681" s="42">
        <f t="shared" si="226"/>
        <v>318.83174741522447</v>
      </c>
      <c r="AH681" s="6">
        <f t="shared" si="227"/>
        <v>325.15199999999999</v>
      </c>
      <c r="AI681" s="4">
        <v>20.328067388046101</v>
      </c>
      <c r="AJ681" s="4">
        <f t="shared" si="235"/>
        <v>293.4780673880461</v>
      </c>
      <c r="AK681" s="8">
        <f t="shared" si="228"/>
        <v>0.19587189520597784</v>
      </c>
      <c r="AL681" s="8">
        <f t="shared" si="229"/>
        <v>403.89090763230098</v>
      </c>
      <c r="AM681" s="8">
        <f t="shared" si="230"/>
        <v>3.0090332749904909</v>
      </c>
      <c r="AN681" s="8">
        <f t="shared" si="231"/>
        <v>40.58931026991214</v>
      </c>
      <c r="AO681" s="22">
        <f t="shared" si="232"/>
        <v>1.0346472733797976E-2</v>
      </c>
      <c r="AP681" s="22">
        <f t="shared" si="233"/>
        <v>0.28278169079821369</v>
      </c>
      <c r="AQ681" s="19">
        <f t="shared" si="236"/>
        <v>0.28278169079821369</v>
      </c>
      <c r="AX681">
        <v>0.14368576019324283</v>
      </c>
      <c r="AY681">
        <v>61.370689655172413</v>
      </c>
      <c r="AZ681">
        <v>2.5571120689655173</v>
      </c>
      <c r="BA681">
        <v>2.0712607758620694</v>
      </c>
      <c r="BB681">
        <v>7.5862068965517242</v>
      </c>
      <c r="BC681">
        <v>0.31609195402298851</v>
      </c>
      <c r="BD681">
        <v>1.7551688218390809</v>
      </c>
      <c r="BE681">
        <v>0.1755168821839081</v>
      </c>
      <c r="BF681">
        <v>0</v>
      </c>
      <c r="BG681">
        <v>19.865000000000002</v>
      </c>
      <c r="BH681">
        <v>2.0955670511934166</v>
      </c>
      <c r="BI681">
        <v>2.3188117804222323</v>
      </c>
      <c r="BJ681">
        <v>1.2827666769295789</v>
      </c>
      <c r="BK681">
        <v>0.43062225128336634</v>
      </c>
      <c r="BL681">
        <v>1.1961729202315731E-3</v>
      </c>
      <c r="BP681" s="50">
        <f t="shared" si="237"/>
        <v>2.0961946287393936</v>
      </c>
      <c r="BQ681" s="50">
        <f t="shared" si="238"/>
        <v>7.0206752873563233E-2</v>
      </c>
      <c r="BR681" s="50">
        <f t="shared" si="239"/>
        <v>0.45522503341337128</v>
      </c>
      <c r="BS681" s="50">
        <f t="shared" si="240"/>
        <v>0.48058732308444552</v>
      </c>
      <c r="BT681" s="50">
        <f t="shared" si="241"/>
        <v>1.2645139817038091E-3</v>
      </c>
      <c r="BU681" s="50">
        <f t="shared" si="241"/>
        <v>1.334964786345682E-3</v>
      </c>
    </row>
    <row r="682" spans="1:73" x14ac:dyDescent="0.25">
      <c r="A682" s="21">
        <v>43742.456250000003</v>
      </c>
      <c r="B682" s="17">
        <v>363264</v>
      </c>
      <c r="C682" s="17">
        <v>13.55</v>
      </c>
      <c r="D682" s="17">
        <v>21.69</v>
      </c>
      <c r="E682" s="17">
        <v>712.7</v>
      </c>
      <c r="F682" s="17">
        <v>94.4</v>
      </c>
      <c r="G682" s="17">
        <v>-103.7</v>
      </c>
      <c r="H682" s="17">
        <v>-15.66</v>
      </c>
      <c r="I682" s="17">
        <v>24.21</v>
      </c>
      <c r="J682" s="17">
        <v>297.39999999999998</v>
      </c>
      <c r="K682" s="17">
        <v>618.20000000000005</v>
      </c>
      <c r="L682" s="17">
        <v>-88.1</v>
      </c>
      <c r="M682" s="17">
        <v>0.13300000000000001</v>
      </c>
      <c r="N682" s="17">
        <v>608.9</v>
      </c>
      <c r="O682" s="17">
        <v>78.790000000000006</v>
      </c>
      <c r="P682" s="17">
        <v>530.1</v>
      </c>
      <c r="Q682" s="17">
        <v>339.6</v>
      </c>
      <c r="R682" s="17">
        <v>427.7</v>
      </c>
      <c r="S682" s="17">
        <v>19.03</v>
      </c>
      <c r="T682" s="17">
        <v>56.53</v>
      </c>
      <c r="U682" s="17">
        <v>0.88500000000000001</v>
      </c>
      <c r="V682" s="17">
        <v>328.5</v>
      </c>
      <c r="W682" s="17">
        <v>20.6</v>
      </c>
      <c r="X682" s="17">
        <v>0.69599999999999995</v>
      </c>
      <c r="Y682" s="17">
        <v>6.9609120000000004</v>
      </c>
      <c r="Z682" s="7">
        <f t="shared" si="220"/>
        <v>19.815000000000001</v>
      </c>
      <c r="AA682" s="7">
        <f t="shared" si="234"/>
        <v>292.96499999999997</v>
      </c>
      <c r="AB682" s="2">
        <f t="shared" si="221"/>
        <v>577.28700000000003</v>
      </c>
      <c r="AC682" s="42">
        <f t="shared" si="222"/>
        <v>2.4060283992285907</v>
      </c>
      <c r="AD682" s="42">
        <f t="shared" si="223"/>
        <v>1.3601278540839223</v>
      </c>
      <c r="AE682" s="42">
        <f t="shared" si="224"/>
        <v>0.79776632165671979</v>
      </c>
      <c r="AF682" s="42">
        <f t="shared" si="225"/>
        <v>333.21282874781997</v>
      </c>
      <c r="AG682" s="42">
        <f t="shared" si="226"/>
        <v>319.88431559790718</v>
      </c>
      <c r="AH682" s="6">
        <f t="shared" si="227"/>
        <v>326.01600000000002</v>
      </c>
      <c r="AI682" s="4">
        <v>20.414398073983001</v>
      </c>
      <c r="AJ682" s="4">
        <f t="shared" si="235"/>
        <v>293.564398073983</v>
      </c>
      <c r="AK682" s="8">
        <f t="shared" si="228"/>
        <v>0.19577164173418626</v>
      </c>
      <c r="AL682" s="8">
        <f t="shared" si="229"/>
        <v>404.39321991494177</v>
      </c>
      <c r="AM682" s="8">
        <f t="shared" si="230"/>
        <v>2.0954012145648861</v>
      </c>
      <c r="AN682" s="8">
        <f t="shared" si="231"/>
        <v>36.586681443514777</v>
      </c>
      <c r="AO682" s="22">
        <f t="shared" si="232"/>
        <v>1.0459874382049632E-2</v>
      </c>
      <c r="AP682" s="22">
        <f t="shared" si="233"/>
        <v>0.28588109584735216</v>
      </c>
      <c r="AQ682" s="19">
        <f t="shared" si="236"/>
        <v>0.28588109584735216</v>
      </c>
      <c r="AX682">
        <v>0.14329688441412844</v>
      </c>
      <c r="AY682">
        <v>61.439655172413801</v>
      </c>
      <c r="AZ682">
        <v>2.5599856321839085</v>
      </c>
      <c r="BA682">
        <v>2.0735883620689659</v>
      </c>
      <c r="BB682">
        <v>7.5948275862068941</v>
      </c>
      <c r="BC682">
        <v>0.31645114942528724</v>
      </c>
      <c r="BD682">
        <v>1.7571372126436786</v>
      </c>
      <c r="BE682">
        <v>0.17571372126436788</v>
      </c>
      <c r="BF682">
        <v>0</v>
      </c>
      <c r="BG682">
        <v>19.815000000000001</v>
      </c>
      <c r="BH682">
        <v>1.0162064878389994</v>
      </c>
      <c r="BI682">
        <v>2.31163691864514</v>
      </c>
      <c r="BJ682">
        <v>1.3067683501100975</v>
      </c>
      <c r="BK682">
        <v>0.43435339866430145</v>
      </c>
      <c r="BL682">
        <v>1.2065372185119485E-3</v>
      </c>
      <c r="BP682" s="50">
        <f t="shared" si="237"/>
        <v>1.0165108199640347</v>
      </c>
      <c r="BQ682" s="50">
        <f t="shared" si="238"/>
        <v>7.0285488505747146E-2</v>
      </c>
      <c r="BR682" s="50">
        <f t="shared" si="239"/>
        <v>0.44732389016783786</v>
      </c>
      <c r="BS682" s="50">
        <f t="shared" si="240"/>
        <v>0.47461734004315925</v>
      </c>
      <c r="BT682" s="50">
        <f t="shared" si="241"/>
        <v>1.2425663615773274E-3</v>
      </c>
      <c r="BU682" s="50">
        <f t="shared" si="241"/>
        <v>1.3183815001198869E-3</v>
      </c>
    </row>
    <row r="683" spans="1:73" x14ac:dyDescent="0.25">
      <c r="A683" s="21">
        <v>43742.456250000003</v>
      </c>
      <c r="B683" s="17">
        <v>363265</v>
      </c>
      <c r="C683" s="17">
        <v>13.55</v>
      </c>
      <c r="D683" s="17">
        <v>21.69</v>
      </c>
      <c r="E683" s="17">
        <v>714.7</v>
      </c>
      <c r="F683" s="17">
        <v>94.5</v>
      </c>
      <c r="G683" s="17">
        <v>-103.6</v>
      </c>
      <c r="H683" s="17">
        <v>-15.32</v>
      </c>
      <c r="I683" s="17">
        <v>24.23</v>
      </c>
      <c r="J683" s="17">
        <v>297.39999999999998</v>
      </c>
      <c r="K683" s="17">
        <v>620.1</v>
      </c>
      <c r="L683" s="17">
        <v>-88.3</v>
      </c>
      <c r="M683" s="17">
        <v>0.13200000000000001</v>
      </c>
      <c r="N683" s="17">
        <v>611</v>
      </c>
      <c r="O683" s="17">
        <v>79.2</v>
      </c>
      <c r="P683" s="17">
        <v>531.79999999999995</v>
      </c>
      <c r="Q683" s="17">
        <v>339.8</v>
      </c>
      <c r="R683" s="17">
        <v>428.1</v>
      </c>
      <c r="S683" s="17">
        <v>19.03</v>
      </c>
      <c r="T683" s="17">
        <v>55.65</v>
      </c>
      <c r="U683" s="17">
        <v>0.66</v>
      </c>
      <c r="V683" s="17">
        <v>220.5</v>
      </c>
      <c r="W683" s="17">
        <v>20.7</v>
      </c>
      <c r="X683" s="17">
        <v>0.69699999999999995</v>
      </c>
      <c r="Y683" s="17">
        <v>6.9743110000000001</v>
      </c>
      <c r="Z683" s="7">
        <f t="shared" si="220"/>
        <v>19.865000000000002</v>
      </c>
      <c r="AA683" s="7">
        <f t="shared" si="234"/>
        <v>293.01499999999999</v>
      </c>
      <c r="AB683" s="2">
        <f t="shared" si="221"/>
        <v>578.90700000000004</v>
      </c>
      <c r="AC683" s="42">
        <f t="shared" si="222"/>
        <v>2.3347986060354673</v>
      </c>
      <c r="AD683" s="42">
        <f t="shared" si="223"/>
        <v>1.2993154242587375</v>
      </c>
      <c r="AE683" s="42">
        <f t="shared" si="224"/>
        <v>0.79254582921306105</v>
      </c>
      <c r="AF683" s="42">
        <f t="shared" si="225"/>
        <v>331.25836722489839</v>
      </c>
      <c r="AG683" s="42">
        <f t="shared" si="226"/>
        <v>318.00803253590243</v>
      </c>
      <c r="AH683" s="6">
        <f t="shared" si="227"/>
        <v>326.20800000000003</v>
      </c>
      <c r="AI683" s="4">
        <v>19.9682523477559</v>
      </c>
      <c r="AJ683" s="4">
        <f t="shared" si="235"/>
        <v>293.11825234775586</v>
      </c>
      <c r="AK683" s="8">
        <f t="shared" si="228"/>
        <v>0.19587189520597784</v>
      </c>
      <c r="AL683" s="8">
        <f t="shared" si="229"/>
        <v>401.83789357520584</v>
      </c>
      <c r="AM683" s="8">
        <f t="shared" si="230"/>
        <v>1.809537233659479</v>
      </c>
      <c r="AN683" s="8">
        <f t="shared" si="231"/>
        <v>5.4426191298875999</v>
      </c>
      <c r="AO683" s="22">
        <f t="shared" si="232"/>
        <v>1.1263305284675406E-2</v>
      </c>
      <c r="AP683" s="22">
        <f t="shared" si="233"/>
        <v>0.30783984013920063</v>
      </c>
      <c r="AQ683" s="19">
        <f t="shared" si="236"/>
        <v>0.30783984013920063</v>
      </c>
      <c r="AX683">
        <v>0.14368576019324283</v>
      </c>
      <c r="AY683">
        <v>61.612068965517246</v>
      </c>
      <c r="AZ683">
        <v>2.5671695402298851</v>
      </c>
      <c r="BA683">
        <v>2.0794073275862068</v>
      </c>
      <c r="BB683">
        <v>7.6120689655172429</v>
      </c>
      <c r="BC683">
        <v>0.31716954022988514</v>
      </c>
      <c r="BD683">
        <v>1.7622377873563217</v>
      </c>
      <c r="BE683">
        <v>0.17622377873563219</v>
      </c>
      <c r="BF683">
        <v>0</v>
      </c>
      <c r="BG683">
        <v>19.865000000000002</v>
      </c>
      <c r="BH683">
        <v>0.75784890618501644</v>
      </c>
      <c r="BI683">
        <v>2.3188117804222323</v>
      </c>
      <c r="BJ683">
        <v>1.2904187558049722</v>
      </c>
      <c r="BK683">
        <v>0.43811511801419722</v>
      </c>
      <c r="BL683">
        <v>1.2169864389283255E-3</v>
      </c>
      <c r="BP683" s="50">
        <f t="shared" si="237"/>
        <v>0.75807586573589025</v>
      </c>
      <c r="BQ683" s="50">
        <f t="shared" si="238"/>
        <v>7.0489511494252866E-2</v>
      </c>
      <c r="BR683" s="50">
        <f t="shared" si="239"/>
        <v>0.44803562398879743</v>
      </c>
      <c r="BS683" s="50">
        <f t="shared" si="240"/>
        <v>0.47594309387454525</v>
      </c>
      <c r="BT683" s="50">
        <f t="shared" si="241"/>
        <v>1.2445433999688819E-3</v>
      </c>
      <c r="BU683" s="50">
        <f t="shared" si="241"/>
        <v>1.3220641496515147E-3</v>
      </c>
    </row>
    <row r="684" spans="1:73" x14ac:dyDescent="0.25">
      <c r="A684" s="21">
        <v>43742.456250000003</v>
      </c>
      <c r="B684" s="17">
        <v>363266</v>
      </c>
      <c r="C684" s="17">
        <v>13.55</v>
      </c>
      <c r="D684" s="17">
        <v>21.69</v>
      </c>
      <c r="E684" s="17">
        <v>717</v>
      </c>
      <c r="F684" s="17">
        <v>95</v>
      </c>
      <c r="G684" s="17">
        <v>-103</v>
      </c>
      <c r="H684" s="17">
        <v>-16.510000000000002</v>
      </c>
      <c r="I684" s="17">
        <v>24.25</v>
      </c>
      <c r="J684" s="17">
        <v>297.39999999999998</v>
      </c>
      <c r="K684" s="17">
        <v>622</v>
      </c>
      <c r="L684" s="17">
        <v>-86.5</v>
      </c>
      <c r="M684" s="17">
        <v>0.13200000000000001</v>
      </c>
      <c r="N684" s="17">
        <v>613.9</v>
      </c>
      <c r="O684" s="17">
        <v>78.459999999999994</v>
      </c>
      <c r="P684" s="17">
        <v>535.5</v>
      </c>
      <c r="Q684" s="17">
        <v>340.5</v>
      </c>
      <c r="R684" s="17">
        <v>427</v>
      </c>
      <c r="S684" s="17">
        <v>19.05</v>
      </c>
      <c r="T684" s="17">
        <v>54.78</v>
      </c>
      <c r="U684" s="17">
        <v>0.85</v>
      </c>
      <c r="V684" s="17">
        <v>284</v>
      </c>
      <c r="W684" s="17">
        <v>20.6</v>
      </c>
      <c r="X684" s="17">
        <v>0.7</v>
      </c>
      <c r="Y684" s="17">
        <v>6.9973130000000001</v>
      </c>
      <c r="Z684" s="7">
        <f t="shared" si="220"/>
        <v>19.825000000000003</v>
      </c>
      <c r="AA684" s="7">
        <f t="shared" si="234"/>
        <v>292.97499999999997</v>
      </c>
      <c r="AB684" s="2">
        <f t="shared" si="221"/>
        <v>580.77</v>
      </c>
      <c r="AC684" s="42">
        <f t="shared" si="222"/>
        <v>2.4424007099441072</v>
      </c>
      <c r="AD684" s="42">
        <f t="shared" si="223"/>
        <v>1.337947108907382</v>
      </c>
      <c r="AE684" s="42">
        <f t="shared" si="224"/>
        <v>0.79588889601438406</v>
      </c>
      <c r="AF684" s="42">
        <f t="shared" si="225"/>
        <v>332.47405188761536</v>
      </c>
      <c r="AG684" s="42">
        <f t="shared" si="226"/>
        <v>319.17508981211074</v>
      </c>
      <c r="AH684" s="6">
        <f t="shared" si="227"/>
        <v>326.88</v>
      </c>
      <c r="AI684" s="4">
        <v>20.6397377867583</v>
      </c>
      <c r="AJ684" s="4">
        <f t="shared" si="235"/>
        <v>293.78973778675828</v>
      </c>
      <c r="AK684" s="8">
        <f t="shared" si="228"/>
        <v>0.19579168969120164</v>
      </c>
      <c r="AL684" s="8">
        <f t="shared" si="229"/>
        <v>405.67649099767641</v>
      </c>
      <c r="AM684" s="8">
        <f t="shared" si="230"/>
        <v>2.0535487576388345</v>
      </c>
      <c r="AN684" s="8">
        <f t="shared" si="231"/>
        <v>48.737512814243431</v>
      </c>
      <c r="AO684" s="22">
        <f t="shared" si="232"/>
        <v>1.0254282339516326E-2</v>
      </c>
      <c r="AP684" s="22">
        <f t="shared" si="233"/>
        <v>0.28026201513279014</v>
      </c>
      <c r="AQ684" s="19">
        <f t="shared" si="236"/>
        <v>0.28026201513279014</v>
      </c>
      <c r="AX684">
        <v>0.14337458823816496</v>
      </c>
      <c r="AY684">
        <v>61.810344827586206</v>
      </c>
      <c r="AZ684">
        <v>2.5754310344827585</v>
      </c>
      <c r="BA684">
        <v>2.0860991379310345</v>
      </c>
      <c r="BB684">
        <v>7.4568965517241379</v>
      </c>
      <c r="BC684">
        <v>0.31070402298850575</v>
      </c>
      <c r="BD684">
        <v>1.7753951149425289</v>
      </c>
      <c r="BE684">
        <v>0.1775395114942529</v>
      </c>
      <c r="BF684">
        <v>0</v>
      </c>
      <c r="BG684">
        <v>19.825000000000003</v>
      </c>
      <c r="BH684">
        <v>0.97601753069282415</v>
      </c>
      <c r="BI684">
        <v>2.3130703357893609</v>
      </c>
      <c r="BJ684">
        <v>1.267099929945412</v>
      </c>
      <c r="BK684">
        <v>0.44026020121578091</v>
      </c>
      <c r="BL684">
        <v>1.2229450033771692E-3</v>
      </c>
      <c r="BP684" s="50">
        <f t="shared" si="237"/>
        <v>0.97630982708410108</v>
      </c>
      <c r="BQ684" s="50">
        <f t="shared" si="238"/>
        <v>7.1015804597701154E-2</v>
      </c>
      <c r="BR684" s="50">
        <f t="shared" si="239"/>
        <v>0.45291897231234596</v>
      </c>
      <c r="BS684" s="50">
        <f t="shared" si="240"/>
        <v>0.48057986815445181</v>
      </c>
      <c r="BT684" s="50">
        <f t="shared" si="241"/>
        <v>1.2581082564231832E-3</v>
      </c>
      <c r="BU684" s="50">
        <f t="shared" si="241"/>
        <v>1.3349440782068104E-3</v>
      </c>
    </row>
    <row r="685" spans="1:73" x14ac:dyDescent="0.25">
      <c r="A685" s="21">
        <v>43742.456250000003</v>
      </c>
      <c r="B685" s="17">
        <v>363267</v>
      </c>
      <c r="C685" s="17">
        <v>13.55</v>
      </c>
      <c r="D685" s="17">
        <v>21.69</v>
      </c>
      <c r="E685" s="17">
        <v>719.8</v>
      </c>
      <c r="F685" s="17">
        <v>95.3</v>
      </c>
      <c r="G685" s="17">
        <v>-101.4</v>
      </c>
      <c r="H685" s="17">
        <v>-15.71</v>
      </c>
      <c r="I685" s="17">
        <v>24.26</v>
      </c>
      <c r="J685" s="17">
        <v>297.39999999999998</v>
      </c>
      <c r="K685" s="17">
        <v>624.5</v>
      </c>
      <c r="L685" s="17">
        <v>-85.7</v>
      </c>
      <c r="M685" s="17">
        <v>0.13200000000000001</v>
      </c>
      <c r="N685" s="17">
        <v>618.4</v>
      </c>
      <c r="O685" s="17">
        <v>79.61</v>
      </c>
      <c r="P685" s="17">
        <v>538.79999999999995</v>
      </c>
      <c r="Q685" s="17">
        <v>342.2</v>
      </c>
      <c r="R685" s="17">
        <v>427.9</v>
      </c>
      <c r="S685" s="17">
        <v>19.05</v>
      </c>
      <c r="T685" s="17">
        <v>56.36</v>
      </c>
      <c r="U685" s="17">
        <v>1.875</v>
      </c>
      <c r="V685" s="17">
        <v>350.5</v>
      </c>
      <c r="W685" s="17">
        <v>20.45</v>
      </c>
      <c r="X685" s="17">
        <v>0.70299999999999996</v>
      </c>
      <c r="Y685" s="17">
        <v>7.0331229999999998</v>
      </c>
      <c r="Z685" s="7">
        <f t="shared" si="220"/>
        <v>19.75</v>
      </c>
      <c r="AA685" s="7">
        <f t="shared" si="234"/>
        <v>292.89999999999998</v>
      </c>
      <c r="AB685" s="2">
        <f t="shared" si="221"/>
        <v>583.03800000000001</v>
      </c>
      <c r="AC685" s="42">
        <f t="shared" si="222"/>
        <v>2.4389932812251756</v>
      </c>
      <c r="AD685" s="42">
        <f t="shared" si="223"/>
        <v>1.3746166132985089</v>
      </c>
      <c r="AE685" s="42">
        <f t="shared" si="224"/>
        <v>0.79900140665372155</v>
      </c>
      <c r="AF685" s="42">
        <f t="shared" si="225"/>
        <v>333.43262348766814</v>
      </c>
      <c r="AG685" s="42">
        <f t="shared" si="226"/>
        <v>320.0953185481614</v>
      </c>
      <c r="AH685" s="6">
        <f t="shared" si="227"/>
        <v>328.512</v>
      </c>
      <c r="AI685" s="4">
        <v>20.6132286529335</v>
      </c>
      <c r="AJ685" s="4">
        <f t="shared" si="235"/>
        <v>293.76322865293349</v>
      </c>
      <c r="AK685" s="8">
        <f t="shared" si="228"/>
        <v>0.19564136337058699</v>
      </c>
      <c r="AL685" s="8">
        <f t="shared" si="229"/>
        <v>405.53878629802585</v>
      </c>
      <c r="AM685" s="8">
        <f t="shared" si="230"/>
        <v>3.0499743851383414</v>
      </c>
      <c r="AN685" s="8">
        <f t="shared" si="231"/>
        <v>76.694200405371561</v>
      </c>
      <c r="AO685" s="22">
        <f t="shared" si="232"/>
        <v>9.7131249603449443E-3</v>
      </c>
      <c r="AP685" s="22">
        <f t="shared" si="233"/>
        <v>0.26547152540674807</v>
      </c>
      <c r="AQ685" s="19">
        <f t="shared" si="236"/>
        <v>0.26547152540674807</v>
      </c>
      <c r="AX685">
        <v>0.14279267769267592</v>
      </c>
      <c r="AY685">
        <v>62.051724137931032</v>
      </c>
      <c r="AZ685">
        <v>2.5854885057471262</v>
      </c>
      <c r="BA685">
        <v>2.0942456896551724</v>
      </c>
      <c r="BB685">
        <v>7.387931034482758</v>
      </c>
      <c r="BC685">
        <v>0.30783045977011492</v>
      </c>
      <c r="BD685">
        <v>1.7864152298850575</v>
      </c>
      <c r="BE685">
        <v>0.17864152298850577</v>
      </c>
      <c r="BF685">
        <v>0</v>
      </c>
      <c r="BG685">
        <v>19.75</v>
      </c>
      <c r="BH685">
        <v>2.1529798471165238</v>
      </c>
      <c r="BI685">
        <v>2.3023386280434228</v>
      </c>
      <c r="BJ685">
        <v>1.2975980507652729</v>
      </c>
      <c r="BK685">
        <v>0.43384424816259093</v>
      </c>
      <c r="BL685">
        <v>1.2051229115627525E-3</v>
      </c>
      <c r="BP685" s="50">
        <f t="shared" si="237"/>
        <v>2.15362461856787</v>
      </c>
      <c r="BQ685" s="50">
        <f t="shared" si="238"/>
        <v>7.1456609195402296E-2</v>
      </c>
      <c r="BR685" s="50">
        <f t="shared" si="239"/>
        <v>0.45930710081545839</v>
      </c>
      <c r="BS685" s="50">
        <f t="shared" si="240"/>
        <v>0.48495819407011936</v>
      </c>
      <c r="BT685" s="50">
        <f t="shared" si="241"/>
        <v>1.2758530578207178E-3</v>
      </c>
      <c r="BU685" s="50">
        <f t="shared" si="241"/>
        <v>1.3471060946392205E-3</v>
      </c>
    </row>
    <row r="686" spans="1:73" x14ac:dyDescent="0.25">
      <c r="A686" s="21">
        <v>43742.456250000003</v>
      </c>
      <c r="B686" s="17">
        <v>363268</v>
      </c>
      <c r="C686" s="17">
        <v>13.55</v>
      </c>
      <c r="D686" s="17">
        <v>21.69</v>
      </c>
      <c r="E686" s="17">
        <v>723.6</v>
      </c>
      <c r="F686" s="17">
        <v>96</v>
      </c>
      <c r="G686" s="17">
        <v>-100.2</v>
      </c>
      <c r="H686" s="17">
        <v>-15.4</v>
      </c>
      <c r="I686" s="17">
        <v>24.26</v>
      </c>
      <c r="J686" s="17">
        <v>297.39999999999998</v>
      </c>
      <c r="K686" s="17">
        <v>627.5</v>
      </c>
      <c r="L686" s="17">
        <v>-84.8</v>
      </c>
      <c r="M686" s="17">
        <v>0.13300000000000001</v>
      </c>
      <c r="N686" s="17">
        <v>623.4</v>
      </c>
      <c r="O686" s="17">
        <v>80.599999999999994</v>
      </c>
      <c r="P686" s="17">
        <v>542.79999999999995</v>
      </c>
      <c r="Q686" s="17">
        <v>343.4</v>
      </c>
      <c r="R686" s="17">
        <v>428.2</v>
      </c>
      <c r="S686" s="17">
        <v>19.07</v>
      </c>
      <c r="T686" s="17">
        <v>56.13</v>
      </c>
      <c r="U686" s="17">
        <v>1.5449999999999999</v>
      </c>
      <c r="V686" s="17">
        <v>335.5</v>
      </c>
      <c r="W686" s="17">
        <v>20.149999999999999</v>
      </c>
      <c r="X686" s="17">
        <v>0.70799999999999996</v>
      </c>
      <c r="Y686" s="17">
        <v>7.0781749999999999</v>
      </c>
      <c r="Z686" s="7">
        <f t="shared" si="220"/>
        <v>19.61</v>
      </c>
      <c r="AA686" s="7">
        <f t="shared" si="234"/>
        <v>292.76</v>
      </c>
      <c r="AB686" s="2">
        <f t="shared" si="221"/>
        <v>586.1160000000001</v>
      </c>
      <c r="AC686" s="42">
        <f t="shared" si="222"/>
        <v>2.4436647590001761</v>
      </c>
      <c r="AD686" s="42">
        <f t="shared" si="223"/>
        <v>1.371629029226799</v>
      </c>
      <c r="AE686" s="42">
        <f t="shared" si="224"/>
        <v>0.79880745956639632</v>
      </c>
      <c r="AF686" s="42">
        <f t="shared" si="225"/>
        <v>332.71480370823997</v>
      </c>
      <c r="AG686" s="42">
        <f t="shared" si="226"/>
        <v>319.40621155991033</v>
      </c>
      <c r="AH686" s="6">
        <f t="shared" si="227"/>
        <v>329.66399999999999</v>
      </c>
      <c r="AI686" s="4">
        <v>20.631379755179498</v>
      </c>
      <c r="AJ686" s="4">
        <f t="shared" si="235"/>
        <v>293.7813797551795</v>
      </c>
      <c r="AK686" s="8">
        <f t="shared" si="228"/>
        <v>0.19536096014883064</v>
      </c>
      <c r="AL686" s="8">
        <f t="shared" si="229"/>
        <v>405.66635081956093</v>
      </c>
      <c r="AM686" s="8">
        <f t="shared" si="230"/>
        <v>2.7685973434213942</v>
      </c>
      <c r="AN686" s="8">
        <f t="shared" si="231"/>
        <v>82.373501633603013</v>
      </c>
      <c r="AO686" s="22">
        <f t="shared" si="232"/>
        <v>9.6774490062159439E-3</v>
      </c>
      <c r="AP686" s="22">
        <f t="shared" si="233"/>
        <v>0.2644964581650896</v>
      </c>
      <c r="AQ686" s="19">
        <f t="shared" si="236"/>
        <v>0.2644964581650896</v>
      </c>
      <c r="AX686">
        <v>0.1417117914295716</v>
      </c>
      <c r="AY686">
        <v>62.379310344827587</v>
      </c>
      <c r="AZ686">
        <v>2.5991379310344827</v>
      </c>
      <c r="BA686">
        <v>2.1053017241379313</v>
      </c>
      <c r="BB686">
        <v>7.3103448275862082</v>
      </c>
      <c r="BC686">
        <v>0.30459770114942536</v>
      </c>
      <c r="BD686">
        <v>1.8007040229885058</v>
      </c>
      <c r="BE686">
        <v>0.1800704022988506</v>
      </c>
      <c r="BF686">
        <v>0</v>
      </c>
      <c r="BG686">
        <v>19.61</v>
      </c>
      <c r="BH686">
        <v>1.7740553940240158</v>
      </c>
      <c r="BI686">
        <v>2.2824225652820291</v>
      </c>
      <c r="BJ686">
        <v>1.2811237858928031</v>
      </c>
      <c r="BK686">
        <v>0.43777552775952849</v>
      </c>
      <c r="BL686">
        <v>1.216043132665357E-3</v>
      </c>
      <c r="BP686" s="50">
        <f t="shared" si="237"/>
        <v>1.7745866856999248</v>
      </c>
      <c r="BQ686" s="50">
        <f t="shared" si="238"/>
        <v>7.2028160919540229E-2</v>
      </c>
      <c r="BR686" s="50">
        <f t="shared" si="239"/>
        <v>0.45958439650462579</v>
      </c>
      <c r="BS686" s="50">
        <f t="shared" si="240"/>
        <v>0.48601771060425353</v>
      </c>
      <c r="BT686" s="50">
        <f t="shared" si="241"/>
        <v>1.2766233236239605E-3</v>
      </c>
      <c r="BU686" s="50">
        <f t="shared" si="241"/>
        <v>1.3500491961229266E-3</v>
      </c>
    </row>
    <row r="687" spans="1:73" x14ac:dyDescent="0.25">
      <c r="A687" s="21">
        <v>43742.456944444442</v>
      </c>
      <c r="B687" s="17">
        <v>363269</v>
      </c>
      <c r="C687" s="17">
        <v>13.54</v>
      </c>
      <c r="D687" s="17">
        <v>21.7</v>
      </c>
      <c r="E687" s="17">
        <v>728.1</v>
      </c>
      <c r="F687" s="17">
        <v>96.4</v>
      </c>
      <c r="G687" s="17">
        <v>-99.1</v>
      </c>
      <c r="H687" s="17">
        <v>-14.62</v>
      </c>
      <c r="I687" s="17">
        <v>24.25</v>
      </c>
      <c r="J687" s="17">
        <v>297.39999999999998</v>
      </c>
      <c r="K687" s="17">
        <v>631.70000000000005</v>
      </c>
      <c r="L687" s="17">
        <v>-84.5</v>
      </c>
      <c r="M687" s="17">
        <v>0.13200000000000001</v>
      </c>
      <c r="N687" s="17">
        <v>628.9</v>
      </c>
      <c r="O687" s="17">
        <v>81.8</v>
      </c>
      <c r="P687" s="17">
        <v>547.20000000000005</v>
      </c>
      <c r="Q687" s="17">
        <v>344.4</v>
      </c>
      <c r="R687" s="17">
        <v>428.9</v>
      </c>
      <c r="S687" s="17">
        <v>19.07</v>
      </c>
      <c r="T687" s="17">
        <v>57.61</v>
      </c>
      <c r="U687" s="17">
        <v>1.52</v>
      </c>
      <c r="V687" s="17">
        <v>218.5</v>
      </c>
      <c r="W687" s="17">
        <v>20.5</v>
      </c>
      <c r="X687" s="17">
        <v>0.71299999999999997</v>
      </c>
      <c r="Y687" s="17">
        <v>7.1258489999999997</v>
      </c>
      <c r="Z687" s="7">
        <f t="shared" si="220"/>
        <v>19.785</v>
      </c>
      <c r="AA687" s="7">
        <f t="shared" si="234"/>
        <v>292.935</v>
      </c>
      <c r="AB687" s="2">
        <f t="shared" si="221"/>
        <v>589.76100000000008</v>
      </c>
      <c r="AC687" s="42">
        <f t="shared" si="222"/>
        <v>2.3932037825263044</v>
      </c>
      <c r="AD687" s="42">
        <f t="shared" si="223"/>
        <v>1.3787246991134041</v>
      </c>
      <c r="AE687" s="42">
        <f t="shared" si="224"/>
        <v>0.79932877347318498</v>
      </c>
      <c r="AF687" s="42">
        <f t="shared" si="225"/>
        <v>333.72870510188221</v>
      </c>
      <c r="AG687" s="42">
        <f t="shared" si="226"/>
        <v>320.37955689780694</v>
      </c>
      <c r="AH687" s="6">
        <f t="shared" si="227"/>
        <v>330.62399999999997</v>
      </c>
      <c r="AI687" s="4">
        <v>20.332191175887498</v>
      </c>
      <c r="AJ687" s="4">
        <f t="shared" si="235"/>
        <v>293.48219117588746</v>
      </c>
      <c r="AK687" s="8">
        <f t="shared" si="228"/>
        <v>0.19571150607442109</v>
      </c>
      <c r="AL687" s="8">
        <f t="shared" si="229"/>
        <v>403.93031819744499</v>
      </c>
      <c r="AM687" s="8">
        <f t="shared" si="230"/>
        <v>2.7461063344306247</v>
      </c>
      <c r="AN687" s="8">
        <f t="shared" si="231"/>
        <v>43.772053343276376</v>
      </c>
      <c r="AO687" s="22">
        <f t="shared" si="232"/>
        <v>1.0694254582539295E-2</v>
      </c>
      <c r="AP687" s="22">
        <f t="shared" si="233"/>
        <v>0.29228699195217489</v>
      </c>
      <c r="AQ687" s="19">
        <f t="shared" si="236"/>
        <v>0.29228699195217489</v>
      </c>
      <c r="AX687">
        <v>0.14306398672818754</v>
      </c>
      <c r="AY687">
        <v>62.767241379310349</v>
      </c>
      <c r="AZ687">
        <v>2.615301724137931</v>
      </c>
      <c r="BA687">
        <v>2.1183943965517242</v>
      </c>
      <c r="BB687">
        <v>7.2844827586206895</v>
      </c>
      <c r="BC687">
        <v>0.30352011494252873</v>
      </c>
      <c r="BD687">
        <v>1.8148742816091956</v>
      </c>
      <c r="BE687">
        <v>0.18148742816091956</v>
      </c>
      <c r="BF687">
        <v>0</v>
      </c>
      <c r="BG687">
        <v>19.785</v>
      </c>
      <c r="BH687">
        <v>1.7453489960624622</v>
      </c>
      <c r="BI687">
        <v>2.3073413271419034</v>
      </c>
      <c r="BJ687">
        <v>1.3292593385664506</v>
      </c>
      <c r="BK687">
        <v>0.44075130505711513</v>
      </c>
      <c r="BL687">
        <v>1.2243091807142088E-3</v>
      </c>
      <c r="BP687" s="50">
        <f t="shared" si="237"/>
        <v>1.7458716907856866</v>
      </c>
      <c r="BQ687" s="50">
        <f t="shared" si="238"/>
        <v>7.2594971264367827E-2</v>
      </c>
      <c r="BR687" s="50">
        <f t="shared" si="239"/>
        <v>0.46227106673701707</v>
      </c>
      <c r="BS687" s="50">
        <f t="shared" si="240"/>
        <v>0.48906513567614879</v>
      </c>
      <c r="BT687" s="50">
        <f t="shared" si="241"/>
        <v>1.284086296491714E-3</v>
      </c>
      <c r="BU687" s="50">
        <f t="shared" si="241"/>
        <v>1.3585142657670799E-3</v>
      </c>
    </row>
    <row r="688" spans="1:73" x14ac:dyDescent="0.25">
      <c r="A688" s="21">
        <v>43742.456944444442</v>
      </c>
      <c r="B688" s="17">
        <v>363270</v>
      </c>
      <c r="C688" s="17">
        <v>13.55</v>
      </c>
      <c r="D688" s="17">
        <v>21.7</v>
      </c>
      <c r="E688" s="17">
        <v>731.9</v>
      </c>
      <c r="F688" s="17">
        <v>96.6</v>
      </c>
      <c r="G688" s="17">
        <v>-99.3</v>
      </c>
      <c r="H688" s="17">
        <v>-14.32</v>
      </c>
      <c r="I688" s="17">
        <v>24.25</v>
      </c>
      <c r="J688" s="17">
        <v>297.39999999999998</v>
      </c>
      <c r="K688" s="17">
        <v>635.29999999999995</v>
      </c>
      <c r="L688" s="17">
        <v>-85</v>
      </c>
      <c r="M688" s="17">
        <v>0.13200000000000001</v>
      </c>
      <c r="N688" s="17">
        <v>632.6</v>
      </c>
      <c r="O688" s="17">
        <v>82.3</v>
      </c>
      <c r="P688" s="17">
        <v>550.29999999999995</v>
      </c>
      <c r="Q688" s="17">
        <v>344.2</v>
      </c>
      <c r="R688" s="17">
        <v>429.3</v>
      </c>
      <c r="S688" s="17">
        <v>19.079999999999998</v>
      </c>
      <c r="T688" s="17">
        <v>58.51</v>
      </c>
      <c r="U688" s="17">
        <v>1.3149999999999999</v>
      </c>
      <c r="V688" s="17">
        <v>154.5</v>
      </c>
      <c r="W688" s="17">
        <v>20.75</v>
      </c>
      <c r="X688" s="17">
        <v>0.71599999999999997</v>
      </c>
      <c r="Y688" s="17">
        <v>7.1620970000000002</v>
      </c>
      <c r="Z688" s="7">
        <f t="shared" si="220"/>
        <v>19.914999999999999</v>
      </c>
      <c r="AA688" s="7">
        <f t="shared" si="234"/>
        <v>293.065</v>
      </c>
      <c r="AB688" s="2">
        <f t="shared" si="221"/>
        <v>592.83900000000006</v>
      </c>
      <c r="AC688" s="42">
        <f t="shared" si="222"/>
        <v>2.343383665466257</v>
      </c>
      <c r="AD688" s="42">
        <f t="shared" si="223"/>
        <v>1.3711137826643069</v>
      </c>
      <c r="AE688" s="42">
        <f t="shared" si="224"/>
        <v>0.79864561475537132</v>
      </c>
      <c r="AF688" s="42">
        <f t="shared" si="225"/>
        <v>334.03578096359007</v>
      </c>
      <c r="AG688" s="42">
        <f t="shared" si="226"/>
        <v>320.67434972504645</v>
      </c>
      <c r="AH688" s="6">
        <f t="shared" si="227"/>
        <v>330.43199999999996</v>
      </c>
      <c r="AI688" s="4">
        <v>20.026818625354998</v>
      </c>
      <c r="AJ688" s="4">
        <f t="shared" si="235"/>
        <v>293.176818625355</v>
      </c>
      <c r="AK688" s="8">
        <f t="shared" si="228"/>
        <v>0.19597218289805887</v>
      </c>
      <c r="AL688" s="8">
        <f t="shared" si="229"/>
        <v>402.16104329176216</v>
      </c>
      <c r="AM688" s="8">
        <f t="shared" si="230"/>
        <v>2.5542207715857295</v>
      </c>
      <c r="AN688" s="8">
        <f t="shared" si="231"/>
        <v>8.3198034396443035</v>
      </c>
      <c r="AO688" s="22">
        <f t="shared" si="232"/>
        <v>1.1601671219330879E-2</v>
      </c>
      <c r="AP688" s="22">
        <f t="shared" si="233"/>
        <v>0.31708779290264144</v>
      </c>
      <c r="AQ688" s="19">
        <f t="shared" si="236"/>
        <v>0.31708779290264144</v>
      </c>
      <c r="AX688">
        <v>0.14407552860109213</v>
      </c>
      <c r="AY688">
        <v>63.094827586206897</v>
      </c>
      <c r="AZ688">
        <v>2.6289511494252875</v>
      </c>
      <c r="BA688">
        <v>2.1294504310344831</v>
      </c>
      <c r="BB688">
        <v>7.336206896551726</v>
      </c>
      <c r="BC688">
        <v>0.30567528735632193</v>
      </c>
      <c r="BD688">
        <v>1.8237751436781611</v>
      </c>
      <c r="BE688">
        <v>0.18237751436781613</v>
      </c>
      <c r="BF688">
        <v>0</v>
      </c>
      <c r="BG688">
        <v>19.914999999999999</v>
      </c>
      <c r="BH688">
        <v>1.509956532777722</v>
      </c>
      <c r="BI688">
        <v>2.3260061091094566</v>
      </c>
      <c r="BJ688">
        <v>1.3609461744399431</v>
      </c>
      <c r="BK688">
        <v>0.44459154919450661</v>
      </c>
      <c r="BL688">
        <v>1.234976525540296E-3</v>
      </c>
      <c r="BP688" s="50">
        <f t="shared" si="237"/>
        <v>1.5104087324889328</v>
      </c>
      <c r="BQ688" s="50">
        <f t="shared" si="238"/>
        <v>7.2951005747126443E-2</v>
      </c>
      <c r="BR688" s="50">
        <f t="shared" si="239"/>
        <v>0.46359012891905144</v>
      </c>
      <c r="BS688" s="50">
        <f t="shared" si="240"/>
        <v>0.49102262677231201</v>
      </c>
      <c r="BT688" s="50">
        <f t="shared" si="241"/>
        <v>1.2877503581084761E-3</v>
      </c>
      <c r="BU688" s="50">
        <f t="shared" si="241"/>
        <v>1.3639517410341999E-3</v>
      </c>
    </row>
    <row r="689" spans="1:73" x14ac:dyDescent="0.25">
      <c r="A689" s="21">
        <v>43742.456944444442</v>
      </c>
      <c r="B689" s="17">
        <v>363271</v>
      </c>
      <c r="C689" s="17">
        <v>13.55</v>
      </c>
      <c r="D689" s="17">
        <v>21.7</v>
      </c>
      <c r="E689" s="17">
        <v>736.3</v>
      </c>
      <c r="F689" s="17">
        <v>97.5</v>
      </c>
      <c r="G689" s="17">
        <v>-97.7</v>
      </c>
      <c r="H689" s="17">
        <v>-14.86</v>
      </c>
      <c r="I689" s="17">
        <v>24.26</v>
      </c>
      <c r="J689" s="17">
        <v>297.39999999999998</v>
      </c>
      <c r="K689" s="17">
        <v>638.79999999999995</v>
      </c>
      <c r="L689" s="17">
        <v>-82.8</v>
      </c>
      <c r="M689" s="17">
        <v>0.13200000000000001</v>
      </c>
      <c r="N689" s="17">
        <v>638.6</v>
      </c>
      <c r="O689" s="17">
        <v>82.7</v>
      </c>
      <c r="P689" s="17">
        <v>556</v>
      </c>
      <c r="Q689" s="17">
        <v>346</v>
      </c>
      <c r="R689" s="17">
        <v>428.8</v>
      </c>
      <c r="S689" s="17">
        <v>19.09</v>
      </c>
      <c r="T689" s="17">
        <v>58.71</v>
      </c>
      <c r="U689" s="17">
        <v>2.5</v>
      </c>
      <c r="V689" s="17">
        <v>317.5</v>
      </c>
      <c r="W689" s="17">
        <v>20.45</v>
      </c>
      <c r="X689" s="17">
        <v>0.72099999999999997</v>
      </c>
      <c r="Y689" s="17">
        <v>7.2081299999999997</v>
      </c>
      <c r="Z689" s="7">
        <f t="shared" si="220"/>
        <v>19.77</v>
      </c>
      <c r="AA689" s="7">
        <f t="shared" si="234"/>
        <v>292.91999999999996</v>
      </c>
      <c r="AB689" s="2">
        <f t="shared" si="221"/>
        <v>596.40300000000002</v>
      </c>
      <c r="AC689" s="42">
        <f t="shared" si="222"/>
        <v>2.4536276952765754</v>
      </c>
      <c r="AD689" s="42">
        <f t="shared" si="223"/>
        <v>1.4405248198968774</v>
      </c>
      <c r="AE689" s="42">
        <f t="shared" si="224"/>
        <v>0.80436247706222508</v>
      </c>
      <c r="AF689" s="42">
        <f t="shared" si="225"/>
        <v>335.76155196980642</v>
      </c>
      <c r="AG689" s="42">
        <f t="shared" si="226"/>
        <v>322.33108989101413</v>
      </c>
      <c r="AH689" s="6">
        <f t="shared" si="227"/>
        <v>332.15999999999997</v>
      </c>
      <c r="AI689" s="4">
        <v>20.7042621752387</v>
      </c>
      <c r="AJ689" s="4">
        <f t="shared" si="235"/>
        <v>293.85426217523866</v>
      </c>
      <c r="AK689" s="8">
        <f t="shared" si="228"/>
        <v>0.19568144286309494</v>
      </c>
      <c r="AL689" s="8">
        <f t="shared" si="229"/>
        <v>406.05413208525272</v>
      </c>
      <c r="AM689" s="8">
        <f t="shared" si="230"/>
        <v>3.5218070645621684</v>
      </c>
      <c r="AN689" s="8">
        <f t="shared" si="231"/>
        <v>95.846180585115476</v>
      </c>
      <c r="AO689" s="22">
        <f t="shared" si="232"/>
        <v>9.6530719016396666E-3</v>
      </c>
      <c r="AP689" s="22">
        <f t="shared" si="233"/>
        <v>0.2638302022316712</v>
      </c>
      <c r="AQ689" s="19">
        <f t="shared" si="236"/>
        <v>0.2638302022316712</v>
      </c>
      <c r="AX689">
        <v>0.14294765805908918</v>
      </c>
      <c r="AY689">
        <v>63.474137931034484</v>
      </c>
      <c r="AZ689">
        <v>2.6447557471264367</v>
      </c>
      <c r="BA689">
        <v>2.1422521551724141</v>
      </c>
      <c r="BB689">
        <v>7.1379310344827598</v>
      </c>
      <c r="BC689">
        <v>0.29741379310344834</v>
      </c>
      <c r="BD689">
        <v>1.8448383620689657</v>
      </c>
      <c r="BE689">
        <v>0.18448383620689657</v>
      </c>
      <c r="BF689">
        <v>0</v>
      </c>
      <c r="BG689">
        <v>19.77</v>
      </c>
      <c r="BH689">
        <v>2.8706397961553654</v>
      </c>
      <c r="BI689">
        <v>2.305196150396601</v>
      </c>
      <c r="BJ689">
        <v>1.3533806598978444</v>
      </c>
      <c r="BK689">
        <v>0.43693941802794378</v>
      </c>
      <c r="BL689">
        <v>1.2137206056331772E-3</v>
      </c>
      <c r="BP689" s="50">
        <f t="shared" si="237"/>
        <v>2.871499491423827</v>
      </c>
      <c r="BQ689" s="50">
        <f t="shared" si="238"/>
        <v>7.3793534482758633E-2</v>
      </c>
      <c r="BR689" s="50">
        <f t="shared" si="239"/>
        <v>0.46957689720423451</v>
      </c>
      <c r="BS689" s="50">
        <f t="shared" si="240"/>
        <v>0.49489079115939416</v>
      </c>
      <c r="BT689" s="50">
        <f t="shared" si="241"/>
        <v>1.3043802700117627E-3</v>
      </c>
      <c r="BU689" s="50">
        <f t="shared" si="241"/>
        <v>1.3746966421094282E-3</v>
      </c>
    </row>
    <row r="690" spans="1:73" x14ac:dyDescent="0.25">
      <c r="A690" s="21">
        <v>43742.456944444442</v>
      </c>
      <c r="B690" s="17">
        <v>363272</v>
      </c>
      <c r="C690" s="17">
        <v>13.56</v>
      </c>
      <c r="D690" s="17">
        <v>21.7</v>
      </c>
      <c r="E690" s="17">
        <v>741</v>
      </c>
      <c r="F690" s="17">
        <v>98.4</v>
      </c>
      <c r="G690" s="17">
        <v>-96</v>
      </c>
      <c r="H690" s="17">
        <v>-14.57</v>
      </c>
      <c r="I690" s="17">
        <v>24.25</v>
      </c>
      <c r="J690" s="17">
        <v>297.39999999999998</v>
      </c>
      <c r="K690" s="17">
        <v>642.6</v>
      </c>
      <c r="L690" s="17">
        <v>-81.400000000000006</v>
      </c>
      <c r="M690" s="17">
        <v>0.13300000000000001</v>
      </c>
      <c r="N690" s="17">
        <v>645</v>
      </c>
      <c r="O690" s="17">
        <v>83.8</v>
      </c>
      <c r="P690" s="17">
        <v>561.20000000000005</v>
      </c>
      <c r="Q690" s="17">
        <v>347.5</v>
      </c>
      <c r="R690" s="17">
        <v>429</v>
      </c>
      <c r="S690" s="17">
        <v>19.11</v>
      </c>
      <c r="T690" s="17">
        <v>54.31</v>
      </c>
      <c r="U690" s="17">
        <v>2.3149999999999999</v>
      </c>
      <c r="V690" s="17">
        <v>171.5</v>
      </c>
      <c r="W690" s="17">
        <v>20.2</v>
      </c>
      <c r="X690" s="17">
        <v>0.72599999999999998</v>
      </c>
      <c r="Y690" s="17">
        <v>7.2618679999999998</v>
      </c>
      <c r="Z690" s="7">
        <f t="shared" si="220"/>
        <v>19.655000000000001</v>
      </c>
      <c r="AA690" s="7">
        <f t="shared" si="234"/>
        <v>292.80499999999995</v>
      </c>
      <c r="AB690" s="2">
        <f t="shared" si="221"/>
        <v>600.21</v>
      </c>
      <c r="AC690" s="42">
        <f t="shared" si="222"/>
        <v>2.4588241403821884</v>
      </c>
      <c r="AD690" s="42">
        <f t="shared" si="223"/>
        <v>1.3353873906415665</v>
      </c>
      <c r="AE690" s="42">
        <f t="shared" si="224"/>
        <v>0.79573701933833674</v>
      </c>
      <c r="AF690" s="42">
        <f t="shared" si="225"/>
        <v>331.63974758075767</v>
      </c>
      <c r="AG690" s="42">
        <f t="shared" si="226"/>
        <v>318.37415767752736</v>
      </c>
      <c r="AH690" s="6">
        <f t="shared" si="227"/>
        <v>333.59999999999997</v>
      </c>
      <c r="AI690" s="4">
        <v>20.727275584804399</v>
      </c>
      <c r="AJ690" s="4">
        <f t="shared" si="235"/>
        <v>293.87727558480435</v>
      </c>
      <c r="AK690" s="8">
        <f t="shared" si="228"/>
        <v>0.19545106051678107</v>
      </c>
      <c r="AL690" s="8">
        <f t="shared" si="229"/>
        <v>406.2047084701959</v>
      </c>
      <c r="AM690" s="8">
        <f t="shared" si="230"/>
        <v>3.388995979637627</v>
      </c>
      <c r="AN690" s="8">
        <f t="shared" si="231"/>
        <v>105.85660362698091</v>
      </c>
      <c r="AO690" s="22">
        <f t="shared" si="232"/>
        <v>9.5418946386629476E-3</v>
      </c>
      <c r="AP690" s="22">
        <f t="shared" si="233"/>
        <v>0.26079159233902877</v>
      </c>
      <c r="AQ690" s="19">
        <f t="shared" si="236"/>
        <v>0.26079159233902877</v>
      </c>
      <c r="AX690">
        <v>0.14205846135468103</v>
      </c>
      <c r="AY690">
        <v>63.879310344827587</v>
      </c>
      <c r="AZ690">
        <v>2.6616379310344827</v>
      </c>
      <c r="BA690">
        <v>2.155926724137931</v>
      </c>
      <c r="BB690">
        <v>7.0258620689655178</v>
      </c>
      <c r="BC690">
        <v>0.29274425287356326</v>
      </c>
      <c r="BD690">
        <v>1.8631824712643676</v>
      </c>
      <c r="BE690">
        <v>0.18631824712643677</v>
      </c>
      <c r="BF690">
        <v>0</v>
      </c>
      <c r="BG690">
        <v>19.655000000000001</v>
      </c>
      <c r="BH690">
        <v>2.6582124512398684</v>
      </c>
      <c r="BI690">
        <v>2.2888076597053635</v>
      </c>
      <c r="BJ690">
        <v>1.2430514399859829</v>
      </c>
      <c r="BK690">
        <v>0.44902932339535429</v>
      </c>
      <c r="BL690">
        <v>1.2473036760982062E-3</v>
      </c>
      <c r="BP690" s="50">
        <f t="shared" si="237"/>
        <v>2.6590085290584637</v>
      </c>
      <c r="BQ690" s="50">
        <f t="shared" si="238"/>
        <v>7.4527298850574714E-2</v>
      </c>
      <c r="BR690" s="50">
        <f t="shared" si="239"/>
        <v>0.48061893601055644</v>
      </c>
      <c r="BS690" s="50">
        <f t="shared" si="240"/>
        <v>0.50645845479494733</v>
      </c>
      <c r="BT690" s="50">
        <f t="shared" si="241"/>
        <v>1.3350526000293235E-3</v>
      </c>
      <c r="BU690" s="50">
        <f t="shared" si="241"/>
        <v>1.4068290410970761E-3</v>
      </c>
    </row>
    <row r="691" spans="1:73" x14ac:dyDescent="0.25">
      <c r="A691" s="21">
        <v>43742.456944444442</v>
      </c>
      <c r="B691" s="17">
        <v>363273</v>
      </c>
      <c r="C691" s="17">
        <v>13.55</v>
      </c>
      <c r="D691" s="17">
        <v>21.7</v>
      </c>
      <c r="E691" s="17">
        <v>747</v>
      </c>
      <c r="F691" s="17">
        <v>99</v>
      </c>
      <c r="G691" s="17">
        <v>-95.6</v>
      </c>
      <c r="H691" s="17">
        <v>-15.75</v>
      </c>
      <c r="I691" s="17">
        <v>24.23</v>
      </c>
      <c r="J691" s="17">
        <v>297.39999999999998</v>
      </c>
      <c r="K691" s="17">
        <v>648</v>
      </c>
      <c r="L691" s="17">
        <v>-79.849999999999994</v>
      </c>
      <c r="M691" s="17">
        <v>0.13300000000000001</v>
      </c>
      <c r="N691" s="17">
        <v>651.4</v>
      </c>
      <c r="O691" s="17">
        <v>83.2</v>
      </c>
      <c r="P691" s="17">
        <v>568.20000000000005</v>
      </c>
      <c r="Q691" s="17">
        <v>347.8</v>
      </c>
      <c r="R691" s="17">
        <v>427.7</v>
      </c>
      <c r="S691" s="17">
        <v>19.11</v>
      </c>
      <c r="T691" s="17">
        <v>54.88</v>
      </c>
      <c r="U691" s="17">
        <v>1.28</v>
      </c>
      <c r="V691" s="17">
        <v>100</v>
      </c>
      <c r="W691" s="17">
        <v>20.2</v>
      </c>
      <c r="X691" s="17">
        <v>0.73199999999999998</v>
      </c>
      <c r="Y691" s="17">
        <v>7.3181919999999998</v>
      </c>
      <c r="Z691" s="7">
        <f t="shared" si="220"/>
        <v>19.655000000000001</v>
      </c>
      <c r="AA691" s="7">
        <f t="shared" si="234"/>
        <v>292.80499999999995</v>
      </c>
      <c r="AB691" s="2">
        <f t="shared" si="221"/>
        <v>605.07000000000005</v>
      </c>
      <c r="AC691" s="42">
        <f t="shared" si="222"/>
        <v>2.3330485083434302</v>
      </c>
      <c r="AD691" s="42">
        <f t="shared" si="223"/>
        <v>1.2803770213788745</v>
      </c>
      <c r="AE691" s="42">
        <f t="shared" si="224"/>
        <v>0.79096458501895961</v>
      </c>
      <c r="AF691" s="42">
        <f t="shared" si="225"/>
        <v>329.65073755035837</v>
      </c>
      <c r="AG691" s="42">
        <f t="shared" si="226"/>
        <v>316.46470804834405</v>
      </c>
      <c r="AH691" s="6">
        <f t="shared" si="227"/>
        <v>333.88799999999998</v>
      </c>
      <c r="AI691" s="4">
        <v>19.941830346912099</v>
      </c>
      <c r="AJ691" s="4">
        <f t="shared" si="235"/>
        <v>293.09183034691205</v>
      </c>
      <c r="AK691" s="8">
        <f t="shared" si="228"/>
        <v>0.19545106051678107</v>
      </c>
      <c r="AL691" s="8">
        <f t="shared" si="229"/>
        <v>401.73278433958853</v>
      </c>
      <c r="AM691" s="8">
        <f t="shared" si="230"/>
        <v>2.52</v>
      </c>
      <c r="AN691" s="8">
        <f t="shared" si="231"/>
        <v>21.055527373984482</v>
      </c>
      <c r="AO691" s="22">
        <f t="shared" si="232"/>
        <v>1.1678131841480508E-2</v>
      </c>
      <c r="AP691" s="22">
        <f t="shared" si="233"/>
        <v>0.3191775547535885</v>
      </c>
      <c r="AQ691" s="19">
        <f t="shared" si="236"/>
        <v>0.3191775547535885</v>
      </c>
      <c r="AX691">
        <v>0.14205846135468103</v>
      </c>
      <c r="AY691">
        <v>64.396551724137936</v>
      </c>
      <c r="AZ691">
        <v>2.6831896551724141</v>
      </c>
      <c r="BA691">
        <v>2.1733836206896555</v>
      </c>
      <c r="BB691">
        <v>6.8879310344827571</v>
      </c>
      <c r="BC691">
        <v>0.28699712643678155</v>
      </c>
      <c r="BD691">
        <v>1.8863864942528741</v>
      </c>
      <c r="BE691">
        <v>0.18863864942528741</v>
      </c>
      <c r="BF691">
        <v>0</v>
      </c>
      <c r="BG691">
        <v>19.655000000000001</v>
      </c>
      <c r="BH691">
        <v>1.4697675756315471</v>
      </c>
      <c r="BI691">
        <v>2.2888076597053635</v>
      </c>
      <c r="BJ691">
        <v>1.2560976436463036</v>
      </c>
      <c r="BK691">
        <v>0.4600517288567787</v>
      </c>
      <c r="BL691">
        <v>1.2779214690466075E-3</v>
      </c>
      <c r="BP691" s="50">
        <f t="shared" si="237"/>
        <v>1.4702077396089994</v>
      </c>
      <c r="BQ691" s="50">
        <f t="shared" si="238"/>
        <v>7.545545977011496E-2</v>
      </c>
      <c r="BR691" s="50">
        <f t="shared" si="239"/>
        <v>0.47940761486870731</v>
      </c>
      <c r="BS691" s="50">
        <f t="shared" si="240"/>
        <v>0.507705329579616</v>
      </c>
      <c r="BT691" s="50">
        <f t="shared" si="241"/>
        <v>1.3316878190797424E-3</v>
      </c>
      <c r="BU691" s="50">
        <f t="shared" si="241"/>
        <v>1.4102925821656001E-3</v>
      </c>
    </row>
    <row r="692" spans="1:73" x14ac:dyDescent="0.25">
      <c r="A692" s="21">
        <v>43742.456944444442</v>
      </c>
      <c r="B692" s="17">
        <v>363274</v>
      </c>
      <c r="C692" s="17">
        <v>13.55</v>
      </c>
      <c r="D692" s="17">
        <v>21.7</v>
      </c>
      <c r="E692" s="17">
        <v>752.7</v>
      </c>
      <c r="F692" s="17">
        <v>99.4</v>
      </c>
      <c r="G692" s="17">
        <v>-95</v>
      </c>
      <c r="H692" s="17">
        <v>-14.6</v>
      </c>
      <c r="I692" s="17">
        <v>24.23</v>
      </c>
      <c r="J692" s="17">
        <v>297.39999999999998</v>
      </c>
      <c r="K692" s="17">
        <v>653.29999999999995</v>
      </c>
      <c r="L692" s="17">
        <v>-80.400000000000006</v>
      </c>
      <c r="M692" s="17">
        <v>0.13200000000000001</v>
      </c>
      <c r="N692" s="17">
        <v>657.7</v>
      </c>
      <c r="O692" s="17">
        <v>84.8</v>
      </c>
      <c r="P692" s="17">
        <v>572.9</v>
      </c>
      <c r="Q692" s="17">
        <v>348.4</v>
      </c>
      <c r="R692" s="17">
        <v>428.8</v>
      </c>
      <c r="S692" s="17">
        <v>19.11</v>
      </c>
      <c r="T692" s="17">
        <v>59.74</v>
      </c>
      <c r="U692" s="17">
        <v>0.56000000000000005</v>
      </c>
      <c r="V692" s="17">
        <v>62</v>
      </c>
      <c r="W692" s="17">
        <v>20.65</v>
      </c>
      <c r="X692" s="17">
        <v>0.73699999999999999</v>
      </c>
      <c r="Y692" s="17">
        <v>7.3674759999999999</v>
      </c>
      <c r="Z692" s="7">
        <f t="shared" si="220"/>
        <v>19.88</v>
      </c>
      <c r="AA692" s="7">
        <f t="shared" si="234"/>
        <v>293.02999999999997</v>
      </c>
      <c r="AB692" s="2">
        <f t="shared" si="221"/>
        <v>609.68700000000013</v>
      </c>
      <c r="AC692" s="42">
        <f t="shared" si="222"/>
        <v>2.3225956517462634</v>
      </c>
      <c r="AD692" s="42">
        <f t="shared" si="223"/>
        <v>1.387518642353218</v>
      </c>
      <c r="AE692" s="42">
        <f t="shared" si="224"/>
        <v>0.80001875983262805</v>
      </c>
      <c r="AF692" s="42">
        <f t="shared" si="225"/>
        <v>334.45028489839655</v>
      </c>
      <c r="AG692" s="42">
        <f t="shared" si="226"/>
        <v>321.07227350246069</v>
      </c>
      <c r="AH692" s="6">
        <f t="shared" si="227"/>
        <v>334.46399999999994</v>
      </c>
      <c r="AI692" s="4">
        <v>19.890901788727</v>
      </c>
      <c r="AJ692" s="4">
        <f t="shared" si="235"/>
        <v>293.04090178872696</v>
      </c>
      <c r="AK692" s="8">
        <f t="shared" si="228"/>
        <v>0.19590197792020606</v>
      </c>
      <c r="AL692" s="8">
        <f t="shared" si="229"/>
        <v>401.39314316763091</v>
      </c>
      <c r="AM692" s="8">
        <f t="shared" si="230"/>
        <v>1.6668233259706922</v>
      </c>
      <c r="AN692" s="8">
        <f t="shared" si="231"/>
        <v>0.52933159285008502</v>
      </c>
      <c r="AO692" s="22">
        <f t="shared" si="232"/>
        <v>1.2267702559172445E-2</v>
      </c>
      <c r="AP692" s="22">
        <f t="shared" si="233"/>
        <v>0.3352912399372775</v>
      </c>
      <c r="AQ692" s="19">
        <f t="shared" si="236"/>
        <v>0.3352912399372775</v>
      </c>
      <c r="AX692">
        <v>0.14380259691513073</v>
      </c>
      <c r="AY692">
        <v>64.887931034482762</v>
      </c>
      <c r="AZ692">
        <v>2.7036637931034484</v>
      </c>
      <c r="BA692">
        <v>2.1899676724137933</v>
      </c>
      <c r="BB692">
        <v>6.9310344827586237</v>
      </c>
      <c r="BC692">
        <v>0.28879310344827597</v>
      </c>
      <c r="BD692">
        <v>1.9011745689655173</v>
      </c>
      <c r="BE692">
        <v>0.19011745689655174</v>
      </c>
      <c r="BF692">
        <v>0</v>
      </c>
      <c r="BG692">
        <v>19.88</v>
      </c>
      <c r="BH692">
        <v>0.64302331433880189</v>
      </c>
      <c r="BI692">
        <v>2.3209680329717415</v>
      </c>
      <c r="BJ692">
        <v>1.3865463028973184</v>
      </c>
      <c r="BK692">
        <v>0.469269041264474</v>
      </c>
      <c r="BL692">
        <v>1.3035251146235388E-3</v>
      </c>
      <c r="BP692" s="50">
        <f t="shared" si="237"/>
        <v>0.6432158860789372</v>
      </c>
      <c r="BQ692" s="50">
        <f t="shared" si="238"/>
        <v>7.6046982758620693E-2</v>
      </c>
      <c r="BR692" s="50">
        <f t="shared" si="239"/>
        <v>0.47835381341554578</v>
      </c>
      <c r="BS692" s="50">
        <f t="shared" si="240"/>
        <v>0.5087201172569753</v>
      </c>
      <c r="BT692" s="50">
        <f t="shared" si="241"/>
        <v>1.3287605928209605E-3</v>
      </c>
      <c r="BU692" s="50">
        <f t="shared" si="241"/>
        <v>1.4131114368249314E-3</v>
      </c>
    </row>
    <row r="693" spans="1:73" x14ac:dyDescent="0.25">
      <c r="A693" s="21">
        <v>43742.457638888889</v>
      </c>
      <c r="B693" s="17">
        <v>363275</v>
      </c>
      <c r="C693" s="17">
        <v>13.55</v>
      </c>
      <c r="D693" s="17">
        <v>21.7</v>
      </c>
      <c r="E693" s="17">
        <v>757.8</v>
      </c>
      <c r="F693" s="17">
        <v>100.1</v>
      </c>
      <c r="G693" s="17">
        <v>-93.3</v>
      </c>
      <c r="H693" s="17">
        <v>-13.05</v>
      </c>
      <c r="I693" s="17">
        <v>24.24</v>
      </c>
      <c r="J693" s="17">
        <v>297.39999999999998</v>
      </c>
      <c r="K693" s="17">
        <v>657.7</v>
      </c>
      <c r="L693" s="17">
        <v>-80.3</v>
      </c>
      <c r="M693" s="17">
        <v>0.13200000000000001</v>
      </c>
      <c r="N693" s="17">
        <v>664.5</v>
      </c>
      <c r="O693" s="17">
        <v>87.1</v>
      </c>
      <c r="P693" s="17">
        <v>577.4</v>
      </c>
      <c r="Q693" s="17">
        <v>350.2</v>
      </c>
      <c r="R693" s="17">
        <v>430.5</v>
      </c>
      <c r="S693" s="17">
        <v>19.11</v>
      </c>
      <c r="T693" s="17">
        <v>59.53</v>
      </c>
      <c r="U693" s="17">
        <v>1.7350000000000001</v>
      </c>
      <c r="V693" s="17">
        <v>213.5</v>
      </c>
      <c r="W693" s="17">
        <v>20.55</v>
      </c>
      <c r="X693" s="17">
        <v>0.74199999999999999</v>
      </c>
      <c r="Y693" s="17">
        <v>7.4188270000000003</v>
      </c>
      <c r="Z693" s="7">
        <f t="shared" si="220"/>
        <v>19.829999999999998</v>
      </c>
      <c r="AA693" s="7">
        <f t="shared" si="234"/>
        <v>292.97999999999996</v>
      </c>
      <c r="AB693" s="2">
        <f t="shared" si="221"/>
        <v>613.81799999999998</v>
      </c>
      <c r="AC693" s="42">
        <f t="shared" si="222"/>
        <v>2.4967224636366501</v>
      </c>
      <c r="AD693" s="42">
        <f t="shared" si="223"/>
        <v>1.486298882602898</v>
      </c>
      <c r="AE693" s="42">
        <f t="shared" si="224"/>
        <v>0.80794499724780922</v>
      </c>
      <c r="AF693" s="42">
        <f t="shared" si="225"/>
        <v>337.5333997041696</v>
      </c>
      <c r="AG693" s="42">
        <f t="shared" si="226"/>
        <v>324.03206371600282</v>
      </c>
      <c r="AH693" s="6">
        <f t="shared" si="227"/>
        <v>336.19199999999995</v>
      </c>
      <c r="AI693" s="4">
        <v>20.9694449288504</v>
      </c>
      <c r="AJ693" s="4">
        <f t="shared" si="235"/>
        <v>294.11944492885038</v>
      </c>
      <c r="AK693" s="8">
        <f t="shared" si="228"/>
        <v>0.19580171418294071</v>
      </c>
      <c r="AL693" s="8">
        <f t="shared" si="229"/>
        <v>407.55613939390844</v>
      </c>
      <c r="AM693" s="8">
        <f t="shared" si="230"/>
        <v>2.9338999216060522</v>
      </c>
      <c r="AN693" s="8">
        <f t="shared" si="231"/>
        <v>97.382096495797171</v>
      </c>
      <c r="AO693" s="22">
        <f t="shared" si="232"/>
        <v>1.006956986849668E-2</v>
      </c>
      <c r="AP693" s="22">
        <f t="shared" si="233"/>
        <v>0.27521359851677513</v>
      </c>
      <c r="AQ693" s="19">
        <f t="shared" si="236"/>
        <v>0.27521359851677513</v>
      </c>
      <c r="AX693">
        <v>0.14341345351917145</v>
      </c>
      <c r="AY693">
        <v>65.327586206896555</v>
      </c>
      <c r="AZ693">
        <v>2.7219827586206899</v>
      </c>
      <c r="BA693">
        <v>2.2048060344827589</v>
      </c>
      <c r="BB693">
        <v>6.9224137931034493</v>
      </c>
      <c r="BC693">
        <v>0.28843390804597707</v>
      </c>
      <c r="BD693">
        <v>1.9163721264367819</v>
      </c>
      <c r="BE693">
        <v>0.1916372126436782</v>
      </c>
      <c r="BF693">
        <v>0</v>
      </c>
      <c r="BG693">
        <v>19.829999999999998</v>
      </c>
      <c r="BH693">
        <v>1.9922240185318236</v>
      </c>
      <c r="BI693">
        <v>2.3137873358075329</v>
      </c>
      <c r="BJ693">
        <v>1.3773976010062245</v>
      </c>
      <c r="BK693">
        <v>0.45761344971170731</v>
      </c>
      <c r="BL693">
        <v>1.2711484714214092E-3</v>
      </c>
      <c r="BP693" s="50">
        <f t="shared" si="237"/>
        <v>1.992820647048136</v>
      </c>
      <c r="BQ693" s="50">
        <f t="shared" si="238"/>
        <v>7.6654885057471284E-2</v>
      </c>
      <c r="BR693" s="50">
        <f t="shared" si="239"/>
        <v>0.48266303398322574</v>
      </c>
      <c r="BS693" s="50">
        <f t="shared" si="240"/>
        <v>0.51052180828321958</v>
      </c>
      <c r="BT693" s="50">
        <f t="shared" si="241"/>
        <v>1.3407306499534047E-3</v>
      </c>
      <c r="BU693" s="50">
        <f t="shared" si="241"/>
        <v>1.4181161341200543E-3</v>
      </c>
    </row>
    <row r="694" spans="1:73" x14ac:dyDescent="0.25">
      <c r="A694" s="21">
        <v>43742.457638888889</v>
      </c>
      <c r="B694" s="17">
        <v>363276</v>
      </c>
      <c r="C694" s="17">
        <v>13.55</v>
      </c>
      <c r="D694" s="17">
        <v>21.71</v>
      </c>
      <c r="E694" s="17">
        <v>762.9</v>
      </c>
      <c r="F694" s="17">
        <v>101.2</v>
      </c>
      <c r="G694" s="17">
        <v>-92.2</v>
      </c>
      <c r="H694" s="17">
        <v>-14.11</v>
      </c>
      <c r="I694" s="17">
        <v>24.24</v>
      </c>
      <c r="J694" s="17">
        <v>297.39999999999998</v>
      </c>
      <c r="K694" s="17">
        <v>661.8</v>
      </c>
      <c r="L694" s="17">
        <v>-78.09</v>
      </c>
      <c r="M694" s="17">
        <v>0.13300000000000001</v>
      </c>
      <c r="N694" s="17">
        <v>670.7</v>
      </c>
      <c r="O694" s="17">
        <v>87.1</v>
      </c>
      <c r="P694" s="17">
        <v>583.70000000000005</v>
      </c>
      <c r="Q694" s="17">
        <v>351.3</v>
      </c>
      <c r="R694" s="17">
        <v>429.4</v>
      </c>
      <c r="S694" s="17">
        <v>19.13</v>
      </c>
      <c r="T694" s="17">
        <v>56.07</v>
      </c>
      <c r="U694" s="17">
        <v>1.115</v>
      </c>
      <c r="V694" s="17">
        <v>342.5</v>
      </c>
      <c r="W694" s="17">
        <v>20.45</v>
      </c>
      <c r="X694" s="17">
        <v>0.747</v>
      </c>
      <c r="Y694" s="17">
        <v>7.4685420000000002</v>
      </c>
      <c r="Z694" s="7">
        <f t="shared" si="220"/>
        <v>19.79</v>
      </c>
      <c r="AA694" s="7">
        <f t="shared" si="234"/>
        <v>292.94</v>
      </c>
      <c r="AB694" s="2">
        <f t="shared" si="221"/>
        <v>617.94900000000007</v>
      </c>
      <c r="AC694" s="42">
        <f t="shared" si="222"/>
        <v>2.4970912635202862</v>
      </c>
      <c r="AD694" s="42">
        <f t="shared" si="223"/>
        <v>1.4001190714558245</v>
      </c>
      <c r="AE694" s="42">
        <f t="shared" si="224"/>
        <v>0.80108884987951989</v>
      </c>
      <c r="AF694" s="42">
        <f t="shared" si="225"/>
        <v>334.48639261911785</v>
      </c>
      <c r="AG694" s="42">
        <f t="shared" si="226"/>
        <v>321.10693691435313</v>
      </c>
      <c r="AH694" s="6">
        <f t="shared" si="227"/>
        <v>337.24799999999999</v>
      </c>
      <c r="AI694" s="4">
        <v>20.968613163724399</v>
      </c>
      <c r="AJ694" s="4">
        <f t="shared" si="235"/>
        <v>294.11861316372438</v>
      </c>
      <c r="AK694" s="8">
        <f t="shared" si="228"/>
        <v>0.19572152782907418</v>
      </c>
      <c r="AL694" s="8">
        <f t="shared" si="229"/>
        <v>407.55781298992537</v>
      </c>
      <c r="AM694" s="8">
        <f t="shared" si="230"/>
        <v>2.3519765623832227</v>
      </c>
      <c r="AN694" s="8">
        <f t="shared" si="231"/>
        <v>80.750414748521749</v>
      </c>
      <c r="AO694" s="22">
        <f t="shared" si="232"/>
        <v>1.0563170913577172E-2</v>
      </c>
      <c r="AP694" s="22">
        <f t="shared" si="233"/>
        <v>0.28870431575915162</v>
      </c>
      <c r="AQ694" s="19">
        <f t="shared" si="236"/>
        <v>0.28870431575915162</v>
      </c>
      <c r="AX694">
        <v>0.14310278074931385</v>
      </c>
      <c r="AY694">
        <v>65.767241379310349</v>
      </c>
      <c r="AZ694">
        <v>2.740301724137931</v>
      </c>
      <c r="BA694">
        <v>2.2196443965517241</v>
      </c>
      <c r="BB694">
        <v>6.7327586206896521</v>
      </c>
      <c r="BC694">
        <v>0.28053160919540215</v>
      </c>
      <c r="BD694">
        <v>1.9391127873563219</v>
      </c>
      <c r="BE694">
        <v>0.19391127873563219</v>
      </c>
      <c r="BF694">
        <v>0</v>
      </c>
      <c r="BG694">
        <v>19.79</v>
      </c>
      <c r="BH694">
        <v>1.2803053490852929</v>
      </c>
      <c r="BI694">
        <v>2.3080567739095703</v>
      </c>
      <c r="BJ694">
        <v>1.2941274331310961</v>
      </c>
      <c r="BK694">
        <v>0.47319202229485896</v>
      </c>
      <c r="BL694">
        <v>1.3144222841523859E-3</v>
      </c>
      <c r="BP694" s="50">
        <f t="shared" si="237"/>
        <v>1.2806887731750267</v>
      </c>
      <c r="BQ694" s="50">
        <f t="shared" si="238"/>
        <v>7.7564511494252877E-2</v>
      </c>
      <c r="BR694" s="50">
        <f t="shared" si="239"/>
        <v>0.49068263787872263</v>
      </c>
      <c r="BS694" s="50">
        <f t="shared" si="240"/>
        <v>0.52023675932395574</v>
      </c>
      <c r="BT694" s="50">
        <f t="shared" si="241"/>
        <v>1.3630073274408961E-3</v>
      </c>
      <c r="BU694" s="50">
        <f t="shared" si="241"/>
        <v>1.4451021092332103E-3</v>
      </c>
    </row>
    <row r="695" spans="1:73" x14ac:dyDescent="0.25">
      <c r="A695" s="21">
        <v>43742.457638888889</v>
      </c>
      <c r="B695" s="17">
        <v>363277</v>
      </c>
      <c r="C695" s="17">
        <v>13.54</v>
      </c>
      <c r="D695" s="17">
        <v>21.71</v>
      </c>
      <c r="E695" s="17">
        <v>766.6</v>
      </c>
      <c r="F695" s="17">
        <v>101.3</v>
      </c>
      <c r="G695" s="17">
        <v>-92.5</v>
      </c>
      <c r="H695" s="17">
        <v>-13.93</v>
      </c>
      <c r="I695" s="17">
        <v>24.25</v>
      </c>
      <c r="J695" s="17">
        <v>297.39999999999998</v>
      </c>
      <c r="K695" s="17">
        <v>665.3</v>
      </c>
      <c r="L695" s="17">
        <v>-78.52</v>
      </c>
      <c r="M695" s="17">
        <v>0.13200000000000001</v>
      </c>
      <c r="N695" s="17">
        <v>674.1</v>
      </c>
      <c r="O695" s="17">
        <v>87.4</v>
      </c>
      <c r="P695" s="17">
        <v>586.79999999999995</v>
      </c>
      <c r="Q695" s="17">
        <v>351.1</v>
      </c>
      <c r="R695" s="17">
        <v>429.6</v>
      </c>
      <c r="S695" s="17">
        <v>19.13</v>
      </c>
      <c r="T695" s="17">
        <v>56.52</v>
      </c>
      <c r="U695" s="17">
        <v>0.60499999999999998</v>
      </c>
      <c r="V695" s="17">
        <v>291.5</v>
      </c>
      <c r="W695" s="17">
        <v>20.75</v>
      </c>
      <c r="X695" s="17">
        <v>0.75</v>
      </c>
      <c r="Y695" s="17">
        <v>7.5029649999999997</v>
      </c>
      <c r="Z695" s="7">
        <f t="shared" si="220"/>
        <v>19.939999999999998</v>
      </c>
      <c r="AA695" s="7">
        <f t="shared" si="234"/>
        <v>293.08999999999997</v>
      </c>
      <c r="AB695" s="2">
        <f t="shared" si="221"/>
        <v>620.94600000000003</v>
      </c>
      <c r="AC695" s="42">
        <f t="shared" si="222"/>
        <v>2.4485323921040569</v>
      </c>
      <c r="AD695" s="42">
        <f t="shared" si="223"/>
        <v>1.3839105080172129</v>
      </c>
      <c r="AE695" s="42">
        <f t="shared" si="224"/>
        <v>0.79969751921254328</v>
      </c>
      <c r="AF695" s="42">
        <f t="shared" si="225"/>
        <v>334.58988779910004</v>
      </c>
      <c r="AG695" s="42">
        <f t="shared" si="226"/>
        <v>321.20629228713602</v>
      </c>
      <c r="AH695" s="6">
        <f t="shared" si="227"/>
        <v>337.05599999999998</v>
      </c>
      <c r="AI695" s="4">
        <v>20.685899623500699</v>
      </c>
      <c r="AJ695" s="4">
        <f t="shared" si="235"/>
        <v>293.83589962350067</v>
      </c>
      <c r="AK695" s="8">
        <f t="shared" si="228"/>
        <v>0.19602233957853266</v>
      </c>
      <c r="AL695" s="8">
        <f t="shared" si="229"/>
        <v>405.91891767744141</v>
      </c>
      <c r="AM695" s="8">
        <f t="shared" si="230"/>
        <v>1.7324999999999999</v>
      </c>
      <c r="AN695" s="8">
        <f t="shared" si="231"/>
        <v>37.64385707643639</v>
      </c>
      <c r="AO695" s="22">
        <f t="shared" si="232"/>
        <v>1.163898081035627E-2</v>
      </c>
      <c r="AP695" s="22">
        <f t="shared" si="233"/>
        <v>0.31810750942870791</v>
      </c>
      <c r="AQ695" s="19">
        <f t="shared" si="236"/>
        <v>0.31810750942870791</v>
      </c>
      <c r="AX695">
        <v>0.14427074805232198</v>
      </c>
      <c r="AY695">
        <v>66.08620689655173</v>
      </c>
      <c r="AZ695">
        <v>2.7535919540229887</v>
      </c>
      <c r="BA695">
        <v>2.2304094827586209</v>
      </c>
      <c r="BB695">
        <v>6.7672413793103452</v>
      </c>
      <c r="BC695">
        <v>0.28196839080459773</v>
      </c>
      <c r="BD695">
        <v>1.9484410919540232</v>
      </c>
      <c r="BE695">
        <v>0.19484410919540232</v>
      </c>
      <c r="BF695">
        <v>0</v>
      </c>
      <c r="BG695">
        <v>19.939999999999998</v>
      </c>
      <c r="BH695">
        <v>0.69469483066959836</v>
      </c>
      <c r="BI695">
        <v>2.3296105875018638</v>
      </c>
      <c r="BJ695">
        <v>1.3166959040560535</v>
      </c>
      <c r="BK695">
        <v>0.48219332380154811</v>
      </c>
      <c r="BL695">
        <v>1.3394258994487446E-3</v>
      </c>
      <c r="BP695" s="50">
        <f t="shared" si="237"/>
        <v>0.69490287692456609</v>
      </c>
      <c r="BQ695" s="50">
        <f t="shared" si="238"/>
        <v>7.7937643678160931E-2</v>
      </c>
      <c r="BR695" s="50">
        <f t="shared" si="239"/>
        <v>0.49222010652243603</v>
      </c>
      <c r="BS695" s="50">
        <f t="shared" si="240"/>
        <v>0.5232608270271627</v>
      </c>
      <c r="BT695" s="50">
        <f t="shared" si="241"/>
        <v>1.3672780736734334E-3</v>
      </c>
      <c r="BU695" s="50">
        <f t="shared" si="241"/>
        <v>1.4535022972976741E-3</v>
      </c>
    </row>
    <row r="696" spans="1:73" x14ac:dyDescent="0.25">
      <c r="A696" s="21">
        <v>43742.457638888889</v>
      </c>
      <c r="B696" s="17">
        <v>363278</v>
      </c>
      <c r="C696" s="17">
        <v>13.55</v>
      </c>
      <c r="D696" s="17">
        <v>21.71</v>
      </c>
      <c r="E696" s="17">
        <v>772.5</v>
      </c>
      <c r="F696" s="17">
        <v>102.1</v>
      </c>
      <c r="G696" s="17">
        <v>-90.4</v>
      </c>
      <c r="H696" s="17">
        <v>-12.67</v>
      </c>
      <c r="I696" s="17">
        <v>24.27</v>
      </c>
      <c r="J696" s="17">
        <v>297.39999999999998</v>
      </c>
      <c r="K696" s="17">
        <v>670.3</v>
      </c>
      <c r="L696" s="17">
        <v>-77.760000000000005</v>
      </c>
      <c r="M696" s="17">
        <v>0.13200000000000001</v>
      </c>
      <c r="N696" s="17">
        <v>682.1</v>
      </c>
      <c r="O696" s="17">
        <v>89.5</v>
      </c>
      <c r="P696" s="17">
        <v>592.6</v>
      </c>
      <c r="Q696" s="17">
        <v>353.3</v>
      </c>
      <c r="R696" s="17">
        <v>431</v>
      </c>
      <c r="S696" s="17">
        <v>19.14</v>
      </c>
      <c r="T696" s="17">
        <v>56.55</v>
      </c>
      <c r="U696" s="17">
        <v>1.54</v>
      </c>
      <c r="V696" s="17">
        <v>342.5</v>
      </c>
      <c r="W696" s="17">
        <v>20.6</v>
      </c>
      <c r="X696" s="17">
        <v>0.75700000000000001</v>
      </c>
      <c r="Y696" s="17">
        <v>7.5652549999999996</v>
      </c>
      <c r="Z696" s="7">
        <f t="shared" si="220"/>
        <v>19.87</v>
      </c>
      <c r="AA696" s="7">
        <f t="shared" si="234"/>
        <v>293.02</v>
      </c>
      <c r="AB696" s="2">
        <f t="shared" si="221"/>
        <v>625.72500000000002</v>
      </c>
      <c r="AC696" s="42">
        <f t="shared" si="222"/>
        <v>2.5180039742531943</v>
      </c>
      <c r="AD696" s="42">
        <f t="shared" si="223"/>
        <v>1.4239312474401813</v>
      </c>
      <c r="AE696" s="42">
        <f t="shared" si="224"/>
        <v>0.80299172181800837</v>
      </c>
      <c r="AF696" s="42">
        <f t="shared" si="225"/>
        <v>335.64731935480313</v>
      </c>
      <c r="AG696" s="42">
        <f t="shared" si="226"/>
        <v>322.22142658061097</v>
      </c>
      <c r="AH696" s="6">
        <f t="shared" si="227"/>
        <v>339.16800000000001</v>
      </c>
      <c r="AI696" s="4">
        <v>21.0995921979118</v>
      </c>
      <c r="AJ696" s="4">
        <f t="shared" si="235"/>
        <v>294.2495921979118</v>
      </c>
      <c r="AK696" s="8">
        <f t="shared" si="228"/>
        <v>0.19588192243517658</v>
      </c>
      <c r="AL696" s="8">
        <f t="shared" si="229"/>
        <v>408.29225271713233</v>
      </c>
      <c r="AM696" s="8">
        <f t="shared" si="230"/>
        <v>2.7641137820285184</v>
      </c>
      <c r="AN696" s="8">
        <f t="shared" si="231"/>
        <v>99.00508473142861</v>
      </c>
      <c r="AO696" s="22">
        <f t="shared" si="232"/>
        <v>1.035291803961951E-2</v>
      </c>
      <c r="AP696" s="22">
        <f t="shared" si="233"/>
        <v>0.2829578488498336</v>
      </c>
      <c r="AQ696" s="19">
        <f t="shared" si="236"/>
        <v>0.2829578488498336</v>
      </c>
      <c r="AX696">
        <v>0.14372469683873818</v>
      </c>
      <c r="AY696">
        <v>66.594827586206904</v>
      </c>
      <c r="AZ696">
        <v>2.774784482758621</v>
      </c>
      <c r="BA696">
        <v>2.2475754310344831</v>
      </c>
      <c r="BB696">
        <v>6.6982758620689644</v>
      </c>
      <c r="BC696">
        <v>0.27909482758620685</v>
      </c>
      <c r="BD696">
        <v>1.9684806034482762</v>
      </c>
      <c r="BE696">
        <v>0.19684806034482763</v>
      </c>
      <c r="BF696">
        <v>0</v>
      </c>
      <c r="BG696">
        <v>19.87</v>
      </c>
      <c r="BH696">
        <v>1.7683141144317052</v>
      </c>
      <c r="BI696">
        <v>2.3195303365435156</v>
      </c>
      <c r="BJ696">
        <v>1.3116944053153581</v>
      </c>
      <c r="BK696">
        <v>0.4753658969892311</v>
      </c>
      <c r="BL696">
        <v>1.3204608249700862E-3</v>
      </c>
      <c r="BP696" s="50">
        <f t="shared" si="237"/>
        <v>1.7688436867170774</v>
      </c>
      <c r="BQ696" s="50">
        <f t="shared" si="238"/>
        <v>7.8739224137931052E-2</v>
      </c>
      <c r="BR696" s="50">
        <f t="shared" si="239"/>
        <v>0.4987789119596287</v>
      </c>
      <c r="BS696" s="50">
        <f t="shared" si="240"/>
        <v>0.52784918094588906</v>
      </c>
      <c r="BT696" s="50">
        <f t="shared" si="241"/>
        <v>1.3854969776656352E-3</v>
      </c>
      <c r="BU696" s="50">
        <f t="shared" si="241"/>
        <v>1.4662477248496919E-3</v>
      </c>
    </row>
    <row r="697" spans="1:73" x14ac:dyDescent="0.25">
      <c r="A697" s="21">
        <v>43742.457638888889</v>
      </c>
      <c r="B697" s="17">
        <v>363279</v>
      </c>
      <c r="C697" s="17">
        <v>13.55</v>
      </c>
      <c r="D697" s="17">
        <v>21.71</v>
      </c>
      <c r="E697" s="17">
        <v>777.8</v>
      </c>
      <c r="F697" s="17">
        <v>103</v>
      </c>
      <c r="G697" s="17">
        <v>-89.8</v>
      </c>
      <c r="H697" s="17">
        <v>-12.98</v>
      </c>
      <c r="I697" s="17">
        <v>24.29</v>
      </c>
      <c r="J697" s="17">
        <v>297.39999999999998</v>
      </c>
      <c r="K697" s="17">
        <v>674.8</v>
      </c>
      <c r="L697" s="17">
        <v>-76.849999999999994</v>
      </c>
      <c r="M697" s="17">
        <v>0.13200000000000001</v>
      </c>
      <c r="N697" s="17">
        <v>688</v>
      </c>
      <c r="O697" s="17">
        <v>90</v>
      </c>
      <c r="P697" s="17">
        <v>598</v>
      </c>
      <c r="Q697" s="17">
        <v>354</v>
      </c>
      <c r="R697" s="17">
        <v>430.8</v>
      </c>
      <c r="S697" s="17">
        <v>19.149999999999999</v>
      </c>
      <c r="T697" s="17">
        <v>55.24</v>
      </c>
      <c r="U697" s="17">
        <v>0.71</v>
      </c>
      <c r="V697" s="17">
        <v>292</v>
      </c>
      <c r="W697" s="17">
        <v>20.65</v>
      </c>
      <c r="X697" s="17">
        <v>0.76200000000000001</v>
      </c>
      <c r="Y697" s="17">
        <v>7.615157</v>
      </c>
      <c r="Z697" s="7">
        <f t="shared" si="220"/>
        <v>19.899999999999999</v>
      </c>
      <c r="AA697" s="7">
        <f t="shared" si="234"/>
        <v>293.04999999999995</v>
      </c>
      <c r="AB697" s="2">
        <f t="shared" si="221"/>
        <v>630.01800000000003</v>
      </c>
      <c r="AC697" s="42">
        <f t="shared" si="222"/>
        <v>2.4590806184246281</v>
      </c>
      <c r="AD697" s="42">
        <f t="shared" si="223"/>
        <v>1.3583961336177646</v>
      </c>
      <c r="AE697" s="42">
        <f t="shared" si="224"/>
        <v>0.79758790698738291</v>
      </c>
      <c r="AF697" s="42">
        <f t="shared" si="225"/>
        <v>333.52509946107347</v>
      </c>
      <c r="AG697" s="42">
        <f t="shared" si="226"/>
        <v>320.18409548263054</v>
      </c>
      <c r="AH697" s="6">
        <f t="shared" si="227"/>
        <v>339.84</v>
      </c>
      <c r="AI697" s="4">
        <v>20.747270943469399</v>
      </c>
      <c r="AJ697" s="4">
        <f t="shared" si="235"/>
        <v>293.89727094346938</v>
      </c>
      <c r="AK697" s="8">
        <f t="shared" si="228"/>
        <v>0.19594209299695667</v>
      </c>
      <c r="AL697" s="8">
        <f t="shared" si="229"/>
        <v>406.27655646563079</v>
      </c>
      <c r="AM697" s="8">
        <f t="shared" si="230"/>
        <v>1.8768291078305452</v>
      </c>
      <c r="AN697" s="8">
        <f t="shared" si="231"/>
        <v>46.32202405871142</v>
      </c>
      <c r="AO697" s="22">
        <f t="shared" si="232"/>
        <v>1.1702786571869375E-2</v>
      </c>
      <c r="AP697" s="22">
        <f t="shared" si="233"/>
        <v>0.31985139853831757</v>
      </c>
      <c r="AQ697" s="19">
        <f t="shared" si="236"/>
        <v>0.31985139853831757</v>
      </c>
      <c r="AX697">
        <v>0.1439585042553502</v>
      </c>
      <c r="AY697">
        <v>67.051724137931032</v>
      </c>
      <c r="AZ697">
        <v>2.7938218390804597</v>
      </c>
      <c r="BA697">
        <v>2.2629956896551726</v>
      </c>
      <c r="BB697">
        <v>6.6206896551724146</v>
      </c>
      <c r="BC697">
        <v>0.27586206896551729</v>
      </c>
      <c r="BD697">
        <v>1.9871336206896553</v>
      </c>
      <c r="BE697">
        <v>0.19871336206896553</v>
      </c>
      <c r="BF697">
        <v>0</v>
      </c>
      <c r="BG697">
        <v>19.899999999999999</v>
      </c>
      <c r="BH697">
        <v>0.81526170210812376</v>
      </c>
      <c r="BI697">
        <v>2.3238457638211925</v>
      </c>
      <c r="BJ697">
        <v>1.2836923999348266</v>
      </c>
      <c r="BK697">
        <v>0.49037649475963352</v>
      </c>
      <c r="BL697">
        <v>1.3621569298878707E-3</v>
      </c>
      <c r="BP697" s="50">
        <f t="shared" si="237"/>
        <v>0.81550585556436672</v>
      </c>
      <c r="BQ697" s="50">
        <f t="shared" si="238"/>
        <v>7.9485344827586207E-2</v>
      </c>
      <c r="BR697" s="50">
        <f t="shared" si="239"/>
        <v>0.50225705968847911</v>
      </c>
      <c r="BS697" s="50">
        <f t="shared" si="240"/>
        <v>0.53361815881351649</v>
      </c>
      <c r="BT697" s="50">
        <f t="shared" si="241"/>
        <v>1.395158499134664E-3</v>
      </c>
      <c r="BU697" s="50">
        <f t="shared" si="241"/>
        <v>1.482272663370879E-3</v>
      </c>
    </row>
    <row r="698" spans="1:73" x14ac:dyDescent="0.25">
      <c r="A698" s="21">
        <v>43742.457638888889</v>
      </c>
      <c r="B698" s="17">
        <v>363280</v>
      </c>
      <c r="C698" s="17">
        <v>13.55</v>
      </c>
      <c r="D698" s="17">
        <v>21.71</v>
      </c>
      <c r="E698" s="17">
        <v>782.7</v>
      </c>
      <c r="F698" s="17">
        <v>103.9</v>
      </c>
      <c r="G698" s="17">
        <v>-89.6</v>
      </c>
      <c r="H698" s="17">
        <v>-13.29</v>
      </c>
      <c r="I698" s="17">
        <v>24.3</v>
      </c>
      <c r="J698" s="17">
        <v>297.39999999999998</v>
      </c>
      <c r="K698" s="17">
        <v>678.8</v>
      </c>
      <c r="L698" s="17">
        <v>-76.33</v>
      </c>
      <c r="M698" s="17">
        <v>0.13300000000000001</v>
      </c>
      <c r="N698" s="17">
        <v>693.1</v>
      </c>
      <c r="O698" s="17">
        <v>90.6</v>
      </c>
      <c r="P698" s="17">
        <v>602.5</v>
      </c>
      <c r="Q698" s="17">
        <v>354.2</v>
      </c>
      <c r="R698" s="17">
        <v>430.5</v>
      </c>
      <c r="S698" s="17">
        <v>19.170000000000002</v>
      </c>
      <c r="T698" s="17">
        <v>55.68</v>
      </c>
      <c r="U698" s="17">
        <v>1.9550000000000001</v>
      </c>
      <c r="V698" s="17">
        <v>348.5</v>
      </c>
      <c r="W698" s="17">
        <v>20.55</v>
      </c>
      <c r="X698" s="17">
        <v>0.76600000000000001</v>
      </c>
      <c r="Y698" s="17">
        <v>7.661397</v>
      </c>
      <c r="Z698" s="7">
        <f t="shared" si="220"/>
        <v>19.86</v>
      </c>
      <c r="AA698" s="7">
        <f t="shared" si="234"/>
        <v>293.01</v>
      </c>
      <c r="AB698" s="2">
        <f t="shared" si="221"/>
        <v>633.98700000000008</v>
      </c>
      <c r="AC698" s="42">
        <f t="shared" si="222"/>
        <v>2.4850397774484647</v>
      </c>
      <c r="AD698" s="42">
        <f t="shared" si="223"/>
        <v>1.3836701480833051</v>
      </c>
      <c r="AE698" s="42">
        <f t="shared" si="224"/>
        <v>0.79970887425142212</v>
      </c>
      <c r="AF698" s="42">
        <f t="shared" si="225"/>
        <v>334.22947286212496</v>
      </c>
      <c r="AG698" s="42">
        <f t="shared" si="226"/>
        <v>320.86029394763995</v>
      </c>
      <c r="AH698" s="6">
        <f t="shared" si="227"/>
        <v>340.03199999999998</v>
      </c>
      <c r="AI698" s="4">
        <v>20.901496356593999</v>
      </c>
      <c r="AJ698" s="4">
        <f t="shared" si="235"/>
        <v>294.05149635659399</v>
      </c>
      <c r="AK698" s="8">
        <f t="shared" si="228"/>
        <v>0.195861868318982</v>
      </c>
      <c r="AL698" s="8">
        <f t="shared" si="229"/>
        <v>407.16358664603621</v>
      </c>
      <c r="AM698" s="8">
        <f t="shared" si="230"/>
        <v>3.1143608894924171</v>
      </c>
      <c r="AN698" s="8">
        <f t="shared" si="231"/>
        <v>94.485937483768723</v>
      </c>
      <c r="AO698" s="22">
        <f t="shared" si="232"/>
        <v>1.0687169631011125E-2</v>
      </c>
      <c r="AP698" s="22">
        <f t="shared" si="233"/>
        <v>0.29209335160498545</v>
      </c>
      <c r="AQ698" s="19">
        <f t="shared" si="236"/>
        <v>0.29209335160498545</v>
      </c>
      <c r="AX698">
        <v>0.14364683247403306</v>
      </c>
      <c r="AY698">
        <v>67.474137931034491</v>
      </c>
      <c r="AZ698">
        <v>2.8114224137931036</v>
      </c>
      <c r="BA698">
        <v>2.2772521551724143</v>
      </c>
      <c r="BB698">
        <v>6.5775862068965525</v>
      </c>
      <c r="BC698">
        <v>0.27406609195402304</v>
      </c>
      <c r="BD698">
        <v>2.0031860632183913</v>
      </c>
      <c r="BE698">
        <v>0.20031860632183915</v>
      </c>
      <c r="BF698">
        <v>0</v>
      </c>
      <c r="BG698">
        <v>19.86</v>
      </c>
      <c r="BH698">
        <v>2.2448403205934957</v>
      </c>
      <c r="BI698">
        <v>2.318093418969982</v>
      </c>
      <c r="BJ698">
        <v>1.2907144156824859</v>
      </c>
      <c r="BK698">
        <v>0.47956814309506335</v>
      </c>
      <c r="BL698">
        <v>1.3321337308196204E-3</v>
      </c>
      <c r="BP698" s="50">
        <f t="shared" si="237"/>
        <v>2.2455126022934326</v>
      </c>
      <c r="BQ698" s="50">
        <f t="shared" si="238"/>
        <v>8.012744252873566E-2</v>
      </c>
      <c r="BR698" s="50">
        <f t="shared" si="239"/>
        <v>0.50863684569182099</v>
      </c>
      <c r="BS698" s="50">
        <f t="shared" si="240"/>
        <v>0.53729974770382294</v>
      </c>
      <c r="BT698" s="50">
        <f t="shared" si="241"/>
        <v>1.4128801269217249E-3</v>
      </c>
      <c r="BU698" s="50">
        <f t="shared" si="241"/>
        <v>1.4924992991772858E-3</v>
      </c>
    </row>
    <row r="699" spans="1:73" x14ac:dyDescent="0.25">
      <c r="A699" s="21">
        <v>43742.458333333336</v>
      </c>
      <c r="B699" s="17">
        <v>363281</v>
      </c>
      <c r="C699" s="17">
        <v>13.56</v>
      </c>
      <c r="D699" s="17">
        <v>21.71</v>
      </c>
      <c r="E699" s="17">
        <v>765.6</v>
      </c>
      <c r="F699" s="17">
        <v>101.1</v>
      </c>
      <c r="G699" s="17">
        <v>-89.6</v>
      </c>
      <c r="H699" s="17">
        <v>-13.37</v>
      </c>
      <c r="I699" s="17">
        <v>24.31</v>
      </c>
      <c r="J699" s="17">
        <v>297.5</v>
      </c>
      <c r="K699" s="17">
        <v>664.4</v>
      </c>
      <c r="L699" s="17">
        <v>-76.27</v>
      </c>
      <c r="M699" s="17">
        <v>0.13200000000000001</v>
      </c>
      <c r="N699" s="17">
        <v>675.9</v>
      </c>
      <c r="O699" s="17">
        <v>87.8</v>
      </c>
      <c r="P699" s="17">
        <v>588.1</v>
      </c>
      <c r="Q699" s="17">
        <v>354.3</v>
      </c>
      <c r="R699" s="17">
        <v>430.5</v>
      </c>
      <c r="S699" s="17">
        <v>19.18</v>
      </c>
      <c r="T699" s="17">
        <v>56.03</v>
      </c>
      <c r="U699" s="17">
        <v>0.79</v>
      </c>
      <c r="V699" s="17">
        <v>318.5</v>
      </c>
      <c r="W699" s="17">
        <v>20.6</v>
      </c>
      <c r="X699" s="17">
        <v>0.74299999999999999</v>
      </c>
      <c r="Y699" s="17">
        <v>7.432817</v>
      </c>
      <c r="Z699" s="7">
        <f t="shared" si="220"/>
        <v>19.89</v>
      </c>
      <c r="AA699" s="7">
        <f t="shared" si="234"/>
        <v>293.03999999999996</v>
      </c>
      <c r="AB699" s="2">
        <f t="shared" si="221"/>
        <v>620.13600000000008</v>
      </c>
      <c r="AC699" s="42">
        <f t="shared" si="222"/>
        <v>2.3478364857530654</v>
      </c>
      <c r="AD699" s="42">
        <f t="shared" si="223"/>
        <v>1.3154927829674425</v>
      </c>
      <c r="AE699" s="42">
        <f t="shared" si="224"/>
        <v>0.79393975798919214</v>
      </c>
      <c r="AF699" s="42">
        <f t="shared" si="225"/>
        <v>331.95424910033449</v>
      </c>
      <c r="AG699" s="42">
        <f t="shared" si="226"/>
        <v>318.67607913632111</v>
      </c>
      <c r="AH699" s="6">
        <f t="shared" si="227"/>
        <v>340.12799999999999</v>
      </c>
      <c r="AI699" s="4">
        <v>20.053420603050402</v>
      </c>
      <c r="AJ699" s="4">
        <f t="shared" si="235"/>
        <v>293.2034206030504</v>
      </c>
      <c r="AK699" s="8">
        <f t="shared" si="228"/>
        <v>0.19592203477411715</v>
      </c>
      <c r="AL699" s="8">
        <f t="shared" si="229"/>
        <v>402.31839266818872</v>
      </c>
      <c r="AM699" s="8">
        <f t="shared" si="230"/>
        <v>1.9797443016713043</v>
      </c>
      <c r="AN699" s="8">
        <f t="shared" si="231"/>
        <v>9.424458253275537</v>
      </c>
      <c r="AO699" s="22">
        <f t="shared" si="232"/>
        <v>1.2410070645653536E-2</v>
      </c>
      <c r="AP699" s="22">
        <f t="shared" si="233"/>
        <v>0.33918233299349543</v>
      </c>
      <c r="AQ699" s="19">
        <f t="shared" si="236"/>
        <v>0.33918233299349543</v>
      </c>
      <c r="AX699">
        <v>0.14388053271630288</v>
      </c>
      <c r="AY699">
        <v>66</v>
      </c>
      <c r="AZ699">
        <v>2.75</v>
      </c>
      <c r="BA699">
        <v>2.2275</v>
      </c>
      <c r="BB699">
        <v>6.5689655172413781</v>
      </c>
      <c r="BC699">
        <v>0.27370689655172409</v>
      </c>
      <c r="BD699">
        <v>1.9537931034482758</v>
      </c>
      <c r="BE699">
        <v>0.19537931034482758</v>
      </c>
      <c r="BF699">
        <v>0</v>
      </c>
      <c r="BG699">
        <v>19.89</v>
      </c>
      <c r="BH699">
        <v>0.90712217558509545</v>
      </c>
      <c r="BI699">
        <v>2.3224065086118584</v>
      </c>
      <c r="BJ699">
        <v>1.3012443667752243</v>
      </c>
      <c r="BK699">
        <v>0.48110190422781612</v>
      </c>
      <c r="BL699">
        <v>1.3363941784106002E-3</v>
      </c>
      <c r="BP699" s="50">
        <f t="shared" si="237"/>
        <v>0.90739383928992934</v>
      </c>
      <c r="BQ699" s="50">
        <f t="shared" si="238"/>
        <v>7.8151724137931033E-2</v>
      </c>
      <c r="BR699" s="50">
        <f t="shared" si="239"/>
        <v>0.49399115057016801</v>
      </c>
      <c r="BS699" s="50">
        <f t="shared" si="240"/>
        <v>0.52461935248641667</v>
      </c>
      <c r="BT699" s="50">
        <f t="shared" si="241"/>
        <v>1.3721976404726889E-3</v>
      </c>
      <c r="BU699" s="50">
        <f t="shared" si="241"/>
        <v>1.4572759791289351E-3</v>
      </c>
    </row>
    <row r="700" spans="1:73" x14ac:dyDescent="0.25">
      <c r="A700" s="21">
        <v>43742.458333333336</v>
      </c>
      <c r="B700" s="17">
        <v>363282</v>
      </c>
      <c r="C700" s="17">
        <v>13.55</v>
      </c>
      <c r="D700" s="17">
        <v>21.71</v>
      </c>
      <c r="E700" s="17">
        <v>706.9</v>
      </c>
      <c r="F700" s="17">
        <v>92.1</v>
      </c>
      <c r="G700" s="17">
        <v>-89.5</v>
      </c>
      <c r="H700" s="17">
        <v>-14</v>
      </c>
      <c r="I700" s="17">
        <v>24.31</v>
      </c>
      <c r="J700" s="17">
        <v>297.5</v>
      </c>
      <c r="K700" s="17">
        <v>614.79999999999995</v>
      </c>
      <c r="L700" s="17">
        <v>-75.53</v>
      </c>
      <c r="M700" s="17">
        <v>0.13</v>
      </c>
      <c r="N700" s="17">
        <v>617.4</v>
      </c>
      <c r="O700" s="17">
        <v>78.08</v>
      </c>
      <c r="P700" s="17">
        <v>539.29999999999995</v>
      </c>
      <c r="Q700" s="17">
        <v>354.4</v>
      </c>
      <c r="R700" s="17">
        <v>429.9</v>
      </c>
      <c r="S700" s="17">
        <v>19.190000000000001</v>
      </c>
      <c r="T700" s="17">
        <v>55.74</v>
      </c>
      <c r="U700" s="17">
        <v>2.165</v>
      </c>
      <c r="V700" s="17">
        <v>336</v>
      </c>
      <c r="W700" s="17">
        <v>20.6</v>
      </c>
      <c r="X700" s="17">
        <v>0.69799999999999995</v>
      </c>
      <c r="Y700" s="17">
        <v>6.9817349999999996</v>
      </c>
      <c r="Z700" s="7">
        <f t="shared" si="220"/>
        <v>19.895000000000003</v>
      </c>
      <c r="AA700" s="7">
        <f t="shared" si="234"/>
        <v>293.04499999999996</v>
      </c>
      <c r="AB700" s="2">
        <f t="shared" si="221"/>
        <v>572.58900000000006</v>
      </c>
      <c r="AC700" s="42">
        <f t="shared" si="222"/>
        <v>2.4797358089926167</v>
      </c>
      <c r="AD700" s="42">
        <f t="shared" si="223"/>
        <v>1.3822047399324844</v>
      </c>
      <c r="AE700" s="42">
        <f t="shared" si="224"/>
        <v>0.79957404826587308</v>
      </c>
      <c r="AF700" s="42">
        <f t="shared" si="225"/>
        <v>334.33282015997725</v>
      </c>
      <c r="AG700" s="42">
        <f t="shared" si="226"/>
        <v>320.95950735357815</v>
      </c>
      <c r="AH700" s="6">
        <f t="shared" si="227"/>
        <v>340.22399999999999</v>
      </c>
      <c r="AI700" s="4">
        <v>20.872152650889699</v>
      </c>
      <c r="AJ700" s="4">
        <f t="shared" si="235"/>
        <v>294.02215265088967</v>
      </c>
      <c r="AK700" s="8">
        <f t="shared" si="228"/>
        <v>0.19593206371441796</v>
      </c>
      <c r="AL700" s="8">
        <f t="shared" si="229"/>
        <v>406.9902122039037</v>
      </c>
      <c r="AM700" s="8">
        <f t="shared" si="230"/>
        <v>3.2773626973528578</v>
      </c>
      <c r="AN700" s="8">
        <f t="shared" si="231"/>
        <v>93.288348655910056</v>
      </c>
      <c r="AO700" s="22">
        <f t="shared" si="232"/>
        <v>9.3334259619618862E-3</v>
      </c>
      <c r="AP700" s="22">
        <f t="shared" si="233"/>
        <v>0.25509388971198549</v>
      </c>
      <c r="AQ700" s="19">
        <f t="shared" si="236"/>
        <v>0.25509388971198549</v>
      </c>
      <c r="AX700">
        <v>0.14391951401777359</v>
      </c>
      <c r="AY700">
        <v>60.939655172413794</v>
      </c>
      <c r="AZ700">
        <v>2.5391522988505746</v>
      </c>
      <c r="BA700">
        <v>2.0567133620689657</v>
      </c>
      <c r="BB700">
        <v>6.5086206896551726</v>
      </c>
      <c r="BC700">
        <v>0.27119252873563221</v>
      </c>
      <c r="BD700">
        <v>1.7855208333333334</v>
      </c>
      <c r="BE700">
        <v>0.17855208333333336</v>
      </c>
      <c r="BF700">
        <v>0</v>
      </c>
      <c r="BG700">
        <v>19.895000000000003</v>
      </c>
      <c r="BH700">
        <v>2.4859740634705463</v>
      </c>
      <c r="BI700">
        <v>2.3231260387480352</v>
      </c>
      <c r="BJ700">
        <v>1.2949104539981549</v>
      </c>
      <c r="BK700">
        <v>0.43470186051569965</v>
      </c>
      <c r="BL700">
        <v>1.2075051680991657E-3</v>
      </c>
      <c r="BP700" s="50">
        <f t="shared" si="237"/>
        <v>2.4867185595730339</v>
      </c>
      <c r="BQ700" s="50">
        <f t="shared" si="238"/>
        <v>7.1420833333333336E-2</v>
      </c>
      <c r="BR700" s="50">
        <f t="shared" si="239"/>
        <v>0.46340338665825681</v>
      </c>
      <c r="BS700" s="50">
        <f t="shared" si="240"/>
        <v>0.48857887203160488</v>
      </c>
      <c r="BT700" s="50">
        <f t="shared" si="241"/>
        <v>1.287231629606269E-3</v>
      </c>
      <c r="BU700" s="50">
        <f t="shared" si="241"/>
        <v>1.3571635334211248E-3</v>
      </c>
    </row>
    <row r="701" spans="1:73" x14ac:dyDescent="0.25">
      <c r="A701" s="21">
        <v>43742.458333333336</v>
      </c>
      <c r="B701" s="17">
        <v>363283</v>
      </c>
      <c r="C701" s="17">
        <v>13.55</v>
      </c>
      <c r="D701" s="17">
        <v>21.71</v>
      </c>
      <c r="E701" s="17">
        <v>749.2</v>
      </c>
      <c r="F701" s="17">
        <v>98.8</v>
      </c>
      <c r="G701" s="17">
        <v>-90.5</v>
      </c>
      <c r="H701" s="17">
        <v>-14.8</v>
      </c>
      <c r="I701" s="17">
        <v>24.31</v>
      </c>
      <c r="J701" s="17">
        <v>297.5</v>
      </c>
      <c r="K701" s="17">
        <v>650.4</v>
      </c>
      <c r="L701" s="17">
        <v>-75.7</v>
      </c>
      <c r="M701" s="17">
        <v>0.13200000000000001</v>
      </c>
      <c r="N701" s="17">
        <v>658.7</v>
      </c>
      <c r="O701" s="17">
        <v>84</v>
      </c>
      <c r="P701" s="17">
        <v>574.70000000000005</v>
      </c>
      <c r="Q701" s="17">
        <v>353.4</v>
      </c>
      <c r="R701" s="17">
        <v>429.1</v>
      </c>
      <c r="S701" s="17">
        <v>19.190000000000001</v>
      </c>
      <c r="T701" s="17">
        <v>55.4</v>
      </c>
      <c r="U701" s="17">
        <v>1.3149999999999999</v>
      </c>
      <c r="V701" s="17">
        <v>286.5</v>
      </c>
      <c r="W701" s="17">
        <v>20.55</v>
      </c>
      <c r="X701" s="17">
        <v>0.73299999999999998</v>
      </c>
      <c r="Y701" s="17">
        <v>7.325704</v>
      </c>
      <c r="Z701" s="7">
        <f t="shared" si="220"/>
        <v>19.87</v>
      </c>
      <c r="AA701" s="7">
        <f t="shared" si="234"/>
        <v>293.02</v>
      </c>
      <c r="AB701" s="2">
        <f t="shared" si="221"/>
        <v>606.85200000000009</v>
      </c>
      <c r="AC701" s="42">
        <f t="shared" si="222"/>
        <v>2.3877556520482655</v>
      </c>
      <c r="AD701" s="42">
        <f t="shared" si="223"/>
        <v>1.3228166312347389</v>
      </c>
      <c r="AE701" s="42">
        <f t="shared" si="224"/>
        <v>0.79457809387488043</v>
      </c>
      <c r="AF701" s="42">
        <f t="shared" si="225"/>
        <v>332.13045661708287</v>
      </c>
      <c r="AG701" s="42">
        <f t="shared" si="226"/>
        <v>318.84523835239952</v>
      </c>
      <c r="AH701" s="6">
        <f t="shared" si="227"/>
        <v>339.26399999999995</v>
      </c>
      <c r="AI701" s="4">
        <v>20.304342339765</v>
      </c>
      <c r="AJ701" s="4">
        <f t="shared" si="235"/>
        <v>293.45434233976499</v>
      </c>
      <c r="AK701" s="8">
        <f t="shared" si="228"/>
        <v>0.19588192243517658</v>
      </c>
      <c r="AL701" s="8">
        <f t="shared" si="229"/>
        <v>403.75452489802558</v>
      </c>
      <c r="AM701" s="8">
        <f t="shared" si="230"/>
        <v>2.5542207715857295</v>
      </c>
      <c r="AN701" s="8">
        <f t="shared" si="231"/>
        <v>32.317003369408006</v>
      </c>
      <c r="AO701" s="22">
        <f t="shared" si="232"/>
        <v>1.1539551277575114E-2</v>
      </c>
      <c r="AP701" s="22">
        <f t="shared" si="233"/>
        <v>0.31538997929853274</v>
      </c>
      <c r="AQ701" s="19">
        <f t="shared" si="236"/>
        <v>0.31538997929853274</v>
      </c>
      <c r="AX701">
        <v>0.14372469683873818</v>
      </c>
      <c r="AY701">
        <v>64.58620689655173</v>
      </c>
      <c r="AZ701">
        <v>2.6910919540229887</v>
      </c>
      <c r="BA701">
        <v>2.1797844827586208</v>
      </c>
      <c r="BB701">
        <v>6.5258620689655213</v>
      </c>
      <c r="BC701">
        <v>0.27191091954023006</v>
      </c>
      <c r="BD701">
        <v>1.9078735632183907</v>
      </c>
      <c r="BE701">
        <v>0.19078735632183907</v>
      </c>
      <c r="BF701">
        <v>0</v>
      </c>
      <c r="BG701">
        <v>19.87</v>
      </c>
      <c r="BH701">
        <v>1.509956532777722</v>
      </c>
      <c r="BI701">
        <v>2.3195303365435156</v>
      </c>
      <c r="BJ701">
        <v>1.2850198064451075</v>
      </c>
      <c r="BK701">
        <v>0.46605584339811301</v>
      </c>
      <c r="BL701">
        <v>1.2945995649947582E-3</v>
      </c>
      <c r="BP701" s="50">
        <f t="shared" si="237"/>
        <v>1.5104087324889328</v>
      </c>
      <c r="BQ701" s="50">
        <f t="shared" si="238"/>
        <v>7.6314942528735635E-2</v>
      </c>
      <c r="BR701" s="50">
        <f t="shared" si="239"/>
        <v>0.48600186492443931</v>
      </c>
      <c r="BS701" s="50">
        <f t="shared" si="240"/>
        <v>0.51467235468436257</v>
      </c>
      <c r="BT701" s="50">
        <f t="shared" si="241"/>
        <v>1.3500051803456649E-3</v>
      </c>
      <c r="BU701" s="50">
        <f t="shared" si="241"/>
        <v>1.429645429678785E-3</v>
      </c>
    </row>
    <row r="702" spans="1:73" x14ac:dyDescent="0.25">
      <c r="A702" s="21">
        <v>43742.458333333336</v>
      </c>
      <c r="B702" s="17">
        <v>363284</v>
      </c>
      <c r="C702" s="17">
        <v>13.55</v>
      </c>
      <c r="D702" s="17">
        <v>21.72</v>
      </c>
      <c r="E702" s="17">
        <v>777</v>
      </c>
      <c r="F702" s="17">
        <v>102.7</v>
      </c>
      <c r="G702" s="17">
        <v>-92.7</v>
      </c>
      <c r="H702" s="17">
        <v>-15.65</v>
      </c>
      <c r="I702" s="17">
        <v>24.31</v>
      </c>
      <c r="J702" s="17">
        <v>297.5</v>
      </c>
      <c r="K702" s="17">
        <v>674.2</v>
      </c>
      <c r="L702" s="17">
        <v>-77.069999999999993</v>
      </c>
      <c r="M702" s="17">
        <v>0.13200000000000001</v>
      </c>
      <c r="N702" s="17">
        <v>684.2</v>
      </c>
      <c r="O702" s="17">
        <v>87.1</v>
      </c>
      <c r="P702" s="17">
        <v>597.1</v>
      </c>
      <c r="Q702" s="17">
        <v>351.2</v>
      </c>
      <c r="R702" s="17">
        <v>428.3</v>
      </c>
      <c r="S702" s="17">
        <v>19.21</v>
      </c>
      <c r="T702" s="17">
        <v>55.38</v>
      </c>
      <c r="U702" s="17">
        <v>0.88</v>
      </c>
      <c r="V702" s="17">
        <v>179.5</v>
      </c>
      <c r="W702" s="17">
        <v>20.8</v>
      </c>
      <c r="X702" s="17">
        <v>0.76100000000000001</v>
      </c>
      <c r="Y702" s="17">
        <v>7.6102660000000002</v>
      </c>
      <c r="Z702" s="7">
        <f t="shared" si="220"/>
        <v>20.005000000000003</v>
      </c>
      <c r="AA702" s="7">
        <f t="shared" si="234"/>
        <v>293.15499999999997</v>
      </c>
      <c r="AB702" s="2">
        <f t="shared" si="221"/>
        <v>629.37</v>
      </c>
      <c r="AC702" s="42">
        <f t="shared" si="222"/>
        <v>2.3993221173230097</v>
      </c>
      <c r="AD702" s="42">
        <f t="shared" si="223"/>
        <v>1.3287445885734828</v>
      </c>
      <c r="AE702" s="42">
        <f t="shared" si="224"/>
        <v>0.79503393789877919</v>
      </c>
      <c r="AF702" s="42">
        <f t="shared" si="225"/>
        <v>332.93384788526981</v>
      </c>
      <c r="AG702" s="42">
        <f t="shared" si="226"/>
        <v>319.61649396985899</v>
      </c>
      <c r="AH702" s="6">
        <f t="shared" si="227"/>
        <v>337.15199999999999</v>
      </c>
      <c r="AI702" s="4">
        <v>20.3866617856193</v>
      </c>
      <c r="AJ702" s="4">
        <f t="shared" si="235"/>
        <v>293.53666178561929</v>
      </c>
      <c r="AK702" s="8">
        <f t="shared" si="228"/>
        <v>0.19615278699757305</v>
      </c>
      <c r="AL702" s="8">
        <f t="shared" si="229"/>
        <v>404.19695299575204</v>
      </c>
      <c r="AM702" s="8">
        <f t="shared" si="230"/>
        <v>2.0894736179239022</v>
      </c>
      <c r="AN702" s="8">
        <f t="shared" si="231"/>
        <v>23.230366118780069</v>
      </c>
      <c r="AO702" s="22">
        <f t="shared" si="232"/>
        <v>1.2196800589591886E-2</v>
      </c>
      <c r="AP702" s="22">
        <f t="shared" si="233"/>
        <v>0.33335340282556125</v>
      </c>
      <c r="AQ702" s="19">
        <f t="shared" si="236"/>
        <v>0.33335340282556125</v>
      </c>
      <c r="AX702">
        <v>0.14477936638680061</v>
      </c>
      <c r="AY702">
        <v>66.982758620689651</v>
      </c>
      <c r="AZ702">
        <v>2.790948275862069</v>
      </c>
      <c r="BA702">
        <v>2.2606681034482761</v>
      </c>
      <c r="BB702">
        <v>6.6465517241379333</v>
      </c>
      <c r="BC702">
        <v>0.27693965517241387</v>
      </c>
      <c r="BD702">
        <v>1.9837284482758621</v>
      </c>
      <c r="BE702">
        <v>0.19837284482758621</v>
      </c>
      <c r="BF702">
        <v>0</v>
      </c>
      <c r="BG702">
        <v>20.005000000000003</v>
      </c>
      <c r="BH702">
        <v>1.0104652082466885</v>
      </c>
      <c r="BI702">
        <v>2.3390051000123986</v>
      </c>
      <c r="BJ702">
        <v>1.2953410243868664</v>
      </c>
      <c r="BK702">
        <v>0.48859957879960031</v>
      </c>
      <c r="BL702">
        <v>1.3572210522211118E-3</v>
      </c>
      <c r="BP702" s="50">
        <f t="shared" si="237"/>
        <v>1.010767820981187</v>
      </c>
      <c r="BQ702" s="50">
        <f t="shared" si="238"/>
        <v>7.9349137931034486E-2</v>
      </c>
      <c r="BR702" s="50">
        <f t="shared" si="239"/>
        <v>0.50301772791809496</v>
      </c>
      <c r="BS702" s="50">
        <f t="shared" si="240"/>
        <v>0.53395899562680149</v>
      </c>
      <c r="BT702" s="50">
        <f t="shared" si="241"/>
        <v>1.3972714664391526E-3</v>
      </c>
      <c r="BU702" s="50">
        <f t="shared" si="241"/>
        <v>1.4832194322966707E-3</v>
      </c>
    </row>
    <row r="703" spans="1:73" x14ac:dyDescent="0.25">
      <c r="A703" s="21">
        <v>43742.458333333336</v>
      </c>
      <c r="B703" s="17">
        <v>363285</v>
      </c>
      <c r="C703" s="17">
        <v>13.54</v>
      </c>
      <c r="D703" s="17">
        <v>21.72</v>
      </c>
      <c r="E703" s="17">
        <v>787</v>
      </c>
      <c r="F703" s="17">
        <v>104.5</v>
      </c>
      <c r="G703" s="17">
        <v>-93.2</v>
      </c>
      <c r="H703" s="17">
        <v>-14.99</v>
      </c>
      <c r="I703" s="17">
        <v>24.33</v>
      </c>
      <c r="J703" s="17">
        <v>297.5</v>
      </c>
      <c r="K703" s="17">
        <v>682.5</v>
      </c>
      <c r="L703" s="17">
        <v>-78.239999999999995</v>
      </c>
      <c r="M703" s="17">
        <v>0.13300000000000001</v>
      </c>
      <c r="N703" s="17">
        <v>693.7</v>
      </c>
      <c r="O703" s="17">
        <v>89.5</v>
      </c>
      <c r="P703" s="17">
        <v>604.29999999999995</v>
      </c>
      <c r="Q703" s="17">
        <v>350.8</v>
      </c>
      <c r="R703" s="17">
        <v>429.1</v>
      </c>
      <c r="S703" s="17">
        <v>19.21</v>
      </c>
      <c r="T703" s="17">
        <v>54.77</v>
      </c>
      <c r="U703" s="17">
        <v>0.96</v>
      </c>
      <c r="V703" s="17">
        <v>209.5</v>
      </c>
      <c r="W703" s="17">
        <v>20.65</v>
      </c>
      <c r="X703" s="17">
        <v>0.77</v>
      </c>
      <c r="Y703" s="17">
        <v>7.6982739999999996</v>
      </c>
      <c r="Z703" s="7">
        <f t="shared" si="220"/>
        <v>19.93</v>
      </c>
      <c r="AA703" s="7">
        <f t="shared" si="234"/>
        <v>293.08</v>
      </c>
      <c r="AB703" s="2">
        <f t="shared" si="221"/>
        <v>637.47</v>
      </c>
      <c r="AC703" s="42">
        <f t="shared" si="222"/>
        <v>2.4771550565861364</v>
      </c>
      <c r="AD703" s="42">
        <f t="shared" si="223"/>
        <v>1.356737824492227</v>
      </c>
      <c r="AE703" s="42">
        <f t="shared" si="224"/>
        <v>0.79743692414030765</v>
      </c>
      <c r="AF703" s="42">
        <f t="shared" si="225"/>
        <v>333.59853250737189</v>
      </c>
      <c r="AG703" s="42">
        <f t="shared" si="226"/>
        <v>320.254591207077</v>
      </c>
      <c r="AH703" s="6">
        <f t="shared" si="227"/>
        <v>336.76799999999997</v>
      </c>
      <c r="AI703" s="4">
        <v>20.859206669388399</v>
      </c>
      <c r="AJ703" s="4">
        <f t="shared" si="235"/>
        <v>294.00920666938839</v>
      </c>
      <c r="AK703" s="8">
        <f t="shared" si="228"/>
        <v>0.19600227587951258</v>
      </c>
      <c r="AL703" s="8">
        <f t="shared" si="229"/>
        <v>406.91026734741178</v>
      </c>
      <c r="AM703" s="8">
        <f t="shared" si="230"/>
        <v>2.1823840175367857</v>
      </c>
      <c r="AN703" s="8">
        <f t="shared" si="231"/>
        <v>59.072312895547597</v>
      </c>
      <c r="AO703" s="22">
        <f t="shared" si="232"/>
        <v>1.1499074695327889E-2</v>
      </c>
      <c r="AP703" s="22">
        <f t="shared" si="233"/>
        <v>0.31428370504835146</v>
      </c>
      <c r="AQ703" s="19">
        <f t="shared" si="236"/>
        <v>0.31428370504835146</v>
      </c>
      <c r="AX703">
        <v>0.14419263343075017</v>
      </c>
      <c r="AY703">
        <v>67.844827586206904</v>
      </c>
      <c r="AZ703">
        <v>2.8268678160919545</v>
      </c>
      <c r="BA703">
        <v>2.2897629310344834</v>
      </c>
      <c r="BB703">
        <v>6.7500000000000009</v>
      </c>
      <c r="BC703">
        <v>0.28125000000000006</v>
      </c>
      <c r="BD703">
        <v>2.0085129310344834</v>
      </c>
      <c r="BE703">
        <v>0.20085129310344835</v>
      </c>
      <c r="BF703">
        <v>0</v>
      </c>
      <c r="BG703">
        <v>19.93</v>
      </c>
      <c r="BH703">
        <v>1.1023256817236602</v>
      </c>
      <c r="BI703">
        <v>2.3281682104397539</v>
      </c>
      <c r="BJ703">
        <v>1.2751377288578534</v>
      </c>
      <c r="BK703">
        <v>0.49306534297435489</v>
      </c>
      <c r="BL703">
        <v>1.3696259527065414E-3</v>
      </c>
      <c r="BP703" s="50">
        <f t="shared" si="237"/>
        <v>1.1026558047067494</v>
      </c>
      <c r="BQ703" s="50">
        <f t="shared" si="238"/>
        <v>8.0340517241379333E-2</v>
      </c>
      <c r="BR703" s="50">
        <f t="shared" si="239"/>
        <v>0.508877000272003</v>
      </c>
      <c r="BS703" s="50">
        <f t="shared" si="240"/>
        <v>0.53995798811271301</v>
      </c>
      <c r="BT703" s="50">
        <f t="shared" si="241"/>
        <v>1.413547222977786E-3</v>
      </c>
      <c r="BU703" s="50">
        <f t="shared" si="241"/>
        <v>1.4998833003130917E-3</v>
      </c>
    </row>
    <row r="704" spans="1:73" x14ac:dyDescent="0.25">
      <c r="A704" s="21">
        <v>43742.458333333336</v>
      </c>
      <c r="B704" s="17">
        <v>363286</v>
      </c>
      <c r="C704" s="17">
        <v>13.55</v>
      </c>
      <c r="D704" s="17">
        <v>21.72</v>
      </c>
      <c r="E704" s="17">
        <v>784.6</v>
      </c>
      <c r="F704" s="17">
        <v>104.1</v>
      </c>
      <c r="G704" s="17">
        <v>-94.7</v>
      </c>
      <c r="H704" s="17">
        <v>-13.23</v>
      </c>
      <c r="I704" s="17">
        <v>24.35</v>
      </c>
      <c r="J704" s="17">
        <v>297.5</v>
      </c>
      <c r="K704" s="17">
        <v>680.5</v>
      </c>
      <c r="L704" s="17">
        <v>-81.5</v>
      </c>
      <c r="M704" s="17">
        <v>0.13300000000000001</v>
      </c>
      <c r="N704" s="17">
        <v>689.9</v>
      </c>
      <c r="O704" s="17">
        <v>90.8</v>
      </c>
      <c r="P704" s="17">
        <v>599.1</v>
      </c>
      <c r="Q704" s="17">
        <v>349.5</v>
      </c>
      <c r="R704" s="17">
        <v>430.9</v>
      </c>
      <c r="S704" s="17">
        <v>19.22</v>
      </c>
      <c r="T704" s="17">
        <v>57.6</v>
      </c>
      <c r="U704" s="17">
        <v>0.95</v>
      </c>
      <c r="V704" s="17">
        <v>184.5</v>
      </c>
      <c r="W704" s="17">
        <v>20.7</v>
      </c>
      <c r="X704" s="17">
        <v>0.76600000000000001</v>
      </c>
      <c r="Y704" s="17">
        <v>7.6641409999999999</v>
      </c>
      <c r="Z704" s="7">
        <f t="shared" si="220"/>
        <v>19.96</v>
      </c>
      <c r="AA704" s="7">
        <f t="shared" si="234"/>
        <v>293.10999999999996</v>
      </c>
      <c r="AB704" s="2">
        <f t="shared" si="221"/>
        <v>635.52600000000007</v>
      </c>
      <c r="AC704" s="42">
        <f t="shared" si="222"/>
        <v>2.5316124509974554</v>
      </c>
      <c r="AD704" s="42">
        <f t="shared" si="223"/>
        <v>1.4582087717745345</v>
      </c>
      <c r="AE704" s="42">
        <f t="shared" si="224"/>
        <v>0.80569243159925341</v>
      </c>
      <c r="AF704" s="42">
        <f t="shared" si="225"/>
        <v>337.19015409861618</v>
      </c>
      <c r="AG704" s="42">
        <f t="shared" si="226"/>
        <v>323.70254793467154</v>
      </c>
      <c r="AH704" s="6">
        <f t="shared" si="227"/>
        <v>335.52</v>
      </c>
      <c r="AI704" s="4">
        <v>21.187225955181699</v>
      </c>
      <c r="AJ704" s="4">
        <f t="shared" si="235"/>
        <v>294.33722595518168</v>
      </c>
      <c r="AK704" s="8">
        <f t="shared" si="228"/>
        <v>0.19606247108410532</v>
      </c>
      <c r="AL704" s="8">
        <f t="shared" si="229"/>
        <v>408.77843436344796</v>
      </c>
      <c r="AM704" s="8">
        <f t="shared" si="230"/>
        <v>2.1709876784542099</v>
      </c>
      <c r="AN704" s="8">
        <f t="shared" si="231"/>
        <v>77.610838409542069</v>
      </c>
      <c r="AO704" s="22">
        <f t="shared" si="232"/>
        <v>1.0965163756917005E-2</v>
      </c>
      <c r="AP704" s="22">
        <f t="shared" si="233"/>
        <v>0.29969126936674029</v>
      </c>
      <c r="AQ704" s="19">
        <f t="shared" si="236"/>
        <v>0.29969126936674029</v>
      </c>
      <c r="AX704">
        <v>0.14442708471879365</v>
      </c>
      <c r="AY704">
        <v>67.637931034482762</v>
      </c>
      <c r="AZ704">
        <v>2.8182471264367819</v>
      </c>
      <c r="BA704">
        <v>2.2827801724137933</v>
      </c>
      <c r="BB704">
        <v>7.0172413793103434</v>
      </c>
      <c r="BC704">
        <v>0.29238505747126431</v>
      </c>
      <c r="BD704">
        <v>1.990395114942529</v>
      </c>
      <c r="BE704">
        <v>0.19903951149425292</v>
      </c>
      <c r="BF704">
        <v>0</v>
      </c>
      <c r="BG704">
        <v>19.96</v>
      </c>
      <c r="BH704">
        <v>1.0908431225390387</v>
      </c>
      <c r="BI704">
        <v>2.3324976860576738</v>
      </c>
      <c r="BJ704">
        <v>1.3435186671692201</v>
      </c>
      <c r="BK704">
        <v>0.48684729899991569</v>
      </c>
      <c r="BL704">
        <v>1.3523536083330991E-3</v>
      </c>
      <c r="BP704" s="50">
        <f t="shared" si="237"/>
        <v>1.091169806741054</v>
      </c>
      <c r="BQ704" s="50">
        <f t="shared" si="238"/>
        <v>7.9615804597701165E-2</v>
      </c>
      <c r="BR704" s="50">
        <f t="shared" si="239"/>
        <v>0.50229282732949332</v>
      </c>
      <c r="BS704" s="50">
        <f t="shared" si="240"/>
        <v>0.53313656005645549</v>
      </c>
      <c r="BT704" s="50">
        <f t="shared" si="241"/>
        <v>1.3952578536930371E-3</v>
      </c>
      <c r="BU704" s="50">
        <f t="shared" si="241"/>
        <v>1.4809348890457098E-3</v>
      </c>
    </row>
    <row r="705" spans="1:73" x14ac:dyDescent="0.25">
      <c r="A705" s="21">
        <v>43742.459027777775</v>
      </c>
      <c r="B705" s="17">
        <v>363287</v>
      </c>
      <c r="C705" s="17">
        <v>13.55</v>
      </c>
      <c r="D705" s="17">
        <v>21.72</v>
      </c>
      <c r="E705" s="17">
        <v>783.1</v>
      </c>
      <c r="F705" s="17">
        <v>104.3</v>
      </c>
      <c r="G705" s="17">
        <v>-95.8</v>
      </c>
      <c r="H705" s="17">
        <v>-12.57</v>
      </c>
      <c r="I705" s="17">
        <v>24.38</v>
      </c>
      <c r="J705" s="17">
        <v>297.5</v>
      </c>
      <c r="K705" s="17">
        <v>678.8</v>
      </c>
      <c r="L705" s="17">
        <v>-83.2</v>
      </c>
      <c r="M705" s="17">
        <v>0.13300000000000001</v>
      </c>
      <c r="N705" s="17">
        <v>687.4</v>
      </c>
      <c r="O705" s="17">
        <v>91.7</v>
      </c>
      <c r="P705" s="17">
        <v>595.6</v>
      </c>
      <c r="Q705" s="17">
        <v>348.6</v>
      </c>
      <c r="R705" s="17">
        <v>431.8</v>
      </c>
      <c r="S705" s="17">
        <v>19.239999999999998</v>
      </c>
      <c r="T705" s="17">
        <v>57.9</v>
      </c>
      <c r="U705" s="17">
        <v>1.0549999999999999</v>
      </c>
      <c r="V705" s="17">
        <v>259</v>
      </c>
      <c r="W705" s="17">
        <v>20.45</v>
      </c>
      <c r="X705" s="17">
        <v>0.76500000000000001</v>
      </c>
      <c r="Y705" s="17">
        <v>7.6508779999999996</v>
      </c>
      <c r="Z705" s="7">
        <f t="shared" si="220"/>
        <v>19.844999999999999</v>
      </c>
      <c r="AA705" s="7">
        <f t="shared" si="234"/>
        <v>292.995</v>
      </c>
      <c r="AB705" s="2">
        <f t="shared" si="221"/>
        <v>634.31100000000004</v>
      </c>
      <c r="AC705" s="42">
        <f t="shared" si="222"/>
        <v>2.6475931538728723</v>
      </c>
      <c r="AD705" s="42">
        <f t="shared" si="223"/>
        <v>1.5329564360923931</v>
      </c>
      <c r="AE705" s="42">
        <f t="shared" si="224"/>
        <v>0.81151808049643037</v>
      </c>
      <c r="AF705" s="42">
        <f t="shared" si="225"/>
        <v>339.09555402828897</v>
      </c>
      <c r="AG705" s="42">
        <f t="shared" si="226"/>
        <v>325.53173186715742</v>
      </c>
      <c r="AH705" s="6">
        <f t="shared" si="227"/>
        <v>334.65600000000001</v>
      </c>
      <c r="AI705" s="4">
        <v>21.8492848555675</v>
      </c>
      <c r="AJ705" s="4">
        <f t="shared" si="235"/>
        <v>294.99928485556745</v>
      </c>
      <c r="AK705" s="8">
        <f t="shared" si="228"/>
        <v>0.19583178971115353</v>
      </c>
      <c r="AL705" s="8">
        <f t="shared" si="229"/>
        <v>412.57282588503512</v>
      </c>
      <c r="AM705" s="8">
        <f t="shared" si="230"/>
        <v>2.2878196497975969</v>
      </c>
      <c r="AN705" s="8">
        <f t="shared" si="231"/>
        <v>133.5739335103361</v>
      </c>
      <c r="AO705" s="22">
        <f t="shared" si="232"/>
        <v>9.5661380880764993E-3</v>
      </c>
      <c r="AP705" s="22">
        <f t="shared" si="233"/>
        <v>0.26145419531420022</v>
      </c>
      <c r="AQ705" s="19">
        <f t="shared" si="236"/>
        <v>0.26145419531420022</v>
      </c>
      <c r="AX705">
        <v>0.14353010285775863</v>
      </c>
      <c r="AY705">
        <v>67.508620689655174</v>
      </c>
      <c r="AZ705">
        <v>2.8128591954022988</v>
      </c>
      <c r="BA705">
        <v>2.2784159482758621</v>
      </c>
      <c r="BB705">
        <v>7.1724137931034475</v>
      </c>
      <c r="BC705">
        <v>0.29885057471264365</v>
      </c>
      <c r="BD705">
        <v>1.9795653735632186</v>
      </c>
      <c r="BE705">
        <v>0.19795653735632188</v>
      </c>
      <c r="BF705">
        <v>0</v>
      </c>
      <c r="BG705">
        <v>19.844999999999999</v>
      </c>
      <c r="BH705">
        <v>1.2114099939775642</v>
      </c>
      <c r="BI705">
        <v>2.3159395021811862</v>
      </c>
      <c r="BJ705">
        <v>1.3409289717629067</v>
      </c>
      <c r="BK705">
        <v>0.48156696532922316</v>
      </c>
      <c r="BL705">
        <v>1.3376860148033977E-3</v>
      </c>
      <c r="BP705" s="50">
        <f t="shared" si="237"/>
        <v>1.2117727853808549</v>
      </c>
      <c r="BQ705" s="50">
        <f t="shared" si="238"/>
        <v>7.9182614942528748E-2</v>
      </c>
      <c r="BR705" s="50">
        <f t="shared" si="239"/>
        <v>0.49845777822013615</v>
      </c>
      <c r="BS705" s="50">
        <f t="shared" si="240"/>
        <v>0.52880701784439121</v>
      </c>
      <c r="BT705" s="50">
        <f t="shared" si="241"/>
        <v>1.3846049395003781E-3</v>
      </c>
      <c r="BU705" s="50">
        <f t="shared" si="241"/>
        <v>1.4689083829010866E-3</v>
      </c>
    </row>
    <row r="706" spans="1:73" x14ac:dyDescent="0.25">
      <c r="A706" s="21">
        <v>43742.459027777775</v>
      </c>
      <c r="B706" s="17">
        <v>363288</v>
      </c>
      <c r="C706" s="17">
        <v>13.55</v>
      </c>
      <c r="D706" s="17">
        <v>21.72</v>
      </c>
      <c r="E706" s="17">
        <v>763.2</v>
      </c>
      <c r="F706" s="17">
        <v>101.1</v>
      </c>
      <c r="G706" s="17">
        <v>-97.8</v>
      </c>
      <c r="H706" s="17">
        <v>-13.69</v>
      </c>
      <c r="I706" s="17">
        <v>24.4</v>
      </c>
      <c r="J706" s="17">
        <v>297.5</v>
      </c>
      <c r="K706" s="17">
        <v>662</v>
      </c>
      <c r="L706" s="17">
        <v>-84.1</v>
      </c>
      <c r="M706" s="17">
        <v>0.13300000000000001</v>
      </c>
      <c r="N706" s="17">
        <v>665.3</v>
      </c>
      <c r="O706" s="17">
        <v>87.4</v>
      </c>
      <c r="P706" s="17">
        <v>577.9</v>
      </c>
      <c r="Q706" s="17">
        <v>346.6</v>
      </c>
      <c r="R706" s="17">
        <v>430.8</v>
      </c>
      <c r="S706" s="17">
        <v>19.23</v>
      </c>
      <c r="T706" s="17">
        <v>55.33</v>
      </c>
      <c r="U706" s="17">
        <v>1.56</v>
      </c>
      <c r="V706" s="17">
        <v>185.5</v>
      </c>
      <c r="W706" s="17">
        <v>20.7</v>
      </c>
      <c r="X706" s="17">
        <v>0.74199999999999999</v>
      </c>
      <c r="Y706" s="17">
        <v>7.4219559999999998</v>
      </c>
      <c r="Z706" s="7">
        <f t="shared" si="220"/>
        <v>19.965</v>
      </c>
      <c r="AA706" s="7">
        <f t="shared" si="234"/>
        <v>293.11499999999995</v>
      </c>
      <c r="AB706" s="2">
        <f t="shared" si="221"/>
        <v>618.19200000000012</v>
      </c>
      <c r="AC706" s="42">
        <f t="shared" si="222"/>
        <v>2.7067844058225718</v>
      </c>
      <c r="AD706" s="42">
        <f t="shared" si="223"/>
        <v>1.4976638117416288</v>
      </c>
      <c r="AE706" s="42">
        <f t="shared" si="224"/>
        <v>0.80877227802432539</v>
      </c>
      <c r="AF706" s="42">
        <f t="shared" si="225"/>
        <v>338.50219621272089</v>
      </c>
      <c r="AG706" s="42">
        <f t="shared" si="226"/>
        <v>324.96210836421204</v>
      </c>
      <c r="AH706" s="6">
        <f t="shared" si="227"/>
        <v>332.73599999999999</v>
      </c>
      <c r="AI706" s="4">
        <v>22.1901700035774</v>
      </c>
      <c r="AJ706" s="4">
        <f t="shared" si="235"/>
        <v>295.34017000357738</v>
      </c>
      <c r="AK706" s="8">
        <f t="shared" si="228"/>
        <v>0.19607250481626851</v>
      </c>
      <c r="AL706" s="8">
        <f t="shared" si="229"/>
        <v>414.5060573091223</v>
      </c>
      <c r="AM706" s="8">
        <f t="shared" si="230"/>
        <v>2.7820046728932719</v>
      </c>
      <c r="AN706" s="8">
        <f t="shared" si="231"/>
        <v>180.32732342532773</v>
      </c>
      <c r="AO706" s="22">
        <f t="shared" si="232"/>
        <v>8.0564977103368754E-3</v>
      </c>
      <c r="AP706" s="22">
        <f t="shared" si="233"/>
        <v>0.22019388665655018</v>
      </c>
      <c r="AQ706" s="19">
        <f t="shared" si="236"/>
        <v>0.22019388665655018</v>
      </c>
      <c r="AX706">
        <v>0.14446619127483612</v>
      </c>
      <c r="AY706">
        <v>65.793103448275872</v>
      </c>
      <c r="AZ706">
        <v>2.7413793103448278</v>
      </c>
      <c r="BA706">
        <v>2.2205172413793108</v>
      </c>
      <c r="BB706">
        <v>7.2586206896551717</v>
      </c>
      <c r="BC706">
        <v>0.30244252873563215</v>
      </c>
      <c r="BD706">
        <v>1.9180747126436786</v>
      </c>
      <c r="BE706">
        <v>0.19180747126436787</v>
      </c>
      <c r="BF706">
        <v>0</v>
      </c>
      <c r="BG706">
        <v>19.965</v>
      </c>
      <c r="BH706">
        <v>1.7912792328009481</v>
      </c>
      <c r="BI706">
        <v>2.3332199493810344</v>
      </c>
      <c r="BJ706">
        <v>1.2909705979925263</v>
      </c>
      <c r="BK706">
        <v>0.46728153528103455</v>
      </c>
      <c r="BL706">
        <v>1.2980042646695404E-3</v>
      </c>
      <c r="BP706" s="50">
        <f t="shared" si="237"/>
        <v>1.7918156826484679</v>
      </c>
      <c r="BQ706" s="50">
        <f t="shared" si="238"/>
        <v>7.6722988505747144E-2</v>
      </c>
      <c r="BR706" s="50">
        <f t="shared" si="239"/>
        <v>0.49048837448194316</v>
      </c>
      <c r="BS706" s="50">
        <f t="shared" si="240"/>
        <v>0.51882867291735102</v>
      </c>
      <c r="BT706" s="50">
        <f t="shared" si="241"/>
        <v>1.3624677068942864E-3</v>
      </c>
      <c r="BU706" s="50">
        <f t="shared" si="241"/>
        <v>1.4411907581037527E-3</v>
      </c>
    </row>
    <row r="707" spans="1:73" x14ac:dyDescent="0.25">
      <c r="A707" s="21">
        <v>43742.459027777775</v>
      </c>
      <c r="B707" s="17">
        <v>363289</v>
      </c>
      <c r="C707" s="17">
        <v>13.55</v>
      </c>
      <c r="D707" s="17">
        <v>21.72</v>
      </c>
      <c r="E707" s="17">
        <v>680.1</v>
      </c>
      <c r="F707" s="17">
        <v>87.6</v>
      </c>
      <c r="G707" s="17">
        <v>-99.8</v>
      </c>
      <c r="H707" s="17">
        <v>-13.77</v>
      </c>
      <c r="I707" s="17">
        <v>24.42</v>
      </c>
      <c r="J707" s="17">
        <v>297.60000000000002</v>
      </c>
      <c r="K707" s="17">
        <v>592.6</v>
      </c>
      <c r="L707" s="17">
        <v>-86</v>
      </c>
      <c r="M707" s="17">
        <v>0.129</v>
      </c>
      <c r="N707" s="17">
        <v>580.29999999999995</v>
      </c>
      <c r="O707" s="17">
        <v>73.78</v>
      </c>
      <c r="P707" s="17">
        <v>506.6</v>
      </c>
      <c r="Q707" s="17">
        <v>344.8</v>
      </c>
      <c r="R707" s="17">
        <v>430.8</v>
      </c>
      <c r="S707" s="17">
        <v>19.25</v>
      </c>
      <c r="T707" s="17">
        <v>61.42</v>
      </c>
      <c r="U707" s="17">
        <v>0.85</v>
      </c>
      <c r="V707" s="17">
        <v>131.5</v>
      </c>
      <c r="W707" s="17">
        <v>21</v>
      </c>
      <c r="X707" s="17">
        <v>0.66600000000000004</v>
      </c>
      <c r="Y707" s="17">
        <v>6.6590740000000004</v>
      </c>
      <c r="Z707" s="7">
        <f t="shared" si="220"/>
        <v>20.125</v>
      </c>
      <c r="AA707" s="7">
        <f t="shared" si="234"/>
        <v>293.27499999999998</v>
      </c>
      <c r="AB707" s="2">
        <f t="shared" si="221"/>
        <v>550.88100000000009</v>
      </c>
      <c r="AC707" s="42">
        <f t="shared" si="222"/>
        <v>2.563323981394567</v>
      </c>
      <c r="AD707" s="42">
        <f t="shared" si="223"/>
        <v>1.5743935893725429</v>
      </c>
      <c r="AE707" s="42">
        <f t="shared" si="224"/>
        <v>0.81450793465596094</v>
      </c>
      <c r="AF707" s="42">
        <f t="shared" si="225"/>
        <v>341.64773995544283</v>
      </c>
      <c r="AG707" s="42">
        <f t="shared" si="226"/>
        <v>327.98183035722508</v>
      </c>
      <c r="AH707" s="6">
        <f t="shared" si="227"/>
        <v>331.00799999999998</v>
      </c>
      <c r="AI707" s="4">
        <v>21.386514334768599</v>
      </c>
      <c r="AJ707" s="4">
        <f t="shared" si="235"/>
        <v>294.53651433476858</v>
      </c>
      <c r="AK707" s="8">
        <f t="shared" si="228"/>
        <v>0.19639376502214145</v>
      </c>
      <c r="AL707" s="8">
        <f t="shared" si="229"/>
        <v>409.89187400811738</v>
      </c>
      <c r="AM707" s="8">
        <f t="shared" si="230"/>
        <v>2.0535487576388345</v>
      </c>
      <c r="AN707" s="8">
        <f t="shared" si="231"/>
        <v>75.463630207659875</v>
      </c>
      <c r="AO707" s="22">
        <f t="shared" si="232"/>
        <v>8.9714110464418715E-3</v>
      </c>
      <c r="AP707" s="22">
        <f t="shared" si="233"/>
        <v>0.24519958152224708</v>
      </c>
      <c r="AQ707" s="19">
        <f t="shared" si="236"/>
        <v>0.24519958152224708</v>
      </c>
      <c r="AX707">
        <v>0.14572234040556342</v>
      </c>
      <c r="AY707">
        <v>58.629310344827587</v>
      </c>
      <c r="AZ707">
        <v>2.4428879310344827</v>
      </c>
      <c r="BA707">
        <v>1.9787392241379311</v>
      </c>
      <c r="BB707">
        <v>7.4137931034482758</v>
      </c>
      <c r="BC707">
        <v>0.30890804597701149</v>
      </c>
      <c r="BD707">
        <v>1.6698311781609196</v>
      </c>
      <c r="BE707">
        <v>0.16698311781609199</v>
      </c>
      <c r="BF707">
        <v>0</v>
      </c>
      <c r="BG707">
        <v>20.125</v>
      </c>
      <c r="BH707">
        <v>0.97601753069282415</v>
      </c>
      <c r="BI707">
        <v>2.356435877942018</v>
      </c>
      <c r="BJ707">
        <v>1.4473229162319876</v>
      </c>
      <c r="BK707">
        <v>0.41343669006158096</v>
      </c>
      <c r="BL707">
        <v>1.1484352501710583E-3</v>
      </c>
      <c r="BP707" s="50">
        <f t="shared" si="237"/>
        <v>0.97630982708410108</v>
      </c>
      <c r="BQ707" s="50">
        <f t="shared" si="238"/>
        <v>6.6793247126436792E-2</v>
      </c>
      <c r="BR707" s="50">
        <f t="shared" si="239"/>
        <v>0.42520079856274728</v>
      </c>
      <c r="BS707" s="50">
        <f t="shared" si="240"/>
        <v>0.45137027671343205</v>
      </c>
      <c r="BT707" s="50">
        <f t="shared" si="241"/>
        <v>1.1811133293409646E-3</v>
      </c>
      <c r="BU707" s="50">
        <f t="shared" si="241"/>
        <v>1.2538063242039778E-3</v>
      </c>
    </row>
    <row r="708" spans="1:73" x14ac:dyDescent="0.25">
      <c r="A708" s="21">
        <v>43742.459027777775</v>
      </c>
      <c r="B708" s="17">
        <v>363290</v>
      </c>
      <c r="C708" s="17">
        <v>13.55</v>
      </c>
      <c r="D708" s="17">
        <v>21.73</v>
      </c>
      <c r="E708" s="17">
        <v>648.20000000000005</v>
      </c>
      <c r="F708" s="17">
        <v>83.7</v>
      </c>
      <c r="G708" s="17">
        <v>-101.3</v>
      </c>
      <c r="H708" s="17">
        <v>-15.2</v>
      </c>
      <c r="I708" s="17">
        <v>24.44</v>
      </c>
      <c r="J708" s="17">
        <v>297.60000000000002</v>
      </c>
      <c r="K708" s="17">
        <v>564.5</v>
      </c>
      <c r="L708" s="17">
        <v>-86.1</v>
      </c>
      <c r="M708" s="17">
        <v>0.129</v>
      </c>
      <c r="N708" s="17">
        <v>546.9</v>
      </c>
      <c r="O708" s="17">
        <v>68.5</v>
      </c>
      <c r="P708" s="17">
        <v>478.4</v>
      </c>
      <c r="Q708" s="17">
        <v>343.3</v>
      </c>
      <c r="R708" s="17">
        <v>429.5</v>
      </c>
      <c r="S708" s="17">
        <v>19.27</v>
      </c>
      <c r="T708" s="17">
        <v>60.66</v>
      </c>
      <c r="U708" s="17">
        <v>1.4750000000000001</v>
      </c>
      <c r="V708" s="17">
        <v>243.5</v>
      </c>
      <c r="W708" s="17">
        <v>20.350000000000001</v>
      </c>
      <c r="X708" s="17">
        <v>0.621</v>
      </c>
      <c r="Y708" s="17">
        <v>6.2105509999999997</v>
      </c>
      <c r="Z708" s="7">
        <f t="shared" si="220"/>
        <v>19.810000000000002</v>
      </c>
      <c r="AA708" s="7">
        <f t="shared" si="234"/>
        <v>292.95999999999998</v>
      </c>
      <c r="AB708" s="2">
        <f t="shared" si="221"/>
        <v>525.04200000000003</v>
      </c>
      <c r="AC708" s="42">
        <f t="shared" si="222"/>
        <v>2.6029257926065625</v>
      </c>
      <c r="AD708" s="42">
        <f t="shared" si="223"/>
        <v>1.5789347857951406</v>
      </c>
      <c r="AE708" s="42">
        <f t="shared" si="224"/>
        <v>0.81496871191933462</v>
      </c>
      <c r="AF708" s="42">
        <f t="shared" si="225"/>
        <v>340.37472420682553</v>
      </c>
      <c r="AG708" s="42">
        <f t="shared" si="226"/>
        <v>326.75973523855248</v>
      </c>
      <c r="AH708" s="6">
        <f t="shared" si="227"/>
        <v>329.56799999999998</v>
      </c>
      <c r="AI708" s="4">
        <v>21.5916841206204</v>
      </c>
      <c r="AJ708" s="4">
        <f t="shared" si="235"/>
        <v>294.74168412062039</v>
      </c>
      <c r="AK708" s="8">
        <f t="shared" si="228"/>
        <v>0.19576161826889818</v>
      </c>
      <c r="AL708" s="8">
        <f t="shared" si="229"/>
        <v>411.10770069981328</v>
      </c>
      <c r="AM708" s="8">
        <f t="shared" si="230"/>
        <v>2.7051513358775328</v>
      </c>
      <c r="AN708" s="8">
        <f t="shared" si="231"/>
        <v>140.39859446450578</v>
      </c>
      <c r="AO708" s="22">
        <f t="shared" si="232"/>
        <v>6.8575995589033358E-3</v>
      </c>
      <c r="AP708" s="22">
        <f t="shared" si="233"/>
        <v>0.18742654119689808</v>
      </c>
      <c r="AQ708" s="19">
        <f t="shared" si="236"/>
        <v>0.18742654119689808</v>
      </c>
      <c r="AX708">
        <v>0.14325804586783</v>
      </c>
      <c r="AY708">
        <v>55.879310344827594</v>
      </c>
      <c r="AZ708">
        <v>2.3283045977011496</v>
      </c>
      <c r="BA708">
        <v>1.8859267241379314</v>
      </c>
      <c r="BB708">
        <v>7.4310344827586201</v>
      </c>
      <c r="BC708">
        <v>0.30962643678160917</v>
      </c>
      <c r="BD708">
        <v>1.5763002873563221</v>
      </c>
      <c r="BE708">
        <v>0.15763002873563223</v>
      </c>
      <c r="BF708">
        <v>0</v>
      </c>
      <c r="BG708">
        <v>19.810000000000002</v>
      </c>
      <c r="BH708">
        <v>1.6936774797316656</v>
      </c>
      <c r="BI708">
        <v>2.3109205014299721</v>
      </c>
      <c r="BJ708">
        <v>1.401804376167421</v>
      </c>
      <c r="BK708">
        <v>0.38669283623657608</v>
      </c>
      <c r="BL708">
        <v>1.0741467673238225E-3</v>
      </c>
      <c r="BP708" s="50">
        <f t="shared" si="237"/>
        <v>1.6941846999400578</v>
      </c>
      <c r="BQ708" s="50">
        <f t="shared" si="238"/>
        <v>6.305201149425288E-2</v>
      </c>
      <c r="BR708" s="50">
        <f t="shared" si="239"/>
        <v>0.40506385349275847</v>
      </c>
      <c r="BS708" s="50">
        <f t="shared" si="240"/>
        <v>0.42842923810622935</v>
      </c>
      <c r="BT708" s="50">
        <f t="shared" si="241"/>
        <v>1.125177370813218E-3</v>
      </c>
      <c r="BU708" s="50">
        <f t="shared" si="241"/>
        <v>1.1900812169617482E-3</v>
      </c>
    </row>
    <row r="709" spans="1:73" x14ac:dyDescent="0.25">
      <c r="A709" s="21">
        <v>43742.459027777775</v>
      </c>
      <c r="B709" s="17">
        <v>363291</v>
      </c>
      <c r="C709" s="17">
        <v>13.55</v>
      </c>
      <c r="D709" s="17">
        <v>21.73</v>
      </c>
      <c r="E709" s="17">
        <v>529.4</v>
      </c>
      <c r="F709" s="17">
        <v>64.81</v>
      </c>
      <c r="G709" s="17">
        <v>-102.6</v>
      </c>
      <c r="H709" s="17">
        <v>-17.2</v>
      </c>
      <c r="I709" s="17">
        <v>24.44</v>
      </c>
      <c r="J709" s="17">
        <v>297.60000000000002</v>
      </c>
      <c r="K709" s="17">
        <v>464.6</v>
      </c>
      <c r="L709" s="17">
        <v>-85.4</v>
      </c>
      <c r="M709" s="17">
        <v>0.122</v>
      </c>
      <c r="N709" s="17">
        <v>426.8</v>
      </c>
      <c r="O709" s="17">
        <v>47.61</v>
      </c>
      <c r="P709" s="17">
        <v>379.2</v>
      </c>
      <c r="Q709" s="17">
        <v>342.1</v>
      </c>
      <c r="R709" s="17">
        <v>427.5</v>
      </c>
      <c r="S709" s="17">
        <v>19.29</v>
      </c>
      <c r="T709" s="17">
        <v>57.02</v>
      </c>
      <c r="U709" s="17">
        <v>2.915</v>
      </c>
      <c r="V709" s="17">
        <v>352</v>
      </c>
      <c r="W709" s="17">
        <v>20.149999999999999</v>
      </c>
      <c r="X709" s="17">
        <v>0.51100000000000001</v>
      </c>
      <c r="Y709" s="17">
        <v>5.1134120000000003</v>
      </c>
      <c r="Z709" s="7">
        <f t="shared" si="220"/>
        <v>19.72</v>
      </c>
      <c r="AA709" s="7">
        <f t="shared" si="234"/>
        <v>292.87</v>
      </c>
      <c r="AB709" s="2">
        <f t="shared" si="221"/>
        <v>428.81400000000002</v>
      </c>
      <c r="AC709" s="42">
        <f t="shared" si="222"/>
        <v>2.6004294066767817</v>
      </c>
      <c r="AD709" s="42">
        <f t="shared" si="223"/>
        <v>1.4827648476871012</v>
      </c>
      <c r="AE709" s="42">
        <f t="shared" si="224"/>
        <v>0.80771337469090287</v>
      </c>
      <c r="AF709" s="42">
        <f t="shared" si="225"/>
        <v>336.9301552124312</v>
      </c>
      <c r="AG709" s="42">
        <f t="shared" si="226"/>
        <v>323.45294900393395</v>
      </c>
      <c r="AH709" s="6">
        <f t="shared" si="227"/>
        <v>328.416</v>
      </c>
      <c r="AI709" s="4">
        <v>21.5702678911255</v>
      </c>
      <c r="AJ709" s="4">
        <f t="shared" si="235"/>
        <v>294.7202678911255</v>
      </c>
      <c r="AK709" s="8">
        <f t="shared" si="228"/>
        <v>0.19558125439376589</v>
      </c>
      <c r="AL709" s="8">
        <f t="shared" si="229"/>
        <v>410.99660869992027</v>
      </c>
      <c r="AM709" s="8">
        <f t="shared" si="230"/>
        <v>3.8028993873096359</v>
      </c>
      <c r="AN709" s="8">
        <f t="shared" si="231"/>
        <v>204.96982599791312</v>
      </c>
      <c r="AO709" s="22">
        <f t="shared" si="232"/>
        <v>3.1960314164764807E-3</v>
      </c>
      <c r="AP709" s="22">
        <f t="shared" si="233"/>
        <v>8.7351427974398224E-2</v>
      </c>
      <c r="AQ709" s="19">
        <f t="shared" si="236"/>
        <v>8.7351427974398224E-2</v>
      </c>
      <c r="AX709">
        <v>0.14256047377178607</v>
      </c>
      <c r="AY709">
        <v>45.637931034482762</v>
      </c>
      <c r="AZ709">
        <v>1.9015804597701151</v>
      </c>
      <c r="BA709">
        <v>1.5402801724137933</v>
      </c>
      <c r="BB709">
        <v>7.3620689655172393</v>
      </c>
      <c r="BC709">
        <v>0.30675287356321829</v>
      </c>
      <c r="BD709">
        <v>1.233527298850575</v>
      </c>
      <c r="BE709">
        <v>0.12335272988505751</v>
      </c>
      <c r="BF709">
        <v>0</v>
      </c>
      <c r="BG709">
        <v>19.72</v>
      </c>
      <c r="BH709">
        <v>3.3471660023171559</v>
      </c>
      <c r="BI709">
        <v>2.2980581529641921</v>
      </c>
      <c r="BJ709">
        <v>1.3103527588201827</v>
      </c>
      <c r="BK709">
        <v>0.32451638802447319</v>
      </c>
      <c r="BL709">
        <v>9.0143441117909219E-4</v>
      </c>
      <c r="BP709" s="50">
        <f t="shared" si="237"/>
        <v>3.3481684070001823</v>
      </c>
      <c r="BQ709" s="50">
        <f t="shared" si="238"/>
        <v>4.9341091954023003E-2</v>
      </c>
      <c r="BR709" s="50">
        <f t="shared" si="239"/>
        <v>0.35201277770399997</v>
      </c>
      <c r="BS709" s="50">
        <f t="shared" si="240"/>
        <v>0.36842904159254614</v>
      </c>
      <c r="BT709" s="50">
        <f t="shared" si="241"/>
        <v>9.7781327140000003E-4</v>
      </c>
      <c r="BU709" s="50">
        <f t="shared" si="241"/>
        <v>1.0234140044237392E-3</v>
      </c>
    </row>
    <row r="710" spans="1:73" x14ac:dyDescent="0.25">
      <c r="A710" s="21">
        <v>43742.459027777775</v>
      </c>
      <c r="B710" s="17">
        <v>363292</v>
      </c>
      <c r="C710" s="17">
        <v>13.56</v>
      </c>
      <c r="D710" s="17">
        <v>21.73</v>
      </c>
      <c r="E710" s="17">
        <v>387.8</v>
      </c>
      <c r="F710" s="17">
        <v>44.34</v>
      </c>
      <c r="G710" s="17">
        <v>-103.7</v>
      </c>
      <c r="H710" s="17">
        <v>-18.53</v>
      </c>
      <c r="I710" s="17">
        <v>24.42</v>
      </c>
      <c r="J710" s="17">
        <v>297.60000000000002</v>
      </c>
      <c r="K710" s="17">
        <v>343.4</v>
      </c>
      <c r="L710" s="17">
        <v>-85.2</v>
      </c>
      <c r="M710" s="17">
        <v>0.112</v>
      </c>
      <c r="N710" s="17">
        <v>284</v>
      </c>
      <c r="O710" s="17">
        <v>25.81</v>
      </c>
      <c r="P710" s="17">
        <v>258.2</v>
      </c>
      <c r="Q710" s="17">
        <v>340.9</v>
      </c>
      <c r="R710" s="17">
        <v>426.1</v>
      </c>
      <c r="S710" s="17">
        <v>19.29</v>
      </c>
      <c r="T710" s="17">
        <v>55.31</v>
      </c>
      <c r="U710" s="17">
        <v>2.2850000000000001</v>
      </c>
      <c r="V710" s="17">
        <v>233</v>
      </c>
      <c r="W710" s="17">
        <v>19.95</v>
      </c>
      <c r="X710" s="17">
        <v>0.372</v>
      </c>
      <c r="Y710" s="17">
        <v>3.7165680000000001</v>
      </c>
      <c r="Z710" s="7">
        <f t="shared" ref="Z710:Z773" si="242">AVERAGE(S710,W710)</f>
        <v>19.619999999999997</v>
      </c>
      <c r="AA710" s="7">
        <f t="shared" si="234"/>
        <v>292.77</v>
      </c>
      <c r="AB710" s="2">
        <f t="shared" ref="AB710:AB773" si="243">E710*$U$1864</f>
        <v>314.11800000000005</v>
      </c>
      <c r="AC710" s="42">
        <f t="shared" ref="AC710:AC773" si="244">0.61121*EXP((18.678 - (AI710/234.5))*(AI710/(257.15+Z710)))</f>
        <v>2.4387638011235202</v>
      </c>
      <c r="AD710" s="42">
        <f t="shared" ref="AD710:AD773" si="245">T710*AC710/100</f>
        <v>1.3488802584014192</v>
      </c>
      <c r="AE710" s="42">
        <f t="shared" ref="AE710:AE773" si="246">1.72*(AD710/AA710)^(0.143)</f>
        <v>0.79689544237712118</v>
      </c>
      <c r="AF710" s="42">
        <f t="shared" ref="AF710:AF773" si="247">AE710*$U$1871*AA710^4</f>
        <v>331.96377359590736</v>
      </c>
      <c r="AG710" s="42">
        <f t="shared" ref="AG710:AG773" si="248">$U$1868*AF710</f>
        <v>318.68522265207105</v>
      </c>
      <c r="AH710" s="6">
        <f t="shared" ref="AH710:AH773" si="249">$U$1868*($U$1869*Q710+$U$1870*R710)</f>
        <v>327.26399999999995</v>
      </c>
      <c r="AI710" s="4">
        <v>20.602097624498601</v>
      </c>
      <c r="AJ710" s="4">
        <f t="shared" si="235"/>
        <v>293.75209762449856</v>
      </c>
      <c r="AK710" s="8">
        <f t="shared" ref="AK710:AK773" si="250">(4*$U$1871*AA710^3) / $U$1875</f>
        <v>0.19538098005933416</v>
      </c>
      <c r="AL710" s="8">
        <f t="shared" ref="AL710:AL773" si="251">$U$1868*$U$1871*AA710^4   +    $U$1875*AK710*(AJ710-AA710)</f>
        <v>405.4980093667138</v>
      </c>
      <c r="AM710" s="8">
        <f t="shared" ref="AM710:AM773" si="252">1.4*0.135*SQRT(U710/$U$1881)</f>
        <v>3.3669654364130324</v>
      </c>
      <c r="AN710" s="8">
        <f t="shared" ref="AN710:AN773" si="253">AM710*$U$1875*(AJ710-AA710)</f>
        <v>96.323843487624814</v>
      </c>
      <c r="AO710" s="22">
        <f t="shared" ref="AO710:AO773" si="254">(AB710+AH710-AL710-AN710)/$U$1861</f>
        <v>3.1574922649837251E-3</v>
      </c>
      <c r="AP710" s="22">
        <f t="shared" ref="AP710:AP773" si="255">AO710*10*$U$1878*$U$1879</f>
        <v>8.6298106064463656E-2</v>
      </c>
      <c r="AQ710" s="19">
        <f t="shared" si="236"/>
        <v>8.6298106064463656E-2</v>
      </c>
      <c r="AX710">
        <v>0.14178876724713904</v>
      </c>
      <c r="AY710">
        <v>33.431034482758619</v>
      </c>
      <c r="AZ710">
        <v>1.3929597701149425</v>
      </c>
      <c r="BA710">
        <v>1.1282974137931034</v>
      </c>
      <c r="BB710">
        <v>7.3448275862069003</v>
      </c>
      <c r="BC710">
        <v>0.30603448275862083</v>
      </c>
      <c r="BD710">
        <v>0.82226293103448267</v>
      </c>
      <c r="BE710">
        <v>8.222629310344827E-2</v>
      </c>
      <c r="BF710">
        <v>0</v>
      </c>
      <c r="BG710">
        <v>19.619999999999997</v>
      </c>
      <c r="BH710">
        <v>2.6237647736860041</v>
      </c>
      <c r="BI710">
        <v>2.2838401271950208</v>
      </c>
      <c r="BJ710">
        <v>1.263191974351566</v>
      </c>
      <c r="BK710">
        <v>0.24418429599810193</v>
      </c>
      <c r="BL710">
        <v>6.7828971110583871E-4</v>
      </c>
      <c r="BP710" s="50">
        <f t="shared" si="237"/>
        <v>2.624550535161378</v>
      </c>
      <c r="BQ710" s="50">
        <f t="shared" si="238"/>
        <v>3.2890517241379306E-2</v>
      </c>
      <c r="BR710" s="50">
        <f t="shared" si="239"/>
        <v>0.26120770779498337</v>
      </c>
      <c r="BS710" s="50">
        <f t="shared" si="240"/>
        <v>0.27262687027535021</v>
      </c>
      <c r="BT710" s="50">
        <f t="shared" si="241"/>
        <v>7.2557696609717602E-4</v>
      </c>
      <c r="BU710" s="50">
        <f t="shared" si="241"/>
        <v>7.5729686187597279E-4</v>
      </c>
    </row>
    <row r="711" spans="1:73" x14ac:dyDescent="0.25">
      <c r="A711" s="21">
        <v>43742.459722222222</v>
      </c>
      <c r="B711" s="17">
        <v>363293</v>
      </c>
      <c r="C711" s="17">
        <v>13.54</v>
      </c>
      <c r="D711" s="17">
        <v>21.73</v>
      </c>
      <c r="E711" s="17">
        <v>509.2</v>
      </c>
      <c r="F711" s="17">
        <v>62.31</v>
      </c>
      <c r="G711" s="17">
        <v>-105.1</v>
      </c>
      <c r="H711" s="17">
        <v>-21.23</v>
      </c>
      <c r="I711" s="17">
        <v>24.41</v>
      </c>
      <c r="J711" s="17">
        <v>297.60000000000002</v>
      </c>
      <c r="K711" s="17">
        <v>446.9</v>
      </c>
      <c r="L711" s="17">
        <v>-83.9</v>
      </c>
      <c r="M711" s="17">
        <v>0.121</v>
      </c>
      <c r="N711" s="17">
        <v>404.1</v>
      </c>
      <c r="O711" s="17">
        <v>41.08</v>
      </c>
      <c r="P711" s="17">
        <v>363</v>
      </c>
      <c r="Q711" s="17">
        <v>339.4</v>
      </c>
      <c r="R711" s="17">
        <v>423.3</v>
      </c>
      <c r="S711" s="17">
        <v>19.29</v>
      </c>
      <c r="T711" s="17">
        <v>52.47</v>
      </c>
      <c r="U711" s="17">
        <v>1.32</v>
      </c>
      <c r="V711" s="17">
        <v>222.5</v>
      </c>
      <c r="W711" s="17">
        <v>20.2</v>
      </c>
      <c r="X711" s="17">
        <v>0.49099999999999999</v>
      </c>
      <c r="Y711" s="17">
        <v>4.9051600000000004</v>
      </c>
      <c r="Z711" s="7">
        <f t="shared" si="242"/>
        <v>19.744999999999997</v>
      </c>
      <c r="AA711" s="7">
        <f t="shared" ref="AA711:AA774" si="256">CONVERT(Z711,"C","K")</f>
        <v>292.89499999999998</v>
      </c>
      <c r="AB711" s="2">
        <f t="shared" si="243"/>
        <v>412.452</v>
      </c>
      <c r="AC711" s="42">
        <f t="shared" si="244"/>
        <v>2.2893529575432643</v>
      </c>
      <c r="AD711" s="42">
        <f t="shared" si="245"/>
        <v>1.2012234968229507</v>
      </c>
      <c r="AE711" s="42">
        <f t="shared" si="246"/>
        <v>0.78374510790404295</v>
      </c>
      <c r="AF711" s="42">
        <f t="shared" si="247"/>
        <v>327.04365937254488</v>
      </c>
      <c r="AG711" s="42">
        <f t="shared" si="248"/>
        <v>313.96191299764308</v>
      </c>
      <c r="AH711" s="6">
        <f t="shared" si="249"/>
        <v>325.82399999999996</v>
      </c>
      <c r="AI711" s="4">
        <v>19.665502606929198</v>
      </c>
      <c r="AJ711" s="4">
        <f t="shared" ref="AJ711:AJ774" si="257">CONVERT(AI711,"C","K")</f>
        <v>292.81550260692916</v>
      </c>
      <c r="AK711" s="8">
        <f t="shared" si="250"/>
        <v>0.19563134435264604</v>
      </c>
      <c r="AL711" s="8">
        <f t="shared" si="251"/>
        <v>400.13882807612652</v>
      </c>
      <c r="AM711" s="8">
        <f t="shared" si="252"/>
        <v>2.5590720974603274</v>
      </c>
      <c r="AN711" s="8">
        <f t="shared" si="253"/>
        <v>-5.9261943952787437</v>
      </c>
      <c r="AO711" s="22">
        <f t="shared" si="254"/>
        <v>7.7842954456268454E-3</v>
      </c>
      <c r="AP711" s="22">
        <f t="shared" si="255"/>
        <v>0.21275426750959578</v>
      </c>
      <c r="AQ711" s="19">
        <f t="shared" ref="AQ711:AQ774" si="258">MAX(AP711,0)</f>
        <v>0.21275426750959578</v>
      </c>
      <c r="AX711">
        <v>0.14275395482692949</v>
      </c>
      <c r="AY711">
        <v>43.896551724137929</v>
      </c>
      <c r="AZ711">
        <v>1.829022988505747</v>
      </c>
      <c r="BA711">
        <v>1.4815086206896551</v>
      </c>
      <c r="BB711">
        <v>7.2327586206896584</v>
      </c>
      <c r="BC711">
        <v>0.30136494252873575</v>
      </c>
      <c r="BD711">
        <v>1.1801436781609194</v>
      </c>
      <c r="BE711">
        <v>0.11801436781609194</v>
      </c>
      <c r="BF711">
        <v>0</v>
      </c>
      <c r="BG711">
        <v>19.744999999999997</v>
      </c>
      <c r="BH711">
        <v>1.5156978123700329</v>
      </c>
      <c r="BI711">
        <v>2.301624731677836</v>
      </c>
      <c r="BJ711">
        <v>1.2076624967113605</v>
      </c>
      <c r="BK711">
        <v>0.31141600300380534</v>
      </c>
      <c r="BL711">
        <v>8.6504445278834819E-4</v>
      </c>
      <c r="BP711" s="50">
        <f t="shared" ref="BP711:BP774" si="259">U711*(LN((2-0.08)/0.015)/LN(($AW$13-0.08)/0.015))</f>
        <v>1.5161517314717805</v>
      </c>
      <c r="BQ711" s="50">
        <f t="shared" ref="BQ711:BQ774" si="260">0.04*BD711</f>
        <v>4.7205747126436777E-2</v>
      </c>
      <c r="BR711" s="50">
        <f t="shared" ref="BR711:BR774" si="261">(0.408*AX711*(BD711-BE711) + $BF$6*($BN$7/(BG711+273))*BP711*(BI711-BJ711))  /  (AX711 + $BF$6*(1 + $BN$8*BP711))</f>
        <v>0.32485151332926998</v>
      </c>
      <c r="BS711" s="50">
        <f t="shared" ref="BS711:BS774" si="262">(0.408*AX711*(BD711-BQ711) + $BF$6*($BN$7/(BG711+273))*BP711*(BI711-BJ711))  /  (AX711 + $BF$6*(1 + $BN$8*BP711))</f>
        <v>0.34253269299510969</v>
      </c>
      <c r="BT711" s="50">
        <f t="shared" ref="BT711:BU774" si="263">BR711/60/6</f>
        <v>9.0236531480352778E-4</v>
      </c>
      <c r="BU711" s="50">
        <f t="shared" si="263"/>
        <v>9.514797027641936E-4</v>
      </c>
    </row>
    <row r="712" spans="1:73" x14ac:dyDescent="0.25">
      <c r="A712" s="21">
        <v>43742.459722222222</v>
      </c>
      <c r="B712" s="17">
        <v>363294</v>
      </c>
      <c r="C712" s="17">
        <v>13.55</v>
      </c>
      <c r="D712" s="17">
        <v>21.73</v>
      </c>
      <c r="E712" s="17">
        <v>524.79999999999995</v>
      </c>
      <c r="F712" s="17">
        <v>65.319999999999993</v>
      </c>
      <c r="G712" s="17">
        <v>-105.7</v>
      </c>
      <c r="H712" s="17">
        <v>-21.23</v>
      </c>
      <c r="I712" s="17">
        <v>24.4</v>
      </c>
      <c r="J712" s="17">
        <v>297.5</v>
      </c>
      <c r="K712" s="17">
        <v>459.5</v>
      </c>
      <c r="L712" s="17">
        <v>-84.4</v>
      </c>
      <c r="M712" s="17">
        <v>0.122</v>
      </c>
      <c r="N712" s="17">
        <v>419.1</v>
      </c>
      <c r="O712" s="17">
        <v>44.09</v>
      </c>
      <c r="P712" s="17">
        <v>375</v>
      </c>
      <c r="Q712" s="17">
        <v>338.8</v>
      </c>
      <c r="R712" s="17">
        <v>423.2</v>
      </c>
      <c r="S712" s="17">
        <v>19.3</v>
      </c>
      <c r="T712" s="17">
        <v>53.73</v>
      </c>
      <c r="U712" s="17">
        <v>0.82499999999999996</v>
      </c>
      <c r="V712" s="17">
        <v>269</v>
      </c>
      <c r="W712" s="17">
        <v>20.45</v>
      </c>
      <c r="X712" s="17">
        <v>0.52600000000000002</v>
      </c>
      <c r="Y712" s="17">
        <v>5.2567969999999997</v>
      </c>
      <c r="Z712" s="7">
        <f t="shared" si="242"/>
        <v>19.875</v>
      </c>
      <c r="AA712" s="7">
        <f t="shared" si="256"/>
        <v>293.02499999999998</v>
      </c>
      <c r="AB712" s="2">
        <f t="shared" si="243"/>
        <v>425.08799999999997</v>
      </c>
      <c r="AC712" s="42">
        <f t="shared" si="244"/>
        <v>2.2789563052151709</v>
      </c>
      <c r="AD712" s="42">
        <f t="shared" si="245"/>
        <v>1.2244832227921112</v>
      </c>
      <c r="AE712" s="42">
        <f t="shared" si="246"/>
        <v>0.78584760590008884</v>
      </c>
      <c r="AF712" s="42">
        <f t="shared" si="247"/>
        <v>328.50356862168906</v>
      </c>
      <c r="AG712" s="42">
        <f t="shared" si="248"/>
        <v>315.36342587682151</v>
      </c>
      <c r="AH712" s="6">
        <f t="shared" si="249"/>
        <v>325.24799999999999</v>
      </c>
      <c r="AI712" s="4">
        <v>19.606658004184901</v>
      </c>
      <c r="AJ712" s="4">
        <f t="shared" si="257"/>
        <v>292.75665800418489</v>
      </c>
      <c r="AK712" s="8">
        <f t="shared" si="250"/>
        <v>0.19589195000658402</v>
      </c>
      <c r="AL712" s="8">
        <f t="shared" si="251"/>
        <v>399.77229100180369</v>
      </c>
      <c r="AM712" s="8">
        <f t="shared" si="252"/>
        <v>2.0231241311397579</v>
      </c>
      <c r="AN712" s="8">
        <f t="shared" si="253"/>
        <v>-15.814361438546909</v>
      </c>
      <c r="AO712" s="22">
        <f t="shared" si="254"/>
        <v>8.2891566620108843E-3</v>
      </c>
      <c r="AP712" s="22">
        <f t="shared" si="255"/>
        <v>0.22655273893659339</v>
      </c>
      <c r="AQ712" s="19">
        <f t="shared" si="258"/>
        <v>0.22655273893659339</v>
      </c>
      <c r="AX712">
        <v>0.14376364241215531</v>
      </c>
      <c r="AY712">
        <v>45.241379310344826</v>
      </c>
      <c r="AZ712">
        <v>1.8850574712643677</v>
      </c>
      <c r="BA712">
        <v>1.526896551724138</v>
      </c>
      <c r="BB712">
        <v>7.2758620689655151</v>
      </c>
      <c r="BC712">
        <v>0.30316091954022978</v>
      </c>
      <c r="BD712">
        <v>1.2237356321839081</v>
      </c>
      <c r="BE712">
        <v>0.12237356321839082</v>
      </c>
      <c r="BF712">
        <v>0</v>
      </c>
      <c r="BG712">
        <v>19.875</v>
      </c>
      <c r="BH712">
        <v>0.94731113273127054</v>
      </c>
      <c r="BI712">
        <v>2.3202490873784702</v>
      </c>
      <c r="BJ712">
        <v>1.2466698346484519</v>
      </c>
      <c r="BK712">
        <v>0.3158969144099702</v>
      </c>
      <c r="BL712">
        <v>8.7749142891658388E-4</v>
      </c>
      <c r="BP712" s="50">
        <f t="shared" si="259"/>
        <v>0.94759483216986273</v>
      </c>
      <c r="BQ712" s="50">
        <f t="shared" si="260"/>
        <v>4.8949425287356324E-2</v>
      </c>
      <c r="BR712" s="50">
        <f t="shared" si="261"/>
        <v>0.32471881138052627</v>
      </c>
      <c r="BS712" s="50">
        <f t="shared" si="262"/>
        <v>0.34384230572784918</v>
      </c>
      <c r="BT712" s="50">
        <f t="shared" si="263"/>
        <v>9.0199669827923962E-4</v>
      </c>
      <c r="BU712" s="50">
        <f t="shared" si="263"/>
        <v>9.5511751591069222E-4</v>
      </c>
    </row>
    <row r="713" spans="1:73" x14ac:dyDescent="0.25">
      <c r="A713" s="21">
        <v>43742.459722222222</v>
      </c>
      <c r="B713" s="17">
        <v>363295</v>
      </c>
      <c r="C713" s="17">
        <v>13.55</v>
      </c>
      <c r="D713" s="17">
        <v>21.73</v>
      </c>
      <c r="E713" s="17">
        <v>731.1</v>
      </c>
      <c r="F713" s="17">
        <v>97.2</v>
      </c>
      <c r="G713" s="17">
        <v>-105.2</v>
      </c>
      <c r="H713" s="17">
        <v>-18.690000000000001</v>
      </c>
      <c r="I713" s="17">
        <v>24.39</v>
      </c>
      <c r="J713" s="17">
        <v>297.5</v>
      </c>
      <c r="K713" s="17">
        <v>633.9</v>
      </c>
      <c r="L713" s="17">
        <v>-86.5</v>
      </c>
      <c r="M713" s="17">
        <v>0.13300000000000001</v>
      </c>
      <c r="N713" s="17">
        <v>626</v>
      </c>
      <c r="O713" s="17">
        <v>78.53</v>
      </c>
      <c r="P713" s="17">
        <v>547.4</v>
      </c>
      <c r="Q713" s="17">
        <v>339.2</v>
      </c>
      <c r="R713" s="17">
        <v>425.7</v>
      </c>
      <c r="S713" s="17">
        <v>19.29</v>
      </c>
      <c r="T713" s="17">
        <v>55.01</v>
      </c>
      <c r="U713" s="17">
        <v>0.65500000000000003</v>
      </c>
      <c r="V713" s="17">
        <v>54</v>
      </c>
      <c r="W713" s="17">
        <v>20.65</v>
      </c>
      <c r="X713" s="17">
        <v>0.71599999999999997</v>
      </c>
      <c r="Y713" s="17">
        <v>7.1582530000000002</v>
      </c>
      <c r="Z713" s="7">
        <f t="shared" si="242"/>
        <v>19.97</v>
      </c>
      <c r="AA713" s="7">
        <f t="shared" si="256"/>
        <v>293.12</v>
      </c>
      <c r="AB713" s="2">
        <f t="shared" si="243"/>
        <v>592.19100000000003</v>
      </c>
      <c r="AC713" s="42">
        <f t="shared" si="244"/>
        <v>2.2126729528732709</v>
      </c>
      <c r="AD713" s="42">
        <f t="shared" si="245"/>
        <v>1.2171913913755863</v>
      </c>
      <c r="AE713" s="42">
        <f t="shared" si="246"/>
        <v>0.78514029351629544</v>
      </c>
      <c r="AF713" s="42">
        <f t="shared" si="247"/>
        <v>328.63372753081825</v>
      </c>
      <c r="AG713" s="42">
        <f t="shared" si="248"/>
        <v>315.48837842958551</v>
      </c>
      <c r="AH713" s="6">
        <f t="shared" si="249"/>
        <v>325.63200000000001</v>
      </c>
      <c r="AI713" s="4">
        <v>19.1715747498566</v>
      </c>
      <c r="AJ713" s="4">
        <f t="shared" si="257"/>
        <v>292.32157474985655</v>
      </c>
      <c r="AK713" s="8">
        <f t="shared" si="250"/>
        <v>0.1960825388907515</v>
      </c>
      <c r="AL713" s="8">
        <f t="shared" si="251"/>
        <v>397.26369761892568</v>
      </c>
      <c r="AM713" s="8">
        <f t="shared" si="252"/>
        <v>1.8026698949058866</v>
      </c>
      <c r="AN713" s="8">
        <f t="shared" si="253"/>
        <v>-41.926726322252428</v>
      </c>
      <c r="AO713" s="22">
        <f t="shared" si="254"/>
        <v>1.2726020437184531E-2</v>
      </c>
      <c r="AP713" s="22">
        <f t="shared" si="255"/>
        <v>0.34781762528635796</v>
      </c>
      <c r="AQ713" s="19">
        <f t="shared" si="258"/>
        <v>0.34781762528635796</v>
      </c>
      <c r="AX713">
        <v>0.14450530678992868</v>
      </c>
      <c r="AY713">
        <v>63.025862068965523</v>
      </c>
      <c r="AZ713">
        <v>2.6260775862068968</v>
      </c>
      <c r="BA713">
        <v>2.1271228448275865</v>
      </c>
      <c r="BB713">
        <v>7.4568965517241379</v>
      </c>
      <c r="BC713">
        <v>0.31070402298850575</v>
      </c>
      <c r="BD713">
        <v>1.8164188218390809</v>
      </c>
      <c r="BE713">
        <v>0.18164188218390809</v>
      </c>
      <c r="BF713">
        <v>0</v>
      </c>
      <c r="BG713">
        <v>19.97</v>
      </c>
      <c r="BH713">
        <v>0.7521076265927058</v>
      </c>
      <c r="BI713">
        <v>2.3339424082677325</v>
      </c>
      <c r="BJ713">
        <v>1.2839017187880797</v>
      </c>
      <c r="BK713">
        <v>0.45210654429015201</v>
      </c>
      <c r="BL713">
        <v>1.2558515119170889E-3</v>
      </c>
      <c r="BP713" s="50">
        <f t="shared" si="259"/>
        <v>0.75233286675304267</v>
      </c>
      <c r="BQ713" s="50">
        <f t="shared" si="260"/>
        <v>7.2656752873563241E-2</v>
      </c>
      <c r="BR713" s="50">
        <f t="shared" si="261"/>
        <v>0.46223301759679658</v>
      </c>
      <c r="BS713" s="50">
        <f t="shared" si="262"/>
        <v>0.49106806705451778</v>
      </c>
      <c r="BT713" s="50">
        <f t="shared" si="263"/>
        <v>1.283980604435546E-3</v>
      </c>
      <c r="BU713" s="50">
        <f t="shared" si="263"/>
        <v>1.3640779640403269E-3</v>
      </c>
    </row>
    <row r="714" spans="1:73" x14ac:dyDescent="0.25">
      <c r="A714" s="21">
        <v>43742.459722222222</v>
      </c>
      <c r="B714" s="17">
        <v>363296</v>
      </c>
      <c r="C714" s="17">
        <v>13.56</v>
      </c>
      <c r="D714" s="17">
        <v>21.73</v>
      </c>
      <c r="E714" s="17">
        <v>711.1</v>
      </c>
      <c r="F714" s="17">
        <v>94.3</v>
      </c>
      <c r="G714" s="17">
        <v>-105</v>
      </c>
      <c r="H714" s="17">
        <v>-16.48</v>
      </c>
      <c r="I714" s="17">
        <v>24.41</v>
      </c>
      <c r="J714" s="17">
        <v>297.60000000000002</v>
      </c>
      <c r="K714" s="17">
        <v>616.70000000000005</v>
      </c>
      <c r="L714" s="17">
        <v>-88.5</v>
      </c>
      <c r="M714" s="17">
        <v>0.13300000000000001</v>
      </c>
      <c r="N714" s="17">
        <v>606.1</v>
      </c>
      <c r="O714" s="17">
        <v>77.87</v>
      </c>
      <c r="P714" s="17">
        <v>528.20000000000005</v>
      </c>
      <c r="Q714" s="17">
        <v>339.5</v>
      </c>
      <c r="R714" s="17">
        <v>428</v>
      </c>
      <c r="S714" s="17">
        <v>19.29</v>
      </c>
      <c r="T714" s="17">
        <v>56.39</v>
      </c>
      <c r="U714" s="17">
        <v>0.995</v>
      </c>
      <c r="V714" s="17">
        <v>333.5</v>
      </c>
      <c r="W714" s="17">
        <v>21</v>
      </c>
      <c r="X714" s="17">
        <v>0.69299999999999995</v>
      </c>
      <c r="Y714" s="17">
        <v>6.932067</v>
      </c>
      <c r="Z714" s="7">
        <f t="shared" si="242"/>
        <v>20.145</v>
      </c>
      <c r="AA714" s="7">
        <f t="shared" si="256"/>
        <v>293.29499999999996</v>
      </c>
      <c r="AB714" s="2">
        <f t="shared" si="243"/>
        <v>575.9910000000001</v>
      </c>
      <c r="AC714" s="42">
        <f t="shared" si="244"/>
        <v>2.3819599413236712</v>
      </c>
      <c r="AD714" s="42">
        <f t="shared" si="245"/>
        <v>1.3431872109124183</v>
      </c>
      <c r="AE714" s="42">
        <f t="shared" si="246"/>
        <v>0.796209595177507</v>
      </c>
      <c r="AF714" s="42">
        <f t="shared" si="247"/>
        <v>334.06355867244565</v>
      </c>
      <c r="AG714" s="42">
        <f t="shared" si="248"/>
        <v>320.70101632554781</v>
      </c>
      <c r="AH714" s="6">
        <f t="shared" si="249"/>
        <v>325.92</v>
      </c>
      <c r="AI714" s="4">
        <v>20.288176230407501</v>
      </c>
      <c r="AJ714" s="4">
        <f t="shared" si="257"/>
        <v>293.43817623040746</v>
      </c>
      <c r="AK714" s="8">
        <f t="shared" si="250"/>
        <v>0.19643394720442234</v>
      </c>
      <c r="AL714" s="8">
        <f t="shared" si="251"/>
        <v>403.60393828307855</v>
      </c>
      <c r="AM714" s="8">
        <f t="shared" si="252"/>
        <v>2.2218109167973767</v>
      </c>
      <c r="AN714" s="8">
        <f t="shared" si="253"/>
        <v>9.2665592071403342</v>
      </c>
      <c r="AO714" s="22">
        <f t="shared" si="254"/>
        <v>1.1064344911636839E-2</v>
      </c>
      <c r="AP714" s="22">
        <f t="shared" si="255"/>
        <v>0.30240201102223963</v>
      </c>
      <c r="AQ714" s="19">
        <f t="shared" si="258"/>
        <v>0.30240201102223963</v>
      </c>
      <c r="AX714">
        <v>0.1458800067799626</v>
      </c>
      <c r="AY714">
        <v>61.301724137931039</v>
      </c>
      <c r="AZ714">
        <v>2.5542385057471266</v>
      </c>
      <c r="BA714">
        <v>2.0689331896551728</v>
      </c>
      <c r="BB714">
        <v>7.6293103448275863</v>
      </c>
      <c r="BC714">
        <v>0.31788793103448276</v>
      </c>
      <c r="BD714">
        <v>1.7510452586206902</v>
      </c>
      <c r="BE714">
        <v>0.17510452586206904</v>
      </c>
      <c r="BF714">
        <v>0</v>
      </c>
      <c r="BG714">
        <v>20.145</v>
      </c>
      <c r="BH714">
        <v>1.1425146388698355</v>
      </c>
      <c r="BI714">
        <v>2.3593520228523359</v>
      </c>
      <c r="BJ714">
        <v>1.3304386056864324</v>
      </c>
      <c r="BK714">
        <v>0.43546291574340085</v>
      </c>
      <c r="BL714">
        <v>1.2096192103983356E-3</v>
      </c>
      <c r="BP714" s="50">
        <f t="shared" si="259"/>
        <v>1.142856797586683</v>
      </c>
      <c r="BQ714" s="50">
        <f t="shared" si="260"/>
        <v>7.0041810344827607E-2</v>
      </c>
      <c r="BR714" s="50">
        <f t="shared" si="261"/>
        <v>0.44979152095244185</v>
      </c>
      <c r="BS714" s="50">
        <f t="shared" si="262"/>
        <v>0.47692848186936143</v>
      </c>
      <c r="BT714" s="50">
        <f t="shared" si="263"/>
        <v>1.2494208915345606E-3</v>
      </c>
      <c r="BU714" s="50">
        <f t="shared" si="263"/>
        <v>1.3248013385260039E-3</v>
      </c>
    </row>
    <row r="715" spans="1:73" x14ac:dyDescent="0.25">
      <c r="A715" s="21">
        <v>43742.459722222222</v>
      </c>
      <c r="B715" s="17">
        <v>363297</v>
      </c>
      <c r="C715" s="17">
        <v>13.56</v>
      </c>
      <c r="D715" s="17">
        <v>21.74</v>
      </c>
      <c r="E715" s="17">
        <v>721.4</v>
      </c>
      <c r="F715" s="17">
        <v>95.7</v>
      </c>
      <c r="G715" s="17">
        <v>-105.5</v>
      </c>
      <c r="H715" s="17">
        <v>-15.7</v>
      </c>
      <c r="I715" s="17">
        <v>24.42</v>
      </c>
      <c r="J715" s="17">
        <v>297.60000000000002</v>
      </c>
      <c r="K715" s="17">
        <v>625.6</v>
      </c>
      <c r="L715" s="17">
        <v>-89.8</v>
      </c>
      <c r="M715" s="17">
        <v>0.13300000000000001</v>
      </c>
      <c r="N715" s="17">
        <v>615.9</v>
      </c>
      <c r="O715" s="17">
        <v>80</v>
      </c>
      <c r="P715" s="17">
        <v>535.9</v>
      </c>
      <c r="Q715" s="17">
        <v>339.1</v>
      </c>
      <c r="R715" s="17">
        <v>428.9</v>
      </c>
      <c r="S715" s="17">
        <v>19.29</v>
      </c>
      <c r="T715" s="17">
        <v>57.71</v>
      </c>
      <c r="U715" s="17">
        <v>0.74</v>
      </c>
      <c r="V715" s="17">
        <v>170.5</v>
      </c>
      <c r="W715" s="17">
        <v>20.85</v>
      </c>
      <c r="X715" s="17">
        <v>0.70399999999999996</v>
      </c>
      <c r="Y715" s="17">
        <v>7.0433599999999998</v>
      </c>
      <c r="Z715" s="7">
        <f t="shared" si="242"/>
        <v>20.07</v>
      </c>
      <c r="AA715" s="7">
        <f t="shared" si="256"/>
        <v>293.21999999999997</v>
      </c>
      <c r="AB715" s="2">
        <f t="shared" si="243"/>
        <v>584.33400000000006</v>
      </c>
      <c r="AC715" s="42">
        <f t="shared" si="244"/>
        <v>2.3331270662039429</v>
      </c>
      <c r="AD715" s="42">
        <f t="shared" si="245"/>
        <v>1.3464476299062955</v>
      </c>
      <c r="AE715" s="42">
        <f t="shared" si="246"/>
        <v>0.79651481370262789</v>
      </c>
      <c r="AF715" s="42">
        <f t="shared" si="247"/>
        <v>333.84991794489321</v>
      </c>
      <c r="AG715" s="42">
        <f t="shared" si="248"/>
        <v>320.49592122709748</v>
      </c>
      <c r="AH715" s="6">
        <f t="shared" si="249"/>
        <v>325.536</v>
      </c>
      <c r="AI715" s="4">
        <v>19.972370074598601</v>
      </c>
      <c r="AJ715" s="4">
        <f t="shared" si="257"/>
        <v>293.12237007459856</v>
      </c>
      <c r="AK715" s="8">
        <f t="shared" si="250"/>
        <v>0.19628329227653432</v>
      </c>
      <c r="AL715" s="8">
        <f t="shared" si="251"/>
        <v>401.81461010571178</v>
      </c>
      <c r="AM715" s="8">
        <f t="shared" si="252"/>
        <v>1.9160701970439393</v>
      </c>
      <c r="AN715" s="8">
        <f t="shared" si="253"/>
        <v>-5.4492264743886514</v>
      </c>
      <c r="AO715" s="22">
        <f t="shared" si="254"/>
        <v>1.1617835659955717E-2</v>
      </c>
      <c r="AP715" s="22">
        <f t="shared" si="255"/>
        <v>0.3175295867359898</v>
      </c>
      <c r="AQ715" s="19">
        <f t="shared" si="258"/>
        <v>0.3175295867359898</v>
      </c>
      <c r="AX715">
        <v>0.14528950102012048</v>
      </c>
      <c r="AY715">
        <v>62.189655172413794</v>
      </c>
      <c r="AZ715">
        <v>2.5912356321839081</v>
      </c>
      <c r="BA715">
        <v>2.0989008620689655</v>
      </c>
      <c r="BB715">
        <v>7.7413793103448238</v>
      </c>
      <c r="BC715">
        <v>0.32255747126436768</v>
      </c>
      <c r="BD715">
        <v>1.7763433908045978</v>
      </c>
      <c r="BE715">
        <v>0.17763433908045978</v>
      </c>
      <c r="BF715">
        <v>0</v>
      </c>
      <c r="BG715">
        <v>20.07</v>
      </c>
      <c r="BH715">
        <v>0.84970937966198812</v>
      </c>
      <c r="BI715">
        <v>2.3484327233564262</v>
      </c>
      <c r="BJ715">
        <v>1.3552805246489936</v>
      </c>
      <c r="BK715">
        <v>0.44121592127195053</v>
      </c>
      <c r="BL715">
        <v>1.2255997813109736E-3</v>
      </c>
      <c r="BP715" s="50">
        <f t="shared" si="259"/>
        <v>0.84996384946145276</v>
      </c>
      <c r="BQ715" s="50">
        <f t="shared" si="260"/>
        <v>7.1053735632183909E-2</v>
      </c>
      <c r="BR715" s="50">
        <f t="shared" si="261"/>
        <v>0.45226465487266054</v>
      </c>
      <c r="BS715" s="50">
        <f t="shared" si="262"/>
        <v>0.4803220554380454</v>
      </c>
      <c r="BT715" s="50">
        <f t="shared" si="263"/>
        <v>1.2562907079796126E-3</v>
      </c>
      <c r="BU715" s="50">
        <f t="shared" si="263"/>
        <v>1.3342279317723482E-3</v>
      </c>
    </row>
    <row r="716" spans="1:73" x14ac:dyDescent="0.25">
      <c r="A716" s="21">
        <v>43742.459722222222</v>
      </c>
      <c r="B716" s="17">
        <v>363298</v>
      </c>
      <c r="C716" s="17">
        <v>13.55</v>
      </c>
      <c r="D716" s="17">
        <v>21.74</v>
      </c>
      <c r="E716" s="17">
        <v>704.3</v>
      </c>
      <c r="F716" s="17">
        <v>93.1</v>
      </c>
      <c r="G716" s="17">
        <v>-105.2</v>
      </c>
      <c r="H716" s="17">
        <v>-16.41</v>
      </c>
      <c r="I716" s="17">
        <v>24.45</v>
      </c>
      <c r="J716" s="17">
        <v>297.60000000000002</v>
      </c>
      <c r="K716" s="17">
        <v>611.20000000000005</v>
      </c>
      <c r="L716" s="17">
        <v>-88.8</v>
      </c>
      <c r="M716" s="17">
        <v>0.13200000000000001</v>
      </c>
      <c r="N716" s="17">
        <v>599.1</v>
      </c>
      <c r="O716" s="17">
        <v>76.650000000000006</v>
      </c>
      <c r="P716" s="17">
        <v>522.4</v>
      </c>
      <c r="Q716" s="17">
        <v>339.5</v>
      </c>
      <c r="R716" s="17">
        <v>428.3</v>
      </c>
      <c r="S716" s="17">
        <v>19.3</v>
      </c>
      <c r="T716" s="17">
        <v>56.11</v>
      </c>
      <c r="U716" s="17">
        <v>0.34</v>
      </c>
      <c r="V716" s="17">
        <v>209.5</v>
      </c>
      <c r="W716" s="17">
        <v>20.65</v>
      </c>
      <c r="X716" s="17">
        <v>0.68700000000000006</v>
      </c>
      <c r="Y716" s="17">
        <v>6.8740949999999996</v>
      </c>
      <c r="Z716" s="7">
        <f t="shared" si="242"/>
        <v>19.975000000000001</v>
      </c>
      <c r="AA716" s="7">
        <f t="shared" si="256"/>
        <v>293.125</v>
      </c>
      <c r="AB716" s="2">
        <f t="shared" si="243"/>
        <v>570.48299999999995</v>
      </c>
      <c r="AC716" s="42">
        <f t="shared" si="244"/>
        <v>2.467034973947229</v>
      </c>
      <c r="AD716" s="42">
        <f t="shared" si="245"/>
        <v>1.3842533238817902</v>
      </c>
      <c r="AE716" s="42">
        <f t="shared" si="246"/>
        <v>0.79971218840726666</v>
      </c>
      <c r="AF716" s="42">
        <f t="shared" si="247"/>
        <v>334.75588009684043</v>
      </c>
      <c r="AG716" s="42">
        <f t="shared" si="248"/>
        <v>321.36564489296683</v>
      </c>
      <c r="AH716" s="6">
        <f t="shared" si="249"/>
        <v>325.92</v>
      </c>
      <c r="AI716" s="4">
        <v>20.8012887390733</v>
      </c>
      <c r="AJ716" s="4">
        <f t="shared" si="257"/>
        <v>293.95128873907328</v>
      </c>
      <c r="AK716" s="8">
        <f t="shared" si="250"/>
        <v>0.19609257330755986</v>
      </c>
      <c r="AL716" s="8">
        <f t="shared" si="251"/>
        <v>406.57153531272888</v>
      </c>
      <c r="AM716" s="8">
        <f t="shared" si="252"/>
        <v>1.2987782720695631</v>
      </c>
      <c r="AN716" s="8">
        <f t="shared" si="253"/>
        <v>31.261321524059078</v>
      </c>
      <c r="AO716" s="22">
        <f t="shared" si="254"/>
        <v>1.0374965271991931E-2</v>
      </c>
      <c r="AP716" s="22">
        <f t="shared" si="255"/>
        <v>0.28356042654061786</v>
      </c>
      <c r="AQ716" s="19">
        <f t="shared" si="258"/>
        <v>0.28356042654061786</v>
      </c>
      <c r="AX716">
        <v>0.14454443126571156</v>
      </c>
      <c r="AY716">
        <v>60.71551724137931</v>
      </c>
      <c r="AZ716">
        <v>2.5298132183908044</v>
      </c>
      <c r="BA716">
        <v>2.0491487068965517</v>
      </c>
      <c r="BB716">
        <v>7.655172413793105</v>
      </c>
      <c r="BC716">
        <v>0.31896551724137939</v>
      </c>
      <c r="BD716">
        <v>1.7301831896551723</v>
      </c>
      <c r="BE716">
        <v>0.17301831896551723</v>
      </c>
      <c r="BF716">
        <v>0</v>
      </c>
      <c r="BG716">
        <v>19.975000000000001</v>
      </c>
      <c r="BH716">
        <v>0.39040701227712971</v>
      </c>
      <c r="BI716">
        <v>2.3346650627625691</v>
      </c>
      <c r="BJ716">
        <v>1.3099805667160773</v>
      </c>
      <c r="BK716">
        <v>0.43323928696652714</v>
      </c>
      <c r="BL716">
        <v>1.2034424637959087E-3</v>
      </c>
      <c r="BP716" s="50">
        <f t="shared" si="259"/>
        <v>0.39052393083364045</v>
      </c>
      <c r="BQ716" s="50">
        <f t="shared" si="260"/>
        <v>6.9207327586206888E-2</v>
      </c>
      <c r="BR716" s="50">
        <f t="shared" si="261"/>
        <v>0.4384092611150483</v>
      </c>
      <c r="BS716" s="50">
        <f t="shared" si="262"/>
        <v>0.46660690778594566</v>
      </c>
      <c r="BT716" s="50">
        <f t="shared" si="263"/>
        <v>1.2178035030973565E-3</v>
      </c>
      <c r="BU716" s="50">
        <f t="shared" si="263"/>
        <v>1.2961302994054047E-3</v>
      </c>
    </row>
    <row r="717" spans="1:73" x14ac:dyDescent="0.25">
      <c r="A717" s="21">
        <v>43742.460416666669</v>
      </c>
      <c r="B717" s="17">
        <v>363299</v>
      </c>
      <c r="C717" s="17">
        <v>13.55</v>
      </c>
      <c r="D717" s="17">
        <v>21.74</v>
      </c>
      <c r="E717" s="17">
        <v>718.3</v>
      </c>
      <c r="F717" s="17">
        <v>95.3</v>
      </c>
      <c r="G717" s="17">
        <v>-104.7</v>
      </c>
      <c r="H717" s="17">
        <v>-15.65</v>
      </c>
      <c r="I717" s="17">
        <v>24.46</v>
      </c>
      <c r="J717" s="17">
        <v>297.60000000000002</v>
      </c>
      <c r="K717" s="17">
        <v>623</v>
      </c>
      <c r="L717" s="17">
        <v>-89.1</v>
      </c>
      <c r="M717" s="17">
        <v>0.13300000000000001</v>
      </c>
      <c r="N717" s="17">
        <v>613.6</v>
      </c>
      <c r="O717" s="17">
        <v>79.67</v>
      </c>
      <c r="P717" s="17">
        <v>533.9</v>
      </c>
      <c r="Q717" s="17">
        <v>340.1</v>
      </c>
      <c r="R717" s="17">
        <v>429.2</v>
      </c>
      <c r="S717" s="17">
        <v>19.3</v>
      </c>
      <c r="T717" s="17">
        <v>57.7</v>
      </c>
      <c r="U717" s="17">
        <v>1.655</v>
      </c>
      <c r="V717" s="17">
        <v>298.5</v>
      </c>
      <c r="W717" s="17">
        <v>20.6</v>
      </c>
      <c r="X717" s="17">
        <v>0.70099999999999996</v>
      </c>
      <c r="Y717" s="17">
        <v>7.0108819999999996</v>
      </c>
      <c r="Z717" s="7">
        <f t="shared" si="242"/>
        <v>19.950000000000003</v>
      </c>
      <c r="AA717" s="7">
        <f t="shared" si="256"/>
        <v>293.09999999999997</v>
      </c>
      <c r="AB717" s="2">
        <f t="shared" si="243"/>
        <v>581.82299999999998</v>
      </c>
      <c r="AC717" s="42">
        <f t="shared" si="244"/>
        <v>2.4519087511299174</v>
      </c>
      <c r="AD717" s="42">
        <f t="shared" si="245"/>
        <v>1.4147513494019623</v>
      </c>
      <c r="AE717" s="42">
        <f t="shared" si="246"/>
        <v>0.80221807243753218</v>
      </c>
      <c r="AF717" s="42">
        <f t="shared" si="247"/>
        <v>335.69028611117676</v>
      </c>
      <c r="AG717" s="42">
        <f t="shared" si="248"/>
        <v>322.26267466672965</v>
      </c>
      <c r="AH717" s="6">
        <f t="shared" si="249"/>
        <v>326.49600000000004</v>
      </c>
      <c r="AI717" s="4">
        <v>20.7072880068365</v>
      </c>
      <c r="AJ717" s="4">
        <f t="shared" si="257"/>
        <v>293.85728800683648</v>
      </c>
      <c r="AK717" s="8">
        <f t="shared" si="250"/>
        <v>0.19604240464671466</v>
      </c>
      <c r="AL717" s="8">
        <f t="shared" si="251"/>
        <v>406.03920952749053</v>
      </c>
      <c r="AM717" s="8">
        <f t="shared" si="252"/>
        <v>2.8654613502889896</v>
      </c>
      <c r="AN717" s="8">
        <f t="shared" si="253"/>
        <v>63.211503261096929</v>
      </c>
      <c r="AO717" s="22">
        <f t="shared" si="254"/>
        <v>9.9337436153798548E-3</v>
      </c>
      <c r="AP717" s="22">
        <f t="shared" si="255"/>
        <v>0.27150130172738779</v>
      </c>
      <c r="AQ717" s="19">
        <f t="shared" si="258"/>
        <v>0.27150130172738779</v>
      </c>
      <c r="AX717">
        <v>0.14434889847729787</v>
      </c>
      <c r="AY717">
        <v>61.922413793103445</v>
      </c>
      <c r="AZ717">
        <v>2.5801005747126435</v>
      </c>
      <c r="BA717">
        <v>2.0898814655172413</v>
      </c>
      <c r="BB717">
        <v>7.6810344827586183</v>
      </c>
      <c r="BC717">
        <v>0.32004310344827575</v>
      </c>
      <c r="BD717">
        <v>1.7698383620689655</v>
      </c>
      <c r="BE717">
        <v>0.17698383620689656</v>
      </c>
      <c r="BF717">
        <v>0</v>
      </c>
      <c r="BG717">
        <v>19.950000000000003</v>
      </c>
      <c r="BH717">
        <v>1.9003635450548519</v>
      </c>
      <c r="BI717">
        <v>2.3310537459217997</v>
      </c>
      <c r="BJ717">
        <v>1.3450180113968784</v>
      </c>
      <c r="BK717">
        <v>0.43188093578566256</v>
      </c>
      <c r="BL717">
        <v>1.199669266071285E-3</v>
      </c>
      <c r="BP717" s="50">
        <f t="shared" si="259"/>
        <v>1.9009326633225734</v>
      </c>
      <c r="BQ717" s="50">
        <f t="shared" si="260"/>
        <v>7.0793534482758616E-2</v>
      </c>
      <c r="BR717" s="50">
        <f t="shared" si="261"/>
        <v>0.45448327156750651</v>
      </c>
      <c r="BS717" s="50">
        <f t="shared" si="262"/>
        <v>0.48043639318564585</v>
      </c>
      <c r="BT717" s="50">
        <f t="shared" si="263"/>
        <v>1.2624535321319626E-3</v>
      </c>
      <c r="BU717" s="50">
        <f t="shared" si="263"/>
        <v>1.3345455366267939E-3</v>
      </c>
    </row>
    <row r="718" spans="1:73" x14ac:dyDescent="0.25">
      <c r="A718" s="21">
        <v>43742.460416666669</v>
      </c>
      <c r="B718" s="17">
        <v>363300</v>
      </c>
      <c r="C718" s="17">
        <v>13.56</v>
      </c>
      <c r="D718" s="17">
        <v>21.74</v>
      </c>
      <c r="E718" s="17">
        <v>717.3</v>
      </c>
      <c r="F718" s="17">
        <v>94.9</v>
      </c>
      <c r="G718" s="17">
        <v>-104.5</v>
      </c>
      <c r="H718" s="17">
        <v>-15.62</v>
      </c>
      <c r="I718" s="17">
        <v>24.48</v>
      </c>
      <c r="J718" s="17">
        <v>297.60000000000002</v>
      </c>
      <c r="K718" s="17">
        <v>622.29999999999995</v>
      </c>
      <c r="L718" s="17">
        <v>-88.9</v>
      </c>
      <c r="M718" s="17">
        <v>0.13200000000000001</v>
      </c>
      <c r="N718" s="17">
        <v>612.70000000000005</v>
      </c>
      <c r="O718" s="17">
        <v>79.290000000000006</v>
      </c>
      <c r="P718" s="17">
        <v>533.5</v>
      </c>
      <c r="Q718" s="17">
        <v>340.4</v>
      </c>
      <c r="R718" s="17">
        <v>429.3</v>
      </c>
      <c r="S718" s="17">
        <v>19.29</v>
      </c>
      <c r="T718" s="17">
        <v>59.69</v>
      </c>
      <c r="U718" s="17">
        <v>0.43</v>
      </c>
      <c r="V718" s="17">
        <v>255.5</v>
      </c>
      <c r="W718" s="17">
        <v>20.65</v>
      </c>
      <c r="X718" s="17">
        <v>0.7</v>
      </c>
      <c r="Y718" s="17">
        <v>6.9969039999999998</v>
      </c>
      <c r="Z718" s="7">
        <f t="shared" si="242"/>
        <v>19.97</v>
      </c>
      <c r="AA718" s="7">
        <f t="shared" si="256"/>
        <v>293.12</v>
      </c>
      <c r="AB718" s="2">
        <f t="shared" si="243"/>
        <v>581.01300000000003</v>
      </c>
      <c r="AC718" s="42">
        <f t="shared" si="244"/>
        <v>2.4822094985799468</v>
      </c>
      <c r="AD718" s="42">
        <f t="shared" si="245"/>
        <v>1.48163084970237</v>
      </c>
      <c r="AE718" s="42">
        <f t="shared" si="246"/>
        <v>0.8075264736743597</v>
      </c>
      <c r="AF718" s="42">
        <f t="shared" si="247"/>
        <v>338.00384124332811</v>
      </c>
      <c r="AG718" s="42">
        <f t="shared" si="248"/>
        <v>324.48368759359499</v>
      </c>
      <c r="AH718" s="6">
        <f t="shared" si="249"/>
        <v>326.78399999999999</v>
      </c>
      <c r="AI718" s="4">
        <v>20.892765819724399</v>
      </c>
      <c r="AJ718" s="4">
        <f t="shared" si="257"/>
        <v>294.04276581972437</v>
      </c>
      <c r="AK718" s="8">
        <f t="shared" si="250"/>
        <v>0.1960825388907515</v>
      </c>
      <c r="AL718" s="8">
        <f t="shared" si="251"/>
        <v>407.09494196783942</v>
      </c>
      <c r="AM718" s="8">
        <f t="shared" si="252"/>
        <v>1.4605949130405733</v>
      </c>
      <c r="AN718" s="8">
        <f t="shared" si="253"/>
        <v>39.261037122384614</v>
      </c>
      <c r="AO718" s="22">
        <f t="shared" si="254"/>
        <v>1.0439917727717192E-2</v>
      </c>
      <c r="AP718" s="22">
        <f t="shared" si="255"/>
        <v>0.28533565619849793</v>
      </c>
      <c r="AQ718" s="19">
        <f t="shared" si="258"/>
        <v>0.28533565619849793</v>
      </c>
      <c r="AX718">
        <v>0.14450530678992868</v>
      </c>
      <c r="AY718">
        <v>61.836206896551722</v>
      </c>
      <c r="AZ718">
        <v>2.5765086206896552</v>
      </c>
      <c r="BA718">
        <v>2.0869719827586208</v>
      </c>
      <c r="BB718">
        <v>7.6637931034482794</v>
      </c>
      <c r="BC718">
        <v>0.31932471264367829</v>
      </c>
      <c r="BD718">
        <v>1.7676472701149426</v>
      </c>
      <c r="BE718">
        <v>0.17676472701149426</v>
      </c>
      <c r="BF718">
        <v>0</v>
      </c>
      <c r="BG718">
        <v>19.97</v>
      </c>
      <c r="BH718">
        <v>0.49375004493872282</v>
      </c>
      <c r="BI718">
        <v>2.3339424082677325</v>
      </c>
      <c r="BJ718">
        <v>1.3931302234950096</v>
      </c>
      <c r="BK718">
        <v>0.4400428725575517</v>
      </c>
      <c r="BL718">
        <v>1.2223413126598657E-3</v>
      </c>
      <c r="BP718" s="50">
        <f t="shared" si="259"/>
        <v>0.49389791252489817</v>
      </c>
      <c r="BQ718" s="50">
        <f t="shared" si="260"/>
        <v>7.0705890804597701E-2</v>
      </c>
      <c r="BR718" s="50">
        <f t="shared" si="261"/>
        <v>0.44663468745751689</v>
      </c>
      <c r="BS718" s="50">
        <f t="shared" si="262"/>
        <v>0.47522349576820022</v>
      </c>
      <c r="BT718" s="50">
        <f t="shared" si="263"/>
        <v>1.2406519096042135E-3</v>
      </c>
      <c r="BU718" s="50">
        <f t="shared" si="263"/>
        <v>1.3200652660227783E-3</v>
      </c>
    </row>
    <row r="719" spans="1:73" x14ac:dyDescent="0.25">
      <c r="A719" s="21">
        <v>43742.460416666669</v>
      </c>
      <c r="B719" s="17">
        <v>363301</v>
      </c>
      <c r="C719" s="17">
        <v>13.55</v>
      </c>
      <c r="D719" s="17">
        <v>21.74</v>
      </c>
      <c r="E719" s="17">
        <v>718.4</v>
      </c>
      <c r="F719" s="17">
        <v>95.3</v>
      </c>
      <c r="G719" s="17">
        <v>-103.8</v>
      </c>
      <c r="H719" s="17">
        <v>-16.41</v>
      </c>
      <c r="I719" s="17">
        <v>24.49</v>
      </c>
      <c r="J719" s="17">
        <v>297.60000000000002</v>
      </c>
      <c r="K719" s="17">
        <v>623.1</v>
      </c>
      <c r="L719" s="17">
        <v>-87.4</v>
      </c>
      <c r="M719" s="17">
        <v>0.13300000000000001</v>
      </c>
      <c r="N719" s="17">
        <v>614.6</v>
      </c>
      <c r="O719" s="17">
        <v>78.900000000000006</v>
      </c>
      <c r="P719" s="17">
        <v>535.70000000000005</v>
      </c>
      <c r="Q719" s="17">
        <v>341.2</v>
      </c>
      <c r="R719" s="17">
        <v>428.6</v>
      </c>
      <c r="S719" s="17">
        <v>19.309999999999999</v>
      </c>
      <c r="T719" s="17">
        <v>54.79</v>
      </c>
      <c r="U719" s="17">
        <v>0.95499999999999996</v>
      </c>
      <c r="V719" s="17">
        <v>235</v>
      </c>
      <c r="W719" s="17">
        <v>20.7</v>
      </c>
      <c r="X719" s="17">
        <v>0.70099999999999996</v>
      </c>
      <c r="Y719" s="17">
        <v>7.0071190000000003</v>
      </c>
      <c r="Z719" s="7">
        <f t="shared" si="242"/>
        <v>20.004999999999999</v>
      </c>
      <c r="AA719" s="7">
        <f t="shared" si="256"/>
        <v>293.15499999999997</v>
      </c>
      <c r="AB719" s="2">
        <f t="shared" si="243"/>
        <v>581.904</v>
      </c>
      <c r="AC719" s="42">
        <f t="shared" si="244"/>
        <v>2.4810057554857989</v>
      </c>
      <c r="AD719" s="42">
        <f t="shared" si="245"/>
        <v>1.3593430534306692</v>
      </c>
      <c r="AE719" s="42">
        <f t="shared" si="246"/>
        <v>0.79762652780684995</v>
      </c>
      <c r="AF719" s="42">
        <f t="shared" si="247"/>
        <v>334.01953856202732</v>
      </c>
      <c r="AG719" s="42">
        <f t="shared" si="248"/>
        <v>320.65875701954621</v>
      </c>
      <c r="AH719" s="6">
        <f t="shared" si="249"/>
        <v>327.55199999999996</v>
      </c>
      <c r="AI719" s="4">
        <v>20.8881502532445</v>
      </c>
      <c r="AJ719" s="4">
        <f t="shared" si="257"/>
        <v>294.03815025324445</v>
      </c>
      <c r="AK719" s="8">
        <f t="shared" si="250"/>
        <v>0.19615278699757305</v>
      </c>
      <c r="AL719" s="8">
        <f t="shared" si="251"/>
        <v>407.06242333920915</v>
      </c>
      <c r="AM719" s="8">
        <f t="shared" si="252"/>
        <v>2.1766933063709275</v>
      </c>
      <c r="AN719" s="8">
        <f t="shared" si="253"/>
        <v>55.997975239772849</v>
      </c>
      <c r="AO719" s="22">
        <f t="shared" si="254"/>
        <v>1.0099521155839073E-2</v>
      </c>
      <c r="AP719" s="22">
        <f t="shared" si="255"/>
        <v>0.27603220364860886</v>
      </c>
      <c r="AQ719" s="19">
        <f t="shared" si="258"/>
        <v>0.27603220364860886</v>
      </c>
      <c r="AX719">
        <v>0.14477936638680058</v>
      </c>
      <c r="AY719">
        <v>61.931034482758619</v>
      </c>
      <c r="AZ719">
        <v>2.5804597701149423</v>
      </c>
      <c r="BA719">
        <v>2.0901724137931033</v>
      </c>
      <c r="BB719">
        <v>7.5344827586206931</v>
      </c>
      <c r="BC719">
        <v>0.31393678160919553</v>
      </c>
      <c r="BD719">
        <v>1.7762356321839077</v>
      </c>
      <c r="BE719">
        <v>0.17762356321839079</v>
      </c>
      <c r="BF719">
        <v>0</v>
      </c>
      <c r="BG719">
        <v>20.004999999999999</v>
      </c>
      <c r="BH719">
        <v>1.0965844021313496</v>
      </c>
      <c r="BI719">
        <v>2.3390051000123981</v>
      </c>
      <c r="BJ719">
        <v>1.281540894296793</v>
      </c>
      <c r="BK719">
        <v>0.44153857178437744</v>
      </c>
      <c r="BL719">
        <v>1.2264960327343819E-3</v>
      </c>
      <c r="BP719" s="50">
        <f t="shared" si="259"/>
        <v>1.0969128057239017</v>
      </c>
      <c r="BQ719" s="50">
        <f t="shared" si="260"/>
        <v>7.1049425287356305E-2</v>
      </c>
      <c r="BR719" s="50">
        <f t="shared" si="261"/>
        <v>0.45559497606609795</v>
      </c>
      <c r="BS719" s="50">
        <f t="shared" si="262"/>
        <v>0.48313361092382212</v>
      </c>
      <c r="BT719" s="50">
        <f t="shared" si="263"/>
        <v>1.2655416001836055E-3</v>
      </c>
      <c r="BU719" s="50">
        <f t="shared" si="263"/>
        <v>1.3420378081217281E-3</v>
      </c>
    </row>
    <row r="720" spans="1:73" x14ac:dyDescent="0.25">
      <c r="A720" s="21">
        <v>43742.460416666669</v>
      </c>
      <c r="B720" s="17">
        <v>363302</v>
      </c>
      <c r="C720" s="17">
        <v>13.56</v>
      </c>
      <c r="D720" s="17">
        <v>21.75</v>
      </c>
      <c r="E720" s="17">
        <v>720.3</v>
      </c>
      <c r="F720" s="17">
        <v>95.4</v>
      </c>
      <c r="G720" s="17">
        <v>-103.3</v>
      </c>
      <c r="H720" s="17">
        <v>-17.149999999999999</v>
      </c>
      <c r="I720" s="17">
        <v>24.51</v>
      </c>
      <c r="J720" s="17">
        <v>297.7</v>
      </c>
      <c r="K720" s="17">
        <v>624.9</v>
      </c>
      <c r="L720" s="17">
        <v>-86.2</v>
      </c>
      <c r="M720" s="17">
        <v>0.13200000000000001</v>
      </c>
      <c r="N720" s="17">
        <v>616.9</v>
      </c>
      <c r="O720" s="17">
        <v>78.23</v>
      </c>
      <c r="P720" s="17">
        <v>538.70000000000005</v>
      </c>
      <c r="Q720" s="17">
        <v>341.8</v>
      </c>
      <c r="R720" s="17">
        <v>427.9</v>
      </c>
      <c r="S720" s="17">
        <v>19.32</v>
      </c>
      <c r="T720" s="17">
        <v>58.33</v>
      </c>
      <c r="U720" s="17">
        <v>1.18</v>
      </c>
      <c r="V720" s="17">
        <v>255</v>
      </c>
      <c r="W720" s="17">
        <v>20.75</v>
      </c>
      <c r="X720" s="17">
        <v>0.70199999999999996</v>
      </c>
      <c r="Y720" s="17">
        <v>7.0241720000000001</v>
      </c>
      <c r="Z720" s="7">
        <f t="shared" si="242"/>
        <v>20.035</v>
      </c>
      <c r="AA720" s="7">
        <f t="shared" si="256"/>
        <v>293.185</v>
      </c>
      <c r="AB720" s="2">
        <f t="shared" si="243"/>
        <v>583.44299999999998</v>
      </c>
      <c r="AC720" s="42">
        <f t="shared" si="244"/>
        <v>2.4972517805183694</v>
      </c>
      <c r="AD720" s="42">
        <f t="shared" si="245"/>
        <v>1.4566469635763648</v>
      </c>
      <c r="AE720" s="42">
        <f t="shared" si="246"/>
        <v>0.80553950370490934</v>
      </c>
      <c r="AF720" s="42">
        <f t="shared" si="247"/>
        <v>337.47133555844425</v>
      </c>
      <c r="AG720" s="42">
        <f t="shared" si="248"/>
        <v>323.97248213610646</v>
      </c>
      <c r="AH720" s="6">
        <f t="shared" si="249"/>
        <v>328.12799999999999</v>
      </c>
      <c r="AI720" s="4">
        <v>20.9882163240582</v>
      </c>
      <c r="AJ720" s="4">
        <f t="shared" si="257"/>
        <v>294.13821632405819</v>
      </c>
      <c r="AK720" s="8">
        <f t="shared" si="250"/>
        <v>0.1962130130127766</v>
      </c>
      <c r="AL720" s="8">
        <f t="shared" si="251"/>
        <v>407.62903478452478</v>
      </c>
      <c r="AM720" s="8">
        <f t="shared" si="252"/>
        <v>2.4195609105786113</v>
      </c>
      <c r="AN720" s="8">
        <f t="shared" si="253"/>
        <v>67.184411197894406</v>
      </c>
      <c r="AO720" s="22">
        <f t="shared" si="254"/>
        <v>9.8814642051385498E-3</v>
      </c>
      <c r="AP720" s="22">
        <f t="shared" si="255"/>
        <v>0.27007244182485529</v>
      </c>
      <c r="AQ720" s="19">
        <f t="shared" si="258"/>
        <v>0.27007244182485529</v>
      </c>
      <c r="AX720">
        <v>0.14501462450637456</v>
      </c>
      <c r="AY720">
        <v>62.094827586206897</v>
      </c>
      <c r="AZ720">
        <v>2.5872844827586206</v>
      </c>
      <c r="BA720">
        <v>2.0957004310344827</v>
      </c>
      <c r="BB720">
        <v>7.4224137931034457</v>
      </c>
      <c r="BC720">
        <v>0.30926724137931022</v>
      </c>
      <c r="BD720">
        <v>1.7864331896551724</v>
      </c>
      <c r="BE720">
        <v>0.17864331896551724</v>
      </c>
      <c r="BF720">
        <v>0</v>
      </c>
      <c r="BG720">
        <v>20.035</v>
      </c>
      <c r="BH720">
        <v>1.3549419837853325</v>
      </c>
      <c r="BI720">
        <v>2.3433521904542518</v>
      </c>
      <c r="BJ720">
        <v>1.3668773326919652</v>
      </c>
      <c r="BK720">
        <v>0.43900732767187878</v>
      </c>
      <c r="BL720">
        <v>1.219464799088552E-3</v>
      </c>
      <c r="BP720" s="50">
        <f t="shared" si="259"/>
        <v>1.3553477599520463</v>
      </c>
      <c r="BQ720" s="50">
        <f t="shared" si="260"/>
        <v>7.1457327586206904E-2</v>
      </c>
      <c r="BR720" s="50">
        <f t="shared" si="261"/>
        <v>0.45595226851196802</v>
      </c>
      <c r="BS720" s="50">
        <f t="shared" si="262"/>
        <v>0.48317588791071142</v>
      </c>
      <c r="BT720" s="50">
        <f t="shared" si="263"/>
        <v>1.2665340791999111E-3</v>
      </c>
      <c r="BU720" s="50">
        <f t="shared" si="263"/>
        <v>1.3421552441964205E-3</v>
      </c>
    </row>
    <row r="721" spans="1:73" x14ac:dyDescent="0.25">
      <c r="A721" s="21">
        <v>43742.460416666669</v>
      </c>
      <c r="B721" s="17">
        <v>363303</v>
      </c>
      <c r="C721" s="17">
        <v>13.55</v>
      </c>
      <c r="D721" s="17">
        <v>21.75</v>
      </c>
      <c r="E721" s="17">
        <v>724.1</v>
      </c>
      <c r="F721" s="17">
        <v>96</v>
      </c>
      <c r="G721" s="17">
        <v>-101.7</v>
      </c>
      <c r="H721" s="17">
        <v>-16.260000000000002</v>
      </c>
      <c r="I721" s="17">
        <v>24.52</v>
      </c>
      <c r="J721" s="17">
        <v>297.7</v>
      </c>
      <c r="K721" s="17">
        <v>628.1</v>
      </c>
      <c r="L721" s="17">
        <v>-85.4</v>
      </c>
      <c r="M721" s="17">
        <v>0.13300000000000001</v>
      </c>
      <c r="N721" s="17">
        <v>622.4</v>
      </c>
      <c r="O721" s="17">
        <v>79.739999999999995</v>
      </c>
      <c r="P721" s="17">
        <v>542.6</v>
      </c>
      <c r="Q721" s="17">
        <v>343.5</v>
      </c>
      <c r="R721" s="17">
        <v>428.9</v>
      </c>
      <c r="S721" s="17">
        <v>19.329999999999998</v>
      </c>
      <c r="T721" s="17">
        <v>55.18</v>
      </c>
      <c r="U721" s="17">
        <v>1.2549999999999999</v>
      </c>
      <c r="V721" s="17">
        <v>315</v>
      </c>
      <c r="W721" s="17">
        <v>20.55</v>
      </c>
      <c r="X721" s="17">
        <v>0.70599999999999996</v>
      </c>
      <c r="Y721" s="17">
        <v>7.0634050000000004</v>
      </c>
      <c r="Z721" s="7">
        <f t="shared" si="242"/>
        <v>19.939999999999998</v>
      </c>
      <c r="AA721" s="7">
        <f t="shared" si="256"/>
        <v>293.08999999999997</v>
      </c>
      <c r="AB721" s="2">
        <f t="shared" si="243"/>
        <v>586.52100000000007</v>
      </c>
      <c r="AC721" s="42">
        <f t="shared" si="244"/>
        <v>2.4488918700737736</v>
      </c>
      <c r="AD721" s="42">
        <f t="shared" si="245"/>
        <v>1.3512985339067083</v>
      </c>
      <c r="AE721" s="42">
        <f t="shared" si="246"/>
        <v>0.79697507722321137</v>
      </c>
      <c r="AF721" s="42">
        <f t="shared" si="247"/>
        <v>333.45083017060182</v>
      </c>
      <c r="AG721" s="42">
        <f t="shared" si="248"/>
        <v>320.11279696377773</v>
      </c>
      <c r="AH721" s="6">
        <f t="shared" si="249"/>
        <v>329.76</v>
      </c>
      <c r="AI721" s="4">
        <v>20.688098227097299</v>
      </c>
      <c r="AJ721" s="4">
        <f t="shared" si="257"/>
        <v>293.83809822709725</v>
      </c>
      <c r="AK721" s="8">
        <f t="shared" si="250"/>
        <v>0.19602233957853266</v>
      </c>
      <c r="AL721" s="8">
        <f t="shared" si="251"/>
        <v>405.93147199144954</v>
      </c>
      <c r="AM721" s="8">
        <f t="shared" si="252"/>
        <v>2.4952692740463904</v>
      </c>
      <c r="AN721" s="8">
        <f t="shared" si="253"/>
        <v>54.377160928893503</v>
      </c>
      <c r="AO721" s="22">
        <f t="shared" si="254"/>
        <v>1.0316191631681682E-2</v>
      </c>
      <c r="AP721" s="22">
        <f t="shared" si="255"/>
        <v>0.28195407142724604</v>
      </c>
      <c r="AQ721" s="19">
        <f t="shared" si="258"/>
        <v>0.28195407142724604</v>
      </c>
      <c r="AX721">
        <v>0.14427074805232198</v>
      </c>
      <c r="AY721">
        <v>62.422413793103452</v>
      </c>
      <c r="AZ721">
        <v>2.600933908045977</v>
      </c>
      <c r="BA721">
        <v>2.1067564655172415</v>
      </c>
      <c r="BB721">
        <v>7.3620689655172393</v>
      </c>
      <c r="BC721">
        <v>0.30675287356321829</v>
      </c>
      <c r="BD721">
        <v>1.8000035919540232</v>
      </c>
      <c r="BE721">
        <v>0.18000035919540233</v>
      </c>
      <c r="BF721">
        <v>0</v>
      </c>
      <c r="BG721">
        <v>19.939999999999998</v>
      </c>
      <c r="BH721">
        <v>1.4410611776699933</v>
      </c>
      <c r="BI721">
        <v>2.3296105875018638</v>
      </c>
      <c r="BJ721">
        <v>1.2854791221835284</v>
      </c>
      <c r="BK721">
        <v>0.44406644791209715</v>
      </c>
      <c r="BL721">
        <v>1.2335179108669365E-3</v>
      </c>
      <c r="BP721" s="50">
        <f t="shared" si="259"/>
        <v>1.441492744694761</v>
      </c>
      <c r="BQ721" s="50">
        <f t="shared" si="260"/>
        <v>7.2000143678160933E-2</v>
      </c>
      <c r="BR721" s="50">
        <f t="shared" si="261"/>
        <v>0.46224795250744299</v>
      </c>
      <c r="BS721" s="50">
        <f t="shared" si="262"/>
        <v>0.48946429809379527</v>
      </c>
      <c r="BT721" s="50">
        <f t="shared" si="263"/>
        <v>1.2840220902984526E-3</v>
      </c>
      <c r="BU721" s="50">
        <f t="shared" si="263"/>
        <v>1.3596230502605424E-3</v>
      </c>
    </row>
    <row r="722" spans="1:73" x14ac:dyDescent="0.25">
      <c r="A722" s="21">
        <v>43742.460416666669</v>
      </c>
      <c r="B722" s="17">
        <v>363304</v>
      </c>
      <c r="C722" s="17">
        <v>13.56</v>
      </c>
      <c r="D722" s="17">
        <v>21.75</v>
      </c>
      <c r="E722" s="17">
        <v>727.8</v>
      </c>
      <c r="F722" s="17">
        <v>96.4</v>
      </c>
      <c r="G722" s="17">
        <v>-100.6</v>
      </c>
      <c r="H722" s="17">
        <v>-15.46</v>
      </c>
      <c r="I722" s="17">
        <v>24.52</v>
      </c>
      <c r="J722" s="17">
        <v>297.7</v>
      </c>
      <c r="K722" s="17">
        <v>631.4</v>
      </c>
      <c r="L722" s="17">
        <v>-85.1</v>
      </c>
      <c r="M722" s="17">
        <v>0.13200000000000001</v>
      </c>
      <c r="N722" s="17">
        <v>627.29999999999995</v>
      </c>
      <c r="O722" s="17">
        <v>80.900000000000006</v>
      </c>
      <c r="P722" s="17">
        <v>546.29999999999995</v>
      </c>
      <c r="Q722" s="17">
        <v>344.6</v>
      </c>
      <c r="R722" s="17">
        <v>429.7</v>
      </c>
      <c r="S722" s="17">
        <v>19.350000000000001</v>
      </c>
      <c r="T722" s="17">
        <v>54.62</v>
      </c>
      <c r="U722" s="17">
        <v>0.84</v>
      </c>
      <c r="V722" s="17">
        <v>191.5</v>
      </c>
      <c r="W722" s="17">
        <v>20.65</v>
      </c>
      <c r="X722" s="17">
        <v>0.71</v>
      </c>
      <c r="Y722" s="17">
        <v>7.1005739999999999</v>
      </c>
      <c r="Z722" s="7">
        <f t="shared" si="242"/>
        <v>20</v>
      </c>
      <c r="AA722" s="7">
        <f t="shared" si="256"/>
        <v>293.14999999999998</v>
      </c>
      <c r="AB722" s="2">
        <f t="shared" si="243"/>
        <v>589.51800000000003</v>
      </c>
      <c r="AC722" s="42">
        <f t="shared" si="244"/>
        <v>2.5378593814322419</v>
      </c>
      <c r="AD722" s="42">
        <f t="shared" si="245"/>
        <v>1.3861787941382906</v>
      </c>
      <c r="AE722" s="42">
        <f t="shared" si="246"/>
        <v>0.79986140978689957</v>
      </c>
      <c r="AF722" s="42">
        <f t="shared" si="247"/>
        <v>334.93258184237618</v>
      </c>
      <c r="AG722" s="42">
        <f t="shared" si="248"/>
        <v>321.53527856868112</v>
      </c>
      <c r="AH722" s="6">
        <f t="shared" si="249"/>
        <v>330.81600000000003</v>
      </c>
      <c r="AI722" s="4">
        <v>21.227226296088102</v>
      </c>
      <c r="AJ722" s="4">
        <f t="shared" si="257"/>
        <v>294.37722629608805</v>
      </c>
      <c r="AK722" s="8">
        <f t="shared" si="250"/>
        <v>0.19614275052668892</v>
      </c>
      <c r="AL722" s="8">
        <f t="shared" si="251"/>
        <v>409.00066503803208</v>
      </c>
      <c r="AM722" s="8">
        <f t="shared" si="252"/>
        <v>2.0414333199984758</v>
      </c>
      <c r="AN722" s="8">
        <f t="shared" si="253"/>
        <v>72.979407993124553</v>
      </c>
      <c r="AO722" s="22">
        <f t="shared" si="254"/>
        <v>9.9175815018649593E-3</v>
      </c>
      <c r="AP722" s="22">
        <f t="shared" si="255"/>
        <v>0.27105957149678606</v>
      </c>
      <c r="AQ722" s="19">
        <f t="shared" si="258"/>
        <v>0.27105957149678606</v>
      </c>
      <c r="AX722">
        <v>0.14474018811241365</v>
      </c>
      <c r="AY722">
        <v>62.741379310344826</v>
      </c>
      <c r="AZ722">
        <v>2.6142241379310343</v>
      </c>
      <c r="BA722">
        <v>2.1175215517241379</v>
      </c>
      <c r="BB722">
        <v>7.3362068965517215</v>
      </c>
      <c r="BC722">
        <v>0.30567528735632171</v>
      </c>
      <c r="BD722">
        <v>1.8118462643678162</v>
      </c>
      <c r="BE722">
        <v>0.18118462643678163</v>
      </c>
      <c r="BF722">
        <v>0</v>
      </c>
      <c r="BG722">
        <v>20</v>
      </c>
      <c r="BH722">
        <v>0.96453497150820278</v>
      </c>
      <c r="BI722">
        <v>2.3382812709274461</v>
      </c>
      <c r="BJ722">
        <v>1.277169230180571</v>
      </c>
      <c r="BK722">
        <v>0.45038269141848669</v>
      </c>
      <c r="BL722">
        <v>1.2510630317180186E-3</v>
      </c>
      <c r="BP722" s="50">
        <f t="shared" si="259"/>
        <v>0.96482382911840581</v>
      </c>
      <c r="BQ722" s="50">
        <f t="shared" si="260"/>
        <v>7.2473850574712645E-2</v>
      </c>
      <c r="BR722" s="50">
        <f t="shared" si="261"/>
        <v>0.46311322520069537</v>
      </c>
      <c r="BS722" s="50">
        <f t="shared" si="262"/>
        <v>0.4914620746819966</v>
      </c>
      <c r="BT722" s="50">
        <f t="shared" si="263"/>
        <v>1.286425625557487E-3</v>
      </c>
      <c r="BU722" s="50">
        <f t="shared" si="263"/>
        <v>1.365172429672213E-3</v>
      </c>
    </row>
    <row r="723" spans="1:73" x14ac:dyDescent="0.25">
      <c r="A723" s="21">
        <v>43742.461111111108</v>
      </c>
      <c r="B723" s="17">
        <v>363305</v>
      </c>
      <c r="C723" s="17">
        <v>13.53</v>
      </c>
      <c r="D723" s="17">
        <v>21.75</v>
      </c>
      <c r="E723" s="17">
        <v>730.9</v>
      </c>
      <c r="F723" s="17">
        <v>96.8</v>
      </c>
      <c r="G723" s="17">
        <v>-100</v>
      </c>
      <c r="H723" s="17">
        <v>-16.52</v>
      </c>
      <c r="I723" s="17">
        <v>24.53</v>
      </c>
      <c r="J723" s="17">
        <v>297.7</v>
      </c>
      <c r="K723" s="17">
        <v>634</v>
      </c>
      <c r="L723" s="17">
        <v>-83.5</v>
      </c>
      <c r="M723" s="17">
        <v>0.13300000000000001</v>
      </c>
      <c r="N723" s="17">
        <v>630.79999999999995</v>
      </c>
      <c r="O723" s="17">
        <v>80.3</v>
      </c>
      <c r="P723" s="17">
        <v>550.5</v>
      </c>
      <c r="Q723" s="17">
        <v>345.2</v>
      </c>
      <c r="R723" s="17">
        <v>428.7</v>
      </c>
      <c r="S723" s="17">
        <v>19.36</v>
      </c>
      <c r="T723" s="17">
        <v>54.88</v>
      </c>
      <c r="U723" s="17">
        <v>0.91</v>
      </c>
      <c r="V723" s="17">
        <v>290</v>
      </c>
      <c r="W723" s="17">
        <v>20.75</v>
      </c>
      <c r="X723" s="17">
        <v>0.71299999999999997</v>
      </c>
      <c r="Y723" s="17">
        <v>7.1275370000000002</v>
      </c>
      <c r="Z723" s="7">
        <f t="shared" si="242"/>
        <v>20.055</v>
      </c>
      <c r="AA723" s="7">
        <f t="shared" si="256"/>
        <v>293.20499999999998</v>
      </c>
      <c r="AB723" s="2">
        <f t="shared" si="243"/>
        <v>592.029</v>
      </c>
      <c r="AC723" s="42">
        <f t="shared" si="244"/>
        <v>2.534869276563235</v>
      </c>
      <c r="AD723" s="42">
        <f t="shared" si="245"/>
        <v>1.3911362589779035</v>
      </c>
      <c r="AE723" s="42">
        <f t="shared" si="246"/>
        <v>0.80024837985945707</v>
      </c>
      <c r="AF723" s="42">
        <f t="shared" si="247"/>
        <v>335.34616994146802</v>
      </c>
      <c r="AG723" s="42">
        <f t="shared" si="248"/>
        <v>321.9323231438093</v>
      </c>
      <c r="AH723" s="6">
        <f t="shared" si="249"/>
        <v>331.392</v>
      </c>
      <c r="AI723" s="4">
        <v>21.213791944087401</v>
      </c>
      <c r="AJ723" s="4">
        <f t="shared" si="257"/>
        <v>294.36379194408738</v>
      </c>
      <c r="AK723" s="8">
        <f t="shared" si="250"/>
        <v>0.19625317053752966</v>
      </c>
      <c r="AL723" s="8">
        <f t="shared" si="251"/>
        <v>408.91514821124827</v>
      </c>
      <c r="AM723" s="8">
        <f t="shared" si="252"/>
        <v>2.1247911662090466</v>
      </c>
      <c r="AN723" s="8">
        <f t="shared" si="253"/>
        <v>71.723620517077421</v>
      </c>
      <c r="AO723" s="22">
        <f t="shared" si="254"/>
        <v>1.0017770107775421E-2</v>
      </c>
      <c r="AP723" s="22">
        <f t="shared" si="255"/>
        <v>0.27379784801932772</v>
      </c>
      <c r="AQ723" s="19">
        <f t="shared" si="258"/>
        <v>0.27379784801932772</v>
      </c>
      <c r="AX723">
        <v>0.14517164287156756</v>
      </c>
      <c r="AY723">
        <v>63.008620689655174</v>
      </c>
      <c r="AZ723">
        <v>2.6253591954022988</v>
      </c>
      <c r="BA723">
        <v>2.1265409482758622</v>
      </c>
      <c r="BB723">
        <v>7.1982758620689653</v>
      </c>
      <c r="BC723">
        <v>0.29992816091954022</v>
      </c>
      <c r="BD723">
        <v>1.8266127873563218</v>
      </c>
      <c r="BE723">
        <v>0.1826612787356322</v>
      </c>
      <c r="BF723">
        <v>0</v>
      </c>
      <c r="BG723">
        <v>20.055</v>
      </c>
      <c r="BH723">
        <v>1.044912885800553</v>
      </c>
      <c r="BI723">
        <v>2.3462541739763871</v>
      </c>
      <c r="BJ723">
        <v>1.2876242906782414</v>
      </c>
      <c r="BK723">
        <v>0.45359147578119674</v>
      </c>
      <c r="BL723">
        <v>1.2599763216144353E-3</v>
      </c>
      <c r="BP723" s="50">
        <f t="shared" si="259"/>
        <v>1.0452258148782729</v>
      </c>
      <c r="BQ723" s="50">
        <f t="shared" si="260"/>
        <v>7.3064511494252873E-2</v>
      </c>
      <c r="BR723" s="50">
        <f t="shared" si="261"/>
        <v>0.46737682105738609</v>
      </c>
      <c r="BS723" s="50">
        <f t="shared" si="262"/>
        <v>0.49582684845222735</v>
      </c>
      <c r="BT723" s="50">
        <f t="shared" si="263"/>
        <v>1.298268947381628E-3</v>
      </c>
      <c r="BU723" s="50">
        <f t="shared" si="263"/>
        <v>1.3772968012561871E-3</v>
      </c>
    </row>
    <row r="724" spans="1:73" x14ac:dyDescent="0.25">
      <c r="A724" s="21">
        <v>43742.461111111108</v>
      </c>
      <c r="B724" s="17">
        <v>363306</v>
      </c>
      <c r="C724" s="17">
        <v>13.52</v>
      </c>
      <c r="D724" s="17">
        <v>21.75</v>
      </c>
      <c r="E724" s="17">
        <v>734.8</v>
      </c>
      <c r="F724" s="17">
        <v>97.2</v>
      </c>
      <c r="G724" s="17">
        <v>-99.9</v>
      </c>
      <c r="H724" s="17">
        <v>-17.11</v>
      </c>
      <c r="I724" s="17">
        <v>24.54</v>
      </c>
      <c r="J724" s="17">
        <v>297.7</v>
      </c>
      <c r="K724" s="17">
        <v>637.5</v>
      </c>
      <c r="L724" s="17">
        <v>-82.8</v>
      </c>
      <c r="M724" s="17">
        <v>0.13200000000000001</v>
      </c>
      <c r="N724" s="17">
        <v>634.9</v>
      </c>
      <c r="O724" s="17">
        <v>80.099999999999994</v>
      </c>
      <c r="P724" s="17">
        <v>554.70000000000005</v>
      </c>
      <c r="Q724" s="17">
        <v>345.4</v>
      </c>
      <c r="R724" s="17">
        <v>428.2</v>
      </c>
      <c r="S724" s="17">
        <v>19.39</v>
      </c>
      <c r="T724" s="17">
        <v>55.08</v>
      </c>
      <c r="U724" s="17">
        <v>0.86</v>
      </c>
      <c r="V724" s="17">
        <v>179</v>
      </c>
      <c r="W724" s="17">
        <v>20.8</v>
      </c>
      <c r="X724" s="17">
        <v>0.71699999999999997</v>
      </c>
      <c r="Y724" s="17">
        <v>7.1698380000000004</v>
      </c>
      <c r="Z724" s="7">
        <f t="shared" si="242"/>
        <v>20.094999999999999</v>
      </c>
      <c r="AA724" s="7">
        <f t="shared" si="256"/>
        <v>293.245</v>
      </c>
      <c r="AB724" s="2">
        <f t="shared" si="243"/>
        <v>595.18799999999999</v>
      </c>
      <c r="AC724" s="42">
        <f t="shared" si="244"/>
        <v>2.543734897306491</v>
      </c>
      <c r="AD724" s="42">
        <f t="shared" si="245"/>
        <v>1.4010891814364153</v>
      </c>
      <c r="AE724" s="42">
        <f t="shared" si="246"/>
        <v>0.80104898659046353</v>
      </c>
      <c r="AF724" s="42">
        <f t="shared" si="247"/>
        <v>335.86488299929186</v>
      </c>
      <c r="AG724" s="42">
        <f t="shared" si="248"/>
        <v>322.4302876793202</v>
      </c>
      <c r="AH724" s="6">
        <f t="shared" si="249"/>
        <v>331.58399999999995</v>
      </c>
      <c r="AI724" s="4">
        <v>21.269199349590998</v>
      </c>
      <c r="AJ724" s="4">
        <f t="shared" si="257"/>
        <v>294.419199349591</v>
      </c>
      <c r="AK724" s="8">
        <f t="shared" si="250"/>
        <v>0.19633350202379951</v>
      </c>
      <c r="AL724" s="8">
        <f t="shared" si="251"/>
        <v>409.22554995828307</v>
      </c>
      <c r="AM724" s="8">
        <f t="shared" si="252"/>
        <v>2.06559313515513</v>
      </c>
      <c r="AN724" s="8">
        <f t="shared" si="253"/>
        <v>70.652429713800842</v>
      </c>
      <c r="AO724" s="22">
        <f t="shared" si="254"/>
        <v>1.0110797683382498E-2</v>
      </c>
      <c r="AP724" s="22">
        <f t="shared" si="255"/>
        <v>0.27634040486917033</v>
      </c>
      <c r="AQ724" s="19">
        <f t="shared" si="258"/>
        <v>0.27634040486917033</v>
      </c>
      <c r="AX724">
        <v>0.14548611116052515</v>
      </c>
      <c r="AY724">
        <v>63.344827586206897</v>
      </c>
      <c r="AZ724">
        <v>2.639367816091954</v>
      </c>
      <c r="BA724">
        <v>2.1378879310344829</v>
      </c>
      <c r="BB724">
        <v>7.1379310344827598</v>
      </c>
      <c r="BC724">
        <v>0.29741379310344834</v>
      </c>
      <c r="BD724">
        <v>1.8404741379310345</v>
      </c>
      <c r="BE724">
        <v>0.18404741379310346</v>
      </c>
      <c r="BF724">
        <v>0</v>
      </c>
      <c r="BG724">
        <v>20.094999999999999</v>
      </c>
      <c r="BH724">
        <v>0.98750008987744564</v>
      </c>
      <c r="BI724">
        <v>2.3520675697074034</v>
      </c>
      <c r="BJ724">
        <v>1.2955188173948378</v>
      </c>
      <c r="BK724">
        <v>0.45730208342061102</v>
      </c>
      <c r="BL724">
        <v>1.2702835650572528E-3</v>
      </c>
      <c r="BP724" s="50">
        <f t="shared" si="259"/>
        <v>0.98779582504979635</v>
      </c>
      <c r="BQ724" s="50">
        <f t="shared" si="260"/>
        <v>7.3618965517241383E-2</v>
      </c>
      <c r="BR724" s="50">
        <f t="shared" si="261"/>
        <v>0.47047108324501036</v>
      </c>
      <c r="BS724" s="50">
        <f t="shared" si="262"/>
        <v>0.49927485464696897</v>
      </c>
      <c r="BT724" s="50">
        <f t="shared" si="263"/>
        <v>1.3068641201250287E-3</v>
      </c>
      <c r="BU724" s="50">
        <f t="shared" si="263"/>
        <v>1.3868745962415804E-3</v>
      </c>
    </row>
    <row r="725" spans="1:73" x14ac:dyDescent="0.25">
      <c r="A725" s="21">
        <v>43742.461111111108</v>
      </c>
      <c r="B725" s="17">
        <v>363307</v>
      </c>
      <c r="C725" s="17">
        <v>13.52</v>
      </c>
      <c r="D725" s="17">
        <v>21.75</v>
      </c>
      <c r="E725" s="17">
        <v>739.1</v>
      </c>
      <c r="F725" s="17">
        <v>97.8</v>
      </c>
      <c r="G725" s="17">
        <v>-99.3</v>
      </c>
      <c r="H725" s="17">
        <v>-16</v>
      </c>
      <c r="I725" s="17">
        <v>24.56</v>
      </c>
      <c r="J725" s="17">
        <v>297.7</v>
      </c>
      <c r="K725" s="17">
        <v>641.29999999999995</v>
      </c>
      <c r="L725" s="17">
        <v>-83.3</v>
      </c>
      <c r="M725" s="17">
        <v>0.13200000000000001</v>
      </c>
      <c r="N725" s="17">
        <v>639.79999999999995</v>
      </c>
      <c r="O725" s="17">
        <v>81.8</v>
      </c>
      <c r="P725" s="17">
        <v>557.9</v>
      </c>
      <c r="Q725" s="17">
        <v>346.1</v>
      </c>
      <c r="R725" s="17">
        <v>429.4</v>
      </c>
      <c r="S725" s="17">
        <v>19.399999999999999</v>
      </c>
      <c r="T725" s="17">
        <v>53.65</v>
      </c>
      <c r="U725" s="17">
        <v>0.51</v>
      </c>
      <c r="V725" s="17">
        <v>39</v>
      </c>
      <c r="W725" s="17">
        <v>21.05</v>
      </c>
      <c r="X725" s="17">
        <v>0.72099999999999997</v>
      </c>
      <c r="Y725" s="17">
        <v>7.2093629999999997</v>
      </c>
      <c r="Z725" s="7">
        <f t="shared" si="242"/>
        <v>20.225000000000001</v>
      </c>
      <c r="AA725" s="7">
        <f t="shared" si="256"/>
        <v>293.375</v>
      </c>
      <c r="AB725" s="2">
        <f t="shared" si="243"/>
        <v>598.67100000000005</v>
      </c>
      <c r="AC725" s="42">
        <f t="shared" si="244"/>
        <v>2.5254457126238377</v>
      </c>
      <c r="AD725" s="42">
        <f t="shared" si="245"/>
        <v>1.3549016248226888</v>
      </c>
      <c r="AE725" s="42">
        <f t="shared" si="246"/>
        <v>0.79716781010065652</v>
      </c>
      <c r="AF725" s="42">
        <f t="shared" si="247"/>
        <v>334.83066295667174</v>
      </c>
      <c r="AG725" s="42">
        <f t="shared" si="248"/>
        <v>321.43743643840486</v>
      </c>
      <c r="AH725" s="6">
        <f t="shared" si="249"/>
        <v>332.25600000000003</v>
      </c>
      <c r="AI725" s="4">
        <v>21.171014466298601</v>
      </c>
      <c r="AJ725" s="4">
        <f t="shared" si="257"/>
        <v>294.32101446629861</v>
      </c>
      <c r="AK725" s="8">
        <f t="shared" si="250"/>
        <v>0.19659473074206682</v>
      </c>
      <c r="AL725" s="8">
        <f t="shared" si="251"/>
        <v>408.64194521264869</v>
      </c>
      <c r="AM725" s="8">
        <f t="shared" si="252"/>
        <v>1.5906720277920274</v>
      </c>
      <c r="AN725" s="8">
        <f t="shared" si="253"/>
        <v>43.834787570831736</v>
      </c>
      <c r="AO725" s="22">
        <f t="shared" si="254"/>
        <v>1.0824745092442536E-2</v>
      </c>
      <c r="AP725" s="22">
        <f t="shared" si="255"/>
        <v>0.29585345638628302</v>
      </c>
      <c r="AQ725" s="19">
        <f t="shared" si="258"/>
        <v>0.29585345638628302</v>
      </c>
      <c r="AX725">
        <v>0.14651211625123894</v>
      </c>
      <c r="AY725">
        <v>63.715517241379317</v>
      </c>
      <c r="AZ725">
        <v>2.6548132183908049</v>
      </c>
      <c r="BA725">
        <v>2.150398706896552</v>
      </c>
      <c r="BB725">
        <v>7.1810344827586166</v>
      </c>
      <c r="BC725">
        <v>0.29920977011494237</v>
      </c>
      <c r="BD725">
        <v>1.8511889367816097</v>
      </c>
      <c r="BE725">
        <v>0.18511889367816098</v>
      </c>
      <c r="BF725">
        <v>0</v>
      </c>
      <c r="BG725">
        <v>20.225000000000001</v>
      </c>
      <c r="BH725">
        <v>0.58561051841569456</v>
      </c>
      <c r="BI725">
        <v>2.3710481803930019</v>
      </c>
      <c r="BJ725">
        <v>1.2720673487808454</v>
      </c>
      <c r="BK725">
        <v>0.46436105866572308</v>
      </c>
      <c r="BL725">
        <v>1.2898918296270086E-3</v>
      </c>
      <c r="BP725" s="50">
        <f t="shared" si="259"/>
        <v>0.58578589625046062</v>
      </c>
      <c r="BQ725" s="50">
        <f t="shared" si="260"/>
        <v>7.4047557471264389E-2</v>
      </c>
      <c r="BR725" s="50">
        <f t="shared" si="261"/>
        <v>0.47248316450698485</v>
      </c>
      <c r="BS725" s="50">
        <f t="shared" si="262"/>
        <v>0.50236483283411648</v>
      </c>
      <c r="BT725" s="50">
        <f t="shared" si="263"/>
        <v>1.3124532347416245E-3</v>
      </c>
      <c r="BU725" s="50">
        <f t="shared" si="263"/>
        <v>1.3954578689836569E-3</v>
      </c>
    </row>
    <row r="726" spans="1:73" x14ac:dyDescent="0.25">
      <c r="A726" s="21">
        <v>43742.461111111108</v>
      </c>
      <c r="B726" s="17">
        <v>363308</v>
      </c>
      <c r="C726" s="17">
        <v>13.52</v>
      </c>
      <c r="D726" s="17">
        <v>21.76</v>
      </c>
      <c r="E726" s="17">
        <v>743.3</v>
      </c>
      <c r="F726" s="17">
        <v>98.4</v>
      </c>
      <c r="G726" s="17">
        <v>-98.2</v>
      </c>
      <c r="H726" s="17">
        <v>-14.27</v>
      </c>
      <c r="I726" s="17">
        <v>24.59</v>
      </c>
      <c r="J726" s="17">
        <v>297.7</v>
      </c>
      <c r="K726" s="17">
        <v>644.9</v>
      </c>
      <c r="L726" s="17">
        <v>-83.9</v>
      </c>
      <c r="M726" s="17">
        <v>0.13200000000000001</v>
      </c>
      <c r="N726" s="17">
        <v>645.1</v>
      </c>
      <c r="O726" s="17">
        <v>84.2</v>
      </c>
      <c r="P726" s="17">
        <v>561</v>
      </c>
      <c r="Q726" s="17">
        <v>347.4</v>
      </c>
      <c r="R726" s="17">
        <v>431.3</v>
      </c>
      <c r="S726" s="17">
        <v>19.41</v>
      </c>
      <c r="T726" s="17">
        <v>55.78</v>
      </c>
      <c r="U726" s="17">
        <v>0.63500000000000001</v>
      </c>
      <c r="V726" s="17">
        <v>96.5</v>
      </c>
      <c r="W726" s="17">
        <v>20.95</v>
      </c>
      <c r="X726" s="17">
        <v>0.72499999999999998</v>
      </c>
      <c r="Y726" s="17">
        <v>7.2472779999999997</v>
      </c>
      <c r="Z726" s="7">
        <f t="shared" si="242"/>
        <v>20.18</v>
      </c>
      <c r="AA726" s="7">
        <f t="shared" si="256"/>
        <v>293.33</v>
      </c>
      <c r="AB726" s="2">
        <f t="shared" si="243"/>
        <v>602.07299999999998</v>
      </c>
      <c r="AC726" s="42">
        <f t="shared" si="244"/>
        <v>2.5685997787488266</v>
      </c>
      <c r="AD726" s="42">
        <f t="shared" si="245"/>
        <v>1.4327649565860954</v>
      </c>
      <c r="AE726" s="42">
        <f t="shared" si="246"/>
        <v>0.8035806821810757</v>
      </c>
      <c r="AF726" s="42">
        <f t="shared" si="247"/>
        <v>337.31719150752889</v>
      </c>
      <c r="AG726" s="42">
        <f t="shared" si="248"/>
        <v>323.82450384722773</v>
      </c>
      <c r="AH726" s="6">
        <f t="shared" si="249"/>
        <v>333.50399999999996</v>
      </c>
      <c r="AI726" s="4">
        <v>21.421607246912998</v>
      </c>
      <c r="AJ726" s="4">
        <f t="shared" si="257"/>
        <v>294.571607246913</v>
      </c>
      <c r="AK726" s="8">
        <f t="shared" si="250"/>
        <v>0.19650427921103986</v>
      </c>
      <c r="AL726" s="8">
        <f t="shared" si="251"/>
        <v>410.08413478911848</v>
      </c>
      <c r="AM726" s="8">
        <f t="shared" si="252"/>
        <v>1.7749348579595814</v>
      </c>
      <c r="AN726" s="8">
        <f t="shared" si="253"/>
        <v>64.195877848510648</v>
      </c>
      <c r="AO726" s="22">
        <f t="shared" si="254"/>
        <v>1.0436659026568396E-2</v>
      </c>
      <c r="AP726" s="22">
        <f t="shared" si="255"/>
        <v>0.28524659193047419</v>
      </c>
      <c r="AQ726" s="19">
        <f t="shared" si="258"/>
        <v>0.28524659193047419</v>
      </c>
      <c r="AX726">
        <v>0.14615627020086852</v>
      </c>
      <c r="AY726">
        <v>64.077586206896555</v>
      </c>
      <c r="AZ726">
        <v>2.6698994252873565</v>
      </c>
      <c r="BA726">
        <v>2.1626185344827591</v>
      </c>
      <c r="BB726">
        <v>7.2327586206896584</v>
      </c>
      <c r="BC726">
        <v>0.30136494252873575</v>
      </c>
      <c r="BD726">
        <v>1.8612535919540234</v>
      </c>
      <c r="BE726">
        <v>0.18612535919540235</v>
      </c>
      <c r="BF726">
        <v>0</v>
      </c>
      <c r="BG726">
        <v>20.18</v>
      </c>
      <c r="BH726">
        <v>0.72914250822346283</v>
      </c>
      <c r="BI726">
        <v>2.3644628696646608</v>
      </c>
      <c r="BJ726">
        <v>1.3188973886989479</v>
      </c>
      <c r="BK726">
        <v>0.46416646299288122</v>
      </c>
      <c r="BL726">
        <v>1.2893512860913368E-3</v>
      </c>
      <c r="BP726" s="50">
        <f t="shared" si="259"/>
        <v>0.72936087082165202</v>
      </c>
      <c r="BQ726" s="50">
        <f t="shared" si="260"/>
        <v>7.445014367816094E-2</v>
      </c>
      <c r="BR726" s="50">
        <f t="shared" si="261"/>
        <v>0.47418754023045595</v>
      </c>
      <c r="BS726" s="50">
        <f t="shared" si="262"/>
        <v>0.5039005377938196</v>
      </c>
      <c r="BT726" s="50">
        <f t="shared" si="263"/>
        <v>1.3171876117512667E-3</v>
      </c>
      <c r="BU726" s="50">
        <f t="shared" si="263"/>
        <v>1.3997237160939433E-3</v>
      </c>
    </row>
    <row r="727" spans="1:73" x14ac:dyDescent="0.25">
      <c r="A727" s="21">
        <v>43742.461111111108</v>
      </c>
      <c r="B727" s="17">
        <v>363309</v>
      </c>
      <c r="C727" s="17">
        <v>13.52</v>
      </c>
      <c r="D727" s="17">
        <v>21.76</v>
      </c>
      <c r="E727" s="17">
        <v>747.6</v>
      </c>
      <c r="F727" s="17">
        <v>99.2</v>
      </c>
      <c r="G727" s="17">
        <v>-98.1</v>
      </c>
      <c r="H727" s="17">
        <v>-14.18</v>
      </c>
      <c r="I727" s="17">
        <v>24.63</v>
      </c>
      <c r="J727" s="17">
        <v>297.8</v>
      </c>
      <c r="K727" s="17">
        <v>648.4</v>
      </c>
      <c r="L727" s="17">
        <v>-83.9</v>
      </c>
      <c r="M727" s="17">
        <v>0.13300000000000001</v>
      </c>
      <c r="N727" s="17">
        <v>649.5</v>
      </c>
      <c r="O727" s="17">
        <v>85</v>
      </c>
      <c r="P727" s="17">
        <v>564.5</v>
      </c>
      <c r="Q727" s="17">
        <v>347.7</v>
      </c>
      <c r="R727" s="17">
        <v>431.6</v>
      </c>
      <c r="S727" s="17">
        <v>19.420000000000002</v>
      </c>
      <c r="T727" s="17">
        <v>57.27</v>
      </c>
      <c r="U727" s="17">
        <v>0.83499999999999996</v>
      </c>
      <c r="V727" s="17">
        <v>334.5</v>
      </c>
      <c r="W727" s="17">
        <v>21.4</v>
      </c>
      <c r="X727" s="17">
        <v>0.72899999999999998</v>
      </c>
      <c r="Y727" s="17">
        <v>7.2880570000000002</v>
      </c>
      <c r="Z727" s="7">
        <f t="shared" si="242"/>
        <v>20.41</v>
      </c>
      <c r="AA727" s="7">
        <f t="shared" si="256"/>
        <v>293.56</v>
      </c>
      <c r="AB727" s="2">
        <f t="shared" si="243"/>
        <v>605.55600000000004</v>
      </c>
      <c r="AC727" s="42">
        <f t="shared" si="244"/>
        <v>2.6481354563851394</v>
      </c>
      <c r="AD727" s="42">
        <f t="shared" si="245"/>
        <v>1.5165871758717693</v>
      </c>
      <c r="AE727" s="42">
        <f t="shared" si="246"/>
        <v>0.81005000390819837</v>
      </c>
      <c r="AF727" s="42">
        <f t="shared" si="247"/>
        <v>341.10053725648351</v>
      </c>
      <c r="AG727" s="42">
        <f t="shared" si="248"/>
        <v>327.45651576622413</v>
      </c>
      <c r="AH727" s="6">
        <f t="shared" si="249"/>
        <v>333.79199999999997</v>
      </c>
      <c r="AI727" s="4">
        <v>21.897151143415901</v>
      </c>
      <c r="AJ727" s="4">
        <f t="shared" si="257"/>
        <v>295.04715114341587</v>
      </c>
      <c r="AK727" s="8">
        <f t="shared" si="250"/>
        <v>0.19696687865511942</v>
      </c>
      <c r="AL727" s="8">
        <f t="shared" si="251"/>
        <v>412.77509381612396</v>
      </c>
      <c r="AM727" s="8">
        <f t="shared" si="252"/>
        <v>2.0353485573729131</v>
      </c>
      <c r="AN727" s="8">
        <f t="shared" si="253"/>
        <v>88.172750317527317</v>
      </c>
      <c r="AO727" s="22">
        <f t="shared" si="254"/>
        <v>9.918627412099916E-3</v>
      </c>
      <c r="AP727" s="22">
        <f t="shared" si="255"/>
        <v>0.2710881574963121</v>
      </c>
      <c r="AQ727" s="19">
        <f t="shared" si="258"/>
        <v>0.2710881574963121</v>
      </c>
      <c r="AX727">
        <v>0.14798274902037337</v>
      </c>
      <c r="AY727">
        <v>64.448275862068968</v>
      </c>
      <c r="AZ727">
        <v>2.6853448275862069</v>
      </c>
      <c r="BA727">
        <v>2.1751293103448277</v>
      </c>
      <c r="BB727">
        <v>7.2327586206896584</v>
      </c>
      <c r="BC727">
        <v>0.30136494252873575</v>
      </c>
      <c r="BD727">
        <v>1.873764367816092</v>
      </c>
      <c r="BE727">
        <v>0.1873764367816092</v>
      </c>
      <c r="BF727">
        <v>0</v>
      </c>
      <c r="BG727">
        <v>20.41</v>
      </c>
      <c r="BH727">
        <v>0.95879369191589203</v>
      </c>
      <c r="BI727">
        <v>2.3982899005802634</v>
      </c>
      <c r="BJ727">
        <v>1.3735006260623168</v>
      </c>
      <c r="BK727">
        <v>0.46634041226003259</v>
      </c>
      <c r="BL727">
        <v>1.2953900340556461E-3</v>
      </c>
      <c r="BP727" s="50">
        <f t="shared" si="259"/>
        <v>0.95908083013555812</v>
      </c>
      <c r="BQ727" s="50">
        <f t="shared" si="260"/>
        <v>7.4950574712643686E-2</v>
      </c>
      <c r="BR727" s="50">
        <f t="shared" si="261"/>
        <v>0.47926293106363743</v>
      </c>
      <c r="BS727" s="50">
        <f t="shared" si="262"/>
        <v>0.50882600373638731</v>
      </c>
      <c r="BT727" s="50">
        <f t="shared" si="263"/>
        <v>1.3312859196212151E-3</v>
      </c>
      <c r="BU727" s="50">
        <f t="shared" si="263"/>
        <v>1.4134055659344091E-3</v>
      </c>
    </row>
    <row r="728" spans="1:73" x14ac:dyDescent="0.25">
      <c r="A728" s="21">
        <v>43742.461111111108</v>
      </c>
      <c r="B728" s="17">
        <v>363310</v>
      </c>
      <c r="C728" s="17">
        <v>13.53</v>
      </c>
      <c r="D728" s="17">
        <v>21.76</v>
      </c>
      <c r="E728" s="17">
        <v>753.8</v>
      </c>
      <c r="F728" s="17">
        <v>100.4</v>
      </c>
      <c r="G728" s="17">
        <v>-97.6</v>
      </c>
      <c r="H728" s="17">
        <v>-17.38</v>
      </c>
      <c r="I728" s="17">
        <v>24.65</v>
      </c>
      <c r="J728" s="17">
        <v>297.8</v>
      </c>
      <c r="K728" s="17">
        <v>653.4</v>
      </c>
      <c r="L728" s="17">
        <v>-80.2</v>
      </c>
      <c r="M728" s="17">
        <v>0.13300000000000001</v>
      </c>
      <c r="N728" s="17">
        <v>656.2</v>
      </c>
      <c r="O728" s="17">
        <v>83</v>
      </c>
      <c r="P728" s="17">
        <v>573.20000000000005</v>
      </c>
      <c r="Q728" s="17">
        <v>348.4</v>
      </c>
      <c r="R728" s="17">
        <v>428.6</v>
      </c>
      <c r="S728" s="17">
        <v>19.420000000000002</v>
      </c>
      <c r="T728" s="17">
        <v>54.03</v>
      </c>
      <c r="U728" s="17">
        <v>0.75</v>
      </c>
      <c r="V728" s="17">
        <v>174.5</v>
      </c>
      <c r="W728" s="17">
        <v>20.7</v>
      </c>
      <c r="X728" s="17">
        <v>0.73499999999999999</v>
      </c>
      <c r="Y728" s="17">
        <v>7.3544289999999997</v>
      </c>
      <c r="Z728" s="7">
        <f t="shared" si="242"/>
        <v>20.060000000000002</v>
      </c>
      <c r="AA728" s="7">
        <f t="shared" si="256"/>
        <v>293.20999999999998</v>
      </c>
      <c r="AB728" s="2">
        <f t="shared" si="243"/>
        <v>610.57799999999997</v>
      </c>
      <c r="AC728" s="42">
        <f t="shared" si="244"/>
        <v>2.7224902831730802</v>
      </c>
      <c r="AD728" s="42">
        <f t="shared" si="245"/>
        <v>1.4709614999984151</v>
      </c>
      <c r="AE728" s="42">
        <f t="shared" si="246"/>
        <v>0.80665692855649029</v>
      </c>
      <c r="AF728" s="42">
        <f t="shared" si="247"/>
        <v>338.05474727366891</v>
      </c>
      <c r="AG728" s="42">
        <f t="shared" si="248"/>
        <v>324.53255738272213</v>
      </c>
      <c r="AH728" s="6">
        <f t="shared" si="249"/>
        <v>334.46399999999994</v>
      </c>
      <c r="AI728" s="4">
        <v>22.284564901285101</v>
      </c>
      <c r="AJ728" s="4">
        <f t="shared" si="257"/>
        <v>295.43456490128506</v>
      </c>
      <c r="AK728" s="8">
        <f t="shared" si="250"/>
        <v>0.19626321077476527</v>
      </c>
      <c r="AL728" s="8">
        <f t="shared" si="251"/>
        <v>415.03610974730941</v>
      </c>
      <c r="AM728" s="8">
        <f t="shared" si="252"/>
        <v>1.9289731724417529</v>
      </c>
      <c r="AN728" s="8">
        <f t="shared" si="253"/>
        <v>125.00050081504057</v>
      </c>
      <c r="AO728" s="22">
        <f t="shared" si="254"/>
        <v>9.1630842370164067E-3</v>
      </c>
      <c r="AP728" s="22">
        <f t="shared" si="255"/>
        <v>0.25043824307443957</v>
      </c>
      <c r="AQ728" s="19">
        <f t="shared" si="258"/>
        <v>0.25043824307443957</v>
      </c>
      <c r="AX728">
        <v>0.14521091993028223</v>
      </c>
      <c r="AY728">
        <v>64.982758620689651</v>
      </c>
      <c r="AZ728">
        <v>2.7076149425287355</v>
      </c>
      <c r="BA728">
        <v>2.1931681034482757</v>
      </c>
      <c r="BB728">
        <v>6.9137931034482802</v>
      </c>
      <c r="BC728">
        <v>0.28807471264367834</v>
      </c>
      <c r="BD728">
        <v>1.9050933908045975</v>
      </c>
      <c r="BE728">
        <v>0.19050933908045975</v>
      </c>
      <c r="BF728">
        <v>0</v>
      </c>
      <c r="BG728">
        <v>20.060000000000002</v>
      </c>
      <c r="BH728">
        <v>0.86119193884660961</v>
      </c>
      <c r="BI728">
        <v>2.3469801606721168</v>
      </c>
      <c r="BJ728">
        <v>1.2680733808111446</v>
      </c>
      <c r="BK728">
        <v>0.47346250736680695</v>
      </c>
      <c r="BL728">
        <v>1.3151736315744637E-3</v>
      </c>
      <c r="BP728" s="50">
        <f t="shared" si="259"/>
        <v>0.86144984742714803</v>
      </c>
      <c r="BQ728" s="50">
        <f t="shared" si="260"/>
        <v>7.6203735632183897E-2</v>
      </c>
      <c r="BR728" s="50">
        <f t="shared" si="261"/>
        <v>0.48547352688220707</v>
      </c>
      <c r="BS728" s="50">
        <f t="shared" si="262"/>
        <v>0.51553433503485036</v>
      </c>
      <c r="BT728" s="50">
        <f t="shared" si="263"/>
        <v>1.3485375746727975E-3</v>
      </c>
      <c r="BU728" s="50">
        <f t="shared" si="263"/>
        <v>1.432039819541251E-3</v>
      </c>
    </row>
    <row r="729" spans="1:73" x14ac:dyDescent="0.25">
      <c r="A729" s="21">
        <v>43742.461805555555</v>
      </c>
      <c r="B729" s="17">
        <v>363311</v>
      </c>
      <c r="C729" s="17">
        <v>13.52</v>
      </c>
      <c r="D729" s="17">
        <v>21.76</v>
      </c>
      <c r="E729" s="17">
        <v>760.4</v>
      </c>
      <c r="F729" s="17">
        <v>101</v>
      </c>
      <c r="G729" s="17">
        <v>-96.3</v>
      </c>
      <c r="H729" s="17">
        <v>-16.739999999999998</v>
      </c>
      <c r="I729" s="17">
        <v>24.68</v>
      </c>
      <c r="J729" s="17">
        <v>297.8</v>
      </c>
      <c r="K729" s="17">
        <v>659.4</v>
      </c>
      <c r="L729" s="17">
        <v>-79.56</v>
      </c>
      <c r="M729" s="17">
        <v>0.13300000000000001</v>
      </c>
      <c r="N729" s="17">
        <v>664.1</v>
      </c>
      <c r="O729" s="17">
        <v>84.3</v>
      </c>
      <c r="P729" s="17">
        <v>579.79999999999995</v>
      </c>
      <c r="Q729" s="17">
        <v>349.8</v>
      </c>
      <c r="R729" s="17">
        <v>429.4</v>
      </c>
      <c r="S729" s="17">
        <v>19.43</v>
      </c>
      <c r="T729" s="17">
        <v>54.81</v>
      </c>
      <c r="U729" s="17">
        <v>0.745</v>
      </c>
      <c r="V729" s="17">
        <v>245</v>
      </c>
      <c r="W729" s="17">
        <v>20.7</v>
      </c>
      <c r="X729" s="17">
        <v>0.74099999999999999</v>
      </c>
      <c r="Y729" s="17">
        <v>7.4146520000000002</v>
      </c>
      <c r="Z729" s="7">
        <f t="shared" si="242"/>
        <v>20.064999999999998</v>
      </c>
      <c r="AA729" s="7">
        <f t="shared" si="256"/>
        <v>293.21499999999997</v>
      </c>
      <c r="AB729" s="2">
        <f t="shared" si="243"/>
        <v>615.92399999999998</v>
      </c>
      <c r="AC729" s="42">
        <f t="shared" si="244"/>
        <v>2.5120596028439675</v>
      </c>
      <c r="AD729" s="42">
        <f t="shared" si="245"/>
        <v>1.3768598683187787</v>
      </c>
      <c r="AE729" s="42">
        <f t="shared" si="246"/>
        <v>0.79906490288655363</v>
      </c>
      <c r="AF729" s="42">
        <f t="shared" si="247"/>
        <v>334.89591454825256</v>
      </c>
      <c r="AG729" s="42">
        <f t="shared" si="248"/>
        <v>321.50007796632246</v>
      </c>
      <c r="AH729" s="6">
        <f t="shared" si="249"/>
        <v>335.80799999999999</v>
      </c>
      <c r="AI729" s="4">
        <v>21.079096564629701</v>
      </c>
      <c r="AJ729" s="4">
        <f t="shared" si="257"/>
        <v>294.22909656462969</v>
      </c>
      <c r="AK729" s="8">
        <f t="shared" si="250"/>
        <v>0.1962732513544316</v>
      </c>
      <c r="AL729" s="8">
        <f t="shared" si="251"/>
        <v>408.14342354272401</v>
      </c>
      <c r="AM729" s="8">
        <f t="shared" si="252"/>
        <v>1.9225325094780583</v>
      </c>
      <c r="AN729" s="8">
        <f t="shared" si="253"/>
        <v>56.792827153990999</v>
      </c>
      <c r="AO729" s="22">
        <f t="shared" si="254"/>
        <v>1.1013558272103482E-2</v>
      </c>
      <c r="AP729" s="22">
        <f t="shared" si="255"/>
        <v>0.30101395035976009</v>
      </c>
      <c r="AQ729" s="19">
        <f t="shared" si="258"/>
        <v>0.30101395035976009</v>
      </c>
      <c r="AX729">
        <v>0.14525020597925173</v>
      </c>
      <c r="AY729">
        <v>65.551724137931032</v>
      </c>
      <c r="AZ729">
        <v>2.7313218390804597</v>
      </c>
      <c r="BA729">
        <v>2.2123706896551725</v>
      </c>
      <c r="BB729">
        <v>6.8620689655172384</v>
      </c>
      <c r="BC729">
        <v>0.28591954022988492</v>
      </c>
      <c r="BD729">
        <v>1.9264511494252876</v>
      </c>
      <c r="BE729">
        <v>0.19264511494252878</v>
      </c>
      <c r="BF729">
        <v>0</v>
      </c>
      <c r="BG729">
        <v>20.064999999999998</v>
      </c>
      <c r="BH729">
        <v>0.85545065925429886</v>
      </c>
      <c r="BI729">
        <v>2.3477063437838104</v>
      </c>
      <c r="BJ729">
        <v>1.2867778470279065</v>
      </c>
      <c r="BK729">
        <v>0.47791669921695823</v>
      </c>
      <c r="BL729">
        <v>1.3275463867137727E-3</v>
      </c>
      <c r="BP729" s="50">
        <f t="shared" si="259"/>
        <v>0.85570684844430034</v>
      </c>
      <c r="BQ729" s="50">
        <f t="shared" si="260"/>
        <v>7.7058045977011505E-2</v>
      </c>
      <c r="BR729" s="50">
        <f t="shared" si="261"/>
        <v>0.48996240931568003</v>
      </c>
      <c r="BS729" s="50">
        <f t="shared" si="262"/>
        <v>0.5203754921632312</v>
      </c>
      <c r="BT729" s="50">
        <f t="shared" si="263"/>
        <v>1.3610066925435558E-3</v>
      </c>
      <c r="BU729" s="50">
        <f t="shared" si="263"/>
        <v>1.445487478231198E-3</v>
      </c>
    </row>
    <row r="730" spans="1:73" x14ac:dyDescent="0.25">
      <c r="A730" s="21">
        <v>43742.461805555555</v>
      </c>
      <c r="B730" s="17">
        <v>363312</v>
      </c>
      <c r="C730" s="17">
        <v>13.53</v>
      </c>
      <c r="D730" s="17">
        <v>21.76</v>
      </c>
      <c r="E730" s="17">
        <v>766.8</v>
      </c>
      <c r="F730" s="17">
        <v>101.7</v>
      </c>
      <c r="G730" s="17">
        <v>-94.8</v>
      </c>
      <c r="H730" s="17">
        <v>-15.66</v>
      </c>
      <c r="I730" s="17">
        <v>24.69</v>
      </c>
      <c r="J730" s="17">
        <v>297.8</v>
      </c>
      <c r="K730" s="17">
        <v>665.1</v>
      </c>
      <c r="L730" s="17">
        <v>-79.16</v>
      </c>
      <c r="M730" s="17">
        <v>0.13300000000000001</v>
      </c>
      <c r="N730" s="17">
        <v>672</v>
      </c>
      <c r="O730" s="17">
        <v>86.1</v>
      </c>
      <c r="P730" s="17">
        <v>586</v>
      </c>
      <c r="Q730" s="17">
        <v>351.4</v>
      </c>
      <c r="R730" s="17">
        <v>430.5</v>
      </c>
      <c r="S730" s="17">
        <v>19.440000000000001</v>
      </c>
      <c r="T730" s="17">
        <v>55.39</v>
      </c>
      <c r="U730" s="17">
        <v>1.125</v>
      </c>
      <c r="V730" s="17">
        <v>217</v>
      </c>
      <c r="W730" s="17">
        <v>20.75</v>
      </c>
      <c r="X730" s="17">
        <v>0.748</v>
      </c>
      <c r="Y730" s="17">
        <v>7.4811569999999996</v>
      </c>
      <c r="Z730" s="7">
        <f t="shared" si="242"/>
        <v>20.094999999999999</v>
      </c>
      <c r="AA730" s="7">
        <f t="shared" si="256"/>
        <v>293.245</v>
      </c>
      <c r="AB730" s="2">
        <f t="shared" si="243"/>
        <v>621.10799999999995</v>
      </c>
      <c r="AC730" s="42">
        <f t="shared" si="244"/>
        <v>2.6306201893444889</v>
      </c>
      <c r="AD730" s="42">
        <f t="shared" si="245"/>
        <v>1.4571005228779126</v>
      </c>
      <c r="AE730" s="42">
        <f t="shared" si="246"/>
        <v>0.80555179430367962</v>
      </c>
      <c r="AF730" s="42">
        <f t="shared" si="247"/>
        <v>337.75282619762811</v>
      </c>
      <c r="AG730" s="42">
        <f t="shared" si="248"/>
        <v>324.24271314972299</v>
      </c>
      <c r="AH730" s="6">
        <f t="shared" si="249"/>
        <v>337.34399999999999</v>
      </c>
      <c r="AI730" s="4">
        <v>21.772680362125602</v>
      </c>
      <c r="AJ730" s="4">
        <f t="shared" si="257"/>
        <v>294.92268036212556</v>
      </c>
      <c r="AK730" s="8">
        <f t="shared" si="250"/>
        <v>0.19633350202379951</v>
      </c>
      <c r="AL730" s="8">
        <f t="shared" si="251"/>
        <v>412.10505600444282</v>
      </c>
      <c r="AM730" s="8">
        <f t="shared" si="252"/>
        <v>2.3624999999999998</v>
      </c>
      <c r="AN730" s="8">
        <f t="shared" si="253"/>
        <v>115.45733339134499</v>
      </c>
      <c r="AO730" s="22">
        <f t="shared" si="254"/>
        <v>9.7487043426848705E-3</v>
      </c>
      <c r="AP730" s="22">
        <f t="shared" si="255"/>
        <v>0.26644395322388947</v>
      </c>
      <c r="AQ730" s="19">
        <f t="shared" si="258"/>
        <v>0.26644395322388947</v>
      </c>
      <c r="AX730">
        <v>0.14548611116052515</v>
      </c>
      <c r="AY730">
        <v>66.103448275862064</v>
      </c>
      <c r="AZ730">
        <v>2.7543103448275859</v>
      </c>
      <c r="BA730">
        <v>2.2309913793103449</v>
      </c>
      <c r="BB730">
        <v>6.8189655172413817</v>
      </c>
      <c r="BC730">
        <v>0.28412356321839088</v>
      </c>
      <c r="BD730">
        <v>1.9468678160919539</v>
      </c>
      <c r="BE730">
        <v>0.19468678160919539</v>
      </c>
      <c r="BF730">
        <v>0</v>
      </c>
      <c r="BG730">
        <v>20.094999999999999</v>
      </c>
      <c r="BH730">
        <v>1.2917879082699144</v>
      </c>
      <c r="BI730">
        <v>2.3520675697074034</v>
      </c>
      <c r="BJ730">
        <v>1.3028102268609307</v>
      </c>
      <c r="BK730">
        <v>0.47870875660670514</v>
      </c>
      <c r="BL730">
        <v>1.3297465461297366E-3</v>
      </c>
      <c r="BP730" s="50">
        <f t="shared" si="259"/>
        <v>1.2921747711407221</v>
      </c>
      <c r="BQ730" s="50">
        <f t="shared" si="260"/>
        <v>7.7874712643678165E-2</v>
      </c>
      <c r="BR730" s="50">
        <f t="shared" si="261"/>
        <v>0.49636516795329372</v>
      </c>
      <c r="BS730" s="50">
        <f t="shared" si="262"/>
        <v>0.52619858140658549</v>
      </c>
      <c r="BT730" s="50">
        <f t="shared" si="263"/>
        <v>1.3787921332035935E-3</v>
      </c>
      <c r="BU730" s="50">
        <f t="shared" si="263"/>
        <v>1.4616627261294041E-3</v>
      </c>
    </row>
    <row r="731" spans="1:73" x14ac:dyDescent="0.25">
      <c r="A731" s="21">
        <v>43742.461805555555</v>
      </c>
      <c r="B731" s="17">
        <v>363313</v>
      </c>
      <c r="C731" s="17">
        <v>13.53</v>
      </c>
      <c r="D731" s="17">
        <v>21.77</v>
      </c>
      <c r="E731" s="17">
        <v>772</v>
      </c>
      <c r="F731" s="17">
        <v>102.4</v>
      </c>
      <c r="G731" s="17">
        <v>-94.7</v>
      </c>
      <c r="H731" s="17">
        <v>-13.77</v>
      </c>
      <c r="I731" s="17">
        <v>24.71</v>
      </c>
      <c r="J731" s="17">
        <v>297.89999999999998</v>
      </c>
      <c r="K731" s="17">
        <v>669.7</v>
      </c>
      <c r="L731" s="17">
        <v>-80.900000000000006</v>
      </c>
      <c r="M731" s="17">
        <v>0.13300000000000001</v>
      </c>
      <c r="N731" s="17">
        <v>677.3</v>
      </c>
      <c r="O731" s="17">
        <v>88.6</v>
      </c>
      <c r="P731" s="17">
        <v>588.70000000000005</v>
      </c>
      <c r="Q731" s="17">
        <v>351.6</v>
      </c>
      <c r="R731" s="17">
        <v>432.5</v>
      </c>
      <c r="S731" s="17">
        <v>19.46</v>
      </c>
      <c r="T731" s="17">
        <v>57.32</v>
      </c>
      <c r="U731" s="17">
        <v>0.60499999999999998</v>
      </c>
      <c r="V731" s="17">
        <v>172</v>
      </c>
      <c r="W731" s="17">
        <v>21.2</v>
      </c>
      <c r="X731" s="17">
        <v>0.753</v>
      </c>
      <c r="Y731" s="17">
        <v>7.5258779999999996</v>
      </c>
      <c r="Z731" s="7">
        <f t="shared" si="242"/>
        <v>20.329999999999998</v>
      </c>
      <c r="AA731" s="7">
        <f t="shared" si="256"/>
        <v>293.47999999999996</v>
      </c>
      <c r="AB731" s="2">
        <f t="shared" si="243"/>
        <v>625.32000000000005</v>
      </c>
      <c r="AC731" s="42">
        <f t="shared" si="244"/>
        <v>2.5697535018205522</v>
      </c>
      <c r="AD731" s="42">
        <f t="shared" si="245"/>
        <v>1.4729827072435404</v>
      </c>
      <c r="AE731" s="42">
        <f t="shared" si="246"/>
        <v>0.80670915133742715</v>
      </c>
      <c r="AF731" s="42">
        <f t="shared" si="247"/>
        <v>339.32361421557778</v>
      </c>
      <c r="AG731" s="42">
        <f t="shared" si="248"/>
        <v>325.75066964695463</v>
      </c>
      <c r="AH731" s="6">
        <f t="shared" si="249"/>
        <v>337.536</v>
      </c>
      <c r="AI731" s="4">
        <v>21.439988072644699</v>
      </c>
      <c r="AJ731" s="4">
        <f t="shared" si="257"/>
        <v>294.5899880726447</v>
      </c>
      <c r="AK731" s="8">
        <f t="shared" si="250"/>
        <v>0.19680589224816833</v>
      </c>
      <c r="AL731" s="8">
        <f t="shared" si="251"/>
        <v>410.16538956100669</v>
      </c>
      <c r="AM731" s="8">
        <f t="shared" si="252"/>
        <v>1.7324999999999999</v>
      </c>
      <c r="AN731" s="8">
        <f t="shared" si="253"/>
        <v>56.018572803514729</v>
      </c>
      <c r="AO731" s="22">
        <f t="shared" si="254"/>
        <v>1.1237005328110828E-2</v>
      </c>
      <c r="AP731" s="22">
        <f t="shared" si="255"/>
        <v>0.30712103032095628</v>
      </c>
      <c r="AQ731" s="19">
        <f t="shared" si="258"/>
        <v>0.30712103032095628</v>
      </c>
      <c r="AX731">
        <v>0.14734527484470858</v>
      </c>
      <c r="AY731">
        <v>66.551724137931032</v>
      </c>
      <c r="AZ731">
        <v>2.7729885057471262</v>
      </c>
      <c r="BA731">
        <v>2.2461206896551724</v>
      </c>
      <c r="BB731">
        <v>6.9741379310344813</v>
      </c>
      <c r="BC731">
        <v>0.29058908045977005</v>
      </c>
      <c r="BD731">
        <v>1.9555316091954023</v>
      </c>
      <c r="BE731">
        <v>0.19555316091954023</v>
      </c>
      <c r="BF731">
        <v>0</v>
      </c>
      <c r="BG731">
        <v>20.329999999999998</v>
      </c>
      <c r="BH731">
        <v>0.69469483066959836</v>
      </c>
      <c r="BI731">
        <v>2.3864763022103359</v>
      </c>
      <c r="BJ731">
        <v>1.3679282164269646</v>
      </c>
      <c r="BK731">
        <v>0.4871013506451658</v>
      </c>
      <c r="BL731">
        <v>1.3530593073476829E-3</v>
      </c>
      <c r="BP731" s="50">
        <f t="shared" si="259"/>
        <v>0.69490287692456609</v>
      </c>
      <c r="BQ731" s="50">
        <f t="shared" si="260"/>
        <v>7.8221264367816096E-2</v>
      </c>
      <c r="BR731" s="50">
        <f t="shared" si="261"/>
        <v>0.49709159317206469</v>
      </c>
      <c r="BS731" s="50">
        <f t="shared" si="262"/>
        <v>0.52847395342915304</v>
      </c>
      <c r="BT731" s="50">
        <f t="shared" si="263"/>
        <v>1.3808099810335131E-3</v>
      </c>
      <c r="BU731" s="50">
        <f t="shared" si="263"/>
        <v>1.4679832039698696E-3</v>
      </c>
    </row>
    <row r="732" spans="1:73" x14ac:dyDescent="0.25">
      <c r="A732" s="21">
        <v>43742.461805555555</v>
      </c>
      <c r="B732" s="17">
        <v>363314</v>
      </c>
      <c r="C732" s="17">
        <v>13.52</v>
      </c>
      <c r="D732" s="17">
        <v>21.77</v>
      </c>
      <c r="E732" s="17">
        <v>775.9</v>
      </c>
      <c r="F732" s="17">
        <v>103</v>
      </c>
      <c r="G732" s="17">
        <v>-94.2</v>
      </c>
      <c r="H732" s="17">
        <v>-12.54</v>
      </c>
      <c r="I732" s="17">
        <v>24.73</v>
      </c>
      <c r="J732" s="17">
        <v>297.89999999999998</v>
      </c>
      <c r="K732" s="17">
        <v>672.9</v>
      </c>
      <c r="L732" s="17">
        <v>-81.7</v>
      </c>
      <c r="M732" s="17">
        <v>0.13300000000000001</v>
      </c>
      <c r="N732" s="17">
        <v>681.7</v>
      </c>
      <c r="O732" s="17">
        <v>90.5</v>
      </c>
      <c r="P732" s="17">
        <v>591.20000000000005</v>
      </c>
      <c r="Q732" s="17">
        <v>352.2</v>
      </c>
      <c r="R732" s="17">
        <v>433.9</v>
      </c>
      <c r="S732" s="17">
        <v>19.47</v>
      </c>
      <c r="T732" s="17">
        <v>57.26</v>
      </c>
      <c r="U732" s="17">
        <v>0.58499999999999996</v>
      </c>
      <c r="V732" s="17">
        <v>163</v>
      </c>
      <c r="W732" s="17">
        <v>20.8</v>
      </c>
      <c r="X732" s="17">
        <v>0.75600000000000001</v>
      </c>
      <c r="Y732" s="17">
        <v>7.564495</v>
      </c>
      <c r="Z732" s="7">
        <f t="shared" si="242"/>
        <v>20.134999999999998</v>
      </c>
      <c r="AA732" s="7">
        <f t="shared" si="256"/>
        <v>293.28499999999997</v>
      </c>
      <c r="AB732" s="2">
        <f t="shared" si="243"/>
        <v>628.47900000000004</v>
      </c>
      <c r="AC732" s="42">
        <f t="shared" si="244"/>
        <v>2.7599118586358355</v>
      </c>
      <c r="AD732" s="42">
        <f t="shared" si="245"/>
        <v>1.5803255302548793</v>
      </c>
      <c r="AE732" s="42">
        <f t="shared" si="246"/>
        <v>0.81494210295643899</v>
      </c>
      <c r="AF732" s="42">
        <f t="shared" si="247"/>
        <v>341.87647793925373</v>
      </c>
      <c r="AG732" s="42">
        <f t="shared" si="248"/>
        <v>328.20141882168355</v>
      </c>
      <c r="AH732" s="6">
        <f t="shared" si="249"/>
        <v>338.11199999999997</v>
      </c>
      <c r="AI732" s="4">
        <v>22.4953861807235</v>
      </c>
      <c r="AJ732" s="4">
        <f t="shared" si="257"/>
        <v>295.64538618072345</v>
      </c>
      <c r="AK732" s="8">
        <f t="shared" si="250"/>
        <v>0.19641385542824547</v>
      </c>
      <c r="AL732" s="8">
        <f t="shared" si="251"/>
        <v>416.23477061724032</v>
      </c>
      <c r="AM732" s="8">
        <f t="shared" si="252"/>
        <v>1.7036229776567349</v>
      </c>
      <c r="AN732" s="8">
        <f t="shared" si="253"/>
        <v>117.13779293246549</v>
      </c>
      <c r="AO732" s="22">
        <f t="shared" si="254"/>
        <v>9.8013930919151459E-3</v>
      </c>
      <c r="AP732" s="22">
        <f t="shared" si="255"/>
        <v>0.26788400085912945</v>
      </c>
      <c r="AQ732" s="19">
        <f t="shared" si="258"/>
        <v>0.26788400085912945</v>
      </c>
      <c r="AX732">
        <v>0.14580115556287426</v>
      </c>
      <c r="AY732">
        <v>66.887931034482762</v>
      </c>
      <c r="AZ732">
        <v>2.7869971264367819</v>
      </c>
      <c r="BA732">
        <v>2.2574676724137936</v>
      </c>
      <c r="BB732">
        <v>7.0431034482758612</v>
      </c>
      <c r="BC732">
        <v>0.29346264367816088</v>
      </c>
      <c r="BD732">
        <v>1.9640050287356328</v>
      </c>
      <c r="BE732">
        <v>0.19640050287356328</v>
      </c>
      <c r="BF732">
        <v>0</v>
      </c>
      <c r="BG732">
        <v>20.134999999999998</v>
      </c>
      <c r="BH732">
        <v>0.6717297123003555</v>
      </c>
      <c r="BI732">
        <v>2.3578935562147993</v>
      </c>
      <c r="BJ732">
        <v>1.3501298502885941</v>
      </c>
      <c r="BK732">
        <v>0.4875269140513232</v>
      </c>
      <c r="BL732">
        <v>1.3542414279203423E-3</v>
      </c>
      <c r="BP732" s="50">
        <f t="shared" si="259"/>
        <v>0.67193088099317544</v>
      </c>
      <c r="BQ732" s="50">
        <f t="shared" si="260"/>
        <v>7.8560201149425316E-2</v>
      </c>
      <c r="BR732" s="50">
        <f t="shared" si="261"/>
        <v>0.49727811898542462</v>
      </c>
      <c r="BS732" s="50">
        <f t="shared" si="262"/>
        <v>0.52873345385249937</v>
      </c>
      <c r="BT732" s="50">
        <f t="shared" si="263"/>
        <v>1.3813281082928463E-3</v>
      </c>
      <c r="BU732" s="50">
        <f t="shared" si="263"/>
        <v>1.4687040384791649E-3</v>
      </c>
    </row>
    <row r="733" spans="1:73" x14ac:dyDescent="0.25">
      <c r="A733" s="21">
        <v>43742.461805555555</v>
      </c>
      <c r="B733" s="17">
        <v>363315</v>
      </c>
      <c r="C733" s="17">
        <v>13.53</v>
      </c>
      <c r="D733" s="17">
        <v>21.77</v>
      </c>
      <c r="E733" s="17">
        <v>781.1</v>
      </c>
      <c r="F733" s="17">
        <v>103.6</v>
      </c>
      <c r="G733" s="17">
        <v>-94.9</v>
      </c>
      <c r="H733" s="17">
        <v>-11.94</v>
      </c>
      <c r="I733" s="17">
        <v>24.76</v>
      </c>
      <c r="J733" s="17">
        <v>297.89999999999998</v>
      </c>
      <c r="K733" s="17">
        <v>677.5</v>
      </c>
      <c r="L733" s="17">
        <v>-83</v>
      </c>
      <c r="M733" s="17">
        <v>0.13300000000000001</v>
      </c>
      <c r="N733" s="17">
        <v>686.2</v>
      </c>
      <c r="O733" s="17">
        <v>91.6</v>
      </c>
      <c r="P733" s="17">
        <v>594.6</v>
      </c>
      <c r="Q733" s="17">
        <v>351.7</v>
      </c>
      <c r="R733" s="17">
        <v>434.7</v>
      </c>
      <c r="S733" s="17">
        <v>19.489999999999998</v>
      </c>
      <c r="T733" s="17">
        <v>56.26</v>
      </c>
      <c r="U733" s="17">
        <v>0.33500000000000002</v>
      </c>
      <c r="V733" s="17">
        <v>153.5</v>
      </c>
      <c r="W733" s="17">
        <v>21.8</v>
      </c>
      <c r="X733" s="17">
        <v>0.76100000000000001</v>
      </c>
      <c r="Y733" s="17">
        <v>7.6149040000000001</v>
      </c>
      <c r="Z733" s="7">
        <f t="shared" si="242"/>
        <v>20.645</v>
      </c>
      <c r="AA733" s="7">
        <f t="shared" si="256"/>
        <v>293.79499999999996</v>
      </c>
      <c r="AB733" s="2">
        <f t="shared" si="243"/>
        <v>632.69100000000003</v>
      </c>
      <c r="AC733" s="42">
        <f t="shared" si="244"/>
        <v>2.8321582243011321</v>
      </c>
      <c r="AD733" s="42">
        <f t="shared" si="245"/>
        <v>1.593372216991817</v>
      </c>
      <c r="AE733" s="42">
        <f t="shared" si="246"/>
        <v>0.81569812310153289</v>
      </c>
      <c r="AF733" s="42">
        <f t="shared" si="247"/>
        <v>344.58004510504969</v>
      </c>
      <c r="AG733" s="42">
        <f t="shared" si="248"/>
        <v>330.79684330084768</v>
      </c>
      <c r="AH733" s="6">
        <f t="shared" si="249"/>
        <v>337.63199999999995</v>
      </c>
      <c r="AI733" s="4">
        <v>22.9253258899987</v>
      </c>
      <c r="AJ733" s="4">
        <f t="shared" si="257"/>
        <v>296.07532588999868</v>
      </c>
      <c r="AK733" s="8">
        <f t="shared" si="250"/>
        <v>0.19744028388857626</v>
      </c>
      <c r="AL733" s="8">
        <f t="shared" si="251"/>
        <v>418.65346332126052</v>
      </c>
      <c r="AM733" s="8">
        <f t="shared" si="252"/>
        <v>1.289193061569911</v>
      </c>
      <c r="AN733" s="8">
        <f t="shared" si="253"/>
        <v>85.635800590648515</v>
      </c>
      <c r="AO733" s="22">
        <f t="shared" si="254"/>
        <v>1.0543826063638243E-2</v>
      </c>
      <c r="AP733" s="22">
        <f t="shared" si="255"/>
        <v>0.28817559746889815</v>
      </c>
      <c r="AQ733" s="19">
        <f t="shared" si="258"/>
        <v>0.28817559746889815</v>
      </c>
      <c r="AX733">
        <v>0.14986883609942095</v>
      </c>
      <c r="AY733">
        <v>67.33620689655173</v>
      </c>
      <c r="AZ733">
        <v>2.8056752873563222</v>
      </c>
      <c r="BA733">
        <v>2.2725969827586212</v>
      </c>
      <c r="BB733">
        <v>7.1551724137931041</v>
      </c>
      <c r="BC733">
        <v>0.29813218390804602</v>
      </c>
      <c r="BD733">
        <v>1.9744647988505752</v>
      </c>
      <c r="BE733">
        <v>0.19744647988505754</v>
      </c>
      <c r="BF733">
        <v>0</v>
      </c>
      <c r="BG733">
        <v>20.645</v>
      </c>
      <c r="BH733">
        <v>0.38466573268481896</v>
      </c>
      <c r="BI733">
        <v>2.4332885265755446</v>
      </c>
      <c r="BJ733">
        <v>1.3689681250514014</v>
      </c>
      <c r="BK733">
        <v>0.49836166046443092</v>
      </c>
      <c r="BL733">
        <v>1.3843379457345302E-3</v>
      </c>
      <c r="BP733" s="50">
        <f t="shared" si="259"/>
        <v>0.38478093185079282</v>
      </c>
      <c r="BQ733" s="50">
        <f t="shared" si="260"/>
        <v>7.8978591954023014E-2</v>
      </c>
      <c r="BR733" s="50">
        <f t="shared" si="261"/>
        <v>0.50408288914650279</v>
      </c>
      <c r="BS733" s="50">
        <f t="shared" si="262"/>
        <v>0.53666182486070324</v>
      </c>
      <c r="BT733" s="50">
        <f t="shared" si="263"/>
        <v>1.4002302476291745E-3</v>
      </c>
      <c r="BU733" s="50">
        <f t="shared" si="263"/>
        <v>1.4907272912797311E-3</v>
      </c>
    </row>
    <row r="734" spans="1:73" x14ac:dyDescent="0.25">
      <c r="A734" s="21">
        <v>43742.461805555555</v>
      </c>
      <c r="B734" s="17">
        <v>363316</v>
      </c>
      <c r="C734" s="17">
        <v>13.51</v>
      </c>
      <c r="D734" s="17">
        <v>21.77</v>
      </c>
      <c r="E734" s="17">
        <v>788.8</v>
      </c>
      <c r="F734" s="17">
        <v>104.8</v>
      </c>
      <c r="G734" s="17">
        <v>-95.2</v>
      </c>
      <c r="H734" s="17">
        <v>-11.19</v>
      </c>
      <c r="I734" s="17">
        <v>24.8</v>
      </c>
      <c r="J734" s="17">
        <v>297.89999999999998</v>
      </c>
      <c r="K734" s="17">
        <v>684</v>
      </c>
      <c r="L734" s="17">
        <v>-84</v>
      </c>
      <c r="M734" s="17">
        <v>0.13300000000000001</v>
      </c>
      <c r="N734" s="17">
        <v>693.6</v>
      </c>
      <c r="O734" s="17">
        <v>93.6</v>
      </c>
      <c r="P734" s="17">
        <v>600</v>
      </c>
      <c r="Q734" s="17">
        <v>351.7</v>
      </c>
      <c r="R734" s="17">
        <v>435.7</v>
      </c>
      <c r="S734" s="17">
        <v>19.5</v>
      </c>
      <c r="T734" s="17">
        <v>60.96</v>
      </c>
      <c r="U734" s="17">
        <v>0.33500000000000002</v>
      </c>
      <c r="V734" s="17">
        <v>134.5</v>
      </c>
      <c r="W734" s="17">
        <v>21.75</v>
      </c>
      <c r="X734" s="17">
        <v>0.76900000000000002</v>
      </c>
      <c r="Y734" s="17">
        <v>7.6880369999999996</v>
      </c>
      <c r="Z734" s="7">
        <f t="shared" si="242"/>
        <v>20.625</v>
      </c>
      <c r="AA734" s="7">
        <f t="shared" si="256"/>
        <v>293.77499999999998</v>
      </c>
      <c r="AB734" s="2">
        <f t="shared" si="243"/>
        <v>638.928</v>
      </c>
      <c r="AC734" s="42">
        <f t="shared" si="244"/>
        <v>2.8728728496830307</v>
      </c>
      <c r="AD734" s="42">
        <f t="shared" si="245"/>
        <v>1.7513032891667755</v>
      </c>
      <c r="AE734" s="42">
        <f t="shared" si="246"/>
        <v>0.82680482135437128</v>
      </c>
      <c r="AF734" s="42">
        <f t="shared" si="247"/>
        <v>349.17681488609878</v>
      </c>
      <c r="AG734" s="42">
        <f t="shared" si="248"/>
        <v>335.20974229065484</v>
      </c>
      <c r="AH734" s="6">
        <f t="shared" si="249"/>
        <v>337.63199999999995</v>
      </c>
      <c r="AI734" s="4">
        <v>23.1381946445475</v>
      </c>
      <c r="AJ734" s="4">
        <f t="shared" si="257"/>
        <v>296.2881946445475</v>
      </c>
      <c r="AK734" s="8">
        <f t="shared" si="250"/>
        <v>0.19739996458222125</v>
      </c>
      <c r="AL734" s="8">
        <f t="shared" si="251"/>
        <v>419.87942489978917</v>
      </c>
      <c r="AM734" s="8">
        <f t="shared" si="252"/>
        <v>1.289193061569911</v>
      </c>
      <c r="AN734" s="8">
        <f t="shared" si="253"/>
        <v>94.380998948390797</v>
      </c>
      <c r="AO734" s="22">
        <f t="shared" si="254"/>
        <v>1.0459342195169105E-2</v>
      </c>
      <c r="AP734" s="22">
        <f t="shared" si="255"/>
        <v>0.28586655053227061</v>
      </c>
      <c r="AQ734" s="19">
        <f t="shared" si="258"/>
        <v>0.28586655053227061</v>
      </c>
      <c r="AX734">
        <v>0.14970753065405029</v>
      </c>
      <c r="AY734">
        <v>68</v>
      </c>
      <c r="AZ734">
        <v>2.8333333333333335</v>
      </c>
      <c r="BA734">
        <v>2.2950000000000004</v>
      </c>
      <c r="BB734">
        <v>7.2413793103448274</v>
      </c>
      <c r="BC734">
        <v>0.30172413793103448</v>
      </c>
      <c r="BD734">
        <v>1.9932758620689659</v>
      </c>
      <c r="BE734">
        <v>0.19932758620689661</v>
      </c>
      <c r="BF734">
        <v>0</v>
      </c>
      <c r="BG734">
        <v>20.625</v>
      </c>
      <c r="BH734">
        <v>0.38466573268481896</v>
      </c>
      <c r="BI734">
        <v>2.4302926381465966</v>
      </c>
      <c r="BJ734">
        <v>1.4815063922141654</v>
      </c>
      <c r="BK734">
        <v>0.50114791034741135</v>
      </c>
      <c r="BL734">
        <v>1.3920775287428093E-3</v>
      </c>
      <c r="BP734" s="50">
        <f t="shared" si="259"/>
        <v>0.38478093185079282</v>
      </c>
      <c r="BQ734" s="50">
        <f t="shared" si="260"/>
        <v>7.9731034482758631E-2</v>
      </c>
      <c r="BR734" s="50">
        <f t="shared" si="261"/>
        <v>0.50690477581572113</v>
      </c>
      <c r="BS734" s="50">
        <f t="shared" si="262"/>
        <v>0.53978254900764666</v>
      </c>
      <c r="BT734" s="50">
        <f t="shared" si="263"/>
        <v>1.4080688217103364E-3</v>
      </c>
      <c r="BU734" s="50">
        <f t="shared" si="263"/>
        <v>1.4993959694656852E-3</v>
      </c>
    </row>
    <row r="735" spans="1:73" x14ac:dyDescent="0.25">
      <c r="A735" s="21">
        <v>43742.462500000001</v>
      </c>
      <c r="B735" s="17">
        <v>363317</v>
      </c>
      <c r="C735" s="17">
        <v>13.51</v>
      </c>
      <c r="D735" s="17">
        <v>21.78</v>
      </c>
      <c r="E735" s="17">
        <v>792.7</v>
      </c>
      <c r="F735" s="17">
        <v>105.6</v>
      </c>
      <c r="G735" s="17">
        <v>-94.1</v>
      </c>
      <c r="H735" s="17">
        <v>-10.050000000000001</v>
      </c>
      <c r="I735" s="17">
        <v>24.84</v>
      </c>
      <c r="J735" s="17">
        <v>298</v>
      </c>
      <c r="K735" s="17">
        <v>687.1</v>
      </c>
      <c r="L735" s="17">
        <v>-84</v>
      </c>
      <c r="M735" s="17">
        <v>0.13300000000000001</v>
      </c>
      <c r="N735" s="17">
        <v>698.6</v>
      </c>
      <c r="O735" s="17">
        <v>95.5</v>
      </c>
      <c r="P735" s="17">
        <v>603.1</v>
      </c>
      <c r="Q735" s="17">
        <v>353</v>
      </c>
      <c r="R735" s="17">
        <v>437</v>
      </c>
      <c r="S735" s="17">
        <v>19.510000000000002</v>
      </c>
      <c r="T735" s="17">
        <v>60.42</v>
      </c>
      <c r="U735" s="17">
        <v>1.5549999999999999</v>
      </c>
      <c r="V735" s="17">
        <v>348.5</v>
      </c>
      <c r="W735" s="17">
        <v>21.55</v>
      </c>
      <c r="X735" s="17">
        <v>0.77300000000000002</v>
      </c>
      <c r="Y735" s="17">
        <v>7.7300610000000001</v>
      </c>
      <c r="Z735" s="7">
        <f t="shared" si="242"/>
        <v>20.53</v>
      </c>
      <c r="AA735" s="7">
        <f t="shared" si="256"/>
        <v>293.67999999999995</v>
      </c>
      <c r="AB735" s="2">
        <f t="shared" si="243"/>
        <v>642.0870000000001</v>
      </c>
      <c r="AC735" s="42">
        <f t="shared" si="244"/>
        <v>2.9491690849394741</v>
      </c>
      <c r="AD735" s="42">
        <f t="shared" si="245"/>
        <v>1.7818879611204304</v>
      </c>
      <c r="AE735" s="42">
        <f t="shared" si="246"/>
        <v>0.8288926870645531</v>
      </c>
      <c r="AF735" s="42">
        <f t="shared" si="247"/>
        <v>349.60598026632198</v>
      </c>
      <c r="AG735" s="42">
        <f t="shared" si="248"/>
        <v>335.62174105566908</v>
      </c>
      <c r="AH735" s="6">
        <f t="shared" si="249"/>
        <v>338.88</v>
      </c>
      <c r="AI735" s="4">
        <v>23.524104307796801</v>
      </c>
      <c r="AJ735" s="4">
        <f t="shared" si="257"/>
        <v>296.67410430779677</v>
      </c>
      <c r="AK735" s="8">
        <f t="shared" si="250"/>
        <v>0.19720852283592363</v>
      </c>
      <c r="AL735" s="8">
        <f t="shared" si="251"/>
        <v>422.10391427446717</v>
      </c>
      <c r="AM735" s="8">
        <f t="shared" si="252"/>
        <v>2.7775427539463724</v>
      </c>
      <c r="AN735" s="8">
        <f t="shared" si="253"/>
        <v>242.25244186994789</v>
      </c>
      <c r="AO735" s="22">
        <f t="shared" si="254"/>
        <v>7.16318862821294E-3</v>
      </c>
      <c r="AP735" s="22">
        <f t="shared" si="255"/>
        <v>0.1957786623431258</v>
      </c>
      <c r="AQ735" s="19">
        <f t="shared" si="258"/>
        <v>0.1957786623431258</v>
      </c>
      <c r="AX735">
        <v>0.14894333323499917</v>
      </c>
      <c r="AY735">
        <v>68.33620689655173</v>
      </c>
      <c r="AZ735">
        <v>2.8473419540229887</v>
      </c>
      <c r="BA735">
        <v>2.3063469827586212</v>
      </c>
      <c r="BB735">
        <v>7.2413793103448274</v>
      </c>
      <c r="BC735">
        <v>0.30172413793103448</v>
      </c>
      <c r="BD735">
        <v>2.0046228448275869</v>
      </c>
      <c r="BE735">
        <v>0.20046228448275871</v>
      </c>
      <c r="BF735">
        <v>0</v>
      </c>
      <c r="BG735">
        <v>20.53</v>
      </c>
      <c r="BH735">
        <v>1.7855379532086373</v>
      </c>
      <c r="BI735">
        <v>2.4161061563507671</v>
      </c>
      <c r="BJ735">
        <v>1.4598113396671335</v>
      </c>
      <c r="BK735">
        <v>0.48485523751194781</v>
      </c>
      <c r="BL735">
        <v>1.346820104199855E-3</v>
      </c>
      <c r="BP735" s="50">
        <f t="shared" si="259"/>
        <v>1.7860726836656202</v>
      </c>
      <c r="BQ735" s="50">
        <f t="shared" si="260"/>
        <v>8.0184913793103482E-2</v>
      </c>
      <c r="BR735" s="50">
        <f t="shared" si="261"/>
        <v>0.50842345001008638</v>
      </c>
      <c r="BS735" s="50">
        <f t="shared" si="262"/>
        <v>0.53841098904848006</v>
      </c>
      <c r="BT735" s="50">
        <f t="shared" si="263"/>
        <v>1.4122873611391289E-3</v>
      </c>
      <c r="BU735" s="50">
        <f t="shared" si="263"/>
        <v>1.4955860806902222E-3</v>
      </c>
    </row>
    <row r="736" spans="1:73" x14ac:dyDescent="0.25">
      <c r="A736" s="21">
        <v>43742.462500000001</v>
      </c>
      <c r="B736" s="17">
        <v>363318</v>
      </c>
      <c r="C736" s="17">
        <v>13.52</v>
      </c>
      <c r="D736" s="17">
        <v>21.78</v>
      </c>
      <c r="E736" s="17">
        <v>796.9</v>
      </c>
      <c r="F736" s="17">
        <v>106.7</v>
      </c>
      <c r="G736" s="17">
        <v>-94.2</v>
      </c>
      <c r="H736" s="17">
        <v>-11.15</v>
      </c>
      <c r="I736" s="17">
        <v>24.87</v>
      </c>
      <c r="J736" s="17">
        <v>298</v>
      </c>
      <c r="K736" s="17">
        <v>690.2</v>
      </c>
      <c r="L736" s="17">
        <v>-83.1</v>
      </c>
      <c r="M736" s="17">
        <v>0.13400000000000001</v>
      </c>
      <c r="N736" s="17">
        <v>702.7</v>
      </c>
      <c r="O736" s="17">
        <v>95.5</v>
      </c>
      <c r="P736" s="17">
        <v>607.20000000000005</v>
      </c>
      <c r="Q736" s="17">
        <v>353.1</v>
      </c>
      <c r="R736" s="17">
        <v>436.1</v>
      </c>
      <c r="S736" s="17">
        <v>19.53</v>
      </c>
      <c r="T736" s="17">
        <v>54.57</v>
      </c>
      <c r="U736" s="17">
        <v>0.49</v>
      </c>
      <c r="V736" s="17">
        <v>247.5</v>
      </c>
      <c r="W736" s="17">
        <v>21.85</v>
      </c>
      <c r="X736" s="17">
        <v>0.77700000000000002</v>
      </c>
      <c r="Y736" s="17">
        <v>7.7732419999999998</v>
      </c>
      <c r="Z736" s="7">
        <f t="shared" si="242"/>
        <v>20.69</v>
      </c>
      <c r="AA736" s="7">
        <f t="shared" si="256"/>
        <v>293.83999999999997</v>
      </c>
      <c r="AB736" s="2">
        <f t="shared" si="243"/>
        <v>645.48900000000003</v>
      </c>
      <c r="AC736" s="42">
        <f t="shared" si="244"/>
        <v>2.7345738749821864</v>
      </c>
      <c r="AD736" s="42">
        <f t="shared" si="245"/>
        <v>1.4922569635777791</v>
      </c>
      <c r="AE736" s="42">
        <f t="shared" si="246"/>
        <v>0.80806858437589002</v>
      </c>
      <c r="AF736" s="42">
        <f t="shared" si="247"/>
        <v>341.56624322175372</v>
      </c>
      <c r="AG736" s="42">
        <f t="shared" si="248"/>
        <v>327.90359349288354</v>
      </c>
      <c r="AH736" s="6">
        <f t="shared" si="249"/>
        <v>338.976</v>
      </c>
      <c r="AI736" s="4">
        <v>22.402027282509199</v>
      </c>
      <c r="AJ736" s="4">
        <f t="shared" si="257"/>
        <v>295.55202728250919</v>
      </c>
      <c r="AK736" s="8">
        <f t="shared" si="250"/>
        <v>0.19753102240060372</v>
      </c>
      <c r="AL736" s="8">
        <f t="shared" si="251"/>
        <v>415.63797490807372</v>
      </c>
      <c r="AM736" s="8">
        <f t="shared" si="252"/>
        <v>1.5591704525163375</v>
      </c>
      <c r="AN736" s="8">
        <f t="shared" si="253"/>
        <v>77.757942736778602</v>
      </c>
      <c r="AO736" s="22">
        <f t="shared" si="254"/>
        <v>1.1110240715715933E-2</v>
      </c>
      <c r="AP736" s="22">
        <f t="shared" si="255"/>
        <v>0.30365639919992587</v>
      </c>
      <c r="AQ736" s="19">
        <f t="shared" si="258"/>
        <v>0.30365639919992587</v>
      </c>
      <c r="AX736">
        <v>0.15023231078439817</v>
      </c>
      <c r="AY736">
        <v>68.698275862068968</v>
      </c>
      <c r="AZ736">
        <v>2.8624281609195403</v>
      </c>
      <c r="BA736">
        <v>2.3185668103448278</v>
      </c>
      <c r="BB736">
        <v>7.1551724137931041</v>
      </c>
      <c r="BC736">
        <v>0.29813218390804602</v>
      </c>
      <c r="BD736">
        <v>2.0204346264367818</v>
      </c>
      <c r="BE736">
        <v>0.2020434626436782</v>
      </c>
      <c r="BF736">
        <v>0</v>
      </c>
      <c r="BG736">
        <v>20.69</v>
      </c>
      <c r="BH736">
        <v>0.56264540004645158</v>
      </c>
      <c r="BI736">
        <v>2.4400410813451106</v>
      </c>
      <c r="BJ736">
        <v>1.3315304180900267</v>
      </c>
      <c r="BK736">
        <v>0.50886462997097626</v>
      </c>
      <c r="BL736">
        <v>1.4135128610304895E-3</v>
      </c>
      <c r="BP736" s="50">
        <f t="shared" si="259"/>
        <v>0.56281390031907008</v>
      </c>
      <c r="BQ736" s="50">
        <f t="shared" si="260"/>
        <v>8.0817385057471269E-2</v>
      </c>
      <c r="BR736" s="50">
        <f t="shared" si="261"/>
        <v>0.51728831597368086</v>
      </c>
      <c r="BS736" s="50">
        <f t="shared" si="262"/>
        <v>0.55023269374615968</v>
      </c>
      <c r="BT736" s="50">
        <f t="shared" si="263"/>
        <v>1.43691198881578E-3</v>
      </c>
      <c r="BU736" s="50">
        <f t="shared" si="263"/>
        <v>1.5284241492948879E-3</v>
      </c>
    </row>
    <row r="737" spans="1:73" x14ac:dyDescent="0.25">
      <c r="A737" s="21">
        <v>43742.462500000001</v>
      </c>
      <c r="B737" s="17">
        <v>363319</v>
      </c>
      <c r="C737" s="17">
        <v>13.52</v>
      </c>
      <c r="D737" s="17">
        <v>21.78</v>
      </c>
      <c r="E737" s="17">
        <v>793</v>
      </c>
      <c r="F737" s="17">
        <v>105.4</v>
      </c>
      <c r="G737" s="17">
        <v>-94.9</v>
      </c>
      <c r="H737" s="17">
        <v>-12.46</v>
      </c>
      <c r="I737" s="17">
        <v>24.91</v>
      </c>
      <c r="J737" s="17">
        <v>298.10000000000002</v>
      </c>
      <c r="K737" s="17">
        <v>687.6</v>
      </c>
      <c r="L737" s="17">
        <v>-82.4</v>
      </c>
      <c r="M737" s="17">
        <v>0.13300000000000001</v>
      </c>
      <c r="N737" s="17">
        <v>698.1</v>
      </c>
      <c r="O737" s="17">
        <v>93</v>
      </c>
      <c r="P737" s="17">
        <v>605.20000000000005</v>
      </c>
      <c r="Q737" s="17">
        <v>352.6</v>
      </c>
      <c r="R737" s="17">
        <v>435</v>
      </c>
      <c r="S737" s="17">
        <v>19.559999999999999</v>
      </c>
      <c r="T737" s="17">
        <v>54.52</v>
      </c>
      <c r="U737" s="17">
        <v>0.56499999999999995</v>
      </c>
      <c r="V737" s="17">
        <v>202</v>
      </c>
      <c r="W737" s="17">
        <v>21.6</v>
      </c>
      <c r="X737" s="17">
        <v>0.77</v>
      </c>
      <c r="Y737" s="17">
        <v>7.7046419999999998</v>
      </c>
      <c r="Z737" s="7">
        <f t="shared" si="242"/>
        <v>20.58</v>
      </c>
      <c r="AA737" s="7">
        <f t="shared" si="256"/>
        <v>293.72999999999996</v>
      </c>
      <c r="AB737" s="2">
        <f t="shared" si="243"/>
        <v>642.33000000000004</v>
      </c>
      <c r="AC737" s="42">
        <f t="shared" si="244"/>
        <v>2.5566135718990282</v>
      </c>
      <c r="AD737" s="42">
        <f t="shared" si="245"/>
        <v>1.39386571939935</v>
      </c>
      <c r="AE737" s="42">
        <f t="shared" si="246"/>
        <v>0.80026796682274925</v>
      </c>
      <c r="AF737" s="42">
        <f t="shared" si="247"/>
        <v>337.76271997594705</v>
      </c>
      <c r="AG737" s="42">
        <f t="shared" si="248"/>
        <v>324.25221117690916</v>
      </c>
      <c r="AH737" s="6">
        <f t="shared" si="249"/>
        <v>338.49599999999998</v>
      </c>
      <c r="AI737" s="4">
        <v>21.3824207591753</v>
      </c>
      <c r="AJ737" s="4">
        <f t="shared" si="257"/>
        <v>294.5324207591753</v>
      </c>
      <c r="AK737" s="8">
        <f t="shared" si="250"/>
        <v>0.19730926621314565</v>
      </c>
      <c r="AL737" s="8">
        <f t="shared" si="251"/>
        <v>409.79155436786033</v>
      </c>
      <c r="AM737" s="8">
        <f t="shared" si="252"/>
        <v>1.6742479655057072</v>
      </c>
      <c r="AN737" s="8">
        <f t="shared" si="253"/>
        <v>39.13473705439533</v>
      </c>
      <c r="AO737" s="22">
        <f t="shared" si="254"/>
        <v>1.2034017231498278E-2</v>
      </c>
      <c r="AP737" s="22">
        <f t="shared" si="255"/>
        <v>0.32890433555211718</v>
      </c>
      <c r="AQ737" s="19">
        <f t="shared" si="258"/>
        <v>0.32890433555211718</v>
      </c>
      <c r="AX737">
        <v>0.14934513011890896</v>
      </c>
      <c r="AY737">
        <v>68.362068965517238</v>
      </c>
      <c r="AZ737">
        <v>2.8484195402298851</v>
      </c>
      <c r="BA737">
        <v>2.307219827586207</v>
      </c>
      <c r="BB737">
        <v>7.1034482758620676</v>
      </c>
      <c r="BC737">
        <v>0.29597701149425282</v>
      </c>
      <c r="BD737">
        <v>2.0112428160919542</v>
      </c>
      <c r="BE737">
        <v>0.20112428160919543</v>
      </c>
      <c r="BF737">
        <v>0</v>
      </c>
      <c r="BG737">
        <v>20.58</v>
      </c>
      <c r="BH737">
        <v>0.64876459393111252</v>
      </c>
      <c r="BI737">
        <v>2.4235636752923297</v>
      </c>
      <c r="BJ737">
        <v>1.3213269157693781</v>
      </c>
      <c r="BK737">
        <v>0.50481296423097122</v>
      </c>
      <c r="BL737">
        <v>1.4022582339749201E-3</v>
      </c>
      <c r="BP737" s="50">
        <f t="shared" si="259"/>
        <v>0.64895888506178478</v>
      </c>
      <c r="BQ737" s="50">
        <f t="shared" si="260"/>
        <v>8.0449712643678173E-2</v>
      </c>
      <c r="BR737" s="50">
        <f t="shared" si="261"/>
        <v>0.51442801409512995</v>
      </c>
      <c r="BS737" s="50">
        <f t="shared" si="262"/>
        <v>0.5469589484140388</v>
      </c>
      <c r="BT737" s="50">
        <f t="shared" si="263"/>
        <v>1.4289667058198054E-3</v>
      </c>
      <c r="BU737" s="50">
        <f t="shared" si="263"/>
        <v>1.519330412261219E-3</v>
      </c>
    </row>
    <row r="738" spans="1:73" x14ac:dyDescent="0.25">
      <c r="A738" s="21">
        <v>43742.462500000001</v>
      </c>
      <c r="B738" s="17">
        <v>363320</v>
      </c>
      <c r="C738" s="17">
        <v>13.52</v>
      </c>
      <c r="D738" s="17">
        <v>21.78</v>
      </c>
      <c r="E738" s="17">
        <v>474.2</v>
      </c>
      <c r="F738" s="17">
        <v>55.9</v>
      </c>
      <c r="G738" s="17">
        <v>-94.9</v>
      </c>
      <c r="H738" s="17">
        <v>-13.61</v>
      </c>
      <c r="I738" s="17">
        <v>24.94</v>
      </c>
      <c r="J738" s="17">
        <v>298.10000000000002</v>
      </c>
      <c r="K738" s="17">
        <v>418.3</v>
      </c>
      <c r="L738" s="17">
        <v>-81.3</v>
      </c>
      <c r="M738" s="17">
        <v>0.11799999999999999</v>
      </c>
      <c r="N738" s="17">
        <v>379.3</v>
      </c>
      <c r="O738" s="17">
        <v>42.28</v>
      </c>
      <c r="P738" s="17">
        <v>337.1</v>
      </c>
      <c r="Q738" s="17">
        <v>352.8</v>
      </c>
      <c r="R738" s="17">
        <v>434.1</v>
      </c>
      <c r="S738" s="17">
        <v>19.59</v>
      </c>
      <c r="T738" s="17">
        <v>57.82</v>
      </c>
      <c r="U738" s="17">
        <v>0.43</v>
      </c>
      <c r="V738" s="17">
        <v>103.5</v>
      </c>
      <c r="W738" s="17">
        <v>21.3</v>
      </c>
      <c r="X738" s="17">
        <v>0.45700000000000002</v>
      </c>
      <c r="Y738" s="17">
        <v>4.5683280000000002</v>
      </c>
      <c r="Z738" s="7">
        <f t="shared" si="242"/>
        <v>20.445</v>
      </c>
      <c r="AA738" s="7">
        <f t="shared" si="256"/>
        <v>293.59499999999997</v>
      </c>
      <c r="AB738" s="2">
        <f t="shared" si="243"/>
        <v>384.10200000000003</v>
      </c>
      <c r="AC738" s="42">
        <f t="shared" si="244"/>
        <v>2.6822824893326742</v>
      </c>
      <c r="AD738" s="42">
        <f t="shared" si="245"/>
        <v>1.5508957353321522</v>
      </c>
      <c r="AE738" s="42">
        <f t="shared" si="246"/>
        <v>0.812631590592646</v>
      </c>
      <c r="AF738" s="42">
        <f t="shared" si="247"/>
        <v>342.35082659518866</v>
      </c>
      <c r="AG738" s="42">
        <f t="shared" si="248"/>
        <v>328.65679353138108</v>
      </c>
      <c r="AH738" s="6">
        <f t="shared" si="249"/>
        <v>338.68799999999999</v>
      </c>
      <c r="AI738" s="4">
        <v>22.092276644848098</v>
      </c>
      <c r="AJ738" s="4">
        <f t="shared" si="257"/>
        <v>295.24227664484806</v>
      </c>
      <c r="AK738" s="8">
        <f t="shared" si="250"/>
        <v>0.19703733780532046</v>
      </c>
      <c r="AL738" s="8">
        <f t="shared" si="251"/>
        <v>413.89003747915098</v>
      </c>
      <c r="AM738" s="8">
        <f t="shared" si="252"/>
        <v>1.4605949130405733</v>
      </c>
      <c r="AN738" s="8">
        <f t="shared" si="253"/>
        <v>70.086893252652928</v>
      </c>
      <c r="AO738" s="22">
        <f t="shared" si="254"/>
        <v>5.4030497560620611E-3</v>
      </c>
      <c r="AP738" s="22">
        <f t="shared" si="255"/>
        <v>0.14767192499286189</v>
      </c>
      <c r="AQ738" s="19">
        <f t="shared" si="258"/>
        <v>0.14767192499286189</v>
      </c>
      <c r="AX738">
        <v>0.14826237659530181</v>
      </c>
      <c r="AY738">
        <v>40.879310344827587</v>
      </c>
      <c r="AZ738">
        <v>1.7033045977011494</v>
      </c>
      <c r="BA738">
        <v>1.3796767241379311</v>
      </c>
      <c r="BB738">
        <v>7.0086206896551735</v>
      </c>
      <c r="BC738">
        <v>0.29202586206896558</v>
      </c>
      <c r="BD738">
        <v>1.0876508620689656</v>
      </c>
      <c r="BE738">
        <v>0.10876508620689657</v>
      </c>
      <c r="BF738">
        <v>0</v>
      </c>
      <c r="BG738">
        <v>20.445</v>
      </c>
      <c r="BH738">
        <v>0.49375004493872282</v>
      </c>
      <c r="BI738">
        <v>2.4034744053046118</v>
      </c>
      <c r="BJ738">
        <v>1.3896889011471265</v>
      </c>
      <c r="BK738">
        <v>0.28084386813238488</v>
      </c>
      <c r="BL738">
        <v>7.8012185592329138E-4</v>
      </c>
      <c r="BP738" s="50">
        <f t="shared" si="259"/>
        <v>0.49389791252489817</v>
      </c>
      <c r="BQ738" s="50">
        <f t="shared" si="260"/>
        <v>4.3506034482758624E-2</v>
      </c>
      <c r="BR738" s="50">
        <f t="shared" si="261"/>
        <v>0.2849821399266958</v>
      </c>
      <c r="BS738" s="50">
        <f t="shared" si="262"/>
        <v>0.30272568779458853</v>
      </c>
      <c r="BT738" s="50">
        <f t="shared" si="263"/>
        <v>7.9161705535193277E-4</v>
      </c>
      <c r="BU738" s="50">
        <f t="shared" si="263"/>
        <v>8.4090468831830151E-4</v>
      </c>
    </row>
    <row r="739" spans="1:73" x14ac:dyDescent="0.25">
      <c r="A739" s="21">
        <v>43742.462500000001</v>
      </c>
      <c r="B739" s="17">
        <v>363321</v>
      </c>
      <c r="C739" s="17">
        <v>13.51</v>
      </c>
      <c r="D739" s="17">
        <v>21.79</v>
      </c>
      <c r="E739" s="17">
        <v>590.5</v>
      </c>
      <c r="F739" s="17">
        <v>73.819999999999993</v>
      </c>
      <c r="G739" s="17">
        <v>-95.8</v>
      </c>
      <c r="H739" s="17">
        <v>-14.88</v>
      </c>
      <c r="I739" s="17">
        <v>24.97</v>
      </c>
      <c r="J739" s="17">
        <v>298.10000000000002</v>
      </c>
      <c r="K739" s="17">
        <v>516.70000000000005</v>
      </c>
      <c r="L739" s="17">
        <v>-80.900000000000006</v>
      </c>
      <c r="M739" s="17">
        <v>0.124</v>
      </c>
      <c r="N739" s="17">
        <v>494.8</v>
      </c>
      <c r="O739" s="17">
        <v>58.95</v>
      </c>
      <c r="P739" s="17">
        <v>435.8</v>
      </c>
      <c r="Q739" s="17">
        <v>352.1</v>
      </c>
      <c r="R739" s="17">
        <v>433</v>
      </c>
      <c r="S739" s="17">
        <v>19.62</v>
      </c>
      <c r="T739" s="17">
        <v>57.57</v>
      </c>
      <c r="U739" s="17">
        <v>0.61499999999999999</v>
      </c>
      <c r="V739" s="17">
        <v>284</v>
      </c>
      <c r="W739" s="17">
        <v>21.45</v>
      </c>
      <c r="X739" s="17">
        <v>0.58599999999999997</v>
      </c>
      <c r="Y739" s="17">
        <v>5.8642370000000001</v>
      </c>
      <c r="Z739" s="7">
        <f t="shared" si="242"/>
        <v>20.535</v>
      </c>
      <c r="AA739" s="7">
        <f t="shared" si="256"/>
        <v>293.685</v>
      </c>
      <c r="AB739" s="2">
        <f t="shared" si="243"/>
        <v>478.30500000000001</v>
      </c>
      <c r="AC739" s="42">
        <f t="shared" si="244"/>
        <v>2.6214308359738965</v>
      </c>
      <c r="AD739" s="42">
        <f t="shared" si="245"/>
        <v>1.5091577322701721</v>
      </c>
      <c r="AE739" s="42">
        <f t="shared" si="246"/>
        <v>0.80943206942454349</v>
      </c>
      <c r="AF739" s="42">
        <f t="shared" si="247"/>
        <v>341.42123397946943</v>
      </c>
      <c r="AG739" s="42">
        <f t="shared" si="248"/>
        <v>327.76438462029063</v>
      </c>
      <c r="AH739" s="6">
        <f t="shared" si="249"/>
        <v>338.01600000000002</v>
      </c>
      <c r="AI739" s="4">
        <v>21.754861141163701</v>
      </c>
      <c r="AJ739" s="4">
        <f t="shared" si="257"/>
        <v>294.90486114116368</v>
      </c>
      <c r="AK739" s="8">
        <f t="shared" si="250"/>
        <v>0.19721859563014169</v>
      </c>
      <c r="AL739" s="8">
        <f t="shared" si="251"/>
        <v>411.93938058454438</v>
      </c>
      <c r="AM739" s="8">
        <f t="shared" si="252"/>
        <v>1.7467594997594833</v>
      </c>
      <c r="AN739" s="8">
        <f t="shared" si="253"/>
        <v>62.070321589510726</v>
      </c>
      <c r="AO739" s="22">
        <f t="shared" si="254"/>
        <v>7.7446555998100476E-3</v>
      </c>
      <c r="AP739" s="22">
        <f t="shared" si="255"/>
        <v>0.21167086228431181</v>
      </c>
      <c r="AQ739" s="19">
        <f t="shared" si="258"/>
        <v>0.21167086228431181</v>
      </c>
      <c r="AX739">
        <v>0.1489834717399709</v>
      </c>
      <c r="AY739">
        <v>50.905172413793103</v>
      </c>
      <c r="AZ739">
        <v>2.1210488505747125</v>
      </c>
      <c r="BA739">
        <v>1.7180495689655173</v>
      </c>
      <c r="BB739">
        <v>6.9741379310344813</v>
      </c>
      <c r="BC739">
        <v>0.29058908045977005</v>
      </c>
      <c r="BD739">
        <v>1.4274604885057474</v>
      </c>
      <c r="BE739">
        <v>0.14274604885057474</v>
      </c>
      <c r="BF739">
        <v>0</v>
      </c>
      <c r="BG739">
        <v>20.535</v>
      </c>
      <c r="BH739">
        <v>0.70617738985421985</v>
      </c>
      <c r="BI739">
        <v>2.4168510044388727</v>
      </c>
      <c r="BJ739">
        <v>1.3913811232554592</v>
      </c>
      <c r="BK739">
        <v>0.36385752876096261</v>
      </c>
      <c r="BL739">
        <v>1.0107153576693407E-3</v>
      </c>
      <c r="BP739" s="50">
        <f t="shared" si="259"/>
        <v>0.70638887489026136</v>
      </c>
      <c r="BQ739" s="50">
        <f t="shared" si="260"/>
        <v>5.7098419540229893E-2</v>
      </c>
      <c r="BR739" s="50">
        <f t="shared" si="261"/>
        <v>0.37138453307744362</v>
      </c>
      <c r="BS739" s="50">
        <f t="shared" si="262"/>
        <v>0.39436094072859562</v>
      </c>
      <c r="BT739" s="50">
        <f t="shared" si="263"/>
        <v>1.0316237029928991E-3</v>
      </c>
      <c r="BU739" s="50">
        <f t="shared" si="263"/>
        <v>1.0954470575794322E-3</v>
      </c>
    </row>
    <row r="740" spans="1:73" x14ac:dyDescent="0.25">
      <c r="A740" s="21">
        <v>43742.462500000001</v>
      </c>
      <c r="B740" s="17">
        <v>363322</v>
      </c>
      <c r="C740" s="17">
        <v>13.51</v>
      </c>
      <c r="D740" s="17">
        <v>21.79</v>
      </c>
      <c r="E740" s="17">
        <v>790.2</v>
      </c>
      <c r="F740" s="17">
        <v>105.3</v>
      </c>
      <c r="G740" s="17">
        <v>-95.3</v>
      </c>
      <c r="H740" s="17">
        <v>-12.47</v>
      </c>
      <c r="I740" s="17">
        <v>25</v>
      </c>
      <c r="J740" s="17">
        <v>298.2</v>
      </c>
      <c r="K740" s="17">
        <v>684.9</v>
      </c>
      <c r="L740" s="17">
        <v>-82.9</v>
      </c>
      <c r="M740" s="17">
        <v>0.13300000000000001</v>
      </c>
      <c r="N740" s="17">
        <v>694.8</v>
      </c>
      <c r="O740" s="17">
        <v>92.9</v>
      </c>
      <c r="P740" s="17">
        <v>602</v>
      </c>
      <c r="Q740" s="17">
        <v>352.7</v>
      </c>
      <c r="R740" s="17">
        <v>435.6</v>
      </c>
      <c r="S740" s="17">
        <v>19.649999999999999</v>
      </c>
      <c r="T740" s="17">
        <v>57.99</v>
      </c>
      <c r="U740" s="17">
        <v>1.48</v>
      </c>
      <c r="V740" s="17">
        <v>347</v>
      </c>
      <c r="W740" s="17">
        <v>21.1</v>
      </c>
      <c r="X740" s="17">
        <v>0.77300000000000002</v>
      </c>
      <c r="Y740" s="17">
        <v>7.7280689999999996</v>
      </c>
      <c r="Z740" s="7">
        <f t="shared" si="242"/>
        <v>20.375</v>
      </c>
      <c r="AA740" s="7">
        <f t="shared" si="256"/>
        <v>293.52499999999998</v>
      </c>
      <c r="AB740" s="2">
        <f t="shared" si="243"/>
        <v>640.06200000000013</v>
      </c>
      <c r="AC740" s="42">
        <f t="shared" si="244"/>
        <v>2.6474646202539227</v>
      </c>
      <c r="AD740" s="42">
        <f t="shared" si="245"/>
        <v>1.5352647332852498</v>
      </c>
      <c r="AE740" s="42">
        <f t="shared" si="246"/>
        <v>0.81148296288934962</v>
      </c>
      <c r="AF740" s="42">
        <f t="shared" si="247"/>
        <v>341.54100500149377</v>
      </c>
      <c r="AG740" s="42">
        <f t="shared" si="248"/>
        <v>327.87936480143401</v>
      </c>
      <c r="AH740" s="6">
        <f t="shared" si="249"/>
        <v>338.59199999999998</v>
      </c>
      <c r="AI740" s="4">
        <v>21.890573521174499</v>
      </c>
      <c r="AJ740" s="4">
        <f t="shared" si="257"/>
        <v>295.04057352117445</v>
      </c>
      <c r="AK740" s="8">
        <f t="shared" si="250"/>
        <v>0.19689643630404799</v>
      </c>
      <c r="AL740" s="8">
        <f t="shared" si="251"/>
        <v>412.74231099640843</v>
      </c>
      <c r="AM740" s="8">
        <f t="shared" si="252"/>
        <v>2.7097324591184275</v>
      </c>
      <c r="AN740" s="8">
        <f t="shared" si="253"/>
        <v>119.63104801008546</v>
      </c>
      <c r="AO740" s="22">
        <f t="shared" si="254"/>
        <v>1.0096920222348593E-2</v>
      </c>
      <c r="AP740" s="22">
        <f t="shared" si="255"/>
        <v>0.27596111697114739</v>
      </c>
      <c r="AQ740" s="19">
        <f t="shared" si="258"/>
        <v>0.27596111697114739</v>
      </c>
      <c r="AX740">
        <v>0.1477035676337134</v>
      </c>
      <c r="AY740">
        <v>68.120689655172413</v>
      </c>
      <c r="AZ740">
        <v>2.8383620689655173</v>
      </c>
      <c r="BA740">
        <v>2.2990732758620691</v>
      </c>
      <c r="BB740">
        <v>7.1465517241379342</v>
      </c>
      <c r="BC740">
        <v>0.29777298850574724</v>
      </c>
      <c r="BD740">
        <v>2.0013002873563219</v>
      </c>
      <c r="BE740">
        <v>0.20013002873563221</v>
      </c>
      <c r="BF740">
        <v>0</v>
      </c>
      <c r="BG740">
        <v>20.375</v>
      </c>
      <c r="BH740">
        <v>1.6994187593239762</v>
      </c>
      <c r="BI740">
        <v>2.3931151754191449</v>
      </c>
      <c r="BJ740">
        <v>1.3877674902255621</v>
      </c>
      <c r="BK740">
        <v>0.4867026388260175</v>
      </c>
      <c r="BL740">
        <v>1.3519517745167152E-3</v>
      </c>
      <c r="BP740" s="50">
        <f t="shared" si="259"/>
        <v>1.6999276989229055</v>
      </c>
      <c r="BQ740" s="50">
        <f t="shared" si="260"/>
        <v>8.0052011494252881E-2</v>
      </c>
      <c r="BR740" s="50">
        <f t="shared" si="261"/>
        <v>0.50946427670920913</v>
      </c>
      <c r="BS740" s="50">
        <f t="shared" si="262"/>
        <v>0.53947446940407917</v>
      </c>
      <c r="BT740" s="50">
        <f t="shared" si="263"/>
        <v>1.4151785464144697E-3</v>
      </c>
      <c r="BU740" s="50">
        <f t="shared" si="263"/>
        <v>1.4985401927891089E-3</v>
      </c>
    </row>
    <row r="741" spans="1:73" x14ac:dyDescent="0.25">
      <c r="A741" s="21">
        <v>43742.463194444441</v>
      </c>
      <c r="B741" s="17">
        <v>363323</v>
      </c>
      <c r="C741" s="17">
        <v>13.52</v>
      </c>
      <c r="D741" s="17">
        <v>21.79</v>
      </c>
      <c r="E741" s="17">
        <v>756.4</v>
      </c>
      <c r="F741" s="17">
        <v>99.9</v>
      </c>
      <c r="G741" s="17">
        <v>-96.3</v>
      </c>
      <c r="H741" s="17">
        <v>-11.97</v>
      </c>
      <c r="I741" s="17">
        <v>25.03</v>
      </c>
      <c r="J741" s="17">
        <v>298.2</v>
      </c>
      <c r="K741" s="17">
        <v>656.5</v>
      </c>
      <c r="L741" s="17">
        <v>-84.3</v>
      </c>
      <c r="M741" s="17">
        <v>0.13200000000000001</v>
      </c>
      <c r="N741" s="17">
        <v>660.1</v>
      </c>
      <c r="O741" s="17">
        <v>88</v>
      </c>
      <c r="P741" s="17">
        <v>572.1</v>
      </c>
      <c r="Q741" s="17">
        <v>351.9</v>
      </c>
      <c r="R741" s="17">
        <v>436.3</v>
      </c>
      <c r="S741" s="17">
        <v>19.690000000000001</v>
      </c>
      <c r="T741" s="17">
        <v>54.18</v>
      </c>
      <c r="U741" s="17">
        <v>1.1200000000000001</v>
      </c>
      <c r="V741" s="17">
        <v>341</v>
      </c>
      <c r="W741" s="17">
        <v>21.65</v>
      </c>
      <c r="X741" s="17">
        <v>0.73099999999999998</v>
      </c>
      <c r="Y741" s="17">
        <v>7.3077829999999997</v>
      </c>
      <c r="Z741" s="7">
        <f t="shared" si="242"/>
        <v>20.67</v>
      </c>
      <c r="AA741" s="7">
        <f t="shared" si="256"/>
        <v>293.82</v>
      </c>
      <c r="AB741" s="2">
        <f t="shared" si="243"/>
        <v>612.68399999999997</v>
      </c>
      <c r="AC741" s="42">
        <f t="shared" si="244"/>
        <v>2.7693587701267024</v>
      </c>
      <c r="AD741" s="42">
        <f t="shared" si="245"/>
        <v>1.5004385816546475</v>
      </c>
      <c r="AE741" s="42">
        <f t="shared" si="246"/>
        <v>0.8087085209998881</v>
      </c>
      <c r="AF741" s="42">
        <f t="shared" si="247"/>
        <v>341.7436830420678</v>
      </c>
      <c r="AG741" s="42">
        <f t="shared" si="248"/>
        <v>328.07393572038507</v>
      </c>
      <c r="AH741" s="6">
        <f t="shared" si="249"/>
        <v>337.82399999999996</v>
      </c>
      <c r="AI741" s="4">
        <v>22.5903700548362</v>
      </c>
      <c r="AJ741" s="4">
        <f t="shared" si="257"/>
        <v>295.74037005483615</v>
      </c>
      <c r="AK741" s="8">
        <f t="shared" si="250"/>
        <v>0.19749069074162523</v>
      </c>
      <c r="AL741" s="8">
        <f t="shared" si="251"/>
        <v>416.72407241288141</v>
      </c>
      <c r="AM741" s="8">
        <f t="shared" si="252"/>
        <v>2.3572441536675832</v>
      </c>
      <c r="AN741" s="8">
        <f t="shared" si="253"/>
        <v>131.86513299558717</v>
      </c>
      <c r="AO741" s="22">
        <f t="shared" si="254"/>
        <v>9.0932512685717275E-3</v>
      </c>
      <c r="AP741" s="22">
        <f t="shared" si="255"/>
        <v>0.24852962306467172</v>
      </c>
      <c r="AQ741" s="19">
        <f t="shared" si="258"/>
        <v>0.24852962306467172</v>
      </c>
      <c r="AX741">
        <v>0.15007067456099776</v>
      </c>
      <c r="AY741">
        <v>65.206896551724142</v>
      </c>
      <c r="AZ741">
        <v>2.7169540229885061</v>
      </c>
      <c r="BA741">
        <v>2.2007327586206902</v>
      </c>
      <c r="BB741">
        <v>7.2758620689655205</v>
      </c>
      <c r="BC741">
        <v>0.30316091954023</v>
      </c>
      <c r="BD741">
        <v>1.8975718390804601</v>
      </c>
      <c r="BE741">
        <v>0.18975718390804602</v>
      </c>
      <c r="BF741">
        <v>0</v>
      </c>
      <c r="BG741">
        <v>20.67</v>
      </c>
      <c r="BH741">
        <v>1.2860466286776038</v>
      </c>
      <c r="BI741">
        <v>2.4370379264274429</v>
      </c>
      <c r="BJ741">
        <v>1.3203871485383885</v>
      </c>
      <c r="BK741">
        <v>0.47496139196040699</v>
      </c>
      <c r="BL741">
        <v>1.3193371998900195E-3</v>
      </c>
      <c r="BP741" s="50">
        <f t="shared" si="259"/>
        <v>1.2864317721578744</v>
      </c>
      <c r="BQ741" s="50">
        <f t="shared" si="260"/>
        <v>7.5902873563218412E-2</v>
      </c>
      <c r="BR741" s="50">
        <f t="shared" si="261"/>
        <v>0.49207196386258506</v>
      </c>
      <c r="BS741" s="50">
        <f t="shared" si="262"/>
        <v>0.52149742517259434</v>
      </c>
      <c r="BT741" s="50">
        <f t="shared" si="263"/>
        <v>1.3668665662849586E-3</v>
      </c>
      <c r="BU741" s="50">
        <f t="shared" si="263"/>
        <v>1.4486039588127622E-3</v>
      </c>
    </row>
    <row r="742" spans="1:73" x14ac:dyDescent="0.25">
      <c r="A742" s="21">
        <v>43742.463194444441</v>
      </c>
      <c r="B742" s="17">
        <v>363324</v>
      </c>
      <c r="C742" s="17">
        <v>13.51</v>
      </c>
      <c r="D742" s="17">
        <v>21.79</v>
      </c>
      <c r="E742" s="17">
        <v>344.8</v>
      </c>
      <c r="F742" s="17">
        <v>37.4</v>
      </c>
      <c r="G742" s="17">
        <v>-98.1</v>
      </c>
      <c r="H742" s="17">
        <v>-16.649999999999999</v>
      </c>
      <c r="I742" s="17">
        <v>25.05</v>
      </c>
      <c r="J742" s="17">
        <v>298.2</v>
      </c>
      <c r="K742" s="17">
        <v>307.39999999999998</v>
      </c>
      <c r="L742" s="17">
        <v>-81.5</v>
      </c>
      <c r="M742" s="17">
        <v>0.108</v>
      </c>
      <c r="N742" s="17">
        <v>246.7</v>
      </c>
      <c r="O742" s="17">
        <v>20.74</v>
      </c>
      <c r="P742" s="17">
        <v>225.9</v>
      </c>
      <c r="Q742" s="17">
        <v>350.2</v>
      </c>
      <c r="R742" s="17">
        <v>431.7</v>
      </c>
      <c r="S742" s="17">
        <v>19.73</v>
      </c>
      <c r="T742" s="17">
        <v>53.31</v>
      </c>
      <c r="U742" s="17">
        <v>0.73</v>
      </c>
      <c r="V742" s="17">
        <v>247</v>
      </c>
      <c r="W742" s="17">
        <v>20.75</v>
      </c>
      <c r="X742" s="17">
        <v>0.33200000000000002</v>
      </c>
      <c r="Y742" s="17">
        <v>3.31724</v>
      </c>
      <c r="Z742" s="7">
        <f t="shared" si="242"/>
        <v>20.240000000000002</v>
      </c>
      <c r="AA742" s="7">
        <f t="shared" si="256"/>
        <v>293.39</v>
      </c>
      <c r="AB742" s="2">
        <f t="shared" si="243"/>
        <v>279.28800000000001</v>
      </c>
      <c r="AC742" s="42">
        <f t="shared" si="244"/>
        <v>2.8549788803703002</v>
      </c>
      <c r="AD742" s="42">
        <f t="shared" si="245"/>
        <v>1.521989241125407</v>
      </c>
      <c r="AE742" s="42">
        <f t="shared" si="246"/>
        <v>0.81052912345259509</v>
      </c>
      <c r="AF742" s="42">
        <f t="shared" si="247"/>
        <v>340.5123843141655</v>
      </c>
      <c r="AG742" s="42">
        <f t="shared" si="248"/>
        <v>326.89188894159889</v>
      </c>
      <c r="AH742" s="6">
        <f t="shared" si="249"/>
        <v>336.19199999999995</v>
      </c>
      <c r="AI742" s="4">
        <v>23.012175187421899</v>
      </c>
      <c r="AJ742" s="4">
        <f t="shared" si="257"/>
        <v>296.16217518742189</v>
      </c>
      <c r="AK742" s="8">
        <f t="shared" si="250"/>
        <v>0.19662488741941875</v>
      </c>
      <c r="AL742" s="8">
        <f t="shared" si="251"/>
        <v>419.1849182258627</v>
      </c>
      <c r="AM742" s="8">
        <f t="shared" si="252"/>
        <v>1.9030797408411448</v>
      </c>
      <c r="AN742" s="8">
        <f t="shared" si="253"/>
        <v>153.68027983695083</v>
      </c>
      <c r="AO742" s="22">
        <f t="shared" si="254"/>
        <v>9.6414277458479135E-4</v>
      </c>
      <c r="AP742" s="22">
        <f t="shared" si="255"/>
        <v>2.6351195328370332E-2</v>
      </c>
      <c r="AQ742" s="19">
        <f t="shared" si="258"/>
        <v>2.6351195328370332E-2</v>
      </c>
      <c r="AX742">
        <v>0.14663089434536053</v>
      </c>
      <c r="AY742">
        <v>29.724137931034484</v>
      </c>
      <c r="AZ742">
        <v>1.2385057471264369</v>
      </c>
      <c r="BA742">
        <v>1.003189655172414</v>
      </c>
      <c r="BB742">
        <v>7.0258620689655178</v>
      </c>
      <c r="BC742">
        <v>0.29274425287356326</v>
      </c>
      <c r="BD742">
        <v>0.71044540229885067</v>
      </c>
      <c r="BE742">
        <v>7.1044540229885073E-2</v>
      </c>
      <c r="BF742">
        <v>0</v>
      </c>
      <c r="BG742">
        <v>20.240000000000002</v>
      </c>
      <c r="BH742">
        <v>0.83822682047736663</v>
      </c>
      <c r="BI742">
        <v>2.3732468446120079</v>
      </c>
      <c r="BJ742">
        <v>1.2651778928626616</v>
      </c>
      <c r="BK742">
        <v>0.19848980856400766</v>
      </c>
      <c r="BL742">
        <v>5.5136057934446572E-4</v>
      </c>
      <c r="BP742" s="50">
        <f t="shared" si="259"/>
        <v>0.83847785149575738</v>
      </c>
      <c r="BQ742" s="50">
        <f t="shared" si="260"/>
        <v>2.8417816091954026E-2</v>
      </c>
      <c r="BR742" s="50">
        <f t="shared" si="261"/>
        <v>0.20337417427347385</v>
      </c>
      <c r="BS742" s="50">
        <f t="shared" si="262"/>
        <v>0.21464131860512811</v>
      </c>
      <c r="BT742" s="50">
        <f t="shared" si="263"/>
        <v>5.6492826187076067E-4</v>
      </c>
      <c r="BU742" s="50">
        <f t="shared" si="263"/>
        <v>5.9622588501424476E-4</v>
      </c>
    </row>
    <row r="743" spans="1:73" x14ac:dyDescent="0.25">
      <c r="A743" s="21">
        <v>43742.463194444441</v>
      </c>
      <c r="B743" s="17">
        <v>363325</v>
      </c>
      <c r="C743" s="17">
        <v>13.52</v>
      </c>
      <c r="D743" s="17">
        <v>21.8</v>
      </c>
      <c r="E743" s="17">
        <v>710.2</v>
      </c>
      <c r="F743" s="17">
        <v>93.1</v>
      </c>
      <c r="G743" s="17">
        <v>-99.8</v>
      </c>
      <c r="H743" s="17">
        <v>-17.39</v>
      </c>
      <c r="I743" s="17">
        <v>25.06</v>
      </c>
      <c r="J743" s="17">
        <v>298.2</v>
      </c>
      <c r="K743" s="17">
        <v>617.20000000000005</v>
      </c>
      <c r="L743" s="17">
        <v>-82.4</v>
      </c>
      <c r="M743" s="17">
        <v>0.13100000000000001</v>
      </c>
      <c r="N743" s="17">
        <v>610.5</v>
      </c>
      <c r="O743" s="17">
        <v>75.69</v>
      </c>
      <c r="P743" s="17">
        <v>534.79999999999995</v>
      </c>
      <c r="Q743" s="17">
        <v>348.6</v>
      </c>
      <c r="R743" s="17">
        <v>431</v>
      </c>
      <c r="S743" s="17">
        <v>19.75</v>
      </c>
      <c r="T743" s="17">
        <v>52.71</v>
      </c>
      <c r="U743" s="17">
        <v>1.075</v>
      </c>
      <c r="V743" s="17">
        <v>173</v>
      </c>
      <c r="W743" s="17">
        <v>21.15</v>
      </c>
      <c r="X743" s="17">
        <v>0.70399999999999996</v>
      </c>
      <c r="Y743" s="17">
        <v>7.0392849999999996</v>
      </c>
      <c r="Z743" s="7">
        <f t="shared" si="242"/>
        <v>20.45</v>
      </c>
      <c r="AA743" s="7">
        <f t="shared" si="256"/>
        <v>293.59999999999997</v>
      </c>
      <c r="AB743" s="2">
        <f t="shared" si="243"/>
        <v>575.26200000000006</v>
      </c>
      <c r="AC743" s="42">
        <f t="shared" si="244"/>
        <v>2.5041315366237646</v>
      </c>
      <c r="AD743" s="42">
        <f t="shared" si="245"/>
        <v>1.3199277329543864</v>
      </c>
      <c r="AE743" s="42">
        <f t="shared" si="246"/>
        <v>0.79410513360449586</v>
      </c>
      <c r="AF743" s="42">
        <f t="shared" si="247"/>
        <v>334.56866810996542</v>
      </c>
      <c r="AG743" s="42">
        <f t="shared" si="248"/>
        <v>321.18592138556681</v>
      </c>
      <c r="AH743" s="6">
        <f t="shared" si="249"/>
        <v>334.65600000000001</v>
      </c>
      <c r="AI743" s="4">
        <v>21.061077290918</v>
      </c>
      <c r="AJ743" s="4">
        <f t="shared" si="257"/>
        <v>294.21107729091796</v>
      </c>
      <c r="AK743" s="8">
        <f t="shared" si="250"/>
        <v>0.19704740476968069</v>
      </c>
      <c r="AL743" s="8">
        <f t="shared" si="251"/>
        <v>407.97029693353306</v>
      </c>
      <c r="AM743" s="8">
        <f t="shared" si="252"/>
        <v>2.3094033320318905</v>
      </c>
      <c r="AN743" s="8">
        <f t="shared" si="253"/>
        <v>41.108953132606537</v>
      </c>
      <c r="AO743" s="22">
        <f t="shared" si="254"/>
        <v>1.0426291588831767E-2</v>
      </c>
      <c r="AP743" s="22">
        <f t="shared" si="255"/>
        <v>0.2849632372406356</v>
      </c>
      <c r="AQ743" s="19">
        <f t="shared" si="258"/>
        <v>0.2849632372406356</v>
      </c>
      <c r="AX743">
        <v>0.14830235984844628</v>
      </c>
      <c r="AY743">
        <v>61.224137931034491</v>
      </c>
      <c r="AZ743">
        <v>2.5510057471264371</v>
      </c>
      <c r="BA743">
        <v>2.0663146551724143</v>
      </c>
      <c r="BB743">
        <v>7.1034482758620676</v>
      </c>
      <c r="BC743">
        <v>0.29597701149425282</v>
      </c>
      <c r="BD743">
        <v>1.7703376436781615</v>
      </c>
      <c r="BE743">
        <v>0.17703376436781615</v>
      </c>
      <c r="BF743">
        <v>0</v>
      </c>
      <c r="BG743">
        <v>20.45</v>
      </c>
      <c r="BH743">
        <v>1.234375112346807</v>
      </c>
      <c r="BI743">
        <v>2.4042158480793114</v>
      </c>
      <c r="BJ743">
        <v>1.2672621735226051</v>
      </c>
      <c r="BK743">
        <v>0.44596625751276625</v>
      </c>
      <c r="BL743">
        <v>1.2387951597576841E-3</v>
      </c>
      <c r="BP743" s="50">
        <f t="shared" si="259"/>
        <v>1.2347447813122454</v>
      </c>
      <c r="BQ743" s="50">
        <f t="shared" si="260"/>
        <v>7.0813505747126457E-2</v>
      </c>
      <c r="BR743" s="50">
        <f t="shared" si="261"/>
        <v>0.46155848411566591</v>
      </c>
      <c r="BS743" s="50">
        <f t="shared" si="262"/>
        <v>0.48898748880620474</v>
      </c>
      <c r="BT743" s="50">
        <f t="shared" si="263"/>
        <v>1.2821069003212942E-3</v>
      </c>
      <c r="BU743" s="50">
        <f t="shared" si="263"/>
        <v>1.3582985800172354E-3</v>
      </c>
    </row>
    <row r="744" spans="1:73" x14ac:dyDescent="0.25">
      <c r="A744" s="21">
        <v>43742.463194444441</v>
      </c>
      <c r="B744" s="17">
        <v>363326</v>
      </c>
      <c r="C744" s="17">
        <v>13.51</v>
      </c>
      <c r="D744" s="17">
        <v>21.8</v>
      </c>
      <c r="E744" s="17">
        <v>792.3</v>
      </c>
      <c r="F744" s="17">
        <v>106.4</v>
      </c>
      <c r="G744" s="17">
        <v>-99.5</v>
      </c>
      <c r="H744" s="17">
        <v>-14.41</v>
      </c>
      <c r="I744" s="17">
        <v>25.08</v>
      </c>
      <c r="J744" s="17">
        <v>298.2</v>
      </c>
      <c r="K744" s="17">
        <v>685.9</v>
      </c>
      <c r="L744" s="17">
        <v>-85.1</v>
      </c>
      <c r="M744" s="17">
        <v>0.13400000000000001</v>
      </c>
      <c r="N744" s="17">
        <v>692.7</v>
      </c>
      <c r="O744" s="17">
        <v>92</v>
      </c>
      <c r="P744" s="17">
        <v>600.70000000000005</v>
      </c>
      <c r="Q744" s="17">
        <v>349</v>
      </c>
      <c r="R744" s="17">
        <v>434.1</v>
      </c>
      <c r="S744" s="17">
        <v>19.760000000000002</v>
      </c>
      <c r="T744" s="17">
        <v>56.51</v>
      </c>
      <c r="U744" s="17">
        <v>1.2849999999999999</v>
      </c>
      <c r="V744" s="17">
        <v>271</v>
      </c>
      <c r="W744" s="17">
        <v>21.2</v>
      </c>
      <c r="X744" s="17">
        <v>0.77300000000000002</v>
      </c>
      <c r="Y744" s="17">
        <v>7.73001</v>
      </c>
      <c r="Z744" s="7">
        <f t="shared" si="242"/>
        <v>20.48</v>
      </c>
      <c r="AA744" s="7">
        <f t="shared" si="256"/>
        <v>293.63</v>
      </c>
      <c r="AB744" s="2">
        <f t="shared" si="243"/>
        <v>641.76300000000003</v>
      </c>
      <c r="AC744" s="42">
        <f t="shared" si="244"/>
        <v>2.5962462987377459</v>
      </c>
      <c r="AD744" s="42">
        <f t="shared" si="245"/>
        <v>1.4671387834167</v>
      </c>
      <c r="AE744" s="42">
        <f t="shared" si="246"/>
        <v>0.80619178306527606</v>
      </c>
      <c r="AF744" s="42">
        <f t="shared" si="247"/>
        <v>339.79980612611507</v>
      </c>
      <c r="AG744" s="42">
        <f t="shared" si="248"/>
        <v>326.20781388107048</v>
      </c>
      <c r="AH744" s="6">
        <f t="shared" si="249"/>
        <v>335.03999999999996</v>
      </c>
      <c r="AI744" s="4">
        <v>21.605604554199498</v>
      </c>
      <c r="AJ744" s="4">
        <f t="shared" si="257"/>
        <v>294.75560455419946</v>
      </c>
      <c r="AK744" s="8">
        <f t="shared" si="250"/>
        <v>0.19710781375665429</v>
      </c>
      <c r="AL744" s="8">
        <f t="shared" si="251"/>
        <v>411.09099656187436</v>
      </c>
      <c r="AM744" s="8">
        <f t="shared" si="252"/>
        <v>2.5249170778463204</v>
      </c>
      <c r="AN744" s="8">
        <f t="shared" si="253"/>
        <v>82.789154253229185</v>
      </c>
      <c r="AO744" s="22">
        <f t="shared" si="254"/>
        <v>1.0925935462748722E-2</v>
      </c>
      <c r="AP744" s="22">
        <f t="shared" si="255"/>
        <v>0.29861911234884181</v>
      </c>
      <c r="AQ744" s="19">
        <f t="shared" si="258"/>
        <v>0.29861911234884181</v>
      </c>
      <c r="AX744">
        <v>0.14854245092788557</v>
      </c>
      <c r="AY744">
        <v>68.301724137931032</v>
      </c>
      <c r="AZ744">
        <v>2.8459051724137931</v>
      </c>
      <c r="BA744">
        <v>2.3051831896551724</v>
      </c>
      <c r="BB744">
        <v>7.336206896551726</v>
      </c>
      <c r="BC744">
        <v>0.30567528735632193</v>
      </c>
      <c r="BD744">
        <v>1.9995079022988504</v>
      </c>
      <c r="BE744">
        <v>0.19995079022988504</v>
      </c>
      <c r="BF744">
        <v>0</v>
      </c>
      <c r="BG744">
        <v>20.48</v>
      </c>
      <c r="BH744">
        <v>1.4755088552238578</v>
      </c>
      <c r="BI744">
        <v>2.4086687052193918</v>
      </c>
      <c r="BJ744">
        <v>1.3611386853194782</v>
      </c>
      <c r="BK744">
        <v>0.49154344027943969</v>
      </c>
      <c r="BL744">
        <v>1.365398445220666E-3</v>
      </c>
      <c r="BP744" s="50">
        <f t="shared" si="259"/>
        <v>1.4759507385918469</v>
      </c>
      <c r="BQ744" s="50">
        <f t="shared" si="260"/>
        <v>7.9980316091954023E-2</v>
      </c>
      <c r="BR744" s="50">
        <f t="shared" si="261"/>
        <v>0.51173151566654673</v>
      </c>
      <c r="BS744" s="50">
        <f t="shared" si="262"/>
        <v>0.54223015254472273</v>
      </c>
      <c r="BT744" s="50">
        <f t="shared" si="263"/>
        <v>1.4214764324070742E-3</v>
      </c>
      <c r="BU744" s="50">
        <f t="shared" si="263"/>
        <v>1.5061948681797854E-3</v>
      </c>
    </row>
    <row r="745" spans="1:73" x14ac:dyDescent="0.25">
      <c r="A745" s="21">
        <v>43742.463194444441</v>
      </c>
      <c r="B745" s="17">
        <v>363327</v>
      </c>
      <c r="C745" s="17">
        <v>13.51</v>
      </c>
      <c r="D745" s="17">
        <v>21.8</v>
      </c>
      <c r="E745" s="17">
        <v>775</v>
      </c>
      <c r="F745" s="17">
        <v>104.2</v>
      </c>
      <c r="G745" s="17">
        <v>-100.9</v>
      </c>
      <c r="H745" s="17">
        <v>-16.010000000000002</v>
      </c>
      <c r="I745" s="17">
        <v>25.08</v>
      </c>
      <c r="J745" s="17">
        <v>298.2</v>
      </c>
      <c r="K745" s="17">
        <v>670.8</v>
      </c>
      <c r="L745" s="17">
        <v>-84.9</v>
      </c>
      <c r="M745" s="17">
        <v>0.13400000000000001</v>
      </c>
      <c r="N745" s="17">
        <v>674.1</v>
      </c>
      <c r="O745" s="17">
        <v>88.2</v>
      </c>
      <c r="P745" s="17">
        <v>586</v>
      </c>
      <c r="Q745" s="17">
        <v>347.7</v>
      </c>
      <c r="R745" s="17">
        <v>432.5</v>
      </c>
      <c r="S745" s="17">
        <v>19.78</v>
      </c>
      <c r="T745" s="17">
        <v>54.41</v>
      </c>
      <c r="U745" s="17">
        <v>1.605</v>
      </c>
      <c r="V745" s="17">
        <v>342.5</v>
      </c>
      <c r="W745" s="17">
        <v>20.7</v>
      </c>
      <c r="X745" s="17">
        <v>0.754</v>
      </c>
      <c r="Y745" s="17">
        <v>7.5396570000000001</v>
      </c>
      <c r="Z745" s="7">
        <f t="shared" si="242"/>
        <v>20.240000000000002</v>
      </c>
      <c r="AA745" s="7">
        <f t="shared" si="256"/>
        <v>293.39</v>
      </c>
      <c r="AB745" s="2">
        <f t="shared" si="243"/>
        <v>627.75</v>
      </c>
      <c r="AC745" s="42">
        <f t="shared" si="244"/>
        <v>2.4993329421197958</v>
      </c>
      <c r="AD745" s="42">
        <f t="shared" si="245"/>
        <v>1.3598870538073808</v>
      </c>
      <c r="AE745" s="42">
        <f t="shared" si="246"/>
        <v>0.79758076925810928</v>
      </c>
      <c r="AF745" s="42">
        <f t="shared" si="247"/>
        <v>335.07263535002289</v>
      </c>
      <c r="AG745" s="42">
        <f t="shared" si="248"/>
        <v>321.66972993602195</v>
      </c>
      <c r="AH745" s="6">
        <f t="shared" si="249"/>
        <v>333.79199999999997</v>
      </c>
      <c r="AI745" s="4">
        <v>21.016305265349501</v>
      </c>
      <c r="AJ745" s="4">
        <f t="shared" si="257"/>
        <v>294.16630526534948</v>
      </c>
      <c r="AK745" s="8">
        <f t="shared" si="250"/>
        <v>0.19662488741941875</v>
      </c>
      <c r="AL745" s="8">
        <f t="shared" si="251"/>
        <v>407.75320806182015</v>
      </c>
      <c r="AM745" s="8">
        <f t="shared" si="252"/>
        <v>2.8218444765791046</v>
      </c>
      <c r="AN745" s="8">
        <f t="shared" si="253"/>
        <v>63.812548684078045</v>
      </c>
      <c r="AO745" s="22">
        <f t="shared" si="254"/>
        <v>1.1085515670070755E-2</v>
      </c>
      <c r="AP745" s="22">
        <f t="shared" si="255"/>
        <v>0.30298063361367283</v>
      </c>
      <c r="AQ745" s="19">
        <f t="shared" si="258"/>
        <v>0.30298063361367283</v>
      </c>
      <c r="AX745">
        <v>0.14663089434536053</v>
      </c>
      <c r="AY745">
        <v>66.810344827586206</v>
      </c>
      <c r="AZ745">
        <v>2.7837643678160919</v>
      </c>
      <c r="BA745">
        <v>2.2548491379310347</v>
      </c>
      <c r="BB745">
        <v>7.3103448275862082</v>
      </c>
      <c r="BC745">
        <v>0.30459770114942536</v>
      </c>
      <c r="BD745">
        <v>1.9502514367816093</v>
      </c>
      <c r="BE745">
        <v>0.19502514367816093</v>
      </c>
      <c r="BF745">
        <v>0</v>
      </c>
      <c r="BG745">
        <v>20.240000000000002</v>
      </c>
      <c r="BH745">
        <v>1.8429507491317445</v>
      </c>
      <c r="BI745">
        <v>2.3732468446120079</v>
      </c>
      <c r="BJ745">
        <v>1.2912836081533934</v>
      </c>
      <c r="BK745">
        <v>0.47808390973414133</v>
      </c>
      <c r="BL745">
        <v>1.3280108603726146E-3</v>
      </c>
      <c r="BP745" s="50">
        <f t="shared" si="259"/>
        <v>1.8435026734940967</v>
      </c>
      <c r="BQ745" s="50">
        <f t="shared" si="260"/>
        <v>7.8010057471264369E-2</v>
      </c>
      <c r="BR745" s="50">
        <f t="shared" si="261"/>
        <v>0.50221124127821226</v>
      </c>
      <c r="BS745" s="50">
        <f t="shared" si="262"/>
        <v>0.53109815220502965</v>
      </c>
      <c r="BT745" s="50">
        <f t="shared" si="263"/>
        <v>1.3950312257728118E-3</v>
      </c>
      <c r="BU745" s="50">
        <f t="shared" si="263"/>
        <v>1.4752726450139714E-3</v>
      </c>
    </row>
    <row r="746" spans="1:73" x14ac:dyDescent="0.25">
      <c r="A746" s="21">
        <v>43742.463194444441</v>
      </c>
      <c r="B746" s="17">
        <v>363328</v>
      </c>
      <c r="C746" s="17">
        <v>13.52</v>
      </c>
      <c r="D746" s="17">
        <v>21.81</v>
      </c>
      <c r="E746" s="17">
        <v>442.2</v>
      </c>
      <c r="F746" s="17">
        <v>52.95</v>
      </c>
      <c r="G746" s="17">
        <v>-101.6</v>
      </c>
      <c r="H746" s="17">
        <v>-18.57</v>
      </c>
      <c r="I746" s="17">
        <v>25.06</v>
      </c>
      <c r="J746" s="17">
        <v>298.2</v>
      </c>
      <c r="K746" s="17">
        <v>389.2</v>
      </c>
      <c r="L746" s="17">
        <v>-83.1</v>
      </c>
      <c r="M746" s="17">
        <v>0.11899999999999999</v>
      </c>
      <c r="N746" s="17">
        <v>340.5</v>
      </c>
      <c r="O746" s="17">
        <v>34.380000000000003</v>
      </c>
      <c r="P746" s="17">
        <v>306.2</v>
      </c>
      <c r="Q746" s="17">
        <v>346.8</v>
      </c>
      <c r="R746" s="17">
        <v>429.9</v>
      </c>
      <c r="S746" s="17">
        <v>19.78</v>
      </c>
      <c r="T746" s="17">
        <v>53.21</v>
      </c>
      <c r="U746" s="17">
        <v>1.23</v>
      </c>
      <c r="V746" s="17">
        <v>50</v>
      </c>
      <c r="W746" s="17">
        <v>20.55</v>
      </c>
      <c r="X746" s="17">
        <v>0.41399999999999998</v>
      </c>
      <c r="Y746" s="17">
        <v>4.1421619999999999</v>
      </c>
      <c r="Z746" s="7">
        <f t="shared" si="242"/>
        <v>20.164999999999999</v>
      </c>
      <c r="AA746" s="7">
        <f t="shared" si="256"/>
        <v>293.315</v>
      </c>
      <c r="AB746" s="2">
        <f t="shared" si="243"/>
        <v>358.18200000000002</v>
      </c>
      <c r="AC746" s="42">
        <f t="shared" si="244"/>
        <v>2.4200994218536835</v>
      </c>
      <c r="AD746" s="42">
        <f t="shared" si="245"/>
        <v>1.2877349023683451</v>
      </c>
      <c r="AE746" s="42">
        <f t="shared" si="246"/>
        <v>0.79141600816767299</v>
      </c>
      <c r="AF746" s="42">
        <f t="shared" si="247"/>
        <v>332.14290684684693</v>
      </c>
      <c r="AG746" s="42">
        <f t="shared" si="248"/>
        <v>318.85719057297302</v>
      </c>
      <c r="AH746" s="6">
        <f t="shared" si="249"/>
        <v>332.928</v>
      </c>
      <c r="AI746" s="4">
        <v>20.5277113666689</v>
      </c>
      <c r="AJ746" s="4">
        <f t="shared" si="257"/>
        <v>293.67771136666886</v>
      </c>
      <c r="AK746" s="8">
        <f t="shared" si="250"/>
        <v>0.19647413486718168</v>
      </c>
      <c r="AL746" s="8">
        <f t="shared" si="251"/>
        <v>404.97044544379474</v>
      </c>
      <c r="AM746" s="8">
        <f t="shared" si="252"/>
        <v>2.4702909747639041</v>
      </c>
      <c r="AN746" s="8">
        <f t="shared" si="253"/>
        <v>26.10055619028315</v>
      </c>
      <c r="AO746" s="22">
        <f t="shared" si="254"/>
        <v>5.8832778750050165E-3</v>
      </c>
      <c r="AP746" s="22">
        <f t="shared" si="255"/>
        <v>0.16079714388991928</v>
      </c>
      <c r="AQ746" s="19">
        <f t="shared" si="258"/>
        <v>0.16079714388991928</v>
      </c>
      <c r="AX746">
        <v>0.146037817446204</v>
      </c>
      <c r="AY746">
        <v>38.120689655172413</v>
      </c>
      <c r="AZ746">
        <v>1.5883620689655171</v>
      </c>
      <c r="BA746">
        <v>1.2865732758620689</v>
      </c>
      <c r="BB746">
        <v>7.1637931034482731</v>
      </c>
      <c r="BC746">
        <v>0.2984913793103447</v>
      </c>
      <c r="BD746">
        <v>0.98808189655172418</v>
      </c>
      <c r="BE746">
        <v>9.8808189655172421E-2</v>
      </c>
      <c r="BF746">
        <v>0</v>
      </c>
      <c r="BG746">
        <v>20.164999999999999</v>
      </c>
      <c r="BH746">
        <v>1.4123547797084397</v>
      </c>
      <c r="BI746">
        <v>2.3622713226645256</v>
      </c>
      <c r="BJ746">
        <v>1.2569645707897941</v>
      </c>
      <c r="BK746">
        <v>0.27045289329283112</v>
      </c>
      <c r="BL746">
        <v>7.5125803692453091E-4</v>
      </c>
      <c r="BP746" s="50">
        <f t="shared" si="259"/>
        <v>1.4127777497805227</v>
      </c>
      <c r="BQ746" s="50">
        <f t="shared" si="260"/>
        <v>3.9523275862068968E-2</v>
      </c>
      <c r="BR746" s="50">
        <f t="shared" si="261"/>
        <v>0.28125207449163647</v>
      </c>
      <c r="BS746" s="50">
        <f t="shared" si="262"/>
        <v>0.29629069245187384</v>
      </c>
      <c r="BT746" s="50">
        <f t="shared" si="263"/>
        <v>7.8125576247676804E-4</v>
      </c>
      <c r="BU746" s="50">
        <f t="shared" si="263"/>
        <v>8.2302970125520513E-4</v>
      </c>
    </row>
    <row r="747" spans="1:73" x14ac:dyDescent="0.25">
      <c r="A747" s="21">
        <v>43742.463888888888</v>
      </c>
      <c r="B747" s="17">
        <v>363329</v>
      </c>
      <c r="C747" s="17">
        <v>13.52</v>
      </c>
      <c r="D747" s="17">
        <v>21.81</v>
      </c>
      <c r="E747" s="17">
        <v>384.5</v>
      </c>
      <c r="F747" s="17">
        <v>43.2</v>
      </c>
      <c r="G747" s="17">
        <v>-104.2</v>
      </c>
      <c r="H747" s="17">
        <v>-21</v>
      </c>
      <c r="I747" s="17">
        <v>25.05</v>
      </c>
      <c r="J747" s="17">
        <v>298.2</v>
      </c>
      <c r="K747" s="17">
        <v>341.3</v>
      </c>
      <c r="L747" s="17">
        <v>-83.2</v>
      </c>
      <c r="M747" s="17">
        <v>0.111</v>
      </c>
      <c r="N747" s="17">
        <v>280.39999999999998</v>
      </c>
      <c r="O747" s="17">
        <v>22.2</v>
      </c>
      <c r="P747" s="17">
        <v>258.2</v>
      </c>
      <c r="Q747" s="17">
        <v>344.2</v>
      </c>
      <c r="R747" s="17">
        <v>427.3</v>
      </c>
      <c r="S747" s="17">
        <v>19.8</v>
      </c>
      <c r="T747" s="17">
        <v>53.3</v>
      </c>
      <c r="U747" s="17">
        <v>0.68</v>
      </c>
      <c r="V747" s="17">
        <v>250.5</v>
      </c>
      <c r="W747" s="17">
        <v>20.65</v>
      </c>
      <c r="X747" s="17">
        <v>0.36499999999999999</v>
      </c>
      <c r="Y747" s="17">
        <v>3.645648</v>
      </c>
      <c r="Z747" s="7">
        <f t="shared" si="242"/>
        <v>20.225000000000001</v>
      </c>
      <c r="AA747" s="7">
        <f t="shared" si="256"/>
        <v>293.375</v>
      </c>
      <c r="AB747" s="2">
        <f t="shared" si="243"/>
        <v>311.44499999999999</v>
      </c>
      <c r="AC747" s="42">
        <f t="shared" si="244"/>
        <v>2.3600491439002576</v>
      </c>
      <c r="AD747" s="42">
        <f t="shared" si="245"/>
        <v>1.2579061936988372</v>
      </c>
      <c r="AE747" s="42">
        <f t="shared" si="246"/>
        <v>0.78874504465062867</v>
      </c>
      <c r="AF747" s="42">
        <f t="shared" si="247"/>
        <v>331.29288821987535</v>
      </c>
      <c r="AG747" s="42">
        <f t="shared" si="248"/>
        <v>318.04117269108031</v>
      </c>
      <c r="AH747" s="6">
        <f t="shared" si="249"/>
        <v>330.43199999999996</v>
      </c>
      <c r="AI747" s="4">
        <v>20.155542279112399</v>
      </c>
      <c r="AJ747" s="4">
        <f t="shared" si="257"/>
        <v>293.30554227911239</v>
      </c>
      <c r="AK747" s="8">
        <f t="shared" si="250"/>
        <v>0.19659473074206682</v>
      </c>
      <c r="AL747" s="8">
        <f t="shared" si="251"/>
        <v>402.82653451482861</v>
      </c>
      <c r="AM747" s="8">
        <f t="shared" si="252"/>
        <v>1.83674984687627</v>
      </c>
      <c r="AN747" s="8">
        <f t="shared" si="253"/>
        <v>-3.7163022275028275</v>
      </c>
      <c r="AO747" s="22">
        <f t="shared" si="254"/>
        <v>5.492500595086245E-3</v>
      </c>
      <c r="AP747" s="22">
        <f t="shared" si="255"/>
        <v>0.15011672527923853</v>
      </c>
      <c r="AQ747" s="19">
        <f t="shared" si="258"/>
        <v>0.15011672527923853</v>
      </c>
      <c r="AX747">
        <v>0.14651211625123894</v>
      </c>
      <c r="AY747">
        <v>33.146551724137929</v>
      </c>
      <c r="AZ747">
        <v>1.3811063218390804</v>
      </c>
      <c r="BA747">
        <v>1.1186961206896553</v>
      </c>
      <c r="BB747">
        <v>7.1637931034482785</v>
      </c>
      <c r="BC747">
        <v>0.29849137931034492</v>
      </c>
      <c r="BD747">
        <v>0.82020474137931032</v>
      </c>
      <c r="BE747">
        <v>8.2020474137931038E-2</v>
      </c>
      <c r="BF747">
        <v>0</v>
      </c>
      <c r="BG747">
        <v>20.225000000000001</v>
      </c>
      <c r="BH747">
        <v>0.78081402455425941</v>
      </c>
      <c r="BI747">
        <v>2.3710481803930019</v>
      </c>
      <c r="BJ747">
        <v>1.2637686801494699</v>
      </c>
      <c r="BK747">
        <v>0.22286175893774968</v>
      </c>
      <c r="BL747">
        <v>6.1906044149374906E-4</v>
      </c>
      <c r="BP747" s="50">
        <f t="shared" si="259"/>
        <v>0.78104786166728091</v>
      </c>
      <c r="BQ747" s="50">
        <f t="shared" si="260"/>
        <v>3.2808189655172411E-2</v>
      </c>
      <c r="BR747" s="50">
        <f t="shared" si="261"/>
        <v>0.22799247837730502</v>
      </c>
      <c r="BS747" s="50">
        <f t="shared" si="262"/>
        <v>0.24104939952565024</v>
      </c>
      <c r="BT747" s="50">
        <f t="shared" si="263"/>
        <v>6.3331243993695841E-4</v>
      </c>
      <c r="BU747" s="50">
        <f t="shared" si="263"/>
        <v>6.6958166534902841E-4</v>
      </c>
    </row>
    <row r="748" spans="1:73" x14ac:dyDescent="0.25">
      <c r="A748" s="21">
        <v>43742.463888888888</v>
      </c>
      <c r="B748" s="17">
        <v>363330</v>
      </c>
      <c r="C748" s="17">
        <v>13.52</v>
      </c>
      <c r="D748" s="17">
        <v>21.81</v>
      </c>
      <c r="E748" s="17">
        <v>204</v>
      </c>
      <c r="F748" s="17">
        <v>17.12</v>
      </c>
      <c r="G748" s="17">
        <v>-105.6</v>
      </c>
      <c r="H748" s="17">
        <v>-22.91</v>
      </c>
      <c r="I748" s="17">
        <v>25.04</v>
      </c>
      <c r="J748" s="17">
        <v>298.2</v>
      </c>
      <c r="K748" s="17">
        <v>186.8</v>
      </c>
      <c r="L748" s="17">
        <v>-82.7</v>
      </c>
      <c r="M748" s="17">
        <v>8.4000000000000005E-2</v>
      </c>
      <c r="N748" s="17">
        <v>98.4</v>
      </c>
      <c r="O748" s="17">
        <v>-5.7809999999999997</v>
      </c>
      <c r="P748" s="17">
        <v>104.1</v>
      </c>
      <c r="Q748" s="17">
        <v>342.7</v>
      </c>
      <c r="R748" s="17">
        <v>425.4</v>
      </c>
      <c r="S748" s="17">
        <v>19.79</v>
      </c>
      <c r="T748" s="17">
        <v>54.46</v>
      </c>
      <c r="U748" s="17">
        <v>0.98499999999999999</v>
      </c>
      <c r="V748" s="17">
        <v>238.5</v>
      </c>
      <c r="W748" s="17">
        <v>20.5</v>
      </c>
      <c r="X748" s="17">
        <v>0.19</v>
      </c>
      <c r="Y748" s="17">
        <v>1.896563</v>
      </c>
      <c r="Z748" s="7">
        <f t="shared" si="242"/>
        <v>20.145</v>
      </c>
      <c r="AA748" s="7">
        <f t="shared" si="256"/>
        <v>293.29499999999996</v>
      </c>
      <c r="AB748" s="2">
        <f t="shared" si="243"/>
        <v>165.24</v>
      </c>
      <c r="AC748" s="42">
        <f t="shared" si="244"/>
        <v>2.3353385474615962</v>
      </c>
      <c r="AD748" s="42">
        <f t="shared" si="245"/>
        <v>1.2718253729475852</v>
      </c>
      <c r="AE748" s="42">
        <f t="shared" si="246"/>
        <v>0.79001804451652968</v>
      </c>
      <c r="AF748" s="42">
        <f t="shared" si="247"/>
        <v>331.46578610095878</v>
      </c>
      <c r="AG748" s="42">
        <f t="shared" si="248"/>
        <v>318.20715465692041</v>
      </c>
      <c r="AH748" s="6">
        <f t="shared" si="249"/>
        <v>328.99199999999996</v>
      </c>
      <c r="AI748" s="4">
        <v>19.991993231297801</v>
      </c>
      <c r="AJ748" s="4">
        <f t="shared" si="257"/>
        <v>293.14199323129776</v>
      </c>
      <c r="AK748" s="8">
        <f t="shared" si="250"/>
        <v>0.19643394720442234</v>
      </c>
      <c r="AL748" s="8">
        <f t="shared" si="251"/>
        <v>401.90914335896031</v>
      </c>
      <c r="AM748" s="8">
        <f t="shared" si="252"/>
        <v>2.2106178434998665</v>
      </c>
      <c r="AN748" s="8">
        <f t="shared" si="253"/>
        <v>-9.8529164331097707</v>
      </c>
      <c r="AO748" s="22">
        <f t="shared" si="254"/>
        <v>2.3116858196891672E-3</v>
      </c>
      <c r="AP748" s="22">
        <f t="shared" si="255"/>
        <v>6.3181186623201643E-2</v>
      </c>
      <c r="AQ748" s="19">
        <f t="shared" si="258"/>
        <v>6.3181186623201643E-2</v>
      </c>
      <c r="AX748">
        <v>0.1458800067799626</v>
      </c>
      <c r="AY748">
        <v>17.586206896551726</v>
      </c>
      <c r="AZ748">
        <v>0.73275862068965525</v>
      </c>
      <c r="BA748">
        <v>0.59353448275862075</v>
      </c>
      <c r="BB748">
        <v>7.1293103448275854</v>
      </c>
      <c r="BC748">
        <v>0.29705459770114939</v>
      </c>
      <c r="BD748">
        <v>0.29647988505747136</v>
      </c>
      <c r="BE748">
        <v>2.9647988505747139E-2</v>
      </c>
      <c r="BF748">
        <v>0</v>
      </c>
      <c r="BG748">
        <v>20.145</v>
      </c>
      <c r="BH748">
        <v>1.131032079685214</v>
      </c>
      <c r="BI748">
        <v>2.3593520228523359</v>
      </c>
      <c r="BJ748">
        <v>1.2849031116453822</v>
      </c>
      <c r="BK748">
        <v>0.10960740784397126</v>
      </c>
      <c r="BL748">
        <v>3.0446502178880906E-4</v>
      </c>
      <c r="BP748" s="50">
        <f t="shared" si="259"/>
        <v>1.1313707996209876</v>
      </c>
      <c r="BQ748" s="50">
        <f t="shared" si="260"/>
        <v>1.1859195402298855E-2</v>
      </c>
      <c r="BR748" s="50">
        <f t="shared" si="261"/>
        <v>0.1131905998284696</v>
      </c>
      <c r="BS748" s="50">
        <f t="shared" si="262"/>
        <v>0.11778897009996077</v>
      </c>
      <c r="BT748" s="50">
        <f t="shared" si="263"/>
        <v>3.1441833285685998E-4</v>
      </c>
      <c r="BU748" s="50">
        <f t="shared" si="263"/>
        <v>3.2719158361100214E-4</v>
      </c>
    </row>
    <row r="749" spans="1:73" x14ac:dyDescent="0.25">
      <c r="A749" s="21">
        <v>43742.463888888888</v>
      </c>
      <c r="B749" s="17">
        <v>363331</v>
      </c>
      <c r="C749" s="17">
        <v>13.52</v>
      </c>
      <c r="D749" s="17">
        <v>21.82</v>
      </c>
      <c r="E749" s="17">
        <v>180</v>
      </c>
      <c r="F749" s="17">
        <v>13.93</v>
      </c>
      <c r="G749" s="17">
        <v>-105.7</v>
      </c>
      <c r="H749" s="17">
        <v>-23.8</v>
      </c>
      <c r="I749" s="17">
        <v>25.03</v>
      </c>
      <c r="J749" s="17">
        <v>298.2</v>
      </c>
      <c r="K749" s="17">
        <v>166.1</v>
      </c>
      <c r="L749" s="17">
        <v>-81.900000000000006</v>
      </c>
      <c r="M749" s="17">
        <v>7.6999999999999999E-2</v>
      </c>
      <c r="N749" s="17">
        <v>74.3</v>
      </c>
      <c r="O749" s="17">
        <v>-9.8699999999999992</v>
      </c>
      <c r="P749" s="17">
        <v>84.2</v>
      </c>
      <c r="Q749" s="17">
        <v>342.5</v>
      </c>
      <c r="R749" s="17">
        <v>424.4</v>
      </c>
      <c r="S749" s="17">
        <v>19.78</v>
      </c>
      <c r="T749" s="17">
        <v>53.82</v>
      </c>
      <c r="U749" s="17">
        <v>0.68500000000000005</v>
      </c>
      <c r="V749" s="17">
        <v>241</v>
      </c>
      <c r="W749" s="17">
        <v>20.2</v>
      </c>
      <c r="X749" s="17">
        <v>0.17</v>
      </c>
      <c r="Y749" s="17">
        <v>1.6958009999999999</v>
      </c>
      <c r="Z749" s="7">
        <f t="shared" si="242"/>
        <v>19.990000000000002</v>
      </c>
      <c r="AA749" s="7">
        <f t="shared" si="256"/>
        <v>293.14</v>
      </c>
      <c r="AB749" s="2">
        <f t="shared" si="243"/>
        <v>145.80000000000001</v>
      </c>
      <c r="AC749" s="42">
        <f t="shared" si="244"/>
        <v>2.2908759184442071</v>
      </c>
      <c r="AD749" s="42">
        <f t="shared" si="245"/>
        <v>1.2329494193066721</v>
      </c>
      <c r="AE749" s="42">
        <f t="shared" si="246"/>
        <v>0.78657815730230041</v>
      </c>
      <c r="AF749" s="42">
        <f t="shared" si="247"/>
        <v>329.32543576432613</v>
      </c>
      <c r="AG749" s="42">
        <f t="shared" si="248"/>
        <v>316.15241833375308</v>
      </c>
      <c r="AH749" s="6">
        <f t="shared" si="249"/>
        <v>328.8</v>
      </c>
      <c r="AI749" s="4">
        <v>19.692938640471102</v>
      </c>
      <c r="AJ749" s="4">
        <f t="shared" si="257"/>
        <v>292.84293864047106</v>
      </c>
      <c r="AK749" s="8">
        <f t="shared" si="250"/>
        <v>0.19612267861199653</v>
      </c>
      <c r="AL749" s="8">
        <f t="shared" si="251"/>
        <v>400.23676224278569</v>
      </c>
      <c r="AM749" s="8">
        <f t="shared" si="252"/>
        <v>1.8434902359383412</v>
      </c>
      <c r="AN749" s="8">
        <f t="shared" si="253"/>
        <v>-15.952453620267733</v>
      </c>
      <c r="AO749" s="22">
        <f t="shared" si="254"/>
        <v>2.0433562357412729E-3</v>
      </c>
      <c r="AP749" s="22">
        <f t="shared" si="255"/>
        <v>5.5847412554276672E-2</v>
      </c>
      <c r="AQ749" s="19">
        <f t="shared" si="258"/>
        <v>5.5847412554276672E-2</v>
      </c>
      <c r="AX749">
        <v>0.14466185847361085</v>
      </c>
      <c r="AY749">
        <v>15.517241379310345</v>
      </c>
      <c r="AZ749">
        <v>0.64655172413793105</v>
      </c>
      <c r="BA749">
        <v>0.5237068965517242</v>
      </c>
      <c r="BB749">
        <v>7.0603448275862055</v>
      </c>
      <c r="BC749">
        <v>0.29418103448275856</v>
      </c>
      <c r="BD749">
        <v>0.22952586206896564</v>
      </c>
      <c r="BE749">
        <v>2.2952586206896566E-2</v>
      </c>
      <c r="BF749">
        <v>0</v>
      </c>
      <c r="BG749">
        <v>19.990000000000002</v>
      </c>
      <c r="BH749">
        <v>0.78655530414657016</v>
      </c>
      <c r="BI749">
        <v>2.3368342003440454</v>
      </c>
      <c r="BJ749">
        <v>1.2576841666251652</v>
      </c>
      <c r="BK749">
        <v>8.4389250308159455E-2</v>
      </c>
      <c r="BL749">
        <v>2.3441458418933182E-4</v>
      </c>
      <c r="BP749" s="50">
        <f t="shared" si="259"/>
        <v>0.7867908606501286</v>
      </c>
      <c r="BQ749" s="50">
        <f t="shared" si="260"/>
        <v>9.1810344827586259E-3</v>
      </c>
      <c r="BR749" s="50">
        <f t="shared" si="261"/>
        <v>8.6367570823115483E-2</v>
      </c>
      <c r="BS749" s="50">
        <f t="shared" si="262"/>
        <v>9.0003657347917945E-2</v>
      </c>
      <c r="BT749" s="50">
        <f t="shared" si="263"/>
        <v>2.3990991895309858E-4</v>
      </c>
      <c r="BU749" s="50">
        <f t="shared" si="263"/>
        <v>2.5001015929977205E-4</v>
      </c>
    </row>
    <row r="750" spans="1:73" x14ac:dyDescent="0.25">
      <c r="A750" s="21">
        <v>43742.463888888888</v>
      </c>
      <c r="B750" s="17">
        <v>363332</v>
      </c>
      <c r="C750" s="17">
        <v>13.51</v>
      </c>
      <c r="D750" s="17">
        <v>21.82</v>
      </c>
      <c r="E750" s="17">
        <v>230.8</v>
      </c>
      <c r="F750" s="17">
        <v>21.79</v>
      </c>
      <c r="G750" s="17">
        <v>-106.2</v>
      </c>
      <c r="H750" s="17">
        <v>-25.43</v>
      </c>
      <c r="I750" s="17">
        <v>25</v>
      </c>
      <c r="J750" s="17">
        <v>298.10000000000002</v>
      </c>
      <c r="K750" s="17">
        <v>209</v>
      </c>
      <c r="L750" s="17">
        <v>-80.7</v>
      </c>
      <c r="M750" s="17">
        <v>0.09</v>
      </c>
      <c r="N750" s="17">
        <v>124.7</v>
      </c>
      <c r="O750" s="17">
        <v>-3.637</v>
      </c>
      <c r="P750" s="17">
        <v>128.30000000000001</v>
      </c>
      <c r="Q750" s="17">
        <v>341.9</v>
      </c>
      <c r="R750" s="17">
        <v>422.6</v>
      </c>
      <c r="S750" s="17">
        <v>19.78</v>
      </c>
      <c r="T750" s="17">
        <v>53.42</v>
      </c>
      <c r="U750" s="17">
        <v>2.1749999999999998</v>
      </c>
      <c r="V750" s="17">
        <v>335.5</v>
      </c>
      <c r="W750" s="17">
        <v>20.149999999999999</v>
      </c>
      <c r="X750" s="17">
        <v>0.23699999999999999</v>
      </c>
      <c r="Y750" s="17">
        <v>2.3743569999999998</v>
      </c>
      <c r="Z750" s="7">
        <f t="shared" si="242"/>
        <v>19.965</v>
      </c>
      <c r="AA750" s="7">
        <f t="shared" si="256"/>
        <v>293.11499999999995</v>
      </c>
      <c r="AB750" s="2">
        <f t="shared" si="243"/>
        <v>186.94800000000001</v>
      </c>
      <c r="AC750" s="42">
        <f t="shared" si="244"/>
        <v>2.2398670363569089</v>
      </c>
      <c r="AD750" s="42">
        <f t="shared" si="245"/>
        <v>1.1965369708218607</v>
      </c>
      <c r="AE750" s="42">
        <f t="shared" si="246"/>
        <v>0.78322301748879919</v>
      </c>
      <c r="AF750" s="42">
        <f t="shared" si="247"/>
        <v>327.80885145069072</v>
      </c>
      <c r="AG750" s="42">
        <f t="shared" si="248"/>
        <v>314.6964973926631</v>
      </c>
      <c r="AH750" s="6">
        <f t="shared" si="249"/>
        <v>328.22399999999999</v>
      </c>
      <c r="AI750" s="4">
        <v>19.354066173059898</v>
      </c>
      <c r="AJ750" s="4">
        <f t="shared" si="257"/>
        <v>292.50406617305987</v>
      </c>
      <c r="AK750" s="8">
        <f t="shared" si="250"/>
        <v>0.19607250481626851</v>
      </c>
      <c r="AL750" s="8">
        <f t="shared" si="251"/>
        <v>398.30738917437748</v>
      </c>
      <c r="AM750" s="8">
        <f t="shared" si="252"/>
        <v>3.2849229443017385</v>
      </c>
      <c r="AN750" s="8">
        <f t="shared" si="253"/>
        <v>-58.460138992324424</v>
      </c>
      <c r="AO750" s="22">
        <f t="shared" si="254"/>
        <v>3.9666520330663311E-3</v>
      </c>
      <c r="AP750" s="22">
        <f t="shared" si="255"/>
        <v>0.10841342722090345</v>
      </c>
      <c r="AQ750" s="19">
        <f t="shared" si="258"/>
        <v>0.10841342722090345</v>
      </c>
      <c r="AX750">
        <v>0.14446619127483612</v>
      </c>
      <c r="AY750">
        <v>19.896551724137932</v>
      </c>
      <c r="AZ750">
        <v>0.82902298850574718</v>
      </c>
      <c r="BA750">
        <v>0.67150862068965522</v>
      </c>
      <c r="BB750">
        <v>6.9568965517241423</v>
      </c>
      <c r="BC750">
        <v>0.2898706896551726</v>
      </c>
      <c r="BD750">
        <v>0.38163793103448262</v>
      </c>
      <c r="BE750">
        <v>3.8163793103448265E-2</v>
      </c>
      <c r="BF750">
        <v>0</v>
      </c>
      <c r="BG750">
        <v>19.965</v>
      </c>
      <c r="BH750">
        <v>2.4974566226551675</v>
      </c>
      <c r="BI750">
        <v>2.3332199493810344</v>
      </c>
      <c r="BJ750">
        <v>1.2464060969593485</v>
      </c>
      <c r="BK750">
        <v>0.16091678749768124</v>
      </c>
      <c r="BL750">
        <v>4.4699107638244783E-4</v>
      </c>
      <c r="BP750" s="50">
        <f t="shared" si="259"/>
        <v>2.4982045575387293</v>
      </c>
      <c r="BQ750" s="50">
        <f t="shared" si="260"/>
        <v>1.5265517241379305E-2</v>
      </c>
      <c r="BR750" s="50">
        <f t="shared" si="261"/>
        <v>0.1715771024453783</v>
      </c>
      <c r="BS750" s="50">
        <f t="shared" si="262"/>
        <v>0.1769628349450619</v>
      </c>
      <c r="BT750" s="50">
        <f t="shared" si="263"/>
        <v>4.7660306234827301E-4</v>
      </c>
      <c r="BU750" s="50">
        <f t="shared" si="263"/>
        <v>4.915634304029497E-4</v>
      </c>
    </row>
    <row r="751" spans="1:73" x14ac:dyDescent="0.25">
      <c r="A751" s="21">
        <v>43742.463888888888</v>
      </c>
      <c r="B751" s="17">
        <v>363333</v>
      </c>
      <c r="C751" s="17">
        <v>13.51</v>
      </c>
      <c r="D751" s="17">
        <v>21.82</v>
      </c>
      <c r="E751" s="17">
        <v>697.9</v>
      </c>
      <c r="F751" s="17">
        <v>92.2</v>
      </c>
      <c r="G751" s="17">
        <v>-105.1</v>
      </c>
      <c r="H751" s="17">
        <v>-21.97</v>
      </c>
      <c r="I751" s="17">
        <v>24.97</v>
      </c>
      <c r="J751" s="17">
        <v>298.10000000000002</v>
      </c>
      <c r="K751" s="17">
        <v>605.70000000000005</v>
      </c>
      <c r="L751" s="17">
        <v>-83.1</v>
      </c>
      <c r="M751" s="17">
        <v>0.13200000000000001</v>
      </c>
      <c r="N751" s="17">
        <v>592.79999999999995</v>
      </c>
      <c r="O751" s="17">
        <v>70.19</v>
      </c>
      <c r="P751" s="17">
        <v>522.6</v>
      </c>
      <c r="Q751" s="17">
        <v>342.8</v>
      </c>
      <c r="R751" s="17">
        <v>425.9</v>
      </c>
      <c r="S751" s="17">
        <v>19.760000000000002</v>
      </c>
      <c r="T751" s="17">
        <v>55.06</v>
      </c>
      <c r="U751" s="17">
        <v>0.28999999999999998</v>
      </c>
      <c r="V751" s="17">
        <v>217.5</v>
      </c>
      <c r="W751" s="17">
        <v>20.8</v>
      </c>
      <c r="X751" s="17">
        <v>0.69099999999999995</v>
      </c>
      <c r="Y751" s="17">
        <v>6.9140540000000001</v>
      </c>
      <c r="Z751" s="7">
        <f t="shared" si="242"/>
        <v>20.28</v>
      </c>
      <c r="AA751" s="7">
        <f t="shared" si="256"/>
        <v>293.42999999999995</v>
      </c>
      <c r="AB751" s="2">
        <f t="shared" si="243"/>
        <v>565.29899999999998</v>
      </c>
      <c r="AC751" s="42">
        <f t="shared" si="244"/>
        <v>2.1679484549177008</v>
      </c>
      <c r="AD751" s="42">
        <f t="shared" si="245"/>
        <v>1.1936724192776862</v>
      </c>
      <c r="AE751" s="42">
        <f t="shared" si="246"/>
        <v>0.78283435976440718</v>
      </c>
      <c r="AF751" s="42">
        <f t="shared" si="247"/>
        <v>329.05689293183895</v>
      </c>
      <c r="AG751" s="42">
        <f t="shared" si="248"/>
        <v>315.89461721456536</v>
      </c>
      <c r="AH751" s="6">
        <f t="shared" si="249"/>
        <v>329.08800000000002</v>
      </c>
      <c r="AI751" s="4">
        <v>18.887151899054999</v>
      </c>
      <c r="AJ751" s="4">
        <f t="shared" si="257"/>
        <v>292.03715189905495</v>
      </c>
      <c r="AK751" s="8">
        <f t="shared" si="250"/>
        <v>0.19670532030231599</v>
      </c>
      <c r="AL751" s="8">
        <f t="shared" si="251"/>
        <v>395.5457098181858</v>
      </c>
      <c r="AM751" s="8">
        <f t="shared" si="252"/>
        <v>1.1994842641735655</v>
      </c>
      <c r="AN751" s="8">
        <f t="shared" si="253"/>
        <v>-48.667472923890145</v>
      </c>
      <c r="AO751" s="22">
        <f t="shared" si="254"/>
        <v>1.2387165819714529E-2</v>
      </c>
      <c r="AP751" s="22">
        <f t="shared" si="255"/>
        <v>0.33855631622690086</v>
      </c>
      <c r="AQ751" s="19">
        <f t="shared" si="258"/>
        <v>0.33855631622690086</v>
      </c>
      <c r="AX751">
        <v>0.14694803423283287</v>
      </c>
      <c r="AY751">
        <v>60.163793103448278</v>
      </c>
      <c r="AZ751">
        <v>2.5068247126436782</v>
      </c>
      <c r="BA751">
        <v>2.0305280172413793</v>
      </c>
      <c r="BB751">
        <v>7.1637931034482731</v>
      </c>
      <c r="BC751">
        <v>0.2984913793103447</v>
      </c>
      <c r="BD751">
        <v>1.7320366379310346</v>
      </c>
      <c r="BE751">
        <v>0.17320366379310348</v>
      </c>
      <c r="BF751">
        <v>0</v>
      </c>
      <c r="BG751">
        <v>20.28</v>
      </c>
      <c r="BH751">
        <v>0.33299421635402238</v>
      </c>
      <c r="BI751">
        <v>2.3791186662588069</v>
      </c>
      <c r="BJ751">
        <v>1.3099427376420991</v>
      </c>
      <c r="BK751">
        <v>0.43674882178392904</v>
      </c>
      <c r="BL751">
        <v>1.2131911716220252E-3</v>
      </c>
      <c r="BP751" s="50">
        <f t="shared" si="259"/>
        <v>0.33309394100516387</v>
      </c>
      <c r="BQ751" s="50">
        <f t="shared" si="260"/>
        <v>6.9281465517241389E-2</v>
      </c>
      <c r="BR751" s="50">
        <f t="shared" si="261"/>
        <v>0.44116408085118236</v>
      </c>
      <c r="BS751" s="50">
        <f t="shared" si="262"/>
        <v>0.46966585573719649</v>
      </c>
      <c r="BT751" s="50">
        <f t="shared" si="263"/>
        <v>1.2254557801421732E-3</v>
      </c>
      <c r="BU751" s="50">
        <f t="shared" si="263"/>
        <v>1.3046273770477681E-3</v>
      </c>
    </row>
    <row r="752" spans="1:73" x14ac:dyDescent="0.25">
      <c r="A752" s="21">
        <v>43742.463888888888</v>
      </c>
      <c r="B752" s="17">
        <v>363334</v>
      </c>
      <c r="C752" s="17">
        <v>13.51</v>
      </c>
      <c r="D752" s="17">
        <v>21.83</v>
      </c>
      <c r="E752" s="17">
        <v>761.4</v>
      </c>
      <c r="F752" s="17">
        <v>101.3</v>
      </c>
      <c r="G752" s="17">
        <v>-104.2</v>
      </c>
      <c r="H752" s="17">
        <v>-18.690000000000001</v>
      </c>
      <c r="I752" s="17">
        <v>24.96</v>
      </c>
      <c r="J752" s="17">
        <v>298.10000000000002</v>
      </c>
      <c r="K752" s="17">
        <v>660</v>
      </c>
      <c r="L752" s="17">
        <v>-85.6</v>
      </c>
      <c r="M752" s="17">
        <v>0.13300000000000001</v>
      </c>
      <c r="N752" s="17">
        <v>657.1</v>
      </c>
      <c r="O752" s="17">
        <v>82.6</v>
      </c>
      <c r="P752" s="17">
        <v>574.5</v>
      </c>
      <c r="Q752" s="17">
        <v>343.6</v>
      </c>
      <c r="R752" s="17">
        <v>429.1</v>
      </c>
      <c r="S752" s="17">
        <v>19.75</v>
      </c>
      <c r="T752" s="17">
        <v>55.06</v>
      </c>
      <c r="U752" s="17">
        <v>1.0449999999999999</v>
      </c>
      <c r="V752" s="17">
        <v>335</v>
      </c>
      <c r="W752" s="17">
        <v>21.15</v>
      </c>
      <c r="X752" s="17">
        <v>0.746</v>
      </c>
      <c r="Y752" s="17">
        <v>7.4589720000000002</v>
      </c>
      <c r="Z752" s="7">
        <f t="shared" si="242"/>
        <v>20.45</v>
      </c>
      <c r="AA752" s="7">
        <f t="shared" si="256"/>
        <v>293.59999999999997</v>
      </c>
      <c r="AB752" s="2">
        <f t="shared" si="243"/>
        <v>616.73400000000004</v>
      </c>
      <c r="AC752" s="42">
        <f t="shared" si="244"/>
        <v>2.31409142901202</v>
      </c>
      <c r="AD752" s="42">
        <f t="shared" si="245"/>
        <v>1.2741387408140183</v>
      </c>
      <c r="AE752" s="42">
        <f t="shared" si="246"/>
        <v>0.79010593242333227</v>
      </c>
      <c r="AF752" s="42">
        <f t="shared" si="247"/>
        <v>332.88374333607254</v>
      </c>
      <c r="AG752" s="42">
        <f t="shared" si="248"/>
        <v>319.56839360262961</v>
      </c>
      <c r="AH752" s="6">
        <f t="shared" si="249"/>
        <v>329.85599999999999</v>
      </c>
      <c r="AI752" s="4">
        <v>19.876997171900701</v>
      </c>
      <c r="AJ752" s="4">
        <f t="shared" si="257"/>
        <v>293.02699717190069</v>
      </c>
      <c r="AK752" s="8">
        <f t="shared" si="250"/>
        <v>0.19704740476968069</v>
      </c>
      <c r="AL752" s="8">
        <f t="shared" si="251"/>
        <v>401.17368782438911</v>
      </c>
      <c r="AM752" s="8">
        <f t="shared" si="252"/>
        <v>2.2769510864311511</v>
      </c>
      <c r="AN752" s="8">
        <f t="shared" si="253"/>
        <v>-38.00589387065029</v>
      </c>
      <c r="AO752" s="22">
        <f t="shared" si="254"/>
        <v>1.3199693039074575E-2</v>
      </c>
      <c r="AP752" s="22">
        <f t="shared" si="255"/>
        <v>0.36076367392472192</v>
      </c>
      <c r="AQ752" s="19">
        <f t="shared" si="258"/>
        <v>0.36076367392472192</v>
      </c>
      <c r="AX752">
        <v>0.14830235984844628</v>
      </c>
      <c r="AY752">
        <v>65.637931034482762</v>
      </c>
      <c r="AZ752">
        <v>2.7349137931034484</v>
      </c>
      <c r="BA752">
        <v>2.2152801724137934</v>
      </c>
      <c r="BB752">
        <v>7.3706896551724137</v>
      </c>
      <c r="BC752">
        <v>0.30711206896551724</v>
      </c>
      <c r="BD752">
        <v>1.908168103448276</v>
      </c>
      <c r="BE752">
        <v>0.19081681034482761</v>
      </c>
      <c r="BF752">
        <v>0</v>
      </c>
      <c r="BG752">
        <v>20.45</v>
      </c>
      <c r="BH752">
        <v>1.1999274347929427</v>
      </c>
      <c r="BI752">
        <v>2.4042158480793114</v>
      </c>
      <c r="BJ752">
        <v>1.323761245952469</v>
      </c>
      <c r="BK752">
        <v>0.47474897805660149</v>
      </c>
      <c r="BL752">
        <v>1.3187471612683375E-3</v>
      </c>
      <c r="BP752" s="50">
        <f t="shared" si="259"/>
        <v>1.2002867874151595</v>
      </c>
      <c r="BQ752" s="50">
        <f t="shared" si="260"/>
        <v>7.632672413793104E-2</v>
      </c>
      <c r="BR752" s="50">
        <f t="shared" si="261"/>
        <v>0.49092051813693621</v>
      </c>
      <c r="BS752" s="50">
        <f t="shared" si="262"/>
        <v>0.52055441811636738</v>
      </c>
      <c r="BT752" s="50">
        <f t="shared" si="263"/>
        <v>1.3636681059359338E-3</v>
      </c>
      <c r="BU752" s="50">
        <f t="shared" si="263"/>
        <v>1.4459844947676871E-3</v>
      </c>
    </row>
    <row r="753" spans="1:73" x14ac:dyDescent="0.25">
      <c r="A753" s="21">
        <v>43742.464583333334</v>
      </c>
      <c r="B753" s="17">
        <v>363335</v>
      </c>
      <c r="C753" s="17">
        <v>13.5</v>
      </c>
      <c r="D753" s="17">
        <v>21.83</v>
      </c>
      <c r="E753" s="17">
        <v>755</v>
      </c>
      <c r="F753" s="17">
        <v>100.6</v>
      </c>
      <c r="G753" s="17">
        <v>-102.9</v>
      </c>
      <c r="H753" s="17">
        <v>-16.940000000000001</v>
      </c>
      <c r="I753" s="17">
        <v>24.95</v>
      </c>
      <c r="J753" s="17">
        <v>298.10000000000002</v>
      </c>
      <c r="K753" s="17">
        <v>654.4</v>
      </c>
      <c r="L753" s="17">
        <v>-85.9</v>
      </c>
      <c r="M753" s="17">
        <v>0.13300000000000001</v>
      </c>
      <c r="N753" s="17">
        <v>652.20000000000005</v>
      </c>
      <c r="O753" s="17">
        <v>83.7</v>
      </c>
      <c r="P753" s="17">
        <v>568.5</v>
      </c>
      <c r="Q753" s="17">
        <v>344.9</v>
      </c>
      <c r="R753" s="17">
        <v>430.8</v>
      </c>
      <c r="S753" s="17">
        <v>19.739999999999998</v>
      </c>
      <c r="T753" s="17">
        <v>53.78</v>
      </c>
      <c r="U753" s="17">
        <v>3.35</v>
      </c>
      <c r="V753" s="17">
        <v>346</v>
      </c>
      <c r="W753" s="17">
        <v>20.350000000000001</v>
      </c>
      <c r="X753" s="17">
        <v>0.73899999999999999</v>
      </c>
      <c r="Y753" s="17">
        <v>7.3908199999999997</v>
      </c>
      <c r="Z753" s="7">
        <f t="shared" si="242"/>
        <v>20.045000000000002</v>
      </c>
      <c r="AA753" s="7">
        <f t="shared" si="256"/>
        <v>293.19499999999999</v>
      </c>
      <c r="AB753" s="2">
        <f t="shared" si="243"/>
        <v>611.55000000000007</v>
      </c>
      <c r="AC753" s="42">
        <f t="shared" si="244"/>
        <v>2.4196327055235085</v>
      </c>
      <c r="AD753" s="42">
        <f t="shared" si="245"/>
        <v>1.301278469030543</v>
      </c>
      <c r="AE753" s="42">
        <f t="shared" si="246"/>
        <v>0.79264733491070438</v>
      </c>
      <c r="AF753" s="42">
        <f t="shared" si="247"/>
        <v>332.11562005919711</v>
      </c>
      <c r="AG753" s="42">
        <f t="shared" si="248"/>
        <v>318.83099525682923</v>
      </c>
      <c r="AH753" s="6">
        <f t="shared" si="249"/>
        <v>331.10399999999998</v>
      </c>
      <c r="AI753" s="4">
        <v>20.515897210421901</v>
      </c>
      <c r="AJ753" s="4">
        <f t="shared" si="257"/>
        <v>293.66589721042186</v>
      </c>
      <c r="AK753" s="8">
        <f t="shared" si="250"/>
        <v>0.19623309109032691</v>
      </c>
      <c r="AL753" s="8">
        <f t="shared" si="251"/>
        <v>404.92739942794134</v>
      </c>
      <c r="AM753" s="8">
        <f t="shared" si="252"/>
        <v>4.0767864182466074</v>
      </c>
      <c r="AN753" s="8">
        <f t="shared" si="253"/>
        <v>55.922240359043379</v>
      </c>
      <c r="AO753" s="22">
        <f t="shared" si="254"/>
        <v>1.090063009907998E-2</v>
      </c>
      <c r="AP753" s="22">
        <f t="shared" si="255"/>
        <v>0.29792748596479546</v>
      </c>
      <c r="AQ753" s="19">
        <f t="shared" si="258"/>
        <v>0.29792748596479546</v>
      </c>
      <c r="AX753">
        <v>0.1450931157183257</v>
      </c>
      <c r="AY753">
        <v>65.08620689655173</v>
      </c>
      <c r="AZ753">
        <v>2.7119252873563222</v>
      </c>
      <c r="BA753">
        <v>2.196659482758621</v>
      </c>
      <c r="BB753">
        <v>7.4051724137931068</v>
      </c>
      <c r="BC753">
        <v>0.30854885057471276</v>
      </c>
      <c r="BD753">
        <v>1.8881106321839083</v>
      </c>
      <c r="BE753">
        <v>0.18881106321839083</v>
      </c>
      <c r="BF753">
        <v>0</v>
      </c>
      <c r="BG753">
        <v>20.045000000000002</v>
      </c>
      <c r="BH753">
        <v>3.8466573268481898</v>
      </c>
      <c r="BI753">
        <v>2.3448027896530319</v>
      </c>
      <c r="BJ753">
        <v>1.2610349402754004</v>
      </c>
      <c r="BK753">
        <v>0.45442326678474826</v>
      </c>
      <c r="BL753">
        <v>1.2622868521798562E-3</v>
      </c>
      <c r="BP753" s="50">
        <f t="shared" si="259"/>
        <v>3.8478093185079278</v>
      </c>
      <c r="BQ753" s="50">
        <f t="shared" si="260"/>
        <v>7.5524425287356339E-2</v>
      </c>
      <c r="BR753" s="50">
        <f t="shared" si="261"/>
        <v>0.49695997161662986</v>
      </c>
      <c r="BS753" s="50">
        <f t="shared" si="262"/>
        <v>0.52155047162994861</v>
      </c>
      <c r="BT753" s="50">
        <f t="shared" si="263"/>
        <v>1.3804443656017498E-3</v>
      </c>
      <c r="BU753" s="50">
        <f t="shared" si="263"/>
        <v>1.4487513100831905E-3</v>
      </c>
    </row>
    <row r="754" spans="1:73" x14ac:dyDescent="0.25">
      <c r="A754" s="21">
        <v>43742.464583333334</v>
      </c>
      <c r="B754" s="17">
        <v>363336</v>
      </c>
      <c r="C754" s="17">
        <v>13.51</v>
      </c>
      <c r="D754" s="17">
        <v>21.83</v>
      </c>
      <c r="E754" s="17">
        <v>756.8</v>
      </c>
      <c r="F754" s="17">
        <v>100.9</v>
      </c>
      <c r="G754" s="17">
        <v>-103.8</v>
      </c>
      <c r="H754" s="17">
        <v>-17.600000000000001</v>
      </c>
      <c r="I754" s="17">
        <v>24.92</v>
      </c>
      <c r="J754" s="17">
        <v>298.10000000000002</v>
      </c>
      <c r="K754" s="17">
        <v>655.8</v>
      </c>
      <c r="L754" s="17">
        <v>-86.2</v>
      </c>
      <c r="M754" s="17">
        <v>0.13300000000000001</v>
      </c>
      <c r="N754" s="17">
        <v>653</v>
      </c>
      <c r="O754" s="17">
        <v>83.3</v>
      </c>
      <c r="P754" s="17">
        <v>569.70000000000005</v>
      </c>
      <c r="Q754" s="17">
        <v>343.8</v>
      </c>
      <c r="R754" s="17">
        <v>430</v>
      </c>
      <c r="S754" s="17">
        <v>19.73</v>
      </c>
      <c r="T754" s="17">
        <v>53.49</v>
      </c>
      <c r="U754" s="17">
        <v>0.54</v>
      </c>
      <c r="V754" s="17">
        <v>196.5</v>
      </c>
      <c r="W754" s="17">
        <v>20.75</v>
      </c>
      <c r="X754" s="17">
        <v>0.74099999999999999</v>
      </c>
      <c r="Y754" s="17">
        <v>7.4118269999999997</v>
      </c>
      <c r="Z754" s="7">
        <f t="shared" si="242"/>
        <v>20.240000000000002</v>
      </c>
      <c r="AA754" s="7">
        <f t="shared" si="256"/>
        <v>293.39</v>
      </c>
      <c r="AB754" s="2">
        <f t="shared" si="243"/>
        <v>613.00800000000004</v>
      </c>
      <c r="AC754" s="42">
        <f t="shared" si="244"/>
        <v>2.3448186091768135</v>
      </c>
      <c r="AD754" s="42">
        <f t="shared" si="245"/>
        <v>1.2542434740486776</v>
      </c>
      <c r="AE754" s="42">
        <f t="shared" si="246"/>
        <v>0.78841045096843554</v>
      </c>
      <c r="AF754" s="42">
        <f t="shared" si="247"/>
        <v>331.22008168429488</v>
      </c>
      <c r="AG754" s="42">
        <f t="shared" si="248"/>
        <v>317.9712784169231</v>
      </c>
      <c r="AH754" s="6">
        <f t="shared" si="249"/>
        <v>330.048</v>
      </c>
      <c r="AI754" s="4">
        <v>20.059593989380001</v>
      </c>
      <c r="AJ754" s="4">
        <f t="shared" si="257"/>
        <v>293.20959398937998</v>
      </c>
      <c r="AK754" s="8">
        <f t="shared" si="250"/>
        <v>0.19662488741941875</v>
      </c>
      <c r="AL754" s="8">
        <f t="shared" si="251"/>
        <v>402.27346917873786</v>
      </c>
      <c r="AM754" s="8">
        <f t="shared" si="252"/>
        <v>1.6367880131525891</v>
      </c>
      <c r="AN754" s="8">
        <f t="shared" si="253"/>
        <v>-8.6016927062603941</v>
      </c>
      <c r="AO754" s="22">
        <f t="shared" si="254"/>
        <v>1.2429597358347073E-2</v>
      </c>
      <c r="AP754" s="22">
        <f t="shared" si="255"/>
        <v>0.33971602181414745</v>
      </c>
      <c r="AQ754" s="19">
        <f t="shared" si="258"/>
        <v>0.33971602181414745</v>
      </c>
      <c r="AX754">
        <v>0.14663089434536053</v>
      </c>
      <c r="AY754">
        <v>65.241379310344826</v>
      </c>
      <c r="AZ754">
        <v>2.7183908045977012</v>
      </c>
      <c r="BA754">
        <v>2.201896551724138</v>
      </c>
      <c r="BB754">
        <v>7.4310344827586201</v>
      </c>
      <c r="BC754">
        <v>0.30962643678160917</v>
      </c>
      <c r="BD754">
        <v>1.8922701149425287</v>
      </c>
      <c r="BE754">
        <v>0.18922701149425289</v>
      </c>
      <c r="BF754">
        <v>0</v>
      </c>
      <c r="BG754">
        <v>20.240000000000002</v>
      </c>
      <c r="BH754">
        <v>0.62005819596955891</v>
      </c>
      <c r="BI754">
        <v>2.3732468446120079</v>
      </c>
      <c r="BJ754">
        <v>1.2694497371829632</v>
      </c>
      <c r="BK754">
        <v>0.47413457297715539</v>
      </c>
      <c r="BL754">
        <v>1.3170404804920984E-3</v>
      </c>
      <c r="BP754" s="50">
        <f t="shared" si="259"/>
        <v>0.62024389014754666</v>
      </c>
      <c r="BQ754" s="50">
        <f t="shared" si="260"/>
        <v>7.5690804597701153E-2</v>
      </c>
      <c r="BR754" s="50">
        <f t="shared" si="261"/>
        <v>0.48288902480797552</v>
      </c>
      <c r="BS754" s="50">
        <f t="shared" si="262"/>
        <v>0.51336702184419558</v>
      </c>
      <c r="BT754" s="50">
        <f t="shared" si="263"/>
        <v>1.3413584022443764E-3</v>
      </c>
      <c r="BU754" s="50">
        <f t="shared" si="263"/>
        <v>1.4260195051227654E-3</v>
      </c>
    </row>
    <row r="755" spans="1:73" x14ac:dyDescent="0.25">
      <c r="A755" s="21">
        <v>43742.464583333334</v>
      </c>
      <c r="B755" s="17">
        <v>363337</v>
      </c>
      <c r="C755" s="17">
        <v>13.52</v>
      </c>
      <c r="D755" s="17">
        <v>21.84</v>
      </c>
      <c r="E755" s="17">
        <v>751.1</v>
      </c>
      <c r="F755" s="17">
        <v>99.5</v>
      </c>
      <c r="G755" s="17">
        <v>-104.8</v>
      </c>
      <c r="H755" s="17">
        <v>-18.010000000000002</v>
      </c>
      <c r="I755" s="17">
        <v>24.91</v>
      </c>
      <c r="J755" s="17">
        <v>298.10000000000002</v>
      </c>
      <c r="K755" s="17">
        <v>651.6</v>
      </c>
      <c r="L755" s="17">
        <v>-86.8</v>
      </c>
      <c r="M755" s="17">
        <v>0.13300000000000001</v>
      </c>
      <c r="N755" s="17">
        <v>646.29999999999995</v>
      </c>
      <c r="O755" s="17">
        <v>81.5</v>
      </c>
      <c r="P755" s="17">
        <v>564.79999999999995</v>
      </c>
      <c r="Q755" s="17">
        <v>342.7</v>
      </c>
      <c r="R755" s="17">
        <v>429.5</v>
      </c>
      <c r="S755" s="17">
        <v>19.71</v>
      </c>
      <c r="T755" s="17">
        <v>54.81</v>
      </c>
      <c r="U755" s="17">
        <v>0.185</v>
      </c>
      <c r="V755" s="17">
        <v>75</v>
      </c>
      <c r="W755" s="17">
        <v>21.1</v>
      </c>
      <c r="X755" s="17">
        <v>0.73399999999999999</v>
      </c>
      <c r="Y755" s="17">
        <v>7.3431160000000002</v>
      </c>
      <c r="Z755" s="7">
        <f t="shared" si="242"/>
        <v>20.405000000000001</v>
      </c>
      <c r="AA755" s="7">
        <f t="shared" si="256"/>
        <v>293.55499999999995</v>
      </c>
      <c r="AB755" s="2">
        <f t="shared" si="243"/>
        <v>608.39100000000008</v>
      </c>
      <c r="AC755" s="42">
        <f t="shared" si="244"/>
        <v>2.3766290413603368</v>
      </c>
      <c r="AD755" s="42">
        <f t="shared" si="245"/>
        <v>1.3026303775696007</v>
      </c>
      <c r="AE755" s="42">
        <f t="shared" si="246"/>
        <v>0.79262594293250144</v>
      </c>
      <c r="AF755" s="42">
        <f t="shared" si="247"/>
        <v>333.74077450890462</v>
      </c>
      <c r="AG755" s="42">
        <f t="shared" si="248"/>
        <v>320.39114352854841</v>
      </c>
      <c r="AH755" s="6">
        <f t="shared" si="249"/>
        <v>328.99199999999996</v>
      </c>
      <c r="AI755" s="4">
        <v>20.273682286295902</v>
      </c>
      <c r="AJ755" s="4">
        <f t="shared" si="257"/>
        <v>293.4236822862959</v>
      </c>
      <c r="AK755" s="8">
        <f t="shared" si="250"/>
        <v>0.19695681443363769</v>
      </c>
      <c r="AL755" s="8">
        <f t="shared" si="251"/>
        <v>403.46139229210814</v>
      </c>
      <c r="AM755" s="8">
        <f t="shared" si="252"/>
        <v>0.95803509852196966</v>
      </c>
      <c r="AN755" s="8">
        <f t="shared" si="253"/>
        <v>-3.6647572920402327</v>
      </c>
      <c r="AO755" s="22">
        <f t="shared" si="254"/>
        <v>1.2162675548603213E-2</v>
      </c>
      <c r="AP755" s="22">
        <f t="shared" si="255"/>
        <v>0.33242072392738831</v>
      </c>
      <c r="AQ755" s="19">
        <f t="shared" si="258"/>
        <v>0.33242072392738831</v>
      </c>
      <c r="AX755">
        <v>0.14794283866076094</v>
      </c>
      <c r="AY755">
        <v>64.75</v>
      </c>
      <c r="AZ755">
        <v>2.6979166666666665</v>
      </c>
      <c r="BA755">
        <v>2.1853125000000002</v>
      </c>
      <c r="BB755">
        <v>7.4827586206896566</v>
      </c>
      <c r="BC755">
        <v>0.31178160919540238</v>
      </c>
      <c r="BD755">
        <v>1.8735308908045978</v>
      </c>
      <c r="BE755">
        <v>0.18735308908045978</v>
      </c>
      <c r="BF755">
        <v>0</v>
      </c>
      <c r="BG755">
        <v>20.405000000000001</v>
      </c>
      <c r="BH755">
        <v>0.21242734491549703</v>
      </c>
      <c r="BI755">
        <v>2.3975500557441403</v>
      </c>
      <c r="BJ755">
        <v>1.3140971855533632</v>
      </c>
      <c r="BK755">
        <v>0.47334724446752935</v>
      </c>
      <c r="BL755">
        <v>1.3148534568542482E-3</v>
      </c>
      <c r="BP755" s="50">
        <f t="shared" si="259"/>
        <v>0.21249096236536319</v>
      </c>
      <c r="BQ755" s="50">
        <f t="shared" si="260"/>
        <v>7.4941235632183911E-2</v>
      </c>
      <c r="BR755" s="50">
        <f t="shared" si="261"/>
        <v>0.47641269870564157</v>
      </c>
      <c r="BS755" s="50">
        <f t="shared" si="262"/>
        <v>0.50758356874810873</v>
      </c>
      <c r="BT755" s="50">
        <f t="shared" si="263"/>
        <v>1.3233686075156709E-3</v>
      </c>
      <c r="BU755" s="50">
        <f t="shared" si="263"/>
        <v>1.4099543576336353E-3</v>
      </c>
    </row>
    <row r="756" spans="1:73" x14ac:dyDescent="0.25">
      <c r="A756" s="21">
        <v>43742.464583333334</v>
      </c>
      <c r="B756" s="17">
        <v>363338</v>
      </c>
      <c r="C756" s="17">
        <v>13.51</v>
      </c>
      <c r="D756" s="17">
        <v>21.84</v>
      </c>
      <c r="E756" s="17">
        <v>749</v>
      </c>
      <c r="F756" s="17">
        <v>98.9</v>
      </c>
      <c r="G756" s="17">
        <v>-105.1</v>
      </c>
      <c r="H756" s="17">
        <v>-16.670000000000002</v>
      </c>
      <c r="I756" s="17">
        <v>24.93</v>
      </c>
      <c r="J756" s="17">
        <v>298.10000000000002</v>
      </c>
      <c r="K756" s="17">
        <v>650</v>
      </c>
      <c r="L756" s="17">
        <v>-88.5</v>
      </c>
      <c r="M756" s="17">
        <v>0.13200000000000001</v>
      </c>
      <c r="N756" s="17">
        <v>643.9</v>
      </c>
      <c r="O756" s="17">
        <v>82.3</v>
      </c>
      <c r="P756" s="17">
        <v>561.6</v>
      </c>
      <c r="Q756" s="17">
        <v>342.5</v>
      </c>
      <c r="R756" s="17">
        <v>431</v>
      </c>
      <c r="S756" s="17">
        <v>19.690000000000001</v>
      </c>
      <c r="T756" s="17">
        <v>53.8</v>
      </c>
      <c r="U756" s="17">
        <v>0.91</v>
      </c>
      <c r="V756" s="17">
        <v>111.5</v>
      </c>
      <c r="W756" s="17">
        <v>21.4</v>
      </c>
      <c r="X756" s="17">
        <v>0.73199999999999998</v>
      </c>
      <c r="Y756" s="17">
        <v>7.319839</v>
      </c>
      <c r="Z756" s="7">
        <f t="shared" si="242"/>
        <v>20.545000000000002</v>
      </c>
      <c r="AA756" s="7">
        <f t="shared" si="256"/>
        <v>293.69499999999999</v>
      </c>
      <c r="AB756" s="2">
        <f t="shared" si="243"/>
        <v>606.69000000000005</v>
      </c>
      <c r="AC756" s="42">
        <f t="shared" si="244"/>
        <v>2.4811970232105205</v>
      </c>
      <c r="AD756" s="42">
        <f t="shared" si="245"/>
        <v>1.33488399848726</v>
      </c>
      <c r="AE756" s="42">
        <f t="shared" si="246"/>
        <v>0.79534886236582569</v>
      </c>
      <c r="AF756" s="42">
        <f t="shared" si="247"/>
        <v>335.52658369828055</v>
      </c>
      <c r="AG756" s="42">
        <f t="shared" si="248"/>
        <v>322.10552035034931</v>
      </c>
      <c r="AH756" s="6">
        <f t="shared" si="249"/>
        <v>328.8</v>
      </c>
      <c r="AI756" s="4">
        <v>20.9302015957485</v>
      </c>
      <c r="AJ756" s="4">
        <f t="shared" si="257"/>
        <v>294.08020159574846</v>
      </c>
      <c r="AK756" s="8">
        <f t="shared" si="250"/>
        <v>0.19723874224753959</v>
      </c>
      <c r="AL756" s="8">
        <f t="shared" si="251"/>
        <v>407.19966078321073</v>
      </c>
      <c r="AM756" s="8">
        <f t="shared" si="252"/>
        <v>2.1247911662090466</v>
      </c>
      <c r="AN756" s="8">
        <f t="shared" si="253"/>
        <v>23.842116971044593</v>
      </c>
      <c r="AO756" s="22">
        <f t="shared" si="254"/>
        <v>1.1412938381064507E-2</v>
      </c>
      <c r="AP756" s="22">
        <f t="shared" si="255"/>
        <v>0.31192949475724835</v>
      </c>
      <c r="AQ756" s="19">
        <f t="shared" si="258"/>
        <v>0.31192949475724835</v>
      </c>
      <c r="AX756">
        <v>0.14906377619387121</v>
      </c>
      <c r="AY756">
        <v>64.568965517241381</v>
      </c>
      <c r="AZ756">
        <v>2.6903735632183907</v>
      </c>
      <c r="BA756">
        <v>2.1792025862068964</v>
      </c>
      <c r="BB756">
        <v>7.6293103448275863</v>
      </c>
      <c r="BC756">
        <v>0.31788793103448276</v>
      </c>
      <c r="BD756">
        <v>1.8613146551724138</v>
      </c>
      <c r="BE756">
        <v>0.18613146551724138</v>
      </c>
      <c r="BF756">
        <v>0</v>
      </c>
      <c r="BG756">
        <v>20.545000000000002</v>
      </c>
      <c r="BH756">
        <v>1.044912885800553</v>
      </c>
      <c r="BI756">
        <v>2.418341302832133</v>
      </c>
      <c r="BJ756">
        <v>1.3010676209236873</v>
      </c>
      <c r="BK756">
        <v>0.46715530219396567</v>
      </c>
      <c r="BL756">
        <v>1.2976536172054603E-3</v>
      </c>
      <c r="BP756" s="50">
        <f t="shared" si="259"/>
        <v>1.0452258148782729</v>
      </c>
      <c r="BQ756" s="50">
        <f t="shared" si="260"/>
        <v>7.4452586206896557E-2</v>
      </c>
      <c r="BR756" s="50">
        <f t="shared" si="261"/>
        <v>0.48111503519512838</v>
      </c>
      <c r="BS756" s="50">
        <f t="shared" si="262"/>
        <v>0.51038354126760566</v>
      </c>
      <c r="BT756" s="50">
        <f t="shared" si="263"/>
        <v>1.3364306533198012E-3</v>
      </c>
      <c r="BU756" s="50">
        <f t="shared" si="263"/>
        <v>1.4177320590766825E-3</v>
      </c>
    </row>
    <row r="757" spans="1:73" x14ac:dyDescent="0.25">
      <c r="A757" s="21">
        <v>43742.464583333334</v>
      </c>
      <c r="B757" s="17">
        <v>363339</v>
      </c>
      <c r="C757" s="17">
        <v>13.52</v>
      </c>
      <c r="D757" s="17">
        <v>21.84</v>
      </c>
      <c r="E757" s="17">
        <v>748.9</v>
      </c>
      <c r="F757" s="17">
        <v>99.1</v>
      </c>
      <c r="G757" s="17">
        <v>-104.7</v>
      </c>
      <c r="H757" s="17">
        <v>-16.18</v>
      </c>
      <c r="I757" s="17">
        <v>24.95</v>
      </c>
      <c r="J757" s="17">
        <v>298.10000000000002</v>
      </c>
      <c r="K757" s="17">
        <v>649.70000000000005</v>
      </c>
      <c r="L757" s="17">
        <v>-88.6</v>
      </c>
      <c r="M757" s="17">
        <v>0.13200000000000001</v>
      </c>
      <c r="N757" s="17">
        <v>644.1</v>
      </c>
      <c r="O757" s="17">
        <v>82.9</v>
      </c>
      <c r="P757" s="17">
        <v>561.20000000000005</v>
      </c>
      <c r="Q757" s="17">
        <v>343</v>
      </c>
      <c r="R757" s="17">
        <v>431.5</v>
      </c>
      <c r="S757" s="17">
        <v>19.68</v>
      </c>
      <c r="T757" s="17">
        <v>54.2</v>
      </c>
      <c r="U757" s="17">
        <v>1.2050000000000001</v>
      </c>
      <c r="V757" s="17">
        <v>151.5</v>
      </c>
      <c r="W757" s="17">
        <v>21.2</v>
      </c>
      <c r="X757" s="17">
        <v>0.73199999999999998</v>
      </c>
      <c r="Y757" s="17">
        <v>7.3219989999999999</v>
      </c>
      <c r="Z757" s="7">
        <f t="shared" si="242"/>
        <v>20.439999999999998</v>
      </c>
      <c r="AA757" s="7">
        <f t="shared" si="256"/>
        <v>293.58999999999997</v>
      </c>
      <c r="AB757" s="2">
        <f t="shared" si="243"/>
        <v>606.60900000000004</v>
      </c>
      <c r="AC757" s="42">
        <f t="shared" si="244"/>
        <v>2.4494880622138258</v>
      </c>
      <c r="AD757" s="42">
        <f t="shared" si="245"/>
        <v>1.3276225297198936</v>
      </c>
      <c r="AE757" s="42">
        <f t="shared" si="246"/>
        <v>0.79476936152862998</v>
      </c>
      <c r="AF757" s="42">
        <f t="shared" si="247"/>
        <v>334.80290016004938</v>
      </c>
      <c r="AG757" s="42">
        <f t="shared" si="248"/>
        <v>321.4107841536474</v>
      </c>
      <c r="AH757" s="6">
        <f t="shared" si="249"/>
        <v>329.28</v>
      </c>
      <c r="AI757" s="4">
        <v>20.7292598741845</v>
      </c>
      <c r="AJ757" s="4">
        <f t="shared" si="257"/>
        <v>293.87925987418447</v>
      </c>
      <c r="AK757" s="8">
        <f t="shared" si="250"/>
        <v>0.19702727118384056</v>
      </c>
      <c r="AL757" s="8">
        <f t="shared" si="251"/>
        <v>406.0677971438443</v>
      </c>
      <c r="AM757" s="8">
        <f t="shared" si="252"/>
        <v>2.4450575146609537</v>
      </c>
      <c r="AN757" s="8">
        <f t="shared" si="253"/>
        <v>20.602397256654168</v>
      </c>
      <c r="AO757" s="22">
        <f t="shared" si="254"/>
        <v>1.152087091300162E-2</v>
      </c>
      <c r="AP757" s="22">
        <f t="shared" si="255"/>
        <v>0.31487942220195198</v>
      </c>
      <c r="AQ757" s="19">
        <f t="shared" si="258"/>
        <v>0.31487942220195198</v>
      </c>
      <c r="AX757">
        <v>0.14822240245965962</v>
      </c>
      <c r="AY757">
        <v>64.560344827586206</v>
      </c>
      <c r="AZ757">
        <v>2.6900143678160919</v>
      </c>
      <c r="BA757">
        <v>2.1789116379310345</v>
      </c>
      <c r="BB757">
        <v>7.6293103448275863</v>
      </c>
      <c r="BC757">
        <v>0.31788793103448276</v>
      </c>
      <c r="BD757">
        <v>1.8610237068965518</v>
      </c>
      <c r="BE757">
        <v>0.18610237068965518</v>
      </c>
      <c r="BF757">
        <v>0</v>
      </c>
      <c r="BG757">
        <v>20.439999999999998</v>
      </c>
      <c r="BH757">
        <v>1.3836483817468861</v>
      </c>
      <c r="BI757">
        <v>2.4027331624317232</v>
      </c>
      <c r="BJ757">
        <v>1.3022813740379939</v>
      </c>
      <c r="BK757">
        <v>0.46393042729883077</v>
      </c>
      <c r="BL757">
        <v>1.2886956313856409E-3</v>
      </c>
      <c r="BP757" s="50">
        <f t="shared" si="259"/>
        <v>1.3840627548662845</v>
      </c>
      <c r="BQ757" s="50">
        <f t="shared" si="260"/>
        <v>7.4440948275862076E-2</v>
      </c>
      <c r="BR757" s="50">
        <f t="shared" si="261"/>
        <v>0.48193447976009091</v>
      </c>
      <c r="BS757" s="50">
        <f t="shared" si="262"/>
        <v>0.51047312819612134</v>
      </c>
      <c r="BT757" s="50">
        <f t="shared" si="263"/>
        <v>1.3387068882224748E-3</v>
      </c>
      <c r="BU757" s="50">
        <f t="shared" si="263"/>
        <v>1.4179809116558926E-3</v>
      </c>
    </row>
    <row r="758" spans="1:73" x14ac:dyDescent="0.25">
      <c r="A758" s="21">
        <v>43742.464583333334</v>
      </c>
      <c r="B758" s="17">
        <v>363340</v>
      </c>
      <c r="C758" s="17">
        <v>13.52</v>
      </c>
      <c r="D758" s="17">
        <v>21.85</v>
      </c>
      <c r="E758" s="17">
        <v>748.7</v>
      </c>
      <c r="F758" s="17">
        <v>99.1</v>
      </c>
      <c r="G758" s="17">
        <v>-104.6</v>
      </c>
      <c r="H758" s="17">
        <v>-15.59</v>
      </c>
      <c r="I758" s="17">
        <v>24.95</v>
      </c>
      <c r="J758" s="17">
        <v>298.10000000000002</v>
      </c>
      <c r="K758" s="17">
        <v>649.6</v>
      </c>
      <c r="L758" s="17">
        <v>-89</v>
      </c>
      <c r="M758" s="17">
        <v>0.13200000000000001</v>
      </c>
      <c r="N758" s="17">
        <v>644.20000000000005</v>
      </c>
      <c r="O758" s="17">
        <v>83.5</v>
      </c>
      <c r="P758" s="17">
        <v>560.70000000000005</v>
      </c>
      <c r="Q758" s="17">
        <v>343.2</v>
      </c>
      <c r="R758" s="17">
        <v>432.2</v>
      </c>
      <c r="S758" s="17">
        <v>19.68</v>
      </c>
      <c r="T758" s="17">
        <v>54.38</v>
      </c>
      <c r="U758" s="17">
        <v>1.02</v>
      </c>
      <c r="V758" s="17">
        <v>348.5</v>
      </c>
      <c r="W758" s="17">
        <v>21.1</v>
      </c>
      <c r="X758" s="17">
        <v>0.73199999999999998</v>
      </c>
      <c r="Y758" s="17">
        <v>7.3169899999999997</v>
      </c>
      <c r="Z758" s="7">
        <f t="shared" si="242"/>
        <v>20.39</v>
      </c>
      <c r="AA758" s="7">
        <f t="shared" si="256"/>
        <v>293.53999999999996</v>
      </c>
      <c r="AB758" s="2">
        <f t="shared" si="243"/>
        <v>606.44700000000012</v>
      </c>
      <c r="AC758" s="42">
        <f t="shared" si="244"/>
        <v>2.3396655913594828</v>
      </c>
      <c r="AD758" s="42">
        <f t="shared" si="245"/>
        <v>1.2723101485812869</v>
      </c>
      <c r="AE758" s="42">
        <f t="shared" si="246"/>
        <v>0.78996676847842262</v>
      </c>
      <c r="AF758" s="42">
        <f t="shared" si="247"/>
        <v>332.55313069565733</v>
      </c>
      <c r="AG758" s="42">
        <f t="shared" si="248"/>
        <v>319.25100546783102</v>
      </c>
      <c r="AH758" s="6">
        <f t="shared" si="249"/>
        <v>329.47199999999998</v>
      </c>
      <c r="AI758" s="4">
        <v>20.037498581929999</v>
      </c>
      <c r="AJ758" s="4">
        <f t="shared" si="257"/>
        <v>293.18749858192996</v>
      </c>
      <c r="AK758" s="8">
        <f t="shared" si="250"/>
        <v>0.19692662382617074</v>
      </c>
      <c r="AL758" s="8">
        <f t="shared" si="251"/>
        <v>402.11008199402971</v>
      </c>
      <c r="AM758" s="8">
        <f t="shared" si="252"/>
        <v>2.2495499549909979</v>
      </c>
      <c r="AN758" s="8">
        <f t="shared" si="253"/>
        <v>-23.099202966845638</v>
      </c>
      <c r="AO758" s="22">
        <f t="shared" si="254"/>
        <v>1.2599822515542194E-2</v>
      </c>
      <c r="AP758" s="22">
        <f t="shared" si="255"/>
        <v>0.34436848251322066</v>
      </c>
      <c r="AQ758" s="19">
        <f t="shared" si="258"/>
        <v>0.34436848251322066</v>
      </c>
      <c r="AX758">
        <v>0.14782316220062602</v>
      </c>
      <c r="AY758">
        <v>64.543103448275872</v>
      </c>
      <c r="AZ758">
        <v>2.6892959770114948</v>
      </c>
      <c r="BA758">
        <v>2.178329741379311</v>
      </c>
      <c r="BB758">
        <v>7.6724137931034484</v>
      </c>
      <c r="BC758">
        <v>0.31968390804597702</v>
      </c>
      <c r="BD758">
        <v>1.858645833333334</v>
      </c>
      <c r="BE758">
        <v>0.18586458333333342</v>
      </c>
      <c r="BF758">
        <v>0</v>
      </c>
      <c r="BG758">
        <v>20.39</v>
      </c>
      <c r="BH758">
        <v>1.1712210368313891</v>
      </c>
      <c r="BI758">
        <v>2.3953317182778786</v>
      </c>
      <c r="BJ758">
        <v>1.3025813883995105</v>
      </c>
      <c r="BK758">
        <v>0.46383566638276919</v>
      </c>
      <c r="BL758">
        <v>1.2884324066188032E-3</v>
      </c>
      <c r="BP758" s="50">
        <f t="shared" si="259"/>
        <v>1.1715717925009212</v>
      </c>
      <c r="BQ758" s="50">
        <f t="shared" si="260"/>
        <v>7.4345833333333361E-2</v>
      </c>
      <c r="BR758" s="50">
        <f t="shared" si="261"/>
        <v>0.47931997566648737</v>
      </c>
      <c r="BS758" s="50">
        <f t="shared" si="262"/>
        <v>0.50820724663060213</v>
      </c>
      <c r="BT758" s="50">
        <f t="shared" si="263"/>
        <v>1.3314443768513539E-3</v>
      </c>
      <c r="BU758" s="50">
        <f t="shared" si="263"/>
        <v>1.4116867961961172E-3</v>
      </c>
    </row>
    <row r="759" spans="1:73" x14ac:dyDescent="0.25">
      <c r="A759" s="21">
        <v>43742.465277777781</v>
      </c>
      <c r="B759" s="17">
        <v>363341</v>
      </c>
      <c r="C759" s="17">
        <v>13.51</v>
      </c>
      <c r="D759" s="17">
        <v>21.85</v>
      </c>
      <c r="E759" s="17">
        <v>748.6</v>
      </c>
      <c r="F759" s="17">
        <v>99.4</v>
      </c>
      <c r="G759" s="17">
        <v>-104.2</v>
      </c>
      <c r="H759" s="17">
        <v>-16.100000000000001</v>
      </c>
      <c r="I759" s="17">
        <v>24.95</v>
      </c>
      <c r="J759" s="17">
        <v>298.10000000000002</v>
      </c>
      <c r="K759" s="17">
        <v>649.20000000000005</v>
      </c>
      <c r="L759" s="17">
        <v>-88.1</v>
      </c>
      <c r="M759" s="17">
        <v>0.13300000000000001</v>
      </c>
      <c r="N759" s="17">
        <v>644.4</v>
      </c>
      <c r="O759" s="17">
        <v>83.3</v>
      </c>
      <c r="P759" s="17">
        <v>561.1</v>
      </c>
      <c r="Q759" s="17">
        <v>343.5</v>
      </c>
      <c r="R759" s="17">
        <v>431.6</v>
      </c>
      <c r="S759" s="17">
        <v>19.68</v>
      </c>
      <c r="T759" s="17">
        <v>54.97</v>
      </c>
      <c r="U759" s="17">
        <v>1.4350000000000001</v>
      </c>
      <c r="V759" s="17">
        <v>327</v>
      </c>
      <c r="W759" s="17">
        <v>20.8</v>
      </c>
      <c r="X759" s="17">
        <v>0.73199999999999998</v>
      </c>
      <c r="Y759" s="17">
        <v>7.3155609999999998</v>
      </c>
      <c r="Z759" s="7">
        <f t="shared" si="242"/>
        <v>20.240000000000002</v>
      </c>
      <c r="AA759" s="7">
        <f t="shared" si="256"/>
        <v>293.39</v>
      </c>
      <c r="AB759" s="2">
        <f t="shared" si="243"/>
        <v>606.3660000000001</v>
      </c>
      <c r="AC759" s="42">
        <f t="shared" si="244"/>
        <v>2.3722106240633245</v>
      </c>
      <c r="AD759" s="42">
        <f t="shared" si="245"/>
        <v>1.3040041800476094</v>
      </c>
      <c r="AE759" s="42">
        <f t="shared" si="246"/>
        <v>0.79280916612585972</v>
      </c>
      <c r="AF759" s="42">
        <f t="shared" si="247"/>
        <v>333.06803130489965</v>
      </c>
      <c r="AG759" s="42">
        <f t="shared" si="248"/>
        <v>319.74531005270364</v>
      </c>
      <c r="AH759" s="6">
        <f t="shared" si="249"/>
        <v>329.76</v>
      </c>
      <c r="AI759" s="4">
        <v>20.2336802336084</v>
      </c>
      <c r="AJ759" s="4">
        <f t="shared" si="257"/>
        <v>293.3836802336084</v>
      </c>
      <c r="AK759" s="8">
        <f t="shared" si="250"/>
        <v>0.19662488741941875</v>
      </c>
      <c r="AL759" s="8">
        <f t="shared" si="251"/>
        <v>403.2705799952081</v>
      </c>
      <c r="AM759" s="8">
        <f t="shared" si="252"/>
        <v>2.668219209510343</v>
      </c>
      <c r="AN759" s="8">
        <f t="shared" si="253"/>
        <v>-0.4912052683547895</v>
      </c>
      <c r="AO759" s="22">
        <f t="shared" si="254"/>
        <v>1.2066753140475506E-2</v>
      </c>
      <c r="AP759" s="22">
        <f t="shared" si="255"/>
        <v>0.32979904778193414</v>
      </c>
      <c r="AQ759" s="19">
        <f t="shared" si="258"/>
        <v>0.32979904778193414</v>
      </c>
      <c r="AX759">
        <v>0.14663089434536053</v>
      </c>
      <c r="AY759">
        <v>64.534482758620697</v>
      </c>
      <c r="AZ759">
        <v>2.6889367816091956</v>
      </c>
      <c r="BA759">
        <v>2.1780387931034486</v>
      </c>
      <c r="BB759">
        <v>7.5948275862068986</v>
      </c>
      <c r="BC759">
        <v>0.31645114942528746</v>
      </c>
      <c r="BD759">
        <v>1.8615876436781611</v>
      </c>
      <c r="BE759">
        <v>0.18615876436781612</v>
      </c>
      <c r="BF759">
        <v>0</v>
      </c>
      <c r="BG759">
        <v>20.240000000000002</v>
      </c>
      <c r="BH759">
        <v>1.6477472429931799</v>
      </c>
      <c r="BI759">
        <v>2.3732468446120079</v>
      </c>
      <c r="BJ759">
        <v>1.3045737904832209</v>
      </c>
      <c r="BK759">
        <v>0.45961506933888646</v>
      </c>
      <c r="BL759">
        <v>1.2767085259413513E-3</v>
      </c>
      <c r="BP759" s="50">
        <f t="shared" si="259"/>
        <v>1.6482407080772765</v>
      </c>
      <c r="BQ759" s="50">
        <f t="shared" si="260"/>
        <v>7.4463505747126443E-2</v>
      </c>
      <c r="BR759" s="50">
        <f t="shared" si="261"/>
        <v>0.48062356543241413</v>
      </c>
      <c r="BS759" s="50">
        <f t="shared" si="262"/>
        <v>0.50855559430086217</v>
      </c>
      <c r="BT759" s="50">
        <f t="shared" si="263"/>
        <v>1.3350654595344839E-3</v>
      </c>
      <c r="BU759" s="50">
        <f t="shared" si="263"/>
        <v>1.412654428613506E-3</v>
      </c>
    </row>
    <row r="760" spans="1:73" x14ac:dyDescent="0.25">
      <c r="A760" s="21">
        <v>43742.465277777781</v>
      </c>
      <c r="B760" s="17">
        <v>363342</v>
      </c>
      <c r="C760" s="17">
        <v>13.51</v>
      </c>
      <c r="D760" s="17">
        <v>21.86</v>
      </c>
      <c r="E760" s="17">
        <v>748.4</v>
      </c>
      <c r="F760" s="17">
        <v>99</v>
      </c>
      <c r="G760" s="17">
        <v>-105</v>
      </c>
      <c r="H760" s="17">
        <v>-16.2</v>
      </c>
      <c r="I760" s="17">
        <v>24.95</v>
      </c>
      <c r="J760" s="17">
        <v>298.10000000000002</v>
      </c>
      <c r="K760" s="17">
        <v>649.4</v>
      </c>
      <c r="L760" s="17">
        <v>-88.8</v>
      </c>
      <c r="M760" s="17">
        <v>0.13200000000000001</v>
      </c>
      <c r="N760" s="17">
        <v>643.5</v>
      </c>
      <c r="O760" s="17">
        <v>82.8</v>
      </c>
      <c r="P760" s="17">
        <v>560.6</v>
      </c>
      <c r="Q760" s="17">
        <v>342.8</v>
      </c>
      <c r="R760" s="17">
        <v>431.5</v>
      </c>
      <c r="S760" s="17">
        <v>19.68</v>
      </c>
      <c r="T760" s="17">
        <v>55.82</v>
      </c>
      <c r="U760" s="17">
        <v>0.46</v>
      </c>
      <c r="V760" s="17">
        <v>124.5</v>
      </c>
      <c r="W760" s="17">
        <v>21.35</v>
      </c>
      <c r="X760" s="17">
        <v>0.73099999999999998</v>
      </c>
      <c r="Y760" s="17">
        <v>7.3062420000000001</v>
      </c>
      <c r="Z760" s="7">
        <f t="shared" si="242"/>
        <v>20.515000000000001</v>
      </c>
      <c r="AA760" s="7">
        <f t="shared" si="256"/>
        <v>293.66499999999996</v>
      </c>
      <c r="AB760" s="2">
        <f t="shared" si="243"/>
        <v>606.20400000000006</v>
      </c>
      <c r="AC760" s="42">
        <f t="shared" si="244"/>
        <v>2.3424260021589247</v>
      </c>
      <c r="AD760" s="42">
        <f t="shared" si="245"/>
        <v>1.3075421944051118</v>
      </c>
      <c r="AE760" s="42">
        <f t="shared" si="246"/>
        <v>0.79301015866048208</v>
      </c>
      <c r="AF760" s="42">
        <f t="shared" si="247"/>
        <v>334.40330826780701</v>
      </c>
      <c r="AG760" s="42">
        <f t="shared" si="248"/>
        <v>321.02717593709474</v>
      </c>
      <c r="AH760" s="6">
        <f t="shared" si="249"/>
        <v>329.08800000000002</v>
      </c>
      <c r="AI760" s="4">
        <v>20.064255774361701</v>
      </c>
      <c r="AJ760" s="4">
        <f t="shared" si="257"/>
        <v>293.21425577436167</v>
      </c>
      <c r="AK760" s="8">
        <f t="shared" si="250"/>
        <v>0.19717830651112347</v>
      </c>
      <c r="AL760" s="8">
        <f t="shared" si="251"/>
        <v>402.23202672101519</v>
      </c>
      <c r="AM760" s="8">
        <f t="shared" si="252"/>
        <v>1.5106869298435068</v>
      </c>
      <c r="AN760" s="8">
        <f t="shared" si="253"/>
        <v>-19.835590244200308</v>
      </c>
      <c r="AO760" s="22">
        <f t="shared" si="254"/>
        <v>1.2509040015171308E-2</v>
      </c>
      <c r="AP760" s="22">
        <f t="shared" si="255"/>
        <v>0.34188728630169352</v>
      </c>
      <c r="AQ760" s="19">
        <f t="shared" si="258"/>
        <v>0.34188728630169352</v>
      </c>
      <c r="AX760">
        <v>0.14882297258802427</v>
      </c>
      <c r="AY760">
        <v>64.517241379310349</v>
      </c>
      <c r="AZ760">
        <v>2.688218390804598</v>
      </c>
      <c r="BA760">
        <v>2.1774568965517247</v>
      </c>
      <c r="BB760">
        <v>7.6465517241379306</v>
      </c>
      <c r="BC760">
        <v>0.31860632183908044</v>
      </c>
      <c r="BD760">
        <v>1.8588505747126443</v>
      </c>
      <c r="BE760">
        <v>0.18588505747126444</v>
      </c>
      <c r="BF760">
        <v>0</v>
      </c>
      <c r="BG760">
        <v>20.515000000000001</v>
      </c>
      <c r="BH760">
        <v>0.52819772249258723</v>
      </c>
      <c r="BI760">
        <v>2.4138728159717502</v>
      </c>
      <c r="BJ760">
        <v>1.3474238058754309</v>
      </c>
      <c r="BK760">
        <v>0.46806481560453339</v>
      </c>
      <c r="BL760">
        <v>1.3001800433459262E-3</v>
      </c>
      <c r="BP760" s="50">
        <f t="shared" si="259"/>
        <v>0.52835590642198416</v>
      </c>
      <c r="BQ760" s="50">
        <f t="shared" si="260"/>
        <v>7.4354022988505769E-2</v>
      </c>
      <c r="BR760" s="50">
        <f t="shared" si="261"/>
        <v>0.47540270242212834</v>
      </c>
      <c r="BS760" s="50">
        <f t="shared" si="262"/>
        <v>0.50569096488944432</v>
      </c>
      <c r="BT760" s="50">
        <f t="shared" si="263"/>
        <v>1.3205630622836898E-3</v>
      </c>
      <c r="BU760" s="50">
        <f t="shared" si="263"/>
        <v>1.4046971246929009E-3</v>
      </c>
    </row>
    <row r="761" spans="1:73" x14ac:dyDescent="0.25">
      <c r="A761" s="21">
        <v>43742.465277777781</v>
      </c>
      <c r="B761" s="17">
        <v>363343</v>
      </c>
      <c r="C761" s="17">
        <v>13.51</v>
      </c>
      <c r="D761" s="17">
        <v>21.86</v>
      </c>
      <c r="E761" s="17">
        <v>752.8</v>
      </c>
      <c r="F761" s="17">
        <v>100</v>
      </c>
      <c r="G761" s="17">
        <v>-104</v>
      </c>
      <c r="H761" s="17">
        <v>-14.73</v>
      </c>
      <c r="I761" s="17">
        <v>24.96</v>
      </c>
      <c r="J761" s="17">
        <v>298.10000000000002</v>
      </c>
      <c r="K761" s="17">
        <v>652.79999999999995</v>
      </c>
      <c r="L761" s="17">
        <v>-89.2</v>
      </c>
      <c r="M761" s="17">
        <v>0.13300000000000001</v>
      </c>
      <c r="N761" s="17">
        <v>648.79999999999995</v>
      </c>
      <c r="O761" s="17">
        <v>85.3</v>
      </c>
      <c r="P761" s="17">
        <v>563.5</v>
      </c>
      <c r="Q761" s="17">
        <v>343.9</v>
      </c>
      <c r="R761" s="17">
        <v>433.1</v>
      </c>
      <c r="S761" s="17">
        <v>19.68</v>
      </c>
      <c r="T761" s="17">
        <v>57</v>
      </c>
      <c r="U761" s="17">
        <v>1.6950000000000001</v>
      </c>
      <c r="V761" s="17">
        <v>170</v>
      </c>
      <c r="W761" s="17">
        <v>20.8</v>
      </c>
      <c r="X761" s="17">
        <v>0.73499999999999999</v>
      </c>
      <c r="Y761" s="17">
        <v>7.3525150000000004</v>
      </c>
      <c r="Z761" s="7">
        <f t="shared" si="242"/>
        <v>20.240000000000002</v>
      </c>
      <c r="AA761" s="7">
        <f t="shared" si="256"/>
        <v>293.39</v>
      </c>
      <c r="AB761" s="2">
        <f t="shared" si="243"/>
        <v>609.76800000000003</v>
      </c>
      <c r="AC761" s="42">
        <f t="shared" si="244"/>
        <v>2.3898011743306444</v>
      </c>
      <c r="AD761" s="42">
        <f t="shared" si="245"/>
        <v>1.3621866693684674</v>
      </c>
      <c r="AE761" s="42">
        <f t="shared" si="246"/>
        <v>0.79777349895252458</v>
      </c>
      <c r="AF761" s="42">
        <f t="shared" si="247"/>
        <v>335.1536032583615</v>
      </c>
      <c r="AG761" s="42">
        <f t="shared" si="248"/>
        <v>321.747459128027</v>
      </c>
      <c r="AH761" s="6">
        <f t="shared" si="249"/>
        <v>330.14399999999995</v>
      </c>
      <c r="AI761" s="4">
        <v>20.344425099519398</v>
      </c>
      <c r="AJ761" s="4">
        <f t="shared" si="257"/>
        <v>293.49442509951939</v>
      </c>
      <c r="AK761" s="8">
        <f t="shared" si="250"/>
        <v>0.19662488741941875</v>
      </c>
      <c r="AL761" s="8">
        <f t="shared" si="251"/>
        <v>403.90489147775986</v>
      </c>
      <c r="AM761" s="8">
        <f t="shared" si="252"/>
        <v>2.8998825407247102</v>
      </c>
      <c r="AN761" s="8">
        <f t="shared" si="253"/>
        <v>8.8211618323612555</v>
      </c>
      <c r="AO761" s="22">
        <f t="shared" si="254"/>
        <v>1.1927370262400606E-2</v>
      </c>
      <c r="AP761" s="22">
        <f t="shared" si="255"/>
        <v>0.32598954410426173</v>
      </c>
      <c r="AQ761" s="19">
        <f t="shared" si="258"/>
        <v>0.32598954410426173</v>
      </c>
      <c r="AX761">
        <v>0.14663089434536053</v>
      </c>
      <c r="AY761">
        <v>64.896551724137936</v>
      </c>
      <c r="AZ761">
        <v>2.7040229885057472</v>
      </c>
      <c r="BA761">
        <v>2.1902586206896553</v>
      </c>
      <c r="BB761">
        <v>7.6896551724137971</v>
      </c>
      <c r="BC761">
        <v>0.32040229885057486</v>
      </c>
      <c r="BD761">
        <v>1.8698563218390805</v>
      </c>
      <c r="BE761">
        <v>0.18698563218390807</v>
      </c>
      <c r="BF761">
        <v>0</v>
      </c>
      <c r="BG761">
        <v>20.240000000000002</v>
      </c>
      <c r="BH761">
        <v>1.9462937817933377</v>
      </c>
      <c r="BI761">
        <v>2.3732468446120079</v>
      </c>
      <c r="BJ761">
        <v>1.3527507014288447</v>
      </c>
      <c r="BK761">
        <v>0.4566399401018843</v>
      </c>
      <c r="BL761">
        <v>1.2684442780607898E-3</v>
      </c>
      <c r="BP761" s="50">
        <f t="shared" si="259"/>
        <v>1.9468766551853547</v>
      </c>
      <c r="BQ761" s="50">
        <f t="shared" si="260"/>
        <v>7.4794252873563213E-2</v>
      </c>
      <c r="BR761" s="50">
        <f t="shared" si="261"/>
        <v>0.48081285013928282</v>
      </c>
      <c r="BS761" s="50">
        <f t="shared" si="262"/>
        <v>0.50832209013594787</v>
      </c>
      <c r="BT761" s="50">
        <f t="shared" si="263"/>
        <v>1.3355912503868967E-3</v>
      </c>
      <c r="BU761" s="50">
        <f t="shared" si="263"/>
        <v>1.4120058059331885E-3</v>
      </c>
    </row>
    <row r="762" spans="1:73" x14ac:dyDescent="0.25">
      <c r="A762" s="21">
        <v>43742.465277777781</v>
      </c>
      <c r="B762" s="17">
        <v>363344</v>
      </c>
      <c r="C762" s="17">
        <v>13.51</v>
      </c>
      <c r="D762" s="17">
        <v>21.86</v>
      </c>
      <c r="E762" s="17">
        <v>718.4</v>
      </c>
      <c r="F762" s="17">
        <v>94.3</v>
      </c>
      <c r="G762" s="17">
        <v>-103.3</v>
      </c>
      <c r="H762" s="17">
        <v>-16.23</v>
      </c>
      <c r="I762" s="17">
        <v>24.96</v>
      </c>
      <c r="J762" s="17">
        <v>298.10000000000002</v>
      </c>
      <c r="K762" s="17">
        <v>624.1</v>
      </c>
      <c r="L762" s="17">
        <v>-87.1</v>
      </c>
      <c r="M762" s="17">
        <v>0.13100000000000001</v>
      </c>
      <c r="N762" s="17">
        <v>615.1</v>
      </c>
      <c r="O762" s="17">
        <v>78.05</v>
      </c>
      <c r="P762" s="17">
        <v>537</v>
      </c>
      <c r="Q762" s="17">
        <v>344.5</v>
      </c>
      <c r="R762" s="17">
        <v>431.6</v>
      </c>
      <c r="S762" s="17">
        <v>19.68</v>
      </c>
      <c r="T762" s="17">
        <v>52.87</v>
      </c>
      <c r="U762" s="17">
        <v>1.36</v>
      </c>
      <c r="V762" s="17">
        <v>133</v>
      </c>
      <c r="W762" s="17">
        <v>20.3</v>
      </c>
      <c r="X762" s="17">
        <v>0.70699999999999996</v>
      </c>
      <c r="Y762" s="17">
        <v>7.065982</v>
      </c>
      <c r="Z762" s="7">
        <f t="shared" si="242"/>
        <v>19.990000000000002</v>
      </c>
      <c r="AA762" s="7">
        <f t="shared" si="256"/>
        <v>293.14</v>
      </c>
      <c r="AB762" s="2">
        <f t="shared" si="243"/>
        <v>581.904</v>
      </c>
      <c r="AC762" s="42">
        <f t="shared" si="244"/>
        <v>2.5879922482699445</v>
      </c>
      <c r="AD762" s="42">
        <f t="shared" si="245"/>
        <v>1.3682715016603197</v>
      </c>
      <c r="AE762" s="42">
        <f t="shared" si="246"/>
        <v>0.79837944336507705</v>
      </c>
      <c r="AF762" s="42">
        <f t="shared" si="247"/>
        <v>334.26641160903131</v>
      </c>
      <c r="AG762" s="42">
        <f t="shared" si="248"/>
        <v>320.89575514467003</v>
      </c>
      <c r="AH762" s="6">
        <f t="shared" si="249"/>
        <v>330.71999999999997</v>
      </c>
      <c r="AI762" s="4">
        <v>21.519565168570999</v>
      </c>
      <c r="AJ762" s="4">
        <f t="shared" si="257"/>
        <v>294.66956516857095</v>
      </c>
      <c r="AK762" s="8">
        <f t="shared" si="250"/>
        <v>0.19612267861199653</v>
      </c>
      <c r="AL762" s="8">
        <f t="shared" si="251"/>
        <v>410.67237755608841</v>
      </c>
      <c r="AM762" s="8">
        <f t="shared" si="252"/>
        <v>2.5975565441391262</v>
      </c>
      <c r="AN762" s="8">
        <f t="shared" si="253"/>
        <v>115.73733554768491</v>
      </c>
      <c r="AO762" s="22">
        <f t="shared" si="254"/>
        <v>8.737943090789806E-3</v>
      </c>
      <c r="AP762" s="22">
        <f t="shared" si="255"/>
        <v>0.23881861817897845</v>
      </c>
      <c r="AQ762" s="19">
        <f t="shared" si="258"/>
        <v>0.23881861817897845</v>
      </c>
      <c r="AX762">
        <v>0.14466185847361085</v>
      </c>
      <c r="AY762">
        <v>61.931034482758619</v>
      </c>
      <c r="AZ762">
        <v>2.5804597701149423</v>
      </c>
      <c r="BA762">
        <v>2.0901724137931033</v>
      </c>
      <c r="BB762">
        <v>7.5086206896551744</v>
      </c>
      <c r="BC762">
        <v>0.31285919540229895</v>
      </c>
      <c r="BD762">
        <v>1.7773132183908043</v>
      </c>
      <c r="BE762">
        <v>0.17773132183908044</v>
      </c>
      <c r="BF762">
        <v>0</v>
      </c>
      <c r="BG762">
        <v>19.990000000000002</v>
      </c>
      <c r="BH762">
        <v>1.5616280491085188</v>
      </c>
      <c r="BI762">
        <v>2.3368342003440454</v>
      </c>
      <c r="BJ762">
        <v>1.2354842417218967</v>
      </c>
      <c r="BK762">
        <v>0.44192667162609062</v>
      </c>
      <c r="BL762">
        <v>1.2275740878502518E-3</v>
      </c>
      <c r="BP762" s="50">
        <f t="shared" si="259"/>
        <v>1.5620957233345618</v>
      </c>
      <c r="BQ762" s="50">
        <f t="shared" si="260"/>
        <v>7.1092528735632168E-2</v>
      </c>
      <c r="BR762" s="50">
        <f t="shared" si="261"/>
        <v>0.46134327886138227</v>
      </c>
      <c r="BS762" s="50">
        <f t="shared" si="262"/>
        <v>0.48802532872643306</v>
      </c>
      <c r="BT762" s="50">
        <f t="shared" si="263"/>
        <v>1.2815091079482841E-3</v>
      </c>
      <c r="BU762" s="50">
        <f t="shared" si="263"/>
        <v>1.3556259131289807E-3</v>
      </c>
    </row>
    <row r="763" spans="1:73" x14ac:dyDescent="0.25">
      <c r="A763" s="21">
        <v>43742.465277777781</v>
      </c>
      <c r="B763" s="17">
        <v>363345</v>
      </c>
      <c r="C763" s="17">
        <v>13.51</v>
      </c>
      <c r="D763" s="17">
        <v>21.87</v>
      </c>
      <c r="E763" s="17">
        <v>743.2</v>
      </c>
      <c r="F763" s="17">
        <v>97.7</v>
      </c>
      <c r="G763" s="17">
        <v>-104</v>
      </c>
      <c r="H763" s="17">
        <v>-15.45</v>
      </c>
      <c r="I763" s="17">
        <v>24.95</v>
      </c>
      <c r="J763" s="17">
        <v>298.10000000000002</v>
      </c>
      <c r="K763" s="17">
        <v>645.5</v>
      </c>
      <c r="L763" s="17">
        <v>-88.5</v>
      </c>
      <c r="M763" s="17">
        <v>0.13100000000000001</v>
      </c>
      <c r="N763" s="17">
        <v>639.20000000000005</v>
      </c>
      <c r="O763" s="17">
        <v>82.2</v>
      </c>
      <c r="P763" s="17">
        <v>557</v>
      </c>
      <c r="Q763" s="17">
        <v>343.8</v>
      </c>
      <c r="R763" s="17">
        <v>432.3</v>
      </c>
      <c r="S763" s="17">
        <v>19.670000000000002</v>
      </c>
      <c r="T763" s="17">
        <v>55.29</v>
      </c>
      <c r="U763" s="17">
        <v>0.88</v>
      </c>
      <c r="V763" s="17">
        <v>95.5</v>
      </c>
      <c r="W763" s="17">
        <v>20.8</v>
      </c>
      <c r="X763" s="17">
        <v>0.72699999999999998</v>
      </c>
      <c r="Y763" s="17">
        <v>7.2728400000000004</v>
      </c>
      <c r="Z763" s="7">
        <f t="shared" si="242"/>
        <v>20.234999999999999</v>
      </c>
      <c r="AA763" s="7">
        <f t="shared" si="256"/>
        <v>293.38499999999999</v>
      </c>
      <c r="AB763" s="2">
        <f t="shared" si="243"/>
        <v>601.99200000000008</v>
      </c>
      <c r="AC763" s="42">
        <f t="shared" si="244"/>
        <v>2.4133138353540788</v>
      </c>
      <c r="AD763" s="42">
        <f t="shared" si="245"/>
        <v>1.3343212195672702</v>
      </c>
      <c r="AE763" s="42">
        <f t="shared" si="246"/>
        <v>0.79542101807936683</v>
      </c>
      <c r="AF763" s="42">
        <f t="shared" si="247"/>
        <v>334.14252061821173</v>
      </c>
      <c r="AG763" s="42">
        <f t="shared" si="248"/>
        <v>320.77681979348324</v>
      </c>
      <c r="AH763" s="6">
        <f t="shared" si="249"/>
        <v>330.048</v>
      </c>
      <c r="AI763" s="4">
        <v>20.490825151613102</v>
      </c>
      <c r="AJ763" s="4">
        <f t="shared" si="257"/>
        <v>293.64082515161306</v>
      </c>
      <c r="AK763" s="8">
        <f t="shared" si="250"/>
        <v>0.19661483485100173</v>
      </c>
      <c r="AL763" s="8">
        <f t="shared" si="251"/>
        <v>404.74449588879816</v>
      </c>
      <c r="AM763" s="8">
        <f t="shared" si="252"/>
        <v>2.0894736179239022</v>
      </c>
      <c r="AN763" s="8">
        <f t="shared" si="253"/>
        <v>15.57114743547227</v>
      </c>
      <c r="AO763" s="22">
        <f t="shared" si="254"/>
        <v>1.1577557999569785E-2</v>
      </c>
      <c r="AP763" s="22">
        <f t="shared" si="255"/>
        <v>0.31642874926235259</v>
      </c>
      <c r="AQ763" s="19">
        <f t="shared" si="258"/>
        <v>0.31642874926235259</v>
      </c>
      <c r="AX763">
        <v>0.14659129259993242</v>
      </c>
      <c r="AY763">
        <v>64.068965517241381</v>
      </c>
      <c r="AZ763">
        <v>2.6695402298850577</v>
      </c>
      <c r="BA763">
        <v>2.1623275862068967</v>
      </c>
      <c r="BB763">
        <v>7.6293103448275863</v>
      </c>
      <c r="BC763">
        <v>0.31788793103448276</v>
      </c>
      <c r="BD763">
        <v>1.844439655172414</v>
      </c>
      <c r="BE763">
        <v>0.1844439655172414</v>
      </c>
      <c r="BF763">
        <v>0</v>
      </c>
      <c r="BG763">
        <v>20.234999999999999</v>
      </c>
      <c r="BH763">
        <v>1.0104652082466885</v>
      </c>
      <c r="BI763">
        <v>2.3725137585597165</v>
      </c>
      <c r="BJ763">
        <v>1.3117628571076674</v>
      </c>
      <c r="BK763">
        <v>0.45922181706002391</v>
      </c>
      <c r="BL763">
        <v>1.2756161585000664E-3</v>
      </c>
      <c r="BP763" s="50">
        <f t="shared" si="259"/>
        <v>1.010767820981187</v>
      </c>
      <c r="BQ763" s="50">
        <f t="shared" si="260"/>
        <v>7.3777586206896562E-2</v>
      </c>
      <c r="BR763" s="50">
        <f t="shared" si="261"/>
        <v>0.47266672534457949</v>
      </c>
      <c r="BS763" s="50">
        <f t="shared" si="262"/>
        <v>0.50156503824744869</v>
      </c>
      <c r="BT763" s="50">
        <f t="shared" si="263"/>
        <v>1.3129631259571652E-3</v>
      </c>
      <c r="BU763" s="50">
        <f t="shared" si="263"/>
        <v>1.3932362173540243E-3</v>
      </c>
    </row>
    <row r="764" spans="1:73" x14ac:dyDescent="0.25">
      <c r="A764" s="21">
        <v>43742.465277777781</v>
      </c>
      <c r="B764" s="17">
        <v>363346</v>
      </c>
      <c r="C764" s="17">
        <v>13.51</v>
      </c>
      <c r="D764" s="17">
        <v>21.87</v>
      </c>
      <c r="E764" s="17">
        <v>698.4</v>
      </c>
      <c r="F764" s="17">
        <v>90.3</v>
      </c>
      <c r="G764" s="17">
        <v>-104.5</v>
      </c>
      <c r="H764" s="17">
        <v>-15.95</v>
      </c>
      <c r="I764" s="17">
        <v>24.96</v>
      </c>
      <c r="J764" s="17">
        <v>298.10000000000002</v>
      </c>
      <c r="K764" s="17">
        <v>608.20000000000005</v>
      </c>
      <c r="L764" s="17">
        <v>-88.5</v>
      </c>
      <c r="M764" s="17">
        <v>0.129</v>
      </c>
      <c r="N764" s="17">
        <v>594</v>
      </c>
      <c r="O764" s="17">
        <v>74.31</v>
      </c>
      <c r="P764" s="17">
        <v>519.70000000000005</v>
      </c>
      <c r="Q764" s="17">
        <v>343.3</v>
      </c>
      <c r="R764" s="17">
        <v>431.9</v>
      </c>
      <c r="S764" s="17">
        <v>19.66</v>
      </c>
      <c r="T764" s="17">
        <v>54.77</v>
      </c>
      <c r="U764" s="17">
        <v>1.2749999999999999</v>
      </c>
      <c r="V764" s="17">
        <v>339.5</v>
      </c>
      <c r="W764" s="17">
        <v>21.15</v>
      </c>
      <c r="X764" s="17">
        <v>0.68600000000000005</v>
      </c>
      <c r="Y764" s="17">
        <v>6.8632090000000003</v>
      </c>
      <c r="Z764" s="7">
        <f t="shared" si="242"/>
        <v>20.405000000000001</v>
      </c>
      <c r="AA764" s="7">
        <f t="shared" si="256"/>
        <v>293.55499999999995</v>
      </c>
      <c r="AB764" s="2">
        <f t="shared" si="243"/>
        <v>565.70400000000006</v>
      </c>
      <c r="AC764" s="42">
        <f t="shared" si="244"/>
        <v>2.5814434536175161</v>
      </c>
      <c r="AD764" s="42">
        <f t="shared" si="245"/>
        <v>1.4138565795463136</v>
      </c>
      <c r="AE764" s="42">
        <f t="shared" si="246"/>
        <v>0.80196758930338319</v>
      </c>
      <c r="AF764" s="42">
        <f t="shared" si="247"/>
        <v>337.67414096354241</v>
      </c>
      <c r="AG764" s="42">
        <f t="shared" si="248"/>
        <v>324.1671753250007</v>
      </c>
      <c r="AH764" s="6">
        <f t="shared" si="249"/>
        <v>329.56799999999998</v>
      </c>
      <c r="AI764" s="4">
        <v>21.5139254652265</v>
      </c>
      <c r="AJ764" s="4">
        <f t="shared" si="257"/>
        <v>294.6639254652265</v>
      </c>
      <c r="AK764" s="8">
        <f t="shared" si="250"/>
        <v>0.19695681443363769</v>
      </c>
      <c r="AL764" s="8">
        <f t="shared" si="251"/>
        <v>410.57710398075335</v>
      </c>
      <c r="AM764" s="8">
        <f t="shared" si="252"/>
        <v>2.5150733090707313</v>
      </c>
      <c r="AN764" s="8">
        <f t="shared" si="253"/>
        <v>81.244410089978118</v>
      </c>
      <c r="AO764" s="22">
        <f t="shared" si="254"/>
        <v>9.1279051697760582E-3</v>
      </c>
      <c r="AP764" s="22">
        <f t="shared" si="255"/>
        <v>0.24947675635612701</v>
      </c>
      <c r="AQ764" s="19">
        <f t="shared" si="258"/>
        <v>0.24947675635612701</v>
      </c>
      <c r="AX764">
        <v>0.14794283866076094</v>
      </c>
      <c r="AY764">
        <v>60.206896551724135</v>
      </c>
      <c r="AZ764">
        <v>2.5086206896551722</v>
      </c>
      <c r="BA764">
        <v>2.0319827586206896</v>
      </c>
      <c r="BB764">
        <v>7.6379310344827562</v>
      </c>
      <c r="BC764">
        <v>0.31824712643678149</v>
      </c>
      <c r="BD764">
        <v>1.7137356321839081</v>
      </c>
      <c r="BE764">
        <v>0.17137356321839081</v>
      </c>
      <c r="BF764">
        <v>0</v>
      </c>
      <c r="BG764">
        <v>20.405000000000001</v>
      </c>
      <c r="BH764">
        <v>1.4640262960392363</v>
      </c>
      <c r="BI764">
        <v>2.3975500557441403</v>
      </c>
      <c r="BJ764">
        <v>1.3131381655310657</v>
      </c>
      <c r="BK764">
        <v>0.43013335396878855</v>
      </c>
      <c r="BL764">
        <v>1.1948148721355237E-3</v>
      </c>
      <c r="BP764" s="50">
        <f t="shared" si="259"/>
        <v>1.4644647406261515</v>
      </c>
      <c r="BQ764" s="50">
        <f t="shared" si="260"/>
        <v>6.854942528735633E-2</v>
      </c>
      <c r="BR764" s="50">
        <f t="shared" si="261"/>
        <v>0.44772210945913332</v>
      </c>
      <c r="BS764" s="50">
        <f t="shared" si="262"/>
        <v>0.47384206110193061</v>
      </c>
      <c r="BT764" s="50">
        <f t="shared" si="263"/>
        <v>1.2436725262753702E-3</v>
      </c>
      <c r="BU764" s="50">
        <f t="shared" si="263"/>
        <v>1.3162279475053629E-3</v>
      </c>
    </row>
    <row r="765" spans="1:73" x14ac:dyDescent="0.25">
      <c r="A765" s="21">
        <v>43742.46597222222</v>
      </c>
      <c r="B765" s="17">
        <v>363347</v>
      </c>
      <c r="C765" s="17">
        <v>13.52</v>
      </c>
      <c r="D765" s="17">
        <v>21.87</v>
      </c>
      <c r="E765" s="17">
        <v>520.79999999999995</v>
      </c>
      <c r="F765" s="17">
        <v>62.84</v>
      </c>
      <c r="G765" s="17">
        <v>-104.6</v>
      </c>
      <c r="H765" s="17">
        <v>-16.25</v>
      </c>
      <c r="I765" s="17">
        <v>24.97</v>
      </c>
      <c r="J765" s="17">
        <v>298.10000000000002</v>
      </c>
      <c r="K765" s="17">
        <v>457.9</v>
      </c>
      <c r="L765" s="17">
        <v>-88.3</v>
      </c>
      <c r="M765" s="17">
        <v>0.11799999999999999</v>
      </c>
      <c r="N765" s="17">
        <v>416.2</v>
      </c>
      <c r="O765" s="17">
        <v>46.59</v>
      </c>
      <c r="P765" s="17">
        <v>369.6</v>
      </c>
      <c r="Q765" s="17">
        <v>343.3</v>
      </c>
      <c r="R765" s="17">
        <v>431.6</v>
      </c>
      <c r="S765" s="17">
        <v>19.64</v>
      </c>
      <c r="T765" s="17">
        <v>57.47</v>
      </c>
      <c r="U765" s="17">
        <v>0.89</v>
      </c>
      <c r="V765" s="17">
        <v>61</v>
      </c>
      <c r="W765" s="17">
        <v>20.9</v>
      </c>
      <c r="X765" s="17">
        <v>0.49299999999999999</v>
      </c>
      <c r="Y765" s="17">
        <v>4.931019</v>
      </c>
      <c r="Z765" s="7">
        <f t="shared" si="242"/>
        <v>20.27</v>
      </c>
      <c r="AA765" s="7">
        <f t="shared" si="256"/>
        <v>293.41999999999996</v>
      </c>
      <c r="AB765" s="2">
        <f t="shared" si="243"/>
        <v>421.84800000000001</v>
      </c>
      <c r="AC765" s="42">
        <f t="shared" si="244"/>
        <v>2.569849205311574</v>
      </c>
      <c r="AD765" s="42">
        <f t="shared" si="245"/>
        <v>1.4768923382925616</v>
      </c>
      <c r="AE765" s="42">
        <f t="shared" si="246"/>
        <v>0.8070385899185456</v>
      </c>
      <c r="AF765" s="42">
        <f t="shared" si="247"/>
        <v>339.1846670962147</v>
      </c>
      <c r="AG765" s="42">
        <f t="shared" si="248"/>
        <v>325.61728041236609</v>
      </c>
      <c r="AH765" s="6">
        <f t="shared" si="249"/>
        <v>329.56799999999998</v>
      </c>
      <c r="AI765" s="4">
        <v>21.435887761231701</v>
      </c>
      <c r="AJ765" s="4">
        <f t="shared" si="257"/>
        <v>294.58588776123167</v>
      </c>
      <c r="AK765" s="8">
        <f t="shared" si="250"/>
        <v>0.19668521002558312</v>
      </c>
      <c r="AL765" s="8">
        <f t="shared" si="251"/>
        <v>410.1516443565132</v>
      </c>
      <c r="AM765" s="8">
        <f t="shared" si="252"/>
        <v>2.1013120900998978</v>
      </c>
      <c r="AN765" s="8">
        <f t="shared" si="253"/>
        <v>71.365413629184346</v>
      </c>
      <c r="AO765" s="22">
        <f t="shared" si="254"/>
        <v>6.1063551391070843E-3</v>
      </c>
      <c r="AP765" s="22">
        <f t="shared" si="255"/>
        <v>0.16689411698833159</v>
      </c>
      <c r="AQ765" s="19">
        <f t="shared" si="258"/>
        <v>0.16689411698833159</v>
      </c>
      <c r="AX765">
        <v>0.14686869491715207</v>
      </c>
      <c r="AY765">
        <v>44.896551724137929</v>
      </c>
      <c r="AZ765">
        <v>1.8706896551724137</v>
      </c>
      <c r="BA765">
        <v>1.5152586206896552</v>
      </c>
      <c r="BB765">
        <v>7.6120689655172429</v>
      </c>
      <c r="BC765">
        <v>0.31716954022988514</v>
      </c>
      <c r="BD765">
        <v>1.1980890804597701</v>
      </c>
      <c r="BE765">
        <v>0.11980890804597702</v>
      </c>
      <c r="BF765">
        <v>0</v>
      </c>
      <c r="BG765">
        <v>20.27</v>
      </c>
      <c r="BH765">
        <v>1.02194776743131</v>
      </c>
      <c r="BI765">
        <v>2.3776495213418212</v>
      </c>
      <c r="BJ765">
        <v>1.3664351799151446</v>
      </c>
      <c r="BK765">
        <v>0.31007800774262406</v>
      </c>
      <c r="BL765">
        <v>8.6132779928506679E-4</v>
      </c>
      <c r="BP765" s="50">
        <f t="shared" si="259"/>
        <v>1.0222538189468824</v>
      </c>
      <c r="BQ765" s="50">
        <f t="shared" si="260"/>
        <v>4.7923563218390808E-2</v>
      </c>
      <c r="BR765" s="50">
        <f t="shared" si="261"/>
        <v>0.31924438405048078</v>
      </c>
      <c r="BS765" s="50">
        <f t="shared" si="262"/>
        <v>0.33801360571156558</v>
      </c>
      <c r="BT765" s="50">
        <f t="shared" si="263"/>
        <v>8.8678995569578002E-4</v>
      </c>
      <c r="BU765" s="50">
        <f t="shared" si="263"/>
        <v>9.3892668253212671E-4</v>
      </c>
    </row>
    <row r="766" spans="1:73" x14ac:dyDescent="0.25">
      <c r="A766" s="21">
        <v>43742.46597222222</v>
      </c>
      <c r="B766" s="17">
        <v>363348</v>
      </c>
      <c r="C766" s="17">
        <v>13.52</v>
      </c>
      <c r="D766" s="17">
        <v>21.88</v>
      </c>
      <c r="E766" s="17">
        <v>610.5</v>
      </c>
      <c r="F766" s="17">
        <v>76.77</v>
      </c>
      <c r="G766" s="17">
        <v>-107.2</v>
      </c>
      <c r="H766" s="17">
        <v>-19.32</v>
      </c>
      <c r="I766" s="17">
        <v>24.98</v>
      </c>
      <c r="J766" s="17">
        <v>298.10000000000002</v>
      </c>
      <c r="K766" s="17">
        <v>533.70000000000005</v>
      </c>
      <c r="L766" s="17">
        <v>-87.8</v>
      </c>
      <c r="M766" s="17">
        <v>0.125</v>
      </c>
      <c r="N766" s="17">
        <v>503.3</v>
      </c>
      <c r="O766" s="17">
        <v>57.45</v>
      </c>
      <c r="P766" s="17">
        <v>445.9</v>
      </c>
      <c r="Q766" s="17">
        <v>340.8</v>
      </c>
      <c r="R766" s="17">
        <v>428.6</v>
      </c>
      <c r="S766" s="17">
        <v>19.64</v>
      </c>
      <c r="T766" s="17">
        <v>54.07</v>
      </c>
      <c r="U766" s="17">
        <v>0.95499999999999996</v>
      </c>
      <c r="V766" s="17">
        <v>46.5</v>
      </c>
      <c r="W766" s="17">
        <v>20.8</v>
      </c>
      <c r="X766" s="17">
        <v>0.61</v>
      </c>
      <c r="Y766" s="17">
        <v>6.1030420000000003</v>
      </c>
      <c r="Z766" s="7">
        <f t="shared" si="242"/>
        <v>20.22</v>
      </c>
      <c r="AA766" s="7">
        <f t="shared" si="256"/>
        <v>293.37</v>
      </c>
      <c r="AB766" s="2">
        <f t="shared" si="243"/>
        <v>494.50500000000005</v>
      </c>
      <c r="AC766" s="42">
        <f t="shared" si="244"/>
        <v>2.4632360386378629</v>
      </c>
      <c r="AD766" s="42">
        <f t="shared" si="245"/>
        <v>1.3318717260914925</v>
      </c>
      <c r="AE766" s="42">
        <f t="shared" si="246"/>
        <v>0.79521785887781526</v>
      </c>
      <c r="AF766" s="42">
        <f t="shared" si="247"/>
        <v>333.98886437018109</v>
      </c>
      <c r="AG766" s="42">
        <f t="shared" si="248"/>
        <v>320.62930979537384</v>
      </c>
      <c r="AH766" s="6">
        <f t="shared" si="249"/>
        <v>327.16800000000001</v>
      </c>
      <c r="AI766" s="4">
        <v>20.7966624505179</v>
      </c>
      <c r="AJ766" s="4">
        <f t="shared" si="257"/>
        <v>293.94666245051786</v>
      </c>
      <c r="AK766" s="8">
        <f t="shared" si="250"/>
        <v>0.19658467920153727</v>
      </c>
      <c r="AL766" s="8">
        <f t="shared" si="251"/>
        <v>406.49908161772186</v>
      </c>
      <c r="AM766" s="8">
        <f t="shared" si="252"/>
        <v>2.1766933063709275</v>
      </c>
      <c r="AN766" s="8">
        <f t="shared" si="253"/>
        <v>36.56447983474277</v>
      </c>
      <c r="AO766" s="22">
        <f t="shared" si="254"/>
        <v>8.5658864519249488E-3</v>
      </c>
      <c r="AP766" s="22">
        <f t="shared" si="255"/>
        <v>0.23411610085707737</v>
      </c>
      <c r="AQ766" s="19">
        <f t="shared" si="258"/>
        <v>0.23411610085707737</v>
      </c>
      <c r="AX766">
        <v>0.14647254164467041</v>
      </c>
      <c r="AY766">
        <v>52.629310344827587</v>
      </c>
      <c r="AZ766">
        <v>2.1928879310344827</v>
      </c>
      <c r="BA766">
        <v>1.776239224137931</v>
      </c>
      <c r="BB766">
        <v>7.5689655172413808</v>
      </c>
      <c r="BC766">
        <v>0.31537356321839088</v>
      </c>
      <c r="BD766">
        <v>1.4608656609195401</v>
      </c>
      <c r="BE766">
        <v>0.146086566091954</v>
      </c>
      <c r="BF766">
        <v>0</v>
      </c>
      <c r="BG766">
        <v>20.22</v>
      </c>
      <c r="BH766">
        <v>1.0965844021313496</v>
      </c>
      <c r="BI766">
        <v>2.370315688188112</v>
      </c>
      <c r="BJ766">
        <v>1.2816296926033122</v>
      </c>
      <c r="BK766">
        <v>0.37281688415984532</v>
      </c>
      <c r="BL766">
        <v>1.0356024559995704E-3</v>
      </c>
      <c r="BP766" s="50">
        <f t="shared" si="259"/>
        <v>1.0969128057239017</v>
      </c>
      <c r="BQ766" s="50">
        <f t="shared" si="260"/>
        <v>5.84346264367816E-2</v>
      </c>
      <c r="BR766" s="50">
        <f t="shared" si="261"/>
        <v>0.38460059849865336</v>
      </c>
      <c r="BS766" s="50">
        <f t="shared" si="262"/>
        <v>0.40734616798372669</v>
      </c>
      <c r="BT766" s="50">
        <f t="shared" si="263"/>
        <v>1.0683349958295926E-3</v>
      </c>
      <c r="BU766" s="50">
        <f t="shared" si="263"/>
        <v>1.1315171332881297E-3</v>
      </c>
    </row>
    <row r="767" spans="1:73" x14ac:dyDescent="0.25">
      <c r="A767" s="21">
        <v>43742.46597222222</v>
      </c>
      <c r="B767" s="17">
        <v>363349</v>
      </c>
      <c r="C767" s="17">
        <v>13.5</v>
      </c>
      <c r="D767" s="17">
        <v>21.88</v>
      </c>
      <c r="E767" s="17">
        <v>747.9</v>
      </c>
      <c r="F767" s="17">
        <v>98.5</v>
      </c>
      <c r="G767" s="17">
        <v>-106.9</v>
      </c>
      <c r="H767" s="17">
        <v>-17.559999999999999</v>
      </c>
      <c r="I767" s="17">
        <v>24.99</v>
      </c>
      <c r="J767" s="17">
        <v>298.10000000000002</v>
      </c>
      <c r="K767" s="17">
        <v>649.5</v>
      </c>
      <c r="L767" s="17">
        <v>-89.3</v>
      </c>
      <c r="M767" s="17">
        <v>0.13200000000000001</v>
      </c>
      <c r="N767" s="17">
        <v>641</v>
      </c>
      <c r="O767" s="17">
        <v>80.900000000000006</v>
      </c>
      <c r="P767" s="17">
        <v>560.1</v>
      </c>
      <c r="Q767" s="17">
        <v>341.1</v>
      </c>
      <c r="R767" s="17">
        <v>430.4</v>
      </c>
      <c r="S767" s="17">
        <v>19.64</v>
      </c>
      <c r="T767" s="17">
        <v>54.98</v>
      </c>
      <c r="U767" s="17">
        <v>0.74</v>
      </c>
      <c r="V767" s="17">
        <v>105</v>
      </c>
      <c r="W767" s="17">
        <v>21.3</v>
      </c>
      <c r="X767" s="17">
        <v>0.73</v>
      </c>
      <c r="Y767" s="17">
        <v>7.3016449999999997</v>
      </c>
      <c r="Z767" s="7">
        <f t="shared" si="242"/>
        <v>20.47</v>
      </c>
      <c r="AA767" s="7">
        <f t="shared" si="256"/>
        <v>293.62</v>
      </c>
      <c r="AB767" s="2">
        <f t="shared" si="243"/>
        <v>605.79899999999998</v>
      </c>
      <c r="AC767" s="42">
        <f t="shared" si="244"/>
        <v>2.433582481491996</v>
      </c>
      <c r="AD767" s="42">
        <f t="shared" si="245"/>
        <v>1.3379836483242995</v>
      </c>
      <c r="AE767" s="42">
        <f t="shared" si="246"/>
        <v>0.79564175457653308</v>
      </c>
      <c r="AF767" s="42">
        <f t="shared" si="247"/>
        <v>335.30741894727134</v>
      </c>
      <c r="AG767" s="42">
        <f t="shared" si="248"/>
        <v>321.89512218938046</v>
      </c>
      <c r="AH767" s="6">
        <f t="shared" si="249"/>
        <v>327.45600000000002</v>
      </c>
      <c r="AI767" s="4">
        <v>20.6337579937444</v>
      </c>
      <c r="AJ767" s="4">
        <f t="shared" si="257"/>
        <v>293.78375799374436</v>
      </c>
      <c r="AK767" s="8">
        <f t="shared" si="250"/>
        <v>0.19708767605604088</v>
      </c>
      <c r="AL767" s="8">
        <f t="shared" si="251"/>
        <v>405.51309942969203</v>
      </c>
      <c r="AM767" s="8">
        <f t="shared" si="252"/>
        <v>1.9160701970439393</v>
      </c>
      <c r="AN767" s="8">
        <f t="shared" si="253"/>
        <v>9.1401728643710776</v>
      </c>
      <c r="AO767" s="22">
        <f t="shared" si="254"/>
        <v>1.1733155756346567E-2</v>
      </c>
      <c r="AP767" s="22">
        <f t="shared" si="255"/>
        <v>0.32068142530739896</v>
      </c>
      <c r="AQ767" s="19">
        <f t="shared" si="258"/>
        <v>0.32068142530739896</v>
      </c>
      <c r="AX767">
        <v>0.14846238406926801</v>
      </c>
      <c r="AY767">
        <v>64.474137931034477</v>
      </c>
      <c r="AZ767">
        <v>2.6864224137931032</v>
      </c>
      <c r="BA767">
        <v>2.1760021551724136</v>
      </c>
      <c r="BB767">
        <v>7.6982758620689618</v>
      </c>
      <c r="BC767">
        <v>0.32076149425287342</v>
      </c>
      <c r="BD767">
        <v>1.8552406609195402</v>
      </c>
      <c r="BE767">
        <v>0.18552406609195404</v>
      </c>
      <c r="BF767">
        <v>0</v>
      </c>
      <c r="BG767">
        <v>20.47</v>
      </c>
      <c r="BH767">
        <v>0.84970937966198812</v>
      </c>
      <c r="BI767">
        <v>2.4071836191082312</v>
      </c>
      <c r="BJ767">
        <v>1.3234695537857055</v>
      </c>
      <c r="BK767">
        <v>0.46517000370501049</v>
      </c>
      <c r="BL767">
        <v>1.2921388991805848E-3</v>
      </c>
      <c r="BP767" s="50">
        <f t="shared" si="259"/>
        <v>0.84996384946145276</v>
      </c>
      <c r="BQ767" s="50">
        <f t="shared" si="260"/>
        <v>7.4209626436781612E-2</v>
      </c>
      <c r="BR767" s="50">
        <f t="shared" si="261"/>
        <v>0.47665705844130424</v>
      </c>
      <c r="BS767" s="50">
        <f t="shared" si="262"/>
        <v>0.50618452666985025</v>
      </c>
      <c r="BT767" s="50">
        <f t="shared" si="263"/>
        <v>1.3240473845591786E-3</v>
      </c>
      <c r="BU767" s="50">
        <f t="shared" si="263"/>
        <v>1.4060681296384728E-3</v>
      </c>
    </row>
    <row r="768" spans="1:73" x14ac:dyDescent="0.25">
      <c r="A768" s="21">
        <v>43742.46597222222</v>
      </c>
      <c r="B768" s="17">
        <v>363350</v>
      </c>
      <c r="C768" s="17">
        <v>13.52</v>
      </c>
      <c r="D768" s="17">
        <v>21.89</v>
      </c>
      <c r="E768" s="17">
        <v>749.1</v>
      </c>
      <c r="F768" s="17">
        <v>98.8</v>
      </c>
      <c r="G768" s="17">
        <v>-107.1</v>
      </c>
      <c r="H768" s="17">
        <v>-15.53</v>
      </c>
      <c r="I768" s="17">
        <v>25.01</v>
      </c>
      <c r="J768" s="17">
        <v>298.2</v>
      </c>
      <c r="K768" s="17">
        <v>650.29999999999995</v>
      </c>
      <c r="L768" s="17">
        <v>-91.6</v>
      </c>
      <c r="M768" s="17">
        <v>0.13200000000000001</v>
      </c>
      <c r="N768" s="17">
        <v>642</v>
      </c>
      <c r="O768" s="17">
        <v>83.3</v>
      </c>
      <c r="P768" s="17">
        <v>558.70000000000005</v>
      </c>
      <c r="Q768" s="17">
        <v>341</v>
      </c>
      <c r="R768" s="17">
        <v>432.6</v>
      </c>
      <c r="S768" s="17">
        <v>19.64</v>
      </c>
      <c r="T768" s="17">
        <v>56.77</v>
      </c>
      <c r="U768" s="17">
        <v>0.72499999999999998</v>
      </c>
      <c r="V768" s="17">
        <v>146.5</v>
      </c>
      <c r="W768" s="17">
        <v>21.3</v>
      </c>
      <c r="X768" s="17">
        <v>0.73</v>
      </c>
      <c r="Y768" s="17">
        <v>7.2993499999999996</v>
      </c>
      <c r="Z768" s="7">
        <f t="shared" si="242"/>
        <v>20.47</v>
      </c>
      <c r="AA768" s="7">
        <f t="shared" si="256"/>
        <v>293.62</v>
      </c>
      <c r="AB768" s="2">
        <f t="shared" si="243"/>
        <v>606.77100000000007</v>
      </c>
      <c r="AC768" s="42">
        <f t="shared" si="244"/>
        <v>2.470683330209134</v>
      </c>
      <c r="AD768" s="42">
        <f t="shared" si="245"/>
        <v>1.4026069265597254</v>
      </c>
      <c r="AE768" s="42">
        <f t="shared" si="246"/>
        <v>0.80102661498580252</v>
      </c>
      <c r="AF768" s="42">
        <f t="shared" si="247"/>
        <v>337.57676144323489</v>
      </c>
      <c r="AG768" s="42">
        <f t="shared" si="248"/>
        <v>324.07369098550549</v>
      </c>
      <c r="AH768" s="6">
        <f t="shared" si="249"/>
        <v>327.36</v>
      </c>
      <c r="AI768" s="4">
        <v>20.860798044641701</v>
      </c>
      <c r="AJ768" s="4">
        <f t="shared" si="257"/>
        <v>294.01079804464166</v>
      </c>
      <c r="AK768" s="8">
        <f t="shared" si="250"/>
        <v>0.19708767605604088</v>
      </c>
      <c r="AL768" s="8">
        <f t="shared" si="251"/>
        <v>406.81657359725926</v>
      </c>
      <c r="AM768" s="8">
        <f t="shared" si="252"/>
        <v>1.8965511461597866</v>
      </c>
      <c r="AN768" s="8">
        <f t="shared" si="253"/>
        <v>21.590237807314619</v>
      </c>
      <c r="AO768" s="22">
        <f t="shared" si="254"/>
        <v>1.1441806607144075E-2</v>
      </c>
      <c r="AP768" s="22">
        <f t="shared" si="255"/>
        <v>0.31271849850675409</v>
      </c>
      <c r="AQ768" s="19">
        <f t="shared" si="258"/>
        <v>0.31271849850675409</v>
      </c>
      <c r="AX768">
        <v>0.14846238406926801</v>
      </c>
      <c r="AY768">
        <v>64.577586206896555</v>
      </c>
      <c r="AZ768">
        <v>2.6907327586206899</v>
      </c>
      <c r="BA768">
        <v>2.1794935344827588</v>
      </c>
      <c r="BB768">
        <v>7.8965517241379333</v>
      </c>
      <c r="BC768">
        <v>0.32902298850574724</v>
      </c>
      <c r="BD768">
        <v>1.8504705459770117</v>
      </c>
      <c r="BE768">
        <v>0.18504705459770118</v>
      </c>
      <c r="BF768">
        <v>0</v>
      </c>
      <c r="BG768">
        <v>20.47</v>
      </c>
      <c r="BH768">
        <v>0.83248554088505589</v>
      </c>
      <c r="BI768">
        <v>2.4071836191082312</v>
      </c>
      <c r="BJ768">
        <v>1.3665581405677429</v>
      </c>
      <c r="BK768">
        <v>0.46287748469855022</v>
      </c>
      <c r="BL768">
        <v>1.2857707908293062E-3</v>
      </c>
      <c r="BP768" s="50">
        <f t="shared" si="259"/>
        <v>0.83273485251290968</v>
      </c>
      <c r="BQ768" s="50">
        <f t="shared" si="260"/>
        <v>7.401882183908047E-2</v>
      </c>
      <c r="BR768" s="50">
        <f t="shared" si="261"/>
        <v>0.47408935551159409</v>
      </c>
      <c r="BS768" s="50">
        <f t="shared" si="262"/>
        <v>0.50357633292791359</v>
      </c>
      <c r="BT768" s="50">
        <f t="shared" si="263"/>
        <v>1.3169148764210945E-3</v>
      </c>
      <c r="BU768" s="50">
        <f t="shared" si="263"/>
        <v>1.398823147021982E-3</v>
      </c>
    </row>
    <row r="769" spans="1:73" x14ac:dyDescent="0.25">
      <c r="A769" s="21">
        <v>43742.46597222222</v>
      </c>
      <c r="B769" s="17">
        <v>363351</v>
      </c>
      <c r="C769" s="17">
        <v>13.52</v>
      </c>
      <c r="D769" s="17">
        <v>21.89</v>
      </c>
      <c r="E769" s="17">
        <v>748.5</v>
      </c>
      <c r="F769" s="17">
        <v>98.9</v>
      </c>
      <c r="G769" s="17">
        <v>-108.5</v>
      </c>
      <c r="H769" s="17">
        <v>-16.170000000000002</v>
      </c>
      <c r="I769" s="17">
        <v>25.04</v>
      </c>
      <c r="J769" s="17">
        <v>298.2</v>
      </c>
      <c r="K769" s="17">
        <v>649.6</v>
      </c>
      <c r="L769" s="17">
        <v>-92.4</v>
      </c>
      <c r="M769" s="17">
        <v>0.13200000000000001</v>
      </c>
      <c r="N769" s="17">
        <v>640</v>
      </c>
      <c r="O769" s="17">
        <v>82.7</v>
      </c>
      <c r="P769" s="17">
        <v>557.20000000000005</v>
      </c>
      <c r="Q769" s="17">
        <v>339.7</v>
      </c>
      <c r="R769" s="17">
        <v>432.1</v>
      </c>
      <c r="S769" s="17">
        <v>19.64</v>
      </c>
      <c r="T769" s="17">
        <v>53.9</v>
      </c>
      <c r="U769" s="17">
        <v>2.1850000000000001</v>
      </c>
      <c r="V769" s="17">
        <v>191.5</v>
      </c>
      <c r="W769" s="17">
        <v>21.45</v>
      </c>
      <c r="X769" s="17">
        <v>0.73</v>
      </c>
      <c r="Y769" s="17">
        <v>7.2973080000000001</v>
      </c>
      <c r="Z769" s="7">
        <f t="shared" si="242"/>
        <v>20.545000000000002</v>
      </c>
      <c r="AA769" s="7">
        <f t="shared" si="256"/>
        <v>293.69499999999999</v>
      </c>
      <c r="AB769" s="2">
        <f t="shared" si="243"/>
        <v>606.28500000000008</v>
      </c>
      <c r="AC769" s="42">
        <f t="shared" si="244"/>
        <v>2.5904978454133976</v>
      </c>
      <c r="AD769" s="42">
        <f t="shared" si="245"/>
        <v>1.3962783386778213</v>
      </c>
      <c r="AE769" s="42">
        <f t="shared" si="246"/>
        <v>0.80047953990876253</v>
      </c>
      <c r="AF769" s="42">
        <f t="shared" si="247"/>
        <v>337.69101592355383</v>
      </c>
      <c r="AG769" s="42">
        <f t="shared" si="248"/>
        <v>324.18337528661169</v>
      </c>
      <c r="AH769" s="6">
        <f t="shared" si="249"/>
        <v>326.11199999999997</v>
      </c>
      <c r="AI769" s="4">
        <v>21.577404771429499</v>
      </c>
      <c r="AJ769" s="4">
        <f t="shared" si="257"/>
        <v>294.72740477142946</v>
      </c>
      <c r="AK769" s="8">
        <f t="shared" si="250"/>
        <v>0.19723874224753959</v>
      </c>
      <c r="AL769" s="8">
        <f t="shared" si="251"/>
        <v>410.9182084136043</v>
      </c>
      <c r="AM769" s="8">
        <f t="shared" si="252"/>
        <v>3.2924658312577826</v>
      </c>
      <c r="AN769" s="8">
        <f t="shared" si="253"/>
        <v>99.017456051226503</v>
      </c>
      <c r="AO769" s="22">
        <f t="shared" si="254"/>
        <v>9.5580180050595411E-3</v>
      </c>
      <c r="AP769" s="22">
        <f t="shared" si="255"/>
        <v>0.26123226356373452</v>
      </c>
      <c r="AQ769" s="19">
        <f t="shared" si="258"/>
        <v>0.26123226356373452</v>
      </c>
      <c r="AX769">
        <v>0.14906377619387121</v>
      </c>
      <c r="AY769">
        <v>64.525862068965523</v>
      </c>
      <c r="AZ769">
        <v>2.6885775862068968</v>
      </c>
      <c r="BA769">
        <v>2.1777478448275867</v>
      </c>
      <c r="BB769">
        <v>7.9655172413793132</v>
      </c>
      <c r="BC769">
        <v>0.33189655172413807</v>
      </c>
      <c r="BD769">
        <v>1.8458512931034485</v>
      </c>
      <c r="BE769">
        <v>0.18458512931034488</v>
      </c>
      <c r="BF769">
        <v>0</v>
      </c>
      <c r="BG769">
        <v>20.545000000000002</v>
      </c>
      <c r="BH769">
        <v>2.5089391818397893</v>
      </c>
      <c r="BI769">
        <v>2.418341302832133</v>
      </c>
      <c r="BJ769">
        <v>1.3034859622265196</v>
      </c>
      <c r="BK769">
        <v>0.45742707954863543</v>
      </c>
      <c r="BL769">
        <v>1.2706307765239873E-3</v>
      </c>
      <c r="BP769" s="50">
        <f t="shared" si="259"/>
        <v>2.5096905555044247</v>
      </c>
      <c r="BQ769" s="50">
        <f t="shared" si="260"/>
        <v>7.3834051724137942E-2</v>
      </c>
      <c r="BR769" s="50">
        <f t="shared" si="261"/>
        <v>0.48725115619424236</v>
      </c>
      <c r="BS769" s="50">
        <f t="shared" si="262"/>
        <v>0.51362596110123504</v>
      </c>
      <c r="BT769" s="50">
        <f t="shared" si="263"/>
        <v>1.3534754338728955E-3</v>
      </c>
      <c r="BU769" s="50">
        <f t="shared" si="263"/>
        <v>1.4267387808367638E-3</v>
      </c>
    </row>
    <row r="770" spans="1:73" x14ac:dyDescent="0.25">
      <c r="A770" s="21">
        <v>43742.46597222222</v>
      </c>
      <c r="B770" s="17">
        <v>363352</v>
      </c>
      <c r="C770" s="17">
        <v>13.51</v>
      </c>
      <c r="D770" s="17">
        <v>21.89</v>
      </c>
      <c r="E770" s="17">
        <v>659.7</v>
      </c>
      <c r="F770" s="17">
        <v>84.4</v>
      </c>
      <c r="G770" s="17">
        <v>-108.3</v>
      </c>
      <c r="H770" s="17">
        <v>-15.13</v>
      </c>
      <c r="I770" s="17">
        <v>25.06</v>
      </c>
      <c r="J770" s="17">
        <v>298.2</v>
      </c>
      <c r="K770" s="17">
        <v>575.4</v>
      </c>
      <c r="L770" s="17">
        <v>-93.2</v>
      </c>
      <c r="M770" s="17">
        <v>0.127</v>
      </c>
      <c r="N770" s="17">
        <v>551.4</v>
      </c>
      <c r="O770" s="17">
        <v>69.260000000000005</v>
      </c>
      <c r="P770" s="17">
        <v>482.1</v>
      </c>
      <c r="Q770" s="17">
        <v>340.1</v>
      </c>
      <c r="R770" s="17">
        <v>433.3</v>
      </c>
      <c r="S770" s="17">
        <v>19.649999999999999</v>
      </c>
      <c r="T770" s="17">
        <v>56.65</v>
      </c>
      <c r="U770" s="17">
        <v>1.25</v>
      </c>
      <c r="V770" s="17">
        <v>76</v>
      </c>
      <c r="W770" s="17">
        <v>21.3</v>
      </c>
      <c r="X770" s="17">
        <v>0.63900000000000001</v>
      </c>
      <c r="Y770" s="17">
        <v>6.3938990000000002</v>
      </c>
      <c r="Z770" s="7">
        <f t="shared" si="242"/>
        <v>20.475000000000001</v>
      </c>
      <c r="AA770" s="7">
        <f t="shared" si="256"/>
        <v>293.625</v>
      </c>
      <c r="AB770" s="2">
        <f t="shared" si="243"/>
        <v>534.35700000000008</v>
      </c>
      <c r="AC770" s="42">
        <f t="shared" si="244"/>
        <v>2.5709922838397712</v>
      </c>
      <c r="AD770" s="42">
        <f t="shared" si="245"/>
        <v>1.4564671287952302</v>
      </c>
      <c r="AE770" s="42">
        <f t="shared" si="246"/>
        <v>0.8053525570752329</v>
      </c>
      <c r="AF770" s="42">
        <f t="shared" si="247"/>
        <v>339.42296273560225</v>
      </c>
      <c r="AG770" s="42">
        <f t="shared" si="248"/>
        <v>325.84604422617815</v>
      </c>
      <c r="AH770" s="6">
        <f t="shared" si="249"/>
        <v>326.49600000000004</v>
      </c>
      <c r="AI770" s="4">
        <v>21.458481571886399</v>
      </c>
      <c r="AJ770" s="4">
        <f t="shared" si="257"/>
        <v>294.60848157188639</v>
      </c>
      <c r="AK770" s="8">
        <f t="shared" si="250"/>
        <v>0.19709774473488992</v>
      </c>
      <c r="AL770" s="8">
        <f t="shared" si="251"/>
        <v>410.24711367623559</v>
      </c>
      <c r="AM770" s="8">
        <f t="shared" si="252"/>
        <v>2.4902936573825989</v>
      </c>
      <c r="AN770" s="8">
        <f t="shared" si="253"/>
        <v>71.343970227699543</v>
      </c>
      <c r="AO770" s="22">
        <f t="shared" si="254"/>
        <v>8.580648494346756E-3</v>
      </c>
      <c r="AP770" s="22">
        <f t="shared" si="255"/>
        <v>0.23451956544090963</v>
      </c>
      <c r="AQ770" s="19">
        <f t="shared" si="258"/>
        <v>0.23451956544090963</v>
      </c>
      <c r="AX770">
        <v>0.1485024129348414</v>
      </c>
      <c r="AY770">
        <v>56.87068965517242</v>
      </c>
      <c r="AZ770">
        <v>2.3696120689655173</v>
      </c>
      <c r="BA770">
        <v>1.9193857758620692</v>
      </c>
      <c r="BB770">
        <v>8.0344827586206886</v>
      </c>
      <c r="BC770">
        <v>0.33477011494252867</v>
      </c>
      <c r="BD770">
        <v>1.5846156609195405</v>
      </c>
      <c r="BE770">
        <v>0.15846156609195405</v>
      </c>
      <c r="BF770">
        <v>0</v>
      </c>
      <c r="BG770">
        <v>20.475000000000001</v>
      </c>
      <c r="BH770">
        <v>1.4353198980776827</v>
      </c>
      <c r="BI770">
        <v>2.4079260620760623</v>
      </c>
      <c r="BJ770">
        <v>1.3640901141660893</v>
      </c>
      <c r="BK770">
        <v>0.40019552353025434</v>
      </c>
      <c r="BL770">
        <v>1.1116542320284842E-3</v>
      </c>
      <c r="BP770" s="50">
        <f t="shared" si="259"/>
        <v>1.4357497457119135</v>
      </c>
      <c r="BQ770" s="50">
        <f t="shared" si="260"/>
        <v>6.3384626436781624E-2</v>
      </c>
      <c r="BR770" s="50">
        <f t="shared" si="261"/>
        <v>0.41623282571976489</v>
      </c>
      <c r="BS770" s="50">
        <f t="shared" si="262"/>
        <v>0.44046571049922356</v>
      </c>
      <c r="BT770" s="50">
        <f t="shared" si="263"/>
        <v>1.1562022936660134E-3</v>
      </c>
      <c r="BU770" s="50">
        <f t="shared" si="263"/>
        <v>1.2235158624978432E-3</v>
      </c>
    </row>
    <row r="771" spans="1:73" x14ac:dyDescent="0.25">
      <c r="A771" s="21">
        <v>43742.466666666667</v>
      </c>
      <c r="B771" s="17">
        <v>363353</v>
      </c>
      <c r="C771" s="17">
        <v>13.51</v>
      </c>
      <c r="D771" s="17">
        <v>21.9</v>
      </c>
      <c r="E771" s="17">
        <v>310.5</v>
      </c>
      <c r="F771" s="17">
        <v>31.58</v>
      </c>
      <c r="G771" s="17">
        <v>-111</v>
      </c>
      <c r="H771" s="17">
        <v>-18.54</v>
      </c>
      <c r="I771" s="17">
        <v>25.06</v>
      </c>
      <c r="J771" s="17">
        <v>298.2</v>
      </c>
      <c r="K771" s="17">
        <v>278.89999999999998</v>
      </c>
      <c r="L771" s="17">
        <v>-92.4</v>
      </c>
      <c r="M771" s="17">
        <v>9.9000000000000005E-2</v>
      </c>
      <c r="N771" s="17">
        <v>199.5</v>
      </c>
      <c r="O771" s="17">
        <v>13.04</v>
      </c>
      <c r="P771" s="17">
        <v>186.5</v>
      </c>
      <c r="Q771" s="17">
        <v>337.4</v>
      </c>
      <c r="R771" s="17">
        <v>429.9</v>
      </c>
      <c r="S771" s="17">
        <v>19.66</v>
      </c>
      <c r="T771" s="17">
        <v>55.03</v>
      </c>
      <c r="U771" s="17">
        <v>0.51500000000000001</v>
      </c>
      <c r="V771" s="17">
        <v>60</v>
      </c>
      <c r="W771" s="17">
        <v>20.6</v>
      </c>
      <c r="X771" s="17">
        <v>0.28499999999999998</v>
      </c>
      <c r="Y771" s="17">
        <v>2.8499379999999999</v>
      </c>
      <c r="Z771" s="7">
        <f t="shared" si="242"/>
        <v>20.130000000000003</v>
      </c>
      <c r="AA771" s="7">
        <f t="shared" si="256"/>
        <v>293.27999999999997</v>
      </c>
      <c r="AB771" s="2">
        <f t="shared" si="243"/>
        <v>251.50500000000002</v>
      </c>
      <c r="AC771" s="42">
        <f t="shared" si="244"/>
        <v>2.4803217016480792</v>
      </c>
      <c r="AD771" s="42">
        <f t="shared" si="245"/>
        <v>1.3649210324169381</v>
      </c>
      <c r="AE771" s="42">
        <f t="shared" si="246"/>
        <v>0.79804509585035388</v>
      </c>
      <c r="AF771" s="42">
        <f t="shared" si="247"/>
        <v>334.76518244288638</v>
      </c>
      <c r="AG771" s="42">
        <f t="shared" si="248"/>
        <v>321.37457514517092</v>
      </c>
      <c r="AH771" s="6">
        <f t="shared" si="249"/>
        <v>323.90399999999994</v>
      </c>
      <c r="AI771" s="4">
        <v>20.8934833393457</v>
      </c>
      <c r="AJ771" s="4">
        <f t="shared" si="257"/>
        <v>294.0434833393457</v>
      </c>
      <c r="AK771" s="8">
        <f t="shared" si="250"/>
        <v>0.19640381005393726</v>
      </c>
      <c r="AL771" s="8">
        <f t="shared" si="251"/>
        <v>407.07034806632458</v>
      </c>
      <c r="AM771" s="8">
        <f t="shared" si="252"/>
        <v>1.5984504215020248</v>
      </c>
      <c r="AN771" s="8">
        <f t="shared" si="253"/>
        <v>35.549968436547807</v>
      </c>
      <c r="AO771" s="22">
        <f t="shared" si="254"/>
        <v>3.0042906201721261E-3</v>
      </c>
      <c r="AP771" s="22">
        <f t="shared" si="255"/>
        <v>8.2110918675337999E-2</v>
      </c>
      <c r="AQ771" s="19">
        <f t="shared" si="258"/>
        <v>8.2110918675337999E-2</v>
      </c>
      <c r="AX771">
        <v>0.14576174347757045</v>
      </c>
      <c r="AY771">
        <v>26.767241379310345</v>
      </c>
      <c r="AZ771">
        <v>1.115301724137931</v>
      </c>
      <c r="BA771">
        <v>0.90339439655172415</v>
      </c>
      <c r="BB771">
        <v>7.9741379310344831</v>
      </c>
      <c r="BC771">
        <v>0.3322557471264368</v>
      </c>
      <c r="BD771">
        <v>0.57113864942528736</v>
      </c>
      <c r="BE771">
        <v>5.7113864942528736E-2</v>
      </c>
      <c r="BF771">
        <v>0</v>
      </c>
      <c r="BG771">
        <v>20.130000000000003</v>
      </c>
      <c r="BH771">
        <v>0.5913517980080053</v>
      </c>
      <c r="BI771">
        <v>2.3571646185553519</v>
      </c>
      <c r="BJ771">
        <v>1.2971476895910101</v>
      </c>
      <c r="BK771">
        <v>0.15887608678409637</v>
      </c>
      <c r="BL771">
        <v>4.4132246328915662E-4</v>
      </c>
      <c r="BP771" s="50">
        <f t="shared" si="259"/>
        <v>0.59152889523330832</v>
      </c>
      <c r="BQ771" s="50">
        <f t="shared" si="260"/>
        <v>2.2845545977011494E-2</v>
      </c>
      <c r="BR771" s="50">
        <f t="shared" si="261"/>
        <v>0.16169514787858699</v>
      </c>
      <c r="BS771" s="50">
        <f t="shared" si="262"/>
        <v>0.17089446263123692</v>
      </c>
      <c r="BT771" s="50">
        <f t="shared" si="263"/>
        <v>4.4915318855163057E-4</v>
      </c>
      <c r="BU771" s="50">
        <f t="shared" si="263"/>
        <v>4.7470684064232477E-4</v>
      </c>
    </row>
    <row r="772" spans="1:73" x14ac:dyDescent="0.25">
      <c r="A772" s="21">
        <v>43742.466666666667</v>
      </c>
      <c r="B772" s="17">
        <v>363354</v>
      </c>
      <c r="C772" s="17">
        <v>13.51</v>
      </c>
      <c r="D772" s="17">
        <v>21.9</v>
      </c>
      <c r="E772" s="17">
        <v>231.3</v>
      </c>
      <c r="F772" s="17">
        <v>20.34</v>
      </c>
      <c r="G772" s="17">
        <v>-111.7</v>
      </c>
      <c r="H772" s="17">
        <v>-21.88</v>
      </c>
      <c r="I772" s="17">
        <v>25.06</v>
      </c>
      <c r="J772" s="17">
        <v>298.2</v>
      </c>
      <c r="K772" s="17">
        <v>210.9</v>
      </c>
      <c r="L772" s="17">
        <v>-89.8</v>
      </c>
      <c r="M772" s="17">
        <v>8.7999999999999995E-2</v>
      </c>
      <c r="N772" s="17">
        <v>119.6</v>
      </c>
      <c r="O772" s="17">
        <v>-1.5409999999999999</v>
      </c>
      <c r="P772" s="17">
        <v>121.1</v>
      </c>
      <c r="Q772" s="17">
        <v>336.7</v>
      </c>
      <c r="R772" s="17">
        <v>426.5</v>
      </c>
      <c r="S772" s="17">
        <v>19.68</v>
      </c>
      <c r="T772" s="17">
        <v>53.11</v>
      </c>
      <c r="U772" s="17">
        <v>0.60499999999999998</v>
      </c>
      <c r="V772" s="17">
        <v>329</v>
      </c>
      <c r="W772" s="17">
        <v>20.399999999999999</v>
      </c>
      <c r="X772" s="17">
        <v>0.22500000000000001</v>
      </c>
      <c r="Y772" s="17">
        <v>2.2504599999999999</v>
      </c>
      <c r="Z772" s="7">
        <f t="shared" si="242"/>
        <v>20.04</v>
      </c>
      <c r="AA772" s="7">
        <f t="shared" si="256"/>
        <v>293.19</v>
      </c>
      <c r="AB772" s="2">
        <f t="shared" si="243"/>
        <v>187.35300000000001</v>
      </c>
      <c r="AC772" s="42">
        <f t="shared" si="244"/>
        <v>2.3814970546358647</v>
      </c>
      <c r="AD772" s="42">
        <f t="shared" si="245"/>
        <v>1.2648130857171076</v>
      </c>
      <c r="AE772" s="42">
        <f t="shared" si="246"/>
        <v>0.78943410726655139</v>
      </c>
      <c r="AF772" s="42">
        <f t="shared" si="247"/>
        <v>330.74672980860089</v>
      </c>
      <c r="AG772" s="42">
        <f t="shared" si="248"/>
        <v>317.51686061625685</v>
      </c>
      <c r="AH772" s="6">
        <f t="shared" si="249"/>
        <v>323.23199999999997</v>
      </c>
      <c r="AI772" s="4">
        <v>20.277546859186</v>
      </c>
      <c r="AJ772" s="4">
        <f t="shared" si="257"/>
        <v>293.42754685918595</v>
      </c>
      <c r="AK772" s="8">
        <f t="shared" si="250"/>
        <v>0.19622305188034811</v>
      </c>
      <c r="AL772" s="8">
        <f t="shared" si="251"/>
        <v>403.5659989662891</v>
      </c>
      <c r="AM772" s="8">
        <f t="shared" si="252"/>
        <v>1.7324999999999999</v>
      </c>
      <c r="AN772" s="8">
        <f t="shared" si="253"/>
        <v>11.98844956401047</v>
      </c>
      <c r="AO772" s="22">
        <f t="shared" si="254"/>
        <v>2.1500280512712602E-3</v>
      </c>
      <c r="AP772" s="22">
        <f t="shared" si="255"/>
        <v>5.876288308536385E-2</v>
      </c>
      <c r="AQ772" s="19">
        <f t="shared" si="258"/>
        <v>5.876288308536385E-2</v>
      </c>
      <c r="AX772">
        <v>0.14505386562051062</v>
      </c>
      <c r="AY772">
        <v>19.939655172413794</v>
      </c>
      <c r="AZ772">
        <v>0.83081896551724144</v>
      </c>
      <c r="BA772">
        <v>0.67296336206896556</v>
      </c>
      <c r="BB772">
        <v>7.7413793103448292</v>
      </c>
      <c r="BC772">
        <v>0.3225574712643679</v>
      </c>
      <c r="BD772">
        <v>0.35040589080459766</v>
      </c>
      <c r="BE772">
        <v>3.5040589080459768E-2</v>
      </c>
      <c r="BF772">
        <v>0</v>
      </c>
      <c r="BG772">
        <v>20.04</v>
      </c>
      <c r="BH772">
        <v>0.69469483066959836</v>
      </c>
      <c r="BI772">
        <v>2.3440773919355329</v>
      </c>
      <c r="BJ772">
        <v>1.2449395028569614</v>
      </c>
      <c r="BK772">
        <v>0.11036251857420891</v>
      </c>
      <c r="BL772">
        <v>3.0656255159502473E-4</v>
      </c>
      <c r="BP772" s="50">
        <f t="shared" si="259"/>
        <v>0.69490287692456609</v>
      </c>
      <c r="BQ772" s="50">
        <f t="shared" si="260"/>
        <v>1.4016235632183906E-2</v>
      </c>
      <c r="BR772" s="50">
        <f t="shared" si="261"/>
        <v>0.11265612553015827</v>
      </c>
      <c r="BS772" s="50">
        <f t="shared" si="262"/>
        <v>0.11824900544592164</v>
      </c>
      <c r="BT772" s="50">
        <f t="shared" si="263"/>
        <v>3.1293368202821742E-4</v>
      </c>
      <c r="BU772" s="50">
        <f t="shared" si="263"/>
        <v>3.284694595720046E-4</v>
      </c>
    </row>
    <row r="773" spans="1:73" x14ac:dyDescent="0.25">
      <c r="A773" s="21">
        <v>43742.466666666667</v>
      </c>
      <c r="B773" s="17">
        <v>363355</v>
      </c>
      <c r="C773" s="17">
        <v>13.51</v>
      </c>
      <c r="D773" s="17">
        <v>21.9</v>
      </c>
      <c r="E773" s="17">
        <v>145.4</v>
      </c>
      <c r="F773" s="17">
        <v>8.59</v>
      </c>
      <c r="G773" s="17">
        <v>-111.7</v>
      </c>
      <c r="H773" s="17">
        <v>-24.5</v>
      </c>
      <c r="I773" s="17">
        <v>25.04</v>
      </c>
      <c r="J773" s="17">
        <v>298.2</v>
      </c>
      <c r="K773" s="17">
        <v>136.80000000000001</v>
      </c>
      <c r="L773" s="17">
        <v>-87.2</v>
      </c>
      <c r="M773" s="17">
        <v>5.8999999999999997E-2</v>
      </c>
      <c r="N773" s="17">
        <v>33.64</v>
      </c>
      <c r="O773" s="17">
        <v>-15.91</v>
      </c>
      <c r="P773" s="17">
        <v>49.55</v>
      </c>
      <c r="Q773" s="17">
        <v>336.6</v>
      </c>
      <c r="R773" s="17">
        <v>423.8</v>
      </c>
      <c r="S773" s="17">
        <v>19.68</v>
      </c>
      <c r="T773" s="17">
        <v>53.44</v>
      </c>
      <c r="U773" s="17">
        <v>0.99</v>
      </c>
      <c r="V773" s="17">
        <v>93</v>
      </c>
      <c r="W773" s="17">
        <v>20.5</v>
      </c>
      <c r="X773" s="17">
        <v>0.13400000000000001</v>
      </c>
      <c r="Y773" s="17">
        <v>1.3441909999999999</v>
      </c>
      <c r="Z773" s="7">
        <f t="shared" si="242"/>
        <v>20.09</v>
      </c>
      <c r="AA773" s="7">
        <f t="shared" si="256"/>
        <v>293.23999999999995</v>
      </c>
      <c r="AB773" s="2">
        <f t="shared" si="243"/>
        <v>117.77400000000002</v>
      </c>
      <c r="AC773" s="42">
        <f t="shared" si="244"/>
        <v>2.2469236504084926</v>
      </c>
      <c r="AD773" s="42">
        <f t="shared" si="245"/>
        <v>1.2007559987782985</v>
      </c>
      <c r="AE773" s="42">
        <f t="shared" si="246"/>
        <v>0.78356956525196508</v>
      </c>
      <c r="AF773" s="42">
        <f t="shared" si="247"/>
        <v>328.51368164315397</v>
      </c>
      <c r="AG773" s="42">
        <f t="shared" si="248"/>
        <v>315.37313437742779</v>
      </c>
      <c r="AH773" s="6">
        <f t="shared" si="249"/>
        <v>323.13600000000002</v>
      </c>
      <c r="AI773" s="4">
        <v>19.409941466400898</v>
      </c>
      <c r="AJ773" s="4">
        <f t="shared" si="257"/>
        <v>292.55994146640086</v>
      </c>
      <c r="AK773" s="8">
        <f t="shared" si="250"/>
        <v>0.19632345938942672</v>
      </c>
      <c r="AL773" s="8">
        <f t="shared" si="251"/>
        <v>398.59343521574414</v>
      </c>
      <c r="AM773" s="8">
        <f t="shared" si="252"/>
        <v>2.2162214465165708</v>
      </c>
      <c r="AN773" s="8">
        <f t="shared" si="253"/>
        <v>-43.903579744335133</v>
      </c>
      <c r="AO773" s="22">
        <f t="shared" si="254"/>
        <v>1.9506961335506742E-3</v>
      </c>
      <c r="AP773" s="22">
        <f t="shared" si="255"/>
        <v>5.3314899200097632E-2</v>
      </c>
      <c r="AQ773" s="19">
        <f t="shared" si="258"/>
        <v>5.3314899200097632E-2</v>
      </c>
      <c r="AX773">
        <v>0.14544677113548532</v>
      </c>
      <c r="AY773">
        <v>12.53448275862069</v>
      </c>
      <c r="AZ773">
        <v>0.52227011494252873</v>
      </c>
      <c r="BA773">
        <v>0.42303879310344827</v>
      </c>
      <c r="BB773">
        <v>7.5172413793103443</v>
      </c>
      <c r="BC773">
        <v>0.31321839080459768</v>
      </c>
      <c r="BD773">
        <v>0.10982040229885059</v>
      </c>
      <c r="BE773">
        <v>1.0982040229885061E-2</v>
      </c>
      <c r="BF773">
        <v>0</v>
      </c>
      <c r="BG773">
        <v>20.09</v>
      </c>
      <c r="BH773">
        <v>1.1367733592775247</v>
      </c>
      <c r="BI773">
        <v>2.351340207155534</v>
      </c>
      <c r="BJ773">
        <v>1.2565562067039173</v>
      </c>
      <c r="BK773">
        <v>6.8605146668919301E-2</v>
      </c>
      <c r="BL773">
        <v>1.9056985185810917E-4</v>
      </c>
      <c r="BP773" s="50">
        <f t="shared" si="259"/>
        <v>1.1371137986038353</v>
      </c>
      <c r="BQ773" s="50">
        <f t="shared" si="260"/>
        <v>4.3928160919540242E-3</v>
      </c>
      <c r="BR773" s="50">
        <f t="shared" si="261"/>
        <v>7.0867902567990138E-2</v>
      </c>
      <c r="BS773" s="50">
        <f t="shared" si="262"/>
        <v>7.2568671004438451E-2</v>
      </c>
      <c r="BT773" s="50">
        <f t="shared" si="263"/>
        <v>1.968552849110837E-4</v>
      </c>
      <c r="BU773" s="50">
        <f t="shared" si="263"/>
        <v>2.0157964167899568E-4</v>
      </c>
    </row>
    <row r="774" spans="1:73" x14ac:dyDescent="0.25">
      <c r="A774" s="21">
        <v>43742.466666666667</v>
      </c>
      <c r="B774" s="17">
        <v>363356</v>
      </c>
      <c r="C774" s="17">
        <v>13.52</v>
      </c>
      <c r="D774" s="17">
        <v>21.91</v>
      </c>
      <c r="E774" s="17">
        <v>205.4</v>
      </c>
      <c r="F774" s="17">
        <v>16.52</v>
      </c>
      <c r="G774" s="17">
        <v>-112.3</v>
      </c>
      <c r="H774" s="17">
        <v>-25.57</v>
      </c>
      <c r="I774" s="17">
        <v>25.03</v>
      </c>
      <c r="J774" s="17">
        <v>298.2</v>
      </c>
      <c r="K774" s="17">
        <v>188.9</v>
      </c>
      <c r="L774" s="17">
        <v>-86.8</v>
      </c>
      <c r="M774" s="17">
        <v>7.2999999999999995E-2</v>
      </c>
      <c r="N774" s="17">
        <v>93.1</v>
      </c>
      <c r="O774" s="17">
        <v>-9.0500000000000007</v>
      </c>
      <c r="P774" s="17">
        <v>102.1</v>
      </c>
      <c r="Q774" s="17">
        <v>335.9</v>
      </c>
      <c r="R774" s="17">
        <v>422.6</v>
      </c>
      <c r="S774" s="17">
        <v>19.68</v>
      </c>
      <c r="T774" s="17">
        <v>53</v>
      </c>
      <c r="U774" s="17">
        <v>1.7849999999999999</v>
      </c>
      <c r="V774" s="17">
        <v>333</v>
      </c>
      <c r="W774" s="17">
        <v>20.399999999999999</v>
      </c>
      <c r="X774" s="17">
        <v>0.20899999999999999</v>
      </c>
      <c r="Y774" s="17">
        <v>2.0913789999999999</v>
      </c>
      <c r="Z774" s="7">
        <f t="shared" ref="Z774:Z837" si="264">AVERAGE(S774,W774)</f>
        <v>20.04</v>
      </c>
      <c r="AA774" s="7">
        <f t="shared" si="256"/>
        <v>293.19</v>
      </c>
      <c r="AB774" s="2">
        <f t="shared" ref="AB774:AB837" si="265">E774*$U$1864</f>
        <v>166.37400000000002</v>
      </c>
      <c r="AC774" s="42">
        <f t="shared" ref="AC774:AC837" si="266">0.61121*EXP((18.678 - (AI774/234.5))*(AI774/(257.15+Z774)))</f>
        <v>2.1652222212498344</v>
      </c>
      <c r="AD774" s="42">
        <f t="shared" ref="AD774:AD837" si="267">T774*AC774/100</f>
        <v>1.1475677772624122</v>
      </c>
      <c r="AE774" s="42">
        <f t="shared" ref="AE774:AE837" si="268">1.72*(AD774/AA774)^(0.143)</f>
        <v>0.77852833090224349</v>
      </c>
      <c r="AF774" s="42">
        <f t="shared" ref="AF774:AF837" si="269">AE774*$U$1871*AA774^4</f>
        <v>326.17757091957299</v>
      </c>
      <c r="AG774" s="42">
        <f t="shared" ref="AG774:AG837" si="270">$U$1868*AF774</f>
        <v>313.13046808279006</v>
      </c>
      <c r="AH774" s="6">
        <f t="shared" ref="AH774:AH837" si="271">$U$1868*($U$1869*Q774+$U$1870*R774)</f>
        <v>322.46399999999994</v>
      </c>
      <c r="AI774" s="4">
        <v>18.851905832573401</v>
      </c>
      <c r="AJ774" s="4">
        <f t="shared" si="257"/>
        <v>292.00190583257336</v>
      </c>
      <c r="AK774" s="8">
        <f t="shared" ref="AK774:AK837" si="272">(4*$U$1871*AA774^3) / $U$1875</f>
        <v>0.19622305188034811</v>
      </c>
      <c r="AL774" s="8">
        <f t="shared" ref="AL774:AL837" si="273">$U$1868*$U$1871*AA774^4   +    $U$1875*AK774*(AJ774-AA774)</f>
        <v>395.41706693327757</v>
      </c>
      <c r="AM774" s="8">
        <f t="shared" ref="AM774:AM837" si="274">1.4*0.135*SQRT(U774/$U$1881)</f>
        <v>2.9758748713613614</v>
      </c>
      <c r="AN774" s="8">
        <f t="shared" ref="AN774:AN837" si="275">AM774*$U$1875*(AJ774-AA774)</f>
        <v>-102.9925982971175</v>
      </c>
      <c r="AO774" s="22">
        <f t="shared" ref="AO774:AO837" si="276">(AB774+AH774-AL774-AN774)/$U$1861</f>
        <v>4.4437772437440582E-3</v>
      </c>
      <c r="AP774" s="22">
        <f t="shared" ref="AP774:AP837" si="277">AO774*10*$U$1878*$U$1879</f>
        <v>0.12145383985903491</v>
      </c>
      <c r="AQ774" s="19">
        <f t="shared" si="258"/>
        <v>0.12145383985903491</v>
      </c>
      <c r="AX774">
        <v>0.14505386562051062</v>
      </c>
      <c r="AY774">
        <v>17.706896551724139</v>
      </c>
      <c r="AZ774">
        <v>0.73778735632183912</v>
      </c>
      <c r="BA774">
        <v>0.59760775862068971</v>
      </c>
      <c r="BB774">
        <v>7.4741379310344866</v>
      </c>
      <c r="BC774">
        <v>0.31142241379310359</v>
      </c>
      <c r="BD774">
        <v>0.28618534482758612</v>
      </c>
      <c r="BE774">
        <v>2.8618534482758612E-2</v>
      </c>
      <c r="BF774">
        <v>0</v>
      </c>
      <c r="BG774">
        <v>20.04</v>
      </c>
      <c r="BH774">
        <v>2.0496368144549306</v>
      </c>
      <c r="BI774">
        <v>2.3440773919355329</v>
      </c>
      <c r="BJ774">
        <v>1.2423610177258324</v>
      </c>
      <c r="BK774">
        <v>0.1325908418389771</v>
      </c>
      <c r="BL774">
        <v>3.6830789399715859E-4</v>
      </c>
      <c r="BP774" s="50">
        <f t="shared" si="259"/>
        <v>2.050250636876612</v>
      </c>
      <c r="BQ774" s="50">
        <f t="shared" si="260"/>
        <v>1.1447413793103446E-2</v>
      </c>
      <c r="BR774" s="50">
        <f t="shared" si="261"/>
        <v>0.13999729871796959</v>
      </c>
      <c r="BS774" s="50">
        <f t="shared" si="262"/>
        <v>0.14416118128382202</v>
      </c>
      <c r="BT774" s="50">
        <f t="shared" si="263"/>
        <v>3.888813853276933E-4</v>
      </c>
      <c r="BU774" s="50">
        <f t="shared" si="263"/>
        <v>4.0044772578839446E-4</v>
      </c>
    </row>
    <row r="775" spans="1:73" x14ac:dyDescent="0.25">
      <c r="A775" s="21">
        <v>43742.466666666667</v>
      </c>
      <c r="B775" s="17">
        <v>363357</v>
      </c>
      <c r="C775" s="17">
        <v>13.51</v>
      </c>
      <c r="D775" s="17">
        <v>21.91</v>
      </c>
      <c r="E775" s="17">
        <v>524.9</v>
      </c>
      <c r="F775" s="17">
        <v>64.37</v>
      </c>
      <c r="G775" s="17">
        <v>-111</v>
      </c>
      <c r="H775" s="17">
        <v>-23.76</v>
      </c>
      <c r="I775" s="17">
        <v>25.01</v>
      </c>
      <c r="J775" s="17">
        <v>298.2</v>
      </c>
      <c r="K775" s="17">
        <v>460.5</v>
      </c>
      <c r="L775" s="17">
        <v>-87.2</v>
      </c>
      <c r="M775" s="17">
        <v>0.122</v>
      </c>
      <c r="N775" s="17">
        <v>413.9</v>
      </c>
      <c r="O775" s="17">
        <v>40.61</v>
      </c>
      <c r="P775" s="17">
        <v>373.3</v>
      </c>
      <c r="Q775" s="17">
        <v>337.1</v>
      </c>
      <c r="R775" s="17">
        <v>424.3</v>
      </c>
      <c r="S775" s="17">
        <v>19.68</v>
      </c>
      <c r="T775" s="17">
        <v>54.04</v>
      </c>
      <c r="U775" s="17">
        <v>0.7</v>
      </c>
      <c r="V775" s="17">
        <v>200</v>
      </c>
      <c r="W775" s="17">
        <v>20.399999999999999</v>
      </c>
      <c r="X775" s="17">
        <v>0.51600000000000001</v>
      </c>
      <c r="Y775" s="17">
        <v>5.1642679999999999</v>
      </c>
      <c r="Z775" s="7">
        <f t="shared" si="264"/>
        <v>20.04</v>
      </c>
      <c r="AA775" s="7">
        <f t="shared" ref="AA775:AA838" si="278">CONVERT(Z775,"C","K")</f>
        <v>293.19</v>
      </c>
      <c r="AB775" s="2">
        <f t="shared" si="265"/>
        <v>425.16899999999998</v>
      </c>
      <c r="AC775" s="42">
        <f t="shared" si="266"/>
        <v>2.171844840411262</v>
      </c>
      <c r="AD775" s="42">
        <f t="shared" si="267"/>
        <v>1.173664951758246</v>
      </c>
      <c r="AE775" s="42">
        <f t="shared" si="268"/>
        <v>0.78103577926992973</v>
      </c>
      <c r="AF775" s="42">
        <f t="shared" si="269"/>
        <v>327.22810869105047</v>
      </c>
      <c r="AG775" s="42">
        <f t="shared" si="270"/>
        <v>314.13898434340842</v>
      </c>
      <c r="AH775" s="6">
        <f t="shared" si="271"/>
        <v>323.61599999999999</v>
      </c>
      <c r="AI775" s="4">
        <v>18.897622062857899</v>
      </c>
      <c r="AJ775" s="4">
        <f t="shared" ref="AJ775:AJ838" si="279">CONVERT(AI775,"C","K")</f>
        <v>292.0476220628579</v>
      </c>
      <c r="AK775" s="8">
        <f t="shared" si="272"/>
        <v>0.19622305188034811</v>
      </c>
      <c r="AL775" s="8">
        <f t="shared" si="273"/>
        <v>395.67837987702711</v>
      </c>
      <c r="AM775" s="8">
        <f t="shared" si="274"/>
        <v>1.8635651316763788</v>
      </c>
      <c r="AN775" s="8">
        <f t="shared" si="275"/>
        <v>-62.014731474588928</v>
      </c>
      <c r="AO775" s="22">
        <f t="shared" si="276"/>
        <v>9.3919538170939652E-3</v>
      </c>
      <c r="AP775" s="22">
        <f t="shared" si="277"/>
        <v>0.25669352721733335</v>
      </c>
      <c r="AQ775" s="19">
        <f t="shared" ref="AQ775:AQ838" si="280">MAX(AP775,0)</f>
        <v>0.25669352721733335</v>
      </c>
      <c r="AX775">
        <v>0.14505386562051062</v>
      </c>
      <c r="AY775">
        <v>45.25</v>
      </c>
      <c r="AZ775">
        <v>1.8854166666666667</v>
      </c>
      <c r="BA775">
        <v>1.5271875000000001</v>
      </c>
      <c r="BB775">
        <v>7.5172413793103443</v>
      </c>
      <c r="BC775">
        <v>0.31321839080459768</v>
      </c>
      <c r="BD775">
        <v>1.2139691091954026</v>
      </c>
      <c r="BE775">
        <v>0.12139691091954026</v>
      </c>
      <c r="BF775">
        <v>0</v>
      </c>
      <c r="BG775">
        <v>20.04</v>
      </c>
      <c r="BH775">
        <v>0.80377914292350228</v>
      </c>
      <c r="BI775">
        <v>2.3440773919355329</v>
      </c>
      <c r="BJ775">
        <v>1.2667394226019619</v>
      </c>
      <c r="BK775">
        <v>0.31330227270501576</v>
      </c>
      <c r="BL775">
        <v>8.7028409084726605E-4</v>
      </c>
      <c r="BP775" s="50">
        <f t="shared" ref="BP775:BP838" si="281">U775*(LN((2-0.08)/0.015)/LN(($AW$13-0.08)/0.015))</f>
        <v>0.80401985759867145</v>
      </c>
      <c r="BQ775" s="50">
        <f t="shared" ref="BQ775:BQ838" si="282">0.04*BD775</f>
        <v>4.8558764367816101E-2</v>
      </c>
      <c r="BR775" s="50">
        <f t="shared" ref="BR775:BR838" si="283">(0.408*AX775*(BD775-BE775) + $BF$6*($BN$7/(BG775+273))*BP775*(BI775-BJ775))  /  (AX775 + $BF$6*(1 + $BN$8*BP775))</f>
        <v>0.32075912924974026</v>
      </c>
      <c r="BS775" s="50">
        <f t="shared" ref="BS775:BS838" si="284">(0.408*AX775*(BD775-BQ775) + $BF$6*($BN$7/(BG775+273))*BP775*(BI775-BJ775))  /  (AX775 + $BF$6*(1 + $BN$8*BP775))</f>
        <v>0.33998530026575413</v>
      </c>
      <c r="BT775" s="50">
        <f t="shared" ref="BT775:BU838" si="285">BR775/60/6</f>
        <v>8.9099758124927845E-4</v>
      </c>
      <c r="BU775" s="50">
        <f t="shared" si="285"/>
        <v>9.4440361184931711E-4</v>
      </c>
    </row>
    <row r="776" spans="1:73" x14ac:dyDescent="0.25">
      <c r="A776" s="21">
        <v>43742.466666666667</v>
      </c>
      <c r="B776" s="17">
        <v>363358</v>
      </c>
      <c r="C776" s="17">
        <v>13.52</v>
      </c>
      <c r="D776" s="17">
        <v>21.92</v>
      </c>
      <c r="E776" s="17">
        <v>716.9</v>
      </c>
      <c r="F776" s="17">
        <v>93.9</v>
      </c>
      <c r="G776" s="17">
        <v>-109.6</v>
      </c>
      <c r="H776" s="17">
        <v>-20.69</v>
      </c>
      <c r="I776" s="17">
        <v>25</v>
      </c>
      <c r="J776" s="17">
        <v>298.2</v>
      </c>
      <c r="K776" s="17">
        <v>623</v>
      </c>
      <c r="L776" s="17">
        <v>-88.9</v>
      </c>
      <c r="M776" s="17">
        <v>0.13100000000000001</v>
      </c>
      <c r="N776" s="17">
        <v>607.29999999999995</v>
      </c>
      <c r="O776" s="17">
        <v>73.16</v>
      </c>
      <c r="P776" s="17">
        <v>534.1</v>
      </c>
      <c r="Q776" s="17">
        <v>338.5</v>
      </c>
      <c r="R776" s="17">
        <v>427.4</v>
      </c>
      <c r="S776" s="17">
        <v>19.68</v>
      </c>
      <c r="T776" s="17">
        <v>55.11</v>
      </c>
      <c r="U776" s="17">
        <v>0.63</v>
      </c>
      <c r="V776" s="17">
        <v>170.5</v>
      </c>
      <c r="W776" s="17">
        <v>20.8</v>
      </c>
      <c r="X776" s="17">
        <v>0.70299999999999996</v>
      </c>
      <c r="Y776" s="17">
        <v>7.0264819999999997</v>
      </c>
      <c r="Z776" s="7">
        <f t="shared" si="264"/>
        <v>20.240000000000002</v>
      </c>
      <c r="AA776" s="7">
        <f t="shared" si="278"/>
        <v>293.39</v>
      </c>
      <c r="AB776" s="2">
        <f t="shared" si="265"/>
        <v>580.68899999999996</v>
      </c>
      <c r="AC776" s="42">
        <f t="shared" si="266"/>
        <v>2.2073387942304334</v>
      </c>
      <c r="AD776" s="42">
        <f t="shared" si="267"/>
        <v>1.216464409500392</v>
      </c>
      <c r="AE776" s="42">
        <f t="shared" si="268"/>
        <v>0.7849698626785544</v>
      </c>
      <c r="AF776" s="42">
        <f t="shared" si="269"/>
        <v>329.77465191732938</v>
      </c>
      <c r="AG776" s="42">
        <f t="shared" si="270"/>
        <v>316.58366584063617</v>
      </c>
      <c r="AH776" s="6">
        <f t="shared" si="271"/>
        <v>324.95999999999998</v>
      </c>
      <c r="AI776" s="4">
        <v>19.154174360187898</v>
      </c>
      <c r="AJ776" s="4">
        <f t="shared" si="279"/>
        <v>292.30417436018786</v>
      </c>
      <c r="AK776" s="8">
        <f t="shared" si="272"/>
        <v>0.19662488741941875</v>
      </c>
      <c r="AL776" s="8">
        <f t="shared" si="273"/>
        <v>397.08751258743268</v>
      </c>
      <c r="AM776" s="8">
        <f t="shared" si="274"/>
        <v>1.7679331152506874</v>
      </c>
      <c r="AN776" s="8">
        <f t="shared" si="275"/>
        <v>-55.919902798133265</v>
      </c>
      <c r="AO776" s="22">
        <f t="shared" si="276"/>
        <v>1.2771164689711026E-2</v>
      </c>
      <c r="AP776" s="22">
        <f t="shared" si="277"/>
        <v>0.34905147264552239</v>
      </c>
      <c r="AQ776" s="19">
        <f t="shared" si="280"/>
        <v>0.34905147264552239</v>
      </c>
      <c r="AX776">
        <v>0.14663089434536053</v>
      </c>
      <c r="AY776">
        <v>61.801724137931032</v>
      </c>
      <c r="AZ776">
        <v>2.5750718390804597</v>
      </c>
      <c r="BA776">
        <v>2.0858081896551726</v>
      </c>
      <c r="BB776">
        <v>7.663793103448274</v>
      </c>
      <c r="BC776">
        <v>0.31932471264367807</v>
      </c>
      <c r="BD776">
        <v>1.7664834770114946</v>
      </c>
      <c r="BE776">
        <v>0.17664834770114946</v>
      </c>
      <c r="BF776">
        <v>0</v>
      </c>
      <c r="BG776">
        <v>20.240000000000002</v>
      </c>
      <c r="BH776">
        <v>0.72340122863115208</v>
      </c>
      <c r="BI776">
        <v>2.3732468446120079</v>
      </c>
      <c r="BJ776">
        <v>1.3078963360656775</v>
      </c>
      <c r="BK776">
        <v>0.44292721708660382</v>
      </c>
      <c r="BL776">
        <v>1.2303533807961219E-3</v>
      </c>
      <c r="BP776" s="50">
        <f t="shared" si="281"/>
        <v>0.72361787183880433</v>
      </c>
      <c r="BQ776" s="50">
        <f t="shared" si="282"/>
        <v>7.0659339080459779E-2</v>
      </c>
      <c r="BR776" s="50">
        <f t="shared" si="283"/>
        <v>0.4523988088342889</v>
      </c>
      <c r="BS776" s="50">
        <f t="shared" si="284"/>
        <v>0.48064218957414634</v>
      </c>
      <c r="BT776" s="50">
        <f t="shared" si="285"/>
        <v>1.2566633578730247E-3</v>
      </c>
      <c r="BU776" s="50">
        <f t="shared" si="285"/>
        <v>1.3351171932615175E-3</v>
      </c>
    </row>
    <row r="777" spans="1:73" x14ac:dyDescent="0.25">
      <c r="A777" s="21">
        <v>43742.467361111114</v>
      </c>
      <c r="B777" s="17">
        <v>363359</v>
      </c>
      <c r="C777" s="17">
        <v>13.51</v>
      </c>
      <c r="D777" s="17">
        <v>21.92</v>
      </c>
      <c r="E777" s="17">
        <v>730.8</v>
      </c>
      <c r="F777" s="17">
        <v>95.8</v>
      </c>
      <c r="G777" s="17">
        <v>-108.1</v>
      </c>
      <c r="H777" s="17">
        <v>-18.850000000000001</v>
      </c>
      <c r="I777" s="17">
        <v>25.01</v>
      </c>
      <c r="J777" s="17">
        <v>298.2</v>
      </c>
      <c r="K777" s="17">
        <v>634.9</v>
      </c>
      <c r="L777" s="17">
        <v>-89.3</v>
      </c>
      <c r="M777" s="17">
        <v>0.13100000000000001</v>
      </c>
      <c r="N777" s="17">
        <v>622.70000000000005</v>
      </c>
      <c r="O777" s="17">
        <v>76.97</v>
      </c>
      <c r="P777" s="17">
        <v>545.70000000000005</v>
      </c>
      <c r="Q777" s="17">
        <v>340</v>
      </c>
      <c r="R777" s="17">
        <v>429.2</v>
      </c>
      <c r="S777" s="17">
        <v>19.68</v>
      </c>
      <c r="T777" s="17">
        <v>53.18</v>
      </c>
      <c r="U777" s="17">
        <v>1.37</v>
      </c>
      <c r="V777" s="17">
        <v>318.5</v>
      </c>
      <c r="W777" s="17">
        <v>21.2</v>
      </c>
      <c r="X777" s="17">
        <v>0.71499999999999997</v>
      </c>
      <c r="Y777" s="17">
        <v>7.1479369999999998</v>
      </c>
      <c r="Z777" s="7">
        <f t="shared" si="264"/>
        <v>20.439999999999998</v>
      </c>
      <c r="AA777" s="7">
        <f t="shared" si="278"/>
        <v>293.58999999999997</v>
      </c>
      <c r="AB777" s="2">
        <f t="shared" si="265"/>
        <v>591.94799999999998</v>
      </c>
      <c r="AC777" s="42">
        <f t="shared" si="266"/>
        <v>2.4067071867353813</v>
      </c>
      <c r="AD777" s="42">
        <f t="shared" si="267"/>
        <v>1.2798868819058757</v>
      </c>
      <c r="AE777" s="42">
        <f t="shared" si="268"/>
        <v>0.79061852108125508</v>
      </c>
      <c r="AF777" s="42">
        <f t="shared" si="269"/>
        <v>333.05432568404063</v>
      </c>
      <c r="AG777" s="42">
        <f t="shared" si="270"/>
        <v>319.73215265667898</v>
      </c>
      <c r="AH777" s="6">
        <f t="shared" si="271"/>
        <v>326.39999999999998</v>
      </c>
      <c r="AI777" s="4">
        <v>20.464914260052002</v>
      </c>
      <c r="AJ777" s="4">
        <f t="shared" si="279"/>
        <v>293.61491426005199</v>
      </c>
      <c r="AK777" s="8">
        <f t="shared" si="272"/>
        <v>0.19702727118384056</v>
      </c>
      <c r="AL777" s="8">
        <f t="shared" si="273"/>
        <v>404.55061076043785</v>
      </c>
      <c r="AM777" s="8">
        <f t="shared" si="274"/>
        <v>2.6070888937663788</v>
      </c>
      <c r="AN777" s="8">
        <f t="shared" si="275"/>
        <v>1.8921010094505561</v>
      </c>
      <c r="AO777" s="22">
        <f t="shared" si="276"/>
        <v>1.1581651503303741E-2</v>
      </c>
      <c r="AP777" s="22">
        <f t="shared" si="277"/>
        <v>0.31654062970092911</v>
      </c>
      <c r="AQ777" s="19">
        <f t="shared" si="280"/>
        <v>0.31654062970092911</v>
      </c>
      <c r="AX777">
        <v>0.14822240245965962</v>
      </c>
      <c r="AY777">
        <v>63</v>
      </c>
      <c r="AZ777">
        <v>2.625</v>
      </c>
      <c r="BA777">
        <v>2.1262500000000002</v>
      </c>
      <c r="BB777">
        <v>7.6896551724137927</v>
      </c>
      <c r="BC777">
        <v>0.3204022988505747</v>
      </c>
      <c r="BD777">
        <v>1.8058477011494256</v>
      </c>
      <c r="BE777">
        <v>0.18058477011494256</v>
      </c>
      <c r="BF777">
        <v>0</v>
      </c>
      <c r="BG777">
        <v>20.439999999999998</v>
      </c>
      <c r="BH777">
        <v>1.5731106082931403</v>
      </c>
      <c r="BI777">
        <v>2.4027331624317232</v>
      </c>
      <c r="BJ777">
        <v>1.2777734957811904</v>
      </c>
      <c r="BK777">
        <v>0.45225693576409054</v>
      </c>
      <c r="BL777">
        <v>1.2562692660113626E-3</v>
      </c>
      <c r="BP777" s="50">
        <f t="shared" si="281"/>
        <v>1.5735817213002572</v>
      </c>
      <c r="BQ777" s="50">
        <f t="shared" si="282"/>
        <v>7.2233908045977027E-2</v>
      </c>
      <c r="BR777" s="50">
        <f t="shared" si="283"/>
        <v>0.47196076878159554</v>
      </c>
      <c r="BS777" s="50">
        <f t="shared" si="284"/>
        <v>0.49930452933094122</v>
      </c>
      <c r="BT777" s="50">
        <f t="shared" si="285"/>
        <v>1.311002135504432E-3</v>
      </c>
      <c r="BU777" s="50">
        <f t="shared" si="285"/>
        <v>1.3869570259192811E-3</v>
      </c>
    </row>
    <row r="778" spans="1:73" x14ac:dyDescent="0.25">
      <c r="A778" s="21">
        <v>43742.467361111114</v>
      </c>
      <c r="B778" s="17">
        <v>363360</v>
      </c>
      <c r="C778" s="17">
        <v>13.52</v>
      </c>
      <c r="D778" s="17">
        <v>21.92</v>
      </c>
      <c r="E778" s="17">
        <v>730</v>
      </c>
      <c r="F778" s="17">
        <v>95.6</v>
      </c>
      <c r="G778" s="17">
        <v>-107.6</v>
      </c>
      <c r="H778" s="17">
        <v>-17.55</v>
      </c>
      <c r="I778" s="17">
        <v>25</v>
      </c>
      <c r="J778" s="17">
        <v>298.2</v>
      </c>
      <c r="K778" s="17">
        <v>634.4</v>
      </c>
      <c r="L778" s="17">
        <v>-90</v>
      </c>
      <c r="M778" s="17">
        <v>0.13100000000000001</v>
      </c>
      <c r="N778" s="17">
        <v>622.4</v>
      </c>
      <c r="O778" s="17">
        <v>78.03</v>
      </c>
      <c r="P778" s="17">
        <v>544.4</v>
      </c>
      <c r="Q778" s="17">
        <v>340.5</v>
      </c>
      <c r="R778" s="17">
        <v>430.5</v>
      </c>
      <c r="S778" s="17">
        <v>19.66</v>
      </c>
      <c r="T778" s="17">
        <v>54.15</v>
      </c>
      <c r="U778" s="17">
        <v>1.165</v>
      </c>
      <c r="V778" s="17">
        <v>289</v>
      </c>
      <c r="W778" s="17">
        <v>21</v>
      </c>
      <c r="X778" s="17">
        <v>0.71399999999999997</v>
      </c>
      <c r="Y778" s="17">
        <v>7.1449809999999996</v>
      </c>
      <c r="Z778" s="7">
        <f t="shared" si="264"/>
        <v>20.329999999999998</v>
      </c>
      <c r="AA778" s="7">
        <f t="shared" si="278"/>
        <v>293.47999999999996</v>
      </c>
      <c r="AB778" s="2">
        <f t="shared" si="265"/>
        <v>591.30000000000007</v>
      </c>
      <c r="AC778" s="42">
        <f t="shared" si="266"/>
        <v>2.3881702457712715</v>
      </c>
      <c r="AD778" s="42">
        <f t="shared" si="267"/>
        <v>1.2931941880851434</v>
      </c>
      <c r="AE778" s="42">
        <f t="shared" si="268"/>
        <v>0.79183124623542112</v>
      </c>
      <c r="AF778" s="42">
        <f t="shared" si="269"/>
        <v>333.06556628987937</v>
      </c>
      <c r="AG778" s="42">
        <f t="shared" si="270"/>
        <v>319.7429436382842</v>
      </c>
      <c r="AH778" s="6">
        <f t="shared" si="271"/>
        <v>326.88</v>
      </c>
      <c r="AI778" s="4">
        <v>20.340819779522</v>
      </c>
      <c r="AJ778" s="4">
        <f t="shared" si="279"/>
        <v>293.49081977952198</v>
      </c>
      <c r="AK778" s="8">
        <f t="shared" si="272"/>
        <v>0.19680589224816833</v>
      </c>
      <c r="AL778" s="8">
        <f t="shared" si="273"/>
        <v>403.86390649433258</v>
      </c>
      <c r="AM778" s="8">
        <f t="shared" si="274"/>
        <v>2.4041331597896156</v>
      </c>
      <c r="AN778" s="8">
        <f t="shared" si="275"/>
        <v>0.75773511597973753</v>
      </c>
      <c r="AO778" s="22">
        <f t="shared" si="276"/>
        <v>1.1619051551591809E-2</v>
      </c>
      <c r="AP778" s="22">
        <f t="shared" si="277"/>
        <v>0.31756281853406509</v>
      </c>
      <c r="AQ778" s="19">
        <f t="shared" si="280"/>
        <v>0.31756281853406509</v>
      </c>
      <c r="AX778">
        <v>0.14734527484470858</v>
      </c>
      <c r="AY778">
        <v>62.931034482758619</v>
      </c>
      <c r="AZ778">
        <v>2.6221264367816093</v>
      </c>
      <c r="BA778">
        <v>2.1239224137931036</v>
      </c>
      <c r="BB778">
        <v>7.7586206896551726</v>
      </c>
      <c r="BC778">
        <v>0.32327586206896552</v>
      </c>
      <c r="BD778">
        <v>1.8006465517241381</v>
      </c>
      <c r="BE778">
        <v>0.18006465517241382</v>
      </c>
      <c r="BF778">
        <v>0</v>
      </c>
      <c r="BG778">
        <v>20.329999999999998</v>
      </c>
      <c r="BH778">
        <v>1.3377181450084004</v>
      </c>
      <c r="BI778">
        <v>2.3864763022103359</v>
      </c>
      <c r="BJ778">
        <v>1.2922769176468969</v>
      </c>
      <c r="BK778">
        <v>0.44971532598731079</v>
      </c>
      <c r="BL778">
        <v>1.2492092388536411E-3</v>
      </c>
      <c r="BP778" s="50">
        <f t="shared" si="281"/>
        <v>1.3381187630035034</v>
      </c>
      <c r="BQ778" s="50">
        <f t="shared" si="282"/>
        <v>7.2025862068965524E-2</v>
      </c>
      <c r="BR778" s="50">
        <f t="shared" si="283"/>
        <v>0.46670429519801077</v>
      </c>
      <c r="BS778" s="50">
        <f t="shared" si="284"/>
        <v>0.49434157025502251</v>
      </c>
      <c r="BT778" s="50">
        <f t="shared" si="285"/>
        <v>1.2964008199944743E-3</v>
      </c>
      <c r="BU778" s="50">
        <f t="shared" si="285"/>
        <v>1.3731710284861738E-3</v>
      </c>
    </row>
    <row r="779" spans="1:73" x14ac:dyDescent="0.25">
      <c r="A779" s="21">
        <v>43742.467361111114</v>
      </c>
      <c r="B779" s="17">
        <v>363361</v>
      </c>
      <c r="C779" s="17">
        <v>13.52</v>
      </c>
      <c r="D779" s="17">
        <v>21.93</v>
      </c>
      <c r="E779" s="17">
        <v>728.8</v>
      </c>
      <c r="F779" s="17">
        <v>95.2</v>
      </c>
      <c r="G779" s="17">
        <v>-108.2</v>
      </c>
      <c r="H779" s="17">
        <v>-17.45</v>
      </c>
      <c r="I779" s="17">
        <v>25.01</v>
      </c>
      <c r="J779" s="17">
        <v>298.2</v>
      </c>
      <c r="K779" s="17">
        <v>633.6</v>
      </c>
      <c r="L779" s="17">
        <v>-90.8</v>
      </c>
      <c r="M779" s="17">
        <v>0.13100000000000001</v>
      </c>
      <c r="N779" s="17">
        <v>620.6</v>
      </c>
      <c r="O779" s="17">
        <v>77.77</v>
      </c>
      <c r="P779" s="17">
        <v>542.79999999999995</v>
      </c>
      <c r="Q779" s="17">
        <v>339.9</v>
      </c>
      <c r="R779" s="17">
        <v>430.7</v>
      </c>
      <c r="S779" s="17">
        <v>19.66</v>
      </c>
      <c r="T779" s="17">
        <v>54.01</v>
      </c>
      <c r="U779" s="17">
        <v>1.0249999999999999</v>
      </c>
      <c r="V779" s="17">
        <v>316</v>
      </c>
      <c r="W779" s="17">
        <v>21.2</v>
      </c>
      <c r="X779" s="17">
        <v>0.71299999999999997</v>
      </c>
      <c r="Y779" s="17">
        <v>7.1305500000000004</v>
      </c>
      <c r="Z779" s="7">
        <f t="shared" si="264"/>
        <v>20.43</v>
      </c>
      <c r="AA779" s="7">
        <f t="shared" si="278"/>
        <v>293.58</v>
      </c>
      <c r="AB779" s="2">
        <f t="shared" si="265"/>
        <v>590.32799999999997</v>
      </c>
      <c r="AC779" s="42">
        <f t="shared" si="266"/>
        <v>2.3844059900872949</v>
      </c>
      <c r="AD779" s="42">
        <f t="shared" si="267"/>
        <v>1.2878176752461479</v>
      </c>
      <c r="AE779" s="42">
        <f t="shared" si="268"/>
        <v>0.7913210868298175</v>
      </c>
      <c r="AF779" s="42">
        <f t="shared" si="269"/>
        <v>333.30487228362068</v>
      </c>
      <c r="AG779" s="42">
        <f t="shared" si="270"/>
        <v>319.97267739227584</v>
      </c>
      <c r="AH779" s="6">
        <f t="shared" si="271"/>
        <v>326.30399999999997</v>
      </c>
      <c r="AI779" s="4">
        <v>20.3245219240934</v>
      </c>
      <c r="AJ779" s="4">
        <f t="shared" si="279"/>
        <v>293.47452192409338</v>
      </c>
      <c r="AK779" s="8">
        <f t="shared" si="272"/>
        <v>0.19700713896949812</v>
      </c>
      <c r="AL779" s="8">
        <f t="shared" si="273"/>
        <v>403.7472028028933</v>
      </c>
      <c r="AM779" s="8">
        <f t="shared" si="274"/>
        <v>2.2550568174660257</v>
      </c>
      <c r="AN779" s="8">
        <f t="shared" si="275"/>
        <v>-6.928834247866793</v>
      </c>
      <c r="AO779" s="22">
        <f t="shared" si="276"/>
        <v>1.1760574591595565E-2</v>
      </c>
      <c r="AP779" s="22">
        <f t="shared" si="277"/>
        <v>0.32143081544169094</v>
      </c>
      <c r="AQ779" s="19">
        <f t="shared" si="280"/>
        <v>0.32143081544169094</v>
      </c>
      <c r="AX779">
        <v>0.14814248153423987</v>
      </c>
      <c r="AY779">
        <v>62.827586206896548</v>
      </c>
      <c r="AZ779">
        <v>2.617816091954023</v>
      </c>
      <c r="BA779">
        <v>2.1204310344827588</v>
      </c>
      <c r="BB779">
        <v>7.8275862068965534</v>
      </c>
      <c r="BC779">
        <v>0.32614942528735641</v>
      </c>
      <c r="BD779">
        <v>1.7942816091954024</v>
      </c>
      <c r="BE779">
        <v>0.17942816091954025</v>
      </c>
      <c r="BF779">
        <v>0</v>
      </c>
      <c r="BG779">
        <v>20.43</v>
      </c>
      <c r="BH779">
        <v>1.1769623164236998</v>
      </c>
      <c r="BI779">
        <v>2.4012512762090523</v>
      </c>
      <c r="BJ779">
        <v>1.2969158142805091</v>
      </c>
      <c r="BK779">
        <v>0.45003579966245361</v>
      </c>
      <c r="BL779">
        <v>1.2500994435068154E-3</v>
      </c>
      <c r="BP779" s="50">
        <f t="shared" si="281"/>
        <v>1.1773147914837689</v>
      </c>
      <c r="BQ779" s="50">
        <f t="shared" si="282"/>
        <v>7.1771264367816098E-2</v>
      </c>
      <c r="BR779" s="50">
        <f t="shared" si="283"/>
        <v>0.46510703804162812</v>
      </c>
      <c r="BS779" s="50">
        <f t="shared" si="284"/>
        <v>0.49300497428822421</v>
      </c>
      <c r="BT779" s="50">
        <f t="shared" si="285"/>
        <v>1.2919639945600781E-3</v>
      </c>
      <c r="BU779" s="50">
        <f t="shared" si="285"/>
        <v>1.3694582619117339E-3</v>
      </c>
    </row>
    <row r="780" spans="1:73" x14ac:dyDescent="0.25">
      <c r="A780" s="21">
        <v>43742.467361111114</v>
      </c>
      <c r="B780" s="17">
        <v>363362</v>
      </c>
      <c r="C780" s="17">
        <v>13.51</v>
      </c>
      <c r="D780" s="17">
        <v>21.93</v>
      </c>
      <c r="E780" s="17">
        <v>727.8</v>
      </c>
      <c r="F780" s="17">
        <v>95.4</v>
      </c>
      <c r="G780" s="17">
        <v>-107</v>
      </c>
      <c r="H780" s="17">
        <v>-16.100000000000001</v>
      </c>
      <c r="I780" s="17">
        <v>25.01</v>
      </c>
      <c r="J780" s="17">
        <v>298.2</v>
      </c>
      <c r="K780" s="17">
        <v>632.5</v>
      </c>
      <c r="L780" s="17">
        <v>-90.9</v>
      </c>
      <c r="M780" s="17">
        <v>0.13100000000000001</v>
      </c>
      <c r="N780" s="17">
        <v>620.79999999999995</v>
      </c>
      <c r="O780" s="17">
        <v>79.260000000000005</v>
      </c>
      <c r="P780" s="17">
        <v>541.6</v>
      </c>
      <c r="Q780" s="17">
        <v>341.2</v>
      </c>
      <c r="R780" s="17">
        <v>432</v>
      </c>
      <c r="S780" s="17">
        <v>19.66</v>
      </c>
      <c r="T780" s="17">
        <v>54.68</v>
      </c>
      <c r="U780" s="17">
        <v>0.92</v>
      </c>
      <c r="V780" s="17">
        <v>348.5</v>
      </c>
      <c r="W780" s="17">
        <v>20.75</v>
      </c>
      <c r="X780" s="17">
        <v>0.71199999999999997</v>
      </c>
      <c r="Y780" s="17">
        <v>7.1215919999999997</v>
      </c>
      <c r="Z780" s="7">
        <f t="shared" si="264"/>
        <v>20.204999999999998</v>
      </c>
      <c r="AA780" s="7">
        <f t="shared" si="278"/>
        <v>293.35499999999996</v>
      </c>
      <c r="AB780" s="2">
        <f t="shared" si="265"/>
        <v>589.51800000000003</v>
      </c>
      <c r="AC780" s="42">
        <f t="shared" si="266"/>
        <v>2.4121443118393335</v>
      </c>
      <c r="AD780" s="42">
        <f t="shared" si="267"/>
        <v>1.3189605097137476</v>
      </c>
      <c r="AE780" s="42">
        <f t="shared" si="268"/>
        <v>0.79411668963981041</v>
      </c>
      <c r="AF780" s="42">
        <f t="shared" si="269"/>
        <v>333.45816939450827</v>
      </c>
      <c r="AG780" s="42">
        <f t="shared" si="270"/>
        <v>320.11984261872794</v>
      </c>
      <c r="AH780" s="6">
        <f t="shared" si="271"/>
        <v>327.55199999999996</v>
      </c>
      <c r="AI780" s="4">
        <v>20.481332676468501</v>
      </c>
      <c r="AJ780" s="4">
        <f t="shared" si="279"/>
        <v>293.6313326764685</v>
      </c>
      <c r="AK780" s="8">
        <f t="shared" si="272"/>
        <v>0.19655452663563008</v>
      </c>
      <c r="AL780" s="8">
        <f t="shared" si="273"/>
        <v>404.69654149164222</v>
      </c>
      <c r="AM780" s="8">
        <f t="shared" si="274"/>
        <v>2.1364339446844594</v>
      </c>
      <c r="AN780" s="8">
        <f t="shared" si="275"/>
        <v>17.197376437258402</v>
      </c>
      <c r="AO780" s="22">
        <f t="shared" si="276"/>
        <v>1.1203159934422925E-2</v>
      </c>
      <c r="AP780" s="22">
        <f t="shared" si="277"/>
        <v>0.3061959945238259</v>
      </c>
      <c r="AQ780" s="19">
        <f t="shared" si="280"/>
        <v>0.3061959945238259</v>
      </c>
      <c r="AX780">
        <v>0.14635387207626216</v>
      </c>
      <c r="AY780">
        <v>62.741379310344826</v>
      </c>
      <c r="AZ780">
        <v>2.6142241379310343</v>
      </c>
      <c r="BA780">
        <v>2.1175215517241379</v>
      </c>
      <c r="BB780">
        <v>7.8275862068965534</v>
      </c>
      <c r="BC780">
        <v>0.32614942528735641</v>
      </c>
      <c r="BD780">
        <v>1.7913721264367815</v>
      </c>
      <c r="BE780">
        <v>0.17913721264367816</v>
      </c>
      <c r="BF780">
        <v>0</v>
      </c>
      <c r="BG780">
        <v>20.204999999999998</v>
      </c>
      <c r="BH780">
        <v>1.0563954449851745</v>
      </c>
      <c r="BI780">
        <v>2.3681193985446805</v>
      </c>
      <c r="BJ780">
        <v>1.2948876871242314</v>
      </c>
      <c r="BK780">
        <v>0.44712968360797295</v>
      </c>
      <c r="BL780">
        <v>1.2420268989110359E-3</v>
      </c>
      <c r="BP780" s="50">
        <f t="shared" si="281"/>
        <v>1.0567118128439683</v>
      </c>
      <c r="BQ780" s="50">
        <f t="shared" si="282"/>
        <v>7.1654885057471265E-2</v>
      </c>
      <c r="BR780" s="50">
        <f t="shared" si="283"/>
        <v>0.46078660314860376</v>
      </c>
      <c r="BS780" s="50">
        <f t="shared" si="284"/>
        <v>0.48874767303029409</v>
      </c>
      <c r="BT780" s="50">
        <f t="shared" si="285"/>
        <v>1.2799627865238993E-3</v>
      </c>
      <c r="BU780" s="50">
        <f t="shared" si="285"/>
        <v>1.3576324250841503E-3</v>
      </c>
    </row>
    <row r="781" spans="1:73" x14ac:dyDescent="0.25">
      <c r="A781" s="21">
        <v>43742.467361111114</v>
      </c>
      <c r="B781" s="17">
        <v>363363</v>
      </c>
      <c r="C781" s="17">
        <v>13.52</v>
      </c>
      <c r="D781" s="17">
        <v>21.93</v>
      </c>
      <c r="E781" s="17">
        <v>727</v>
      </c>
      <c r="F781" s="17">
        <v>94.9</v>
      </c>
      <c r="G781" s="17">
        <v>-107.6</v>
      </c>
      <c r="H781" s="17">
        <v>-14.54</v>
      </c>
      <c r="I781" s="17">
        <v>25.02</v>
      </c>
      <c r="J781" s="17">
        <v>298.2</v>
      </c>
      <c r="K781" s="17">
        <v>632.1</v>
      </c>
      <c r="L781" s="17">
        <v>-93</v>
      </c>
      <c r="M781" s="17">
        <v>0.13100000000000001</v>
      </c>
      <c r="N781" s="17">
        <v>619.5</v>
      </c>
      <c r="O781" s="17">
        <v>80.400000000000006</v>
      </c>
      <c r="P781" s="17">
        <v>539.1</v>
      </c>
      <c r="Q781" s="17">
        <v>340.6</v>
      </c>
      <c r="R781" s="17">
        <v>433.6</v>
      </c>
      <c r="S781" s="17">
        <v>19.66</v>
      </c>
      <c r="T781" s="17">
        <v>53.79</v>
      </c>
      <c r="U781" s="17">
        <v>0.72499999999999998</v>
      </c>
      <c r="V781" s="17">
        <v>338</v>
      </c>
      <c r="W781" s="17">
        <v>20.7</v>
      </c>
      <c r="X781" s="17">
        <v>0.71099999999999997</v>
      </c>
      <c r="Y781" s="17">
        <v>7.1122740000000002</v>
      </c>
      <c r="Z781" s="7">
        <f t="shared" si="264"/>
        <v>20.18</v>
      </c>
      <c r="AA781" s="7">
        <f t="shared" si="278"/>
        <v>293.33</v>
      </c>
      <c r="AB781" s="2">
        <f t="shared" si="265"/>
        <v>588.87</v>
      </c>
      <c r="AC781" s="42">
        <f t="shared" si="266"/>
        <v>2.4397865047170386</v>
      </c>
      <c r="AD781" s="42">
        <f t="shared" si="267"/>
        <v>1.3123611608872952</v>
      </c>
      <c r="AE781" s="42">
        <f t="shared" si="268"/>
        <v>0.79355695393792614</v>
      </c>
      <c r="AF781" s="42">
        <f t="shared" si="269"/>
        <v>333.10955444707008</v>
      </c>
      <c r="AG781" s="42">
        <f t="shared" si="270"/>
        <v>319.78517226918729</v>
      </c>
      <c r="AH781" s="6">
        <f t="shared" si="271"/>
        <v>326.976</v>
      </c>
      <c r="AI781" s="4">
        <v>20.650265507196799</v>
      </c>
      <c r="AJ781" s="4">
        <f t="shared" si="279"/>
        <v>293.8002655071968</v>
      </c>
      <c r="AK781" s="8">
        <f t="shared" si="272"/>
        <v>0.19650427921103986</v>
      </c>
      <c r="AL781" s="8">
        <f t="shared" si="273"/>
        <v>405.66884381022066</v>
      </c>
      <c r="AM781" s="8">
        <f t="shared" si="274"/>
        <v>1.8965511461597866</v>
      </c>
      <c r="AN781" s="8">
        <f t="shared" si="275"/>
        <v>25.980539749799945</v>
      </c>
      <c r="AO781" s="22">
        <f t="shared" si="276"/>
        <v>1.0954753935196421E-2</v>
      </c>
      <c r="AP781" s="22">
        <f t="shared" si="277"/>
        <v>0.29940675627104163</v>
      </c>
      <c r="AQ781" s="19">
        <f t="shared" si="280"/>
        <v>0.29940675627104163</v>
      </c>
      <c r="AX781">
        <v>0.14615627020086852</v>
      </c>
      <c r="AY781">
        <v>62.672413793103452</v>
      </c>
      <c r="AZ781">
        <v>2.611350574712644</v>
      </c>
      <c r="BA781">
        <v>2.1151939655172418</v>
      </c>
      <c r="BB781">
        <v>8.0172413793103452</v>
      </c>
      <c r="BC781">
        <v>0.33405172413793105</v>
      </c>
      <c r="BD781">
        <v>1.7811422413793108</v>
      </c>
      <c r="BE781">
        <v>0.1781142241379311</v>
      </c>
      <c r="BF781">
        <v>0</v>
      </c>
      <c r="BG781">
        <v>20.18</v>
      </c>
      <c r="BH781">
        <v>0.83248554088505589</v>
      </c>
      <c r="BI781">
        <v>2.3644628696646608</v>
      </c>
      <c r="BJ781">
        <v>1.271844577592621</v>
      </c>
      <c r="BK781">
        <v>0.44622878246812947</v>
      </c>
      <c r="BL781">
        <v>1.239524395744804E-3</v>
      </c>
      <c r="BP781" s="50">
        <f t="shared" si="281"/>
        <v>0.83273485251290968</v>
      </c>
      <c r="BQ781" s="50">
        <f t="shared" si="282"/>
        <v>7.1245689655172431E-2</v>
      </c>
      <c r="BR781" s="50">
        <f t="shared" si="283"/>
        <v>0.45714862642169468</v>
      </c>
      <c r="BS781" s="50">
        <f t="shared" si="284"/>
        <v>0.48537540243619293</v>
      </c>
      <c r="BT781" s="50">
        <f t="shared" si="285"/>
        <v>1.2698572956158186E-3</v>
      </c>
      <c r="BU781" s="50">
        <f t="shared" si="285"/>
        <v>1.3482650067672027E-3</v>
      </c>
    </row>
    <row r="782" spans="1:73" x14ac:dyDescent="0.25">
      <c r="A782" s="21">
        <v>43742.467361111114</v>
      </c>
      <c r="B782" s="17">
        <v>363364</v>
      </c>
      <c r="C782" s="17">
        <v>13.51</v>
      </c>
      <c r="D782" s="17">
        <v>21.94</v>
      </c>
      <c r="E782" s="17">
        <v>724.8</v>
      </c>
      <c r="F782" s="17">
        <v>94.5</v>
      </c>
      <c r="G782" s="17">
        <v>-108.2</v>
      </c>
      <c r="H782" s="17">
        <v>-14.54</v>
      </c>
      <c r="I782" s="17">
        <v>25.03</v>
      </c>
      <c r="J782" s="17">
        <v>298.2</v>
      </c>
      <c r="K782" s="17">
        <v>630.29999999999995</v>
      </c>
      <c r="L782" s="17">
        <v>-93.7</v>
      </c>
      <c r="M782" s="17">
        <v>0.13</v>
      </c>
      <c r="N782" s="17">
        <v>616.6</v>
      </c>
      <c r="O782" s="17">
        <v>79.91</v>
      </c>
      <c r="P782" s="17">
        <v>536.70000000000005</v>
      </c>
      <c r="Q782" s="17">
        <v>340.1</v>
      </c>
      <c r="R782" s="17">
        <v>433.7</v>
      </c>
      <c r="S782" s="17">
        <v>19.66</v>
      </c>
      <c r="T782" s="17">
        <v>54.59</v>
      </c>
      <c r="U782" s="17">
        <v>0.42499999999999999</v>
      </c>
      <c r="V782" s="17">
        <v>207.5</v>
      </c>
      <c r="W782" s="17">
        <v>21.3</v>
      </c>
      <c r="X782" s="17">
        <v>0.70899999999999996</v>
      </c>
      <c r="Y782" s="17">
        <v>7.0864349999999998</v>
      </c>
      <c r="Z782" s="7">
        <f t="shared" si="264"/>
        <v>20.48</v>
      </c>
      <c r="AA782" s="7">
        <f t="shared" si="278"/>
        <v>293.63</v>
      </c>
      <c r="AB782" s="2">
        <f t="shared" si="265"/>
        <v>587.08799999999997</v>
      </c>
      <c r="AC782" s="42">
        <f t="shared" si="266"/>
        <v>2.4719584795528768</v>
      </c>
      <c r="AD782" s="42">
        <f t="shared" si="267"/>
        <v>1.3494421339879157</v>
      </c>
      <c r="AE782" s="42">
        <f t="shared" si="268"/>
        <v>0.79660870185864086</v>
      </c>
      <c r="AF782" s="42">
        <f t="shared" si="269"/>
        <v>335.76065662781042</v>
      </c>
      <c r="AG782" s="42">
        <f t="shared" si="270"/>
        <v>322.33023036269799</v>
      </c>
      <c r="AH782" s="6">
        <f t="shared" si="271"/>
        <v>326.49600000000004</v>
      </c>
      <c r="AI782" s="4">
        <v>20.869296364282999</v>
      </c>
      <c r="AJ782" s="4">
        <f t="shared" si="279"/>
        <v>294.01929636428298</v>
      </c>
      <c r="AK782" s="8">
        <f t="shared" si="272"/>
        <v>0.19710781375665429</v>
      </c>
      <c r="AL782" s="8">
        <f t="shared" si="273"/>
        <v>406.86329855978965</v>
      </c>
      <c r="AM782" s="8">
        <f t="shared" si="274"/>
        <v>1.4520782520236299</v>
      </c>
      <c r="AN782" s="8">
        <f t="shared" si="275"/>
        <v>16.466862282790238</v>
      </c>
      <c r="AO782" s="22">
        <f t="shared" si="276"/>
        <v>1.1091796165867338E-2</v>
      </c>
      <c r="AP782" s="22">
        <f t="shared" si="277"/>
        <v>0.30315228720674781</v>
      </c>
      <c r="AQ782" s="19">
        <f t="shared" si="280"/>
        <v>0.30315228720674781</v>
      </c>
      <c r="AX782">
        <v>0.14854245092788557</v>
      </c>
      <c r="AY782">
        <v>62.482758620689651</v>
      </c>
      <c r="AZ782">
        <v>2.603448275862069</v>
      </c>
      <c r="BA782">
        <v>2.1087931034482761</v>
      </c>
      <c r="BB782">
        <v>8.0689655172413772</v>
      </c>
      <c r="BC782">
        <v>0.33620689655172403</v>
      </c>
      <c r="BD782">
        <v>1.7725862068965521</v>
      </c>
      <c r="BE782">
        <v>0.17725862068965523</v>
      </c>
      <c r="BF782">
        <v>0</v>
      </c>
      <c r="BG782">
        <v>20.48</v>
      </c>
      <c r="BH782">
        <v>0.48800876534641208</v>
      </c>
      <c r="BI782">
        <v>2.4086687052193918</v>
      </c>
      <c r="BJ782">
        <v>1.314892246179266</v>
      </c>
      <c r="BK782">
        <v>0.44775765724618866</v>
      </c>
      <c r="BL782">
        <v>1.2437712701283017E-3</v>
      </c>
      <c r="BP782" s="50">
        <f t="shared" si="281"/>
        <v>0.48815491354205054</v>
      </c>
      <c r="BQ782" s="50">
        <f t="shared" si="282"/>
        <v>7.0903448275862091E-2</v>
      </c>
      <c r="BR782" s="50">
        <f t="shared" si="283"/>
        <v>0.45427031379033883</v>
      </c>
      <c r="BS782" s="50">
        <f t="shared" si="284"/>
        <v>0.48321773683666175</v>
      </c>
      <c r="BT782" s="50">
        <f t="shared" si="285"/>
        <v>1.2618619827509411E-3</v>
      </c>
      <c r="BU782" s="50">
        <f t="shared" si="285"/>
        <v>1.3422714912129494E-3</v>
      </c>
    </row>
    <row r="783" spans="1:73" x14ac:dyDescent="0.25">
      <c r="A783" s="21">
        <v>43742.468055555553</v>
      </c>
      <c r="B783" s="17">
        <v>363365</v>
      </c>
      <c r="C783" s="17">
        <v>13.51</v>
      </c>
      <c r="D783" s="17">
        <v>21.94</v>
      </c>
      <c r="E783" s="17">
        <v>726.1</v>
      </c>
      <c r="F783" s="17">
        <v>94.9</v>
      </c>
      <c r="G783" s="17">
        <v>-107.4</v>
      </c>
      <c r="H783" s="17">
        <v>-14.79</v>
      </c>
      <c r="I783" s="17">
        <v>25.06</v>
      </c>
      <c r="J783" s="17">
        <v>298.2</v>
      </c>
      <c r="K783" s="17">
        <v>631.20000000000005</v>
      </c>
      <c r="L783" s="17">
        <v>-92.6</v>
      </c>
      <c r="M783" s="17">
        <v>0.13100000000000001</v>
      </c>
      <c r="N783" s="17">
        <v>618.70000000000005</v>
      </c>
      <c r="O783" s="17">
        <v>80.099999999999994</v>
      </c>
      <c r="P783" s="17">
        <v>538.6</v>
      </c>
      <c r="Q783" s="17">
        <v>341</v>
      </c>
      <c r="R783" s="17">
        <v>433.6</v>
      </c>
      <c r="S783" s="17">
        <v>19.66</v>
      </c>
      <c r="T783" s="17">
        <v>53.74</v>
      </c>
      <c r="U783" s="17">
        <v>1.7450000000000001</v>
      </c>
      <c r="V783" s="17">
        <v>305</v>
      </c>
      <c r="W783" s="17">
        <v>21.1</v>
      </c>
      <c r="X783" s="17">
        <v>0.71099999999999997</v>
      </c>
      <c r="Y783" s="17">
        <v>7.1066070000000003</v>
      </c>
      <c r="Z783" s="7">
        <f t="shared" si="264"/>
        <v>20.380000000000003</v>
      </c>
      <c r="AA783" s="7">
        <f t="shared" si="278"/>
        <v>293.52999999999997</v>
      </c>
      <c r="AB783" s="2">
        <f t="shared" si="265"/>
        <v>588.14100000000008</v>
      </c>
      <c r="AC783" s="42">
        <f t="shared" si="266"/>
        <v>2.4742788446601933</v>
      </c>
      <c r="AD783" s="42">
        <f t="shared" si="267"/>
        <v>1.3296774511203879</v>
      </c>
      <c r="AE783" s="42">
        <f t="shared" si="268"/>
        <v>0.79496839242661477</v>
      </c>
      <c r="AF783" s="42">
        <f t="shared" si="269"/>
        <v>334.61306870863223</v>
      </c>
      <c r="AG783" s="42">
        <f t="shared" si="270"/>
        <v>321.22854596028691</v>
      </c>
      <c r="AH783" s="6">
        <f t="shared" si="271"/>
        <v>327.36</v>
      </c>
      <c r="AI783" s="4">
        <v>20.875818299193298</v>
      </c>
      <c r="AJ783" s="4">
        <f t="shared" si="279"/>
        <v>294.02581829919325</v>
      </c>
      <c r="AK783" s="8">
        <f t="shared" si="272"/>
        <v>0.19690649846861594</v>
      </c>
      <c r="AL783" s="8">
        <f t="shared" si="273"/>
        <v>406.92108677071525</v>
      </c>
      <c r="AM783" s="8">
        <f t="shared" si="274"/>
        <v>2.9423428165324315</v>
      </c>
      <c r="AN783" s="8">
        <f t="shared" si="275"/>
        <v>42.496807680584872</v>
      </c>
      <c r="AO783" s="22">
        <f t="shared" si="276"/>
        <v>1.0544943027851793E-2</v>
      </c>
      <c r="AP783" s="22">
        <f t="shared" si="277"/>
        <v>0.28820612546012714</v>
      </c>
      <c r="AQ783" s="19">
        <f t="shared" si="280"/>
        <v>0.28820612546012714</v>
      </c>
      <c r="AX783">
        <v>0.14774342339286786</v>
      </c>
      <c r="AY783">
        <v>62.594827586206904</v>
      </c>
      <c r="AZ783">
        <v>2.6081178160919545</v>
      </c>
      <c r="BA783">
        <v>2.1125754310344833</v>
      </c>
      <c r="BB783">
        <v>7.9827586206896575</v>
      </c>
      <c r="BC783">
        <v>0.33261494252873575</v>
      </c>
      <c r="BD783">
        <v>1.7799604885057476</v>
      </c>
      <c r="BE783">
        <v>0.17799604885057477</v>
      </c>
      <c r="BF783">
        <v>0</v>
      </c>
      <c r="BG783">
        <v>20.380000000000003</v>
      </c>
      <c r="BH783">
        <v>2.0037065777164451</v>
      </c>
      <c r="BI783">
        <v>2.3938538237137097</v>
      </c>
      <c r="BJ783">
        <v>1.2864570448637478</v>
      </c>
      <c r="BK783">
        <v>0.44401695961230964</v>
      </c>
      <c r="BL783">
        <v>1.2333804433675268E-3</v>
      </c>
      <c r="BP783" s="50">
        <f t="shared" si="281"/>
        <v>2.0043066450138314</v>
      </c>
      <c r="BQ783" s="50">
        <f t="shared" si="282"/>
        <v>7.1198419540229901E-2</v>
      </c>
      <c r="BR783" s="50">
        <f t="shared" si="283"/>
        <v>0.46801796256632444</v>
      </c>
      <c r="BS783" s="50">
        <f t="shared" si="284"/>
        <v>0.49418593728035154</v>
      </c>
      <c r="BT783" s="50">
        <f t="shared" si="285"/>
        <v>1.3000498960175678E-3</v>
      </c>
      <c r="BU783" s="50">
        <f t="shared" si="285"/>
        <v>1.3727387146676431E-3</v>
      </c>
    </row>
    <row r="784" spans="1:73" x14ac:dyDescent="0.25">
      <c r="A784" s="21">
        <v>43742.468055555553</v>
      </c>
      <c r="B784" s="17">
        <v>363366</v>
      </c>
      <c r="C784" s="17">
        <v>13.51</v>
      </c>
      <c r="D784" s="17">
        <v>21.95</v>
      </c>
      <c r="E784" s="17">
        <v>727.2</v>
      </c>
      <c r="F784" s="17">
        <v>95.2</v>
      </c>
      <c r="G784" s="17">
        <v>-107.4</v>
      </c>
      <c r="H784" s="17">
        <v>-15.7</v>
      </c>
      <c r="I784" s="17">
        <v>25.06</v>
      </c>
      <c r="J784" s="17">
        <v>298.2</v>
      </c>
      <c r="K784" s="17">
        <v>632</v>
      </c>
      <c r="L784" s="17">
        <v>-91.7</v>
      </c>
      <c r="M784" s="17">
        <v>0.13100000000000001</v>
      </c>
      <c r="N784" s="17">
        <v>619.79999999999995</v>
      </c>
      <c r="O784" s="17">
        <v>79.45</v>
      </c>
      <c r="P784" s="17">
        <v>540.29999999999995</v>
      </c>
      <c r="Q784" s="17">
        <v>341</v>
      </c>
      <c r="R784" s="17">
        <v>432.7</v>
      </c>
      <c r="S784" s="17">
        <v>19.66</v>
      </c>
      <c r="T784" s="17">
        <v>53.42</v>
      </c>
      <c r="U784" s="17">
        <v>0.66</v>
      </c>
      <c r="V784" s="17">
        <v>216.5</v>
      </c>
      <c r="W784" s="17">
        <v>21.2</v>
      </c>
      <c r="X784" s="17">
        <v>0.71199999999999997</v>
      </c>
      <c r="Y784" s="17">
        <v>7.1212080000000002</v>
      </c>
      <c r="Z784" s="7">
        <f t="shared" si="264"/>
        <v>20.43</v>
      </c>
      <c r="AA784" s="7">
        <f t="shared" si="278"/>
        <v>293.58</v>
      </c>
      <c r="AB784" s="2">
        <f t="shared" si="265"/>
        <v>589.03200000000004</v>
      </c>
      <c r="AC784" s="42">
        <f t="shared" si="266"/>
        <v>2.471772297478692</v>
      </c>
      <c r="AD784" s="42">
        <f t="shared" si="267"/>
        <v>1.3204207613131171</v>
      </c>
      <c r="AE784" s="42">
        <f t="shared" si="268"/>
        <v>0.79415527961764654</v>
      </c>
      <c r="AF784" s="42">
        <f t="shared" si="269"/>
        <v>334.49863582777056</v>
      </c>
      <c r="AG784" s="42">
        <f t="shared" si="270"/>
        <v>321.11869039465972</v>
      </c>
      <c r="AH784" s="6">
        <f t="shared" si="271"/>
        <v>327.36</v>
      </c>
      <c r="AI784" s="4">
        <v>20.864389684528</v>
      </c>
      <c r="AJ784" s="4">
        <f t="shared" si="279"/>
        <v>294.014389684528</v>
      </c>
      <c r="AK784" s="8">
        <f t="shared" si="272"/>
        <v>0.19700713896949812</v>
      </c>
      <c r="AL784" s="8">
        <f t="shared" si="273"/>
        <v>406.84540560151868</v>
      </c>
      <c r="AM784" s="8">
        <f t="shared" si="274"/>
        <v>1.809537233659479</v>
      </c>
      <c r="AN784" s="8">
        <f t="shared" si="275"/>
        <v>22.897470694109295</v>
      </c>
      <c r="AO784" s="22">
        <f t="shared" si="276"/>
        <v>1.1010240926830601E-2</v>
      </c>
      <c r="AP784" s="22">
        <f t="shared" si="277"/>
        <v>0.30092328327645906</v>
      </c>
      <c r="AQ784" s="19">
        <f t="shared" si="280"/>
        <v>0.30092328327645906</v>
      </c>
      <c r="AX784">
        <v>0.14814248153423987</v>
      </c>
      <c r="AY784">
        <v>62.689655172413801</v>
      </c>
      <c r="AZ784">
        <v>2.6120689655172415</v>
      </c>
      <c r="BA784">
        <v>2.1157758620689657</v>
      </c>
      <c r="BB784">
        <v>7.9051724137931023</v>
      </c>
      <c r="BC784">
        <v>0.32938218390804591</v>
      </c>
      <c r="BD784">
        <v>1.7863936781609198</v>
      </c>
      <c r="BE784">
        <v>0.17863936781609199</v>
      </c>
      <c r="BF784">
        <v>0</v>
      </c>
      <c r="BG784">
        <v>20.43</v>
      </c>
      <c r="BH784">
        <v>0.75784890618501644</v>
      </c>
      <c r="BI784">
        <v>2.4012512762090523</v>
      </c>
      <c r="BJ784">
        <v>1.2827484317508757</v>
      </c>
      <c r="BK784">
        <v>0.45022334406093556</v>
      </c>
      <c r="BL784">
        <v>1.2506204001692654E-3</v>
      </c>
      <c r="BP784" s="50">
        <f t="shared" si="281"/>
        <v>0.75807586573589025</v>
      </c>
      <c r="BQ784" s="50">
        <f t="shared" si="282"/>
        <v>7.1455747126436792E-2</v>
      </c>
      <c r="BR784" s="50">
        <f t="shared" si="283"/>
        <v>0.46021798807224812</v>
      </c>
      <c r="BS784" s="50">
        <f t="shared" si="284"/>
        <v>0.48881173222334484</v>
      </c>
      <c r="BT784" s="50">
        <f t="shared" si="285"/>
        <v>1.2783833002006893E-3</v>
      </c>
      <c r="BU784" s="50">
        <f t="shared" si="285"/>
        <v>1.3578103672870689E-3</v>
      </c>
    </row>
    <row r="785" spans="1:73" x14ac:dyDescent="0.25">
      <c r="A785" s="21">
        <v>43742.468055555553</v>
      </c>
      <c r="B785" s="17">
        <v>363367</v>
      </c>
      <c r="C785" s="17">
        <v>13.52</v>
      </c>
      <c r="D785" s="17">
        <v>21.95</v>
      </c>
      <c r="E785" s="17">
        <v>728.6</v>
      </c>
      <c r="F785" s="17">
        <v>95.2</v>
      </c>
      <c r="G785" s="17">
        <v>-107.6</v>
      </c>
      <c r="H785" s="17">
        <v>-15.96</v>
      </c>
      <c r="I785" s="17">
        <v>25.07</v>
      </c>
      <c r="J785" s="17">
        <v>298.2</v>
      </c>
      <c r="K785" s="17">
        <v>633.4</v>
      </c>
      <c r="L785" s="17">
        <v>-91.6</v>
      </c>
      <c r="M785" s="17">
        <v>0.13100000000000001</v>
      </c>
      <c r="N785" s="17">
        <v>621</v>
      </c>
      <c r="O785" s="17">
        <v>79.27</v>
      </c>
      <c r="P785" s="17">
        <v>541.79999999999995</v>
      </c>
      <c r="Q785" s="17">
        <v>340.9</v>
      </c>
      <c r="R785" s="17">
        <v>432.5</v>
      </c>
      <c r="S785" s="17">
        <v>19.66</v>
      </c>
      <c r="T785" s="17">
        <v>53.65</v>
      </c>
      <c r="U785" s="17">
        <v>1.585</v>
      </c>
      <c r="V785" s="17">
        <v>324</v>
      </c>
      <c r="W785" s="17">
        <v>21.3</v>
      </c>
      <c r="X785" s="17">
        <v>0.71299999999999997</v>
      </c>
      <c r="Y785" s="17">
        <v>7.1278180000000004</v>
      </c>
      <c r="Z785" s="7">
        <f t="shared" si="264"/>
        <v>20.48</v>
      </c>
      <c r="AA785" s="7">
        <f t="shared" si="278"/>
        <v>293.63</v>
      </c>
      <c r="AB785" s="2">
        <f t="shared" si="265"/>
        <v>590.16600000000005</v>
      </c>
      <c r="AC785" s="42">
        <f t="shared" si="266"/>
        <v>2.3811949329811046</v>
      </c>
      <c r="AD785" s="42">
        <f t="shared" si="267"/>
        <v>1.2775110815443627</v>
      </c>
      <c r="AE785" s="42">
        <f t="shared" si="268"/>
        <v>0.79039309001047708</v>
      </c>
      <c r="AF785" s="42">
        <f t="shared" si="269"/>
        <v>333.14085356689253</v>
      </c>
      <c r="AG785" s="42">
        <f t="shared" si="270"/>
        <v>319.81521942421682</v>
      </c>
      <c r="AH785" s="6">
        <f t="shared" si="271"/>
        <v>327.26399999999995</v>
      </c>
      <c r="AI785" s="4">
        <v>20.307981801714199</v>
      </c>
      <c r="AJ785" s="4">
        <f t="shared" si="279"/>
        <v>293.4579818017142</v>
      </c>
      <c r="AK785" s="8">
        <f t="shared" si="272"/>
        <v>0.19710781375665429</v>
      </c>
      <c r="AL785" s="8">
        <f t="shared" si="273"/>
        <v>403.64037032510271</v>
      </c>
      <c r="AM785" s="8">
        <f t="shared" si="274"/>
        <v>2.8042077758254647</v>
      </c>
      <c r="AN785" s="8">
        <f t="shared" si="275"/>
        <v>-14.051577027277267</v>
      </c>
      <c r="AO785" s="22">
        <f t="shared" si="276"/>
        <v>1.1942195256947346E-2</v>
      </c>
      <c r="AP785" s="22">
        <f t="shared" si="277"/>
        <v>0.32639472924627705</v>
      </c>
      <c r="AQ785" s="19">
        <f t="shared" si="280"/>
        <v>0.32639472924627705</v>
      </c>
      <c r="AX785">
        <v>0.14854245092788557</v>
      </c>
      <c r="AY785">
        <v>62.810344827586214</v>
      </c>
      <c r="AZ785">
        <v>2.6170977011494254</v>
      </c>
      <c r="BA785">
        <v>2.1198491379310349</v>
      </c>
      <c r="BB785">
        <v>7.8965517241379333</v>
      </c>
      <c r="BC785">
        <v>0.32902298850574724</v>
      </c>
      <c r="BD785">
        <v>1.7908261494252877</v>
      </c>
      <c r="BE785">
        <v>0.17908261494252878</v>
      </c>
      <c r="BF785">
        <v>0</v>
      </c>
      <c r="BG785">
        <v>20.48</v>
      </c>
      <c r="BH785">
        <v>1.8199856307625015</v>
      </c>
      <c r="BI785">
        <v>2.4086687052193918</v>
      </c>
      <c r="BJ785">
        <v>1.2922507603502038</v>
      </c>
      <c r="BK785">
        <v>0.44803932158389537</v>
      </c>
      <c r="BL785">
        <v>1.2445536710663761E-3</v>
      </c>
      <c r="BP785" s="50">
        <f t="shared" si="281"/>
        <v>1.8205306775627061</v>
      </c>
      <c r="BQ785" s="50">
        <f t="shared" si="282"/>
        <v>7.1633045977011506E-2</v>
      </c>
      <c r="BR785" s="50">
        <f t="shared" si="283"/>
        <v>0.47022902109390052</v>
      </c>
      <c r="BS785" s="50">
        <f t="shared" si="284"/>
        <v>0.49693003399880264</v>
      </c>
      <c r="BT785" s="50">
        <f t="shared" si="285"/>
        <v>1.3061917252608348E-3</v>
      </c>
      <c r="BU785" s="50">
        <f t="shared" si="285"/>
        <v>1.3803612055522296E-3</v>
      </c>
    </row>
    <row r="786" spans="1:73" x14ac:dyDescent="0.25">
      <c r="A786" s="21">
        <v>43742.468055555553</v>
      </c>
      <c r="B786" s="17">
        <v>363368</v>
      </c>
      <c r="C786" s="17">
        <v>13.51</v>
      </c>
      <c r="D786" s="17">
        <v>21.95</v>
      </c>
      <c r="E786" s="17">
        <v>729.5</v>
      </c>
      <c r="F786" s="17">
        <v>95.3</v>
      </c>
      <c r="G786" s="17">
        <v>-107.6</v>
      </c>
      <c r="H786" s="17">
        <v>-15.49</v>
      </c>
      <c r="I786" s="17">
        <v>25.09</v>
      </c>
      <c r="J786" s="17">
        <v>298.2</v>
      </c>
      <c r="K786" s="17">
        <v>634.20000000000005</v>
      </c>
      <c r="L786" s="17">
        <v>-92.1</v>
      </c>
      <c r="M786" s="17">
        <v>0.13100000000000001</v>
      </c>
      <c r="N786" s="17">
        <v>621.9</v>
      </c>
      <c r="O786" s="17">
        <v>79.819999999999993</v>
      </c>
      <c r="P786" s="17">
        <v>542.1</v>
      </c>
      <c r="Q786" s="17">
        <v>340.9</v>
      </c>
      <c r="R786" s="17">
        <v>433.1</v>
      </c>
      <c r="S786" s="17">
        <v>19.66</v>
      </c>
      <c r="T786" s="17">
        <v>55.2</v>
      </c>
      <c r="U786" s="17">
        <v>1.415</v>
      </c>
      <c r="V786" s="17">
        <v>341.5</v>
      </c>
      <c r="W786" s="17">
        <v>21.35</v>
      </c>
      <c r="X786" s="17">
        <v>0.71399999999999997</v>
      </c>
      <c r="Y786" s="17">
        <v>7.1370899999999997</v>
      </c>
      <c r="Z786" s="7">
        <f t="shared" si="264"/>
        <v>20.505000000000003</v>
      </c>
      <c r="AA786" s="7">
        <f t="shared" si="278"/>
        <v>293.65499999999997</v>
      </c>
      <c r="AB786" s="2">
        <f t="shared" si="265"/>
        <v>590.8950000000001</v>
      </c>
      <c r="AC786" s="42">
        <f t="shared" si="266"/>
        <v>2.3849190933194926</v>
      </c>
      <c r="AD786" s="42">
        <f t="shared" si="267"/>
        <v>1.3164753395123601</v>
      </c>
      <c r="AE786" s="42">
        <f t="shared" si="268"/>
        <v>0.79378651884980955</v>
      </c>
      <c r="AF786" s="42">
        <f t="shared" si="269"/>
        <v>334.68509926099404</v>
      </c>
      <c r="AG786" s="42">
        <f t="shared" si="270"/>
        <v>321.29769529055426</v>
      </c>
      <c r="AH786" s="6">
        <f t="shared" si="271"/>
        <v>327.26399999999995</v>
      </c>
      <c r="AI786" s="4">
        <v>20.3332677048943</v>
      </c>
      <c r="AJ786" s="4">
        <f t="shared" si="279"/>
        <v>293.48326770489427</v>
      </c>
      <c r="AK786" s="8">
        <f t="shared" si="272"/>
        <v>0.19715816400940983</v>
      </c>
      <c r="AL786" s="8">
        <f t="shared" si="273"/>
        <v>403.77957964430215</v>
      </c>
      <c r="AM786" s="8">
        <f t="shared" si="274"/>
        <v>2.6495601049985642</v>
      </c>
      <c r="AN786" s="8">
        <f t="shared" si="275"/>
        <v>-13.254588052625818</v>
      </c>
      <c r="AO786" s="22">
        <f t="shared" si="276"/>
        <v>1.1937507478784791E-2</v>
      </c>
      <c r="AP786" s="22">
        <f t="shared" si="277"/>
        <v>0.32626660656437362</v>
      </c>
      <c r="AQ786" s="19">
        <f t="shared" si="280"/>
        <v>0.32626660656437362</v>
      </c>
      <c r="AX786">
        <v>0.14874277786335097</v>
      </c>
      <c r="AY786">
        <v>62.887931034482762</v>
      </c>
      <c r="AZ786">
        <v>2.6203304597701149</v>
      </c>
      <c r="BA786">
        <v>2.1224676724137934</v>
      </c>
      <c r="BB786">
        <v>7.9482758620689697</v>
      </c>
      <c r="BC786">
        <v>0.33117816091954039</v>
      </c>
      <c r="BD786">
        <v>1.7912895114942531</v>
      </c>
      <c r="BE786">
        <v>0.17912895114942531</v>
      </c>
      <c r="BF786">
        <v>0</v>
      </c>
      <c r="BG786">
        <v>20.505000000000003</v>
      </c>
      <c r="BH786">
        <v>1.6247821246239369</v>
      </c>
      <c r="BI786">
        <v>2.4123849251663279</v>
      </c>
      <c r="BJ786">
        <v>1.3316364786918131</v>
      </c>
      <c r="BK786">
        <v>0.44697178570185658</v>
      </c>
      <c r="BL786">
        <v>1.2415882936162683E-3</v>
      </c>
      <c r="BP786" s="50">
        <f t="shared" si="281"/>
        <v>1.625268712145886</v>
      </c>
      <c r="BQ786" s="50">
        <f t="shared" si="282"/>
        <v>7.1651580459770131E-2</v>
      </c>
      <c r="BR786" s="50">
        <f t="shared" si="283"/>
        <v>0.46697233725651327</v>
      </c>
      <c r="BS786" s="50">
        <f t="shared" si="284"/>
        <v>0.49403913855611059</v>
      </c>
      <c r="BT786" s="50">
        <f t="shared" si="285"/>
        <v>1.2971453812680924E-3</v>
      </c>
      <c r="BU786" s="50">
        <f t="shared" si="285"/>
        <v>1.3723309404336404E-3</v>
      </c>
    </row>
    <row r="787" spans="1:73" x14ac:dyDescent="0.25">
      <c r="A787" s="21">
        <v>43742.468055555553</v>
      </c>
      <c r="B787" s="17">
        <v>363369</v>
      </c>
      <c r="C787" s="17">
        <v>13.52</v>
      </c>
      <c r="D787" s="17">
        <v>21.96</v>
      </c>
      <c r="E787" s="17">
        <v>732.2</v>
      </c>
      <c r="F787" s="17">
        <v>95.8</v>
      </c>
      <c r="G787" s="17">
        <v>-107.4</v>
      </c>
      <c r="H787" s="17">
        <v>-14.99</v>
      </c>
      <c r="I787" s="17">
        <v>25.1</v>
      </c>
      <c r="J787" s="17">
        <v>298.2</v>
      </c>
      <c r="K787" s="17">
        <v>636.4</v>
      </c>
      <c r="L787" s="17">
        <v>-92.4</v>
      </c>
      <c r="M787" s="17">
        <v>0.13100000000000001</v>
      </c>
      <c r="N787" s="17">
        <v>624.70000000000005</v>
      </c>
      <c r="O787" s="17">
        <v>80.8</v>
      </c>
      <c r="P787" s="17">
        <v>543.9</v>
      </c>
      <c r="Q787" s="17">
        <v>341.2</v>
      </c>
      <c r="R787" s="17">
        <v>433.6</v>
      </c>
      <c r="S787" s="17">
        <v>19.66</v>
      </c>
      <c r="T787" s="17">
        <v>54.5</v>
      </c>
      <c r="U787" s="17">
        <v>1.5049999999999999</v>
      </c>
      <c r="V787" s="17">
        <v>202</v>
      </c>
      <c r="W787" s="17">
        <v>21.2</v>
      </c>
      <c r="X787" s="17">
        <v>0.71599999999999997</v>
      </c>
      <c r="Y787" s="17">
        <v>7.1599250000000003</v>
      </c>
      <c r="Z787" s="7">
        <f t="shared" si="264"/>
        <v>20.43</v>
      </c>
      <c r="AA787" s="7">
        <f t="shared" si="278"/>
        <v>293.58</v>
      </c>
      <c r="AB787" s="2">
        <f t="shared" si="265"/>
        <v>593.08200000000011</v>
      </c>
      <c r="AC787" s="42">
        <f t="shared" si="266"/>
        <v>2.3978206498764036</v>
      </c>
      <c r="AD787" s="42">
        <f t="shared" si="267"/>
        <v>1.3068122541826401</v>
      </c>
      <c r="AE787" s="42">
        <f t="shared" si="268"/>
        <v>0.79297966334844083</v>
      </c>
      <c r="AF787" s="42">
        <f t="shared" si="269"/>
        <v>334.00346561559803</v>
      </c>
      <c r="AG787" s="42">
        <f t="shared" si="270"/>
        <v>320.64332699097412</v>
      </c>
      <c r="AH787" s="6">
        <f t="shared" si="271"/>
        <v>327.55199999999996</v>
      </c>
      <c r="AI787" s="4">
        <v>20.408680079735198</v>
      </c>
      <c r="AJ787" s="4">
        <f t="shared" si="279"/>
        <v>293.55868007973515</v>
      </c>
      <c r="AK787" s="8">
        <f t="shared" si="272"/>
        <v>0.19700713896949812</v>
      </c>
      <c r="AL787" s="8">
        <f t="shared" si="273"/>
        <v>404.23017113781771</v>
      </c>
      <c r="AM787" s="8">
        <f t="shared" si="274"/>
        <v>2.732522872731352</v>
      </c>
      <c r="AN787" s="8">
        <f t="shared" si="275"/>
        <v>-1.6970313553551228</v>
      </c>
      <c r="AO787" s="22">
        <f t="shared" si="276"/>
        <v>1.1721823830630319E-2</v>
      </c>
      <c r="AP787" s="22">
        <f t="shared" si="277"/>
        <v>0.32037170998735831</v>
      </c>
      <c r="AQ787" s="19">
        <f t="shared" si="280"/>
        <v>0.32037170998735831</v>
      </c>
      <c r="AX787">
        <v>0.14814248153423987</v>
      </c>
      <c r="AY787">
        <v>63.12068965517242</v>
      </c>
      <c r="AZ787">
        <v>2.6300287356321843</v>
      </c>
      <c r="BA787">
        <v>2.1303232758620694</v>
      </c>
      <c r="BB787">
        <v>7.9655172413793132</v>
      </c>
      <c r="BC787">
        <v>0.33189655172413807</v>
      </c>
      <c r="BD787">
        <v>1.7984267241379313</v>
      </c>
      <c r="BE787">
        <v>0.17984267241379315</v>
      </c>
      <c r="BF787">
        <v>0</v>
      </c>
      <c r="BG787">
        <v>20.43</v>
      </c>
      <c r="BH787">
        <v>1.7281251572855298</v>
      </c>
      <c r="BI787">
        <v>2.4012512762090523</v>
      </c>
      <c r="BJ787">
        <v>1.3086819455339336</v>
      </c>
      <c r="BK787">
        <v>0.44826880357189486</v>
      </c>
      <c r="BL787">
        <v>1.2451911210330413E-3</v>
      </c>
      <c r="BP787" s="50">
        <f t="shared" si="281"/>
        <v>1.7286426938371435</v>
      </c>
      <c r="BQ787" s="50">
        <f t="shared" si="282"/>
        <v>7.1937068965517256E-2</v>
      </c>
      <c r="BR787" s="50">
        <f t="shared" si="283"/>
        <v>0.46951116801943843</v>
      </c>
      <c r="BS787" s="50">
        <f t="shared" si="284"/>
        <v>0.49645918209611339</v>
      </c>
      <c r="BT787" s="50">
        <f t="shared" si="285"/>
        <v>1.3041976889428845E-3</v>
      </c>
      <c r="BU787" s="50">
        <f t="shared" si="285"/>
        <v>1.379053283600315E-3</v>
      </c>
    </row>
    <row r="788" spans="1:73" x14ac:dyDescent="0.25">
      <c r="A788" s="21">
        <v>43742.468055555553</v>
      </c>
      <c r="B788" s="17">
        <v>363370</v>
      </c>
      <c r="C788" s="17">
        <v>13.51</v>
      </c>
      <c r="D788" s="17">
        <v>21.96</v>
      </c>
      <c r="E788" s="17">
        <v>734.4</v>
      </c>
      <c r="F788" s="17">
        <v>96.5</v>
      </c>
      <c r="G788" s="17">
        <v>-107.2</v>
      </c>
      <c r="H788" s="17">
        <v>-15.98</v>
      </c>
      <c r="I788" s="17">
        <v>25.1</v>
      </c>
      <c r="J788" s="17">
        <v>298.3</v>
      </c>
      <c r="K788" s="17">
        <v>637.9</v>
      </c>
      <c r="L788" s="17">
        <v>-91.2</v>
      </c>
      <c r="M788" s="17">
        <v>0.13100000000000001</v>
      </c>
      <c r="N788" s="17">
        <v>627.20000000000005</v>
      </c>
      <c r="O788" s="17">
        <v>80.5</v>
      </c>
      <c r="P788" s="17">
        <v>546.70000000000005</v>
      </c>
      <c r="Q788" s="17">
        <v>341.4</v>
      </c>
      <c r="R788" s="17">
        <v>432.7</v>
      </c>
      <c r="S788" s="17">
        <v>19.670000000000002</v>
      </c>
      <c r="T788" s="17">
        <v>54.44</v>
      </c>
      <c r="U788" s="17">
        <v>2.6749999999999998</v>
      </c>
      <c r="V788" s="17">
        <v>354</v>
      </c>
      <c r="W788" s="17">
        <v>20.95</v>
      </c>
      <c r="X788" s="17">
        <v>0.71799999999999997</v>
      </c>
      <c r="Y788" s="17">
        <v>7.1829749999999999</v>
      </c>
      <c r="Z788" s="7">
        <f t="shared" si="264"/>
        <v>20.310000000000002</v>
      </c>
      <c r="AA788" s="7">
        <f t="shared" si="278"/>
        <v>293.45999999999998</v>
      </c>
      <c r="AB788" s="2">
        <f t="shared" si="265"/>
        <v>594.86400000000003</v>
      </c>
      <c r="AC788" s="42">
        <f t="shared" si="266"/>
        <v>2.4285189109979823</v>
      </c>
      <c r="AD788" s="42">
        <f t="shared" si="267"/>
        <v>1.3220856951473017</v>
      </c>
      <c r="AE788" s="42">
        <f t="shared" si="268"/>
        <v>0.7943448349951201</v>
      </c>
      <c r="AF788" s="42">
        <f t="shared" si="269"/>
        <v>334.03177991273452</v>
      </c>
      <c r="AG788" s="42">
        <f t="shared" si="270"/>
        <v>320.67050871622513</v>
      </c>
      <c r="AH788" s="6">
        <f t="shared" si="271"/>
        <v>327.74399999999997</v>
      </c>
      <c r="AI788" s="4">
        <v>20.5905748726673</v>
      </c>
      <c r="AJ788" s="4">
        <f t="shared" si="279"/>
        <v>293.74057487266725</v>
      </c>
      <c r="AK788" s="8">
        <f t="shared" si="272"/>
        <v>0.19676565935720303</v>
      </c>
      <c r="AL788" s="8">
        <f t="shared" si="273"/>
        <v>405.30001015101811</v>
      </c>
      <c r="AM788" s="8">
        <f t="shared" si="274"/>
        <v>3.6429855544594187</v>
      </c>
      <c r="AN788" s="8">
        <f t="shared" si="275"/>
        <v>29.774652961113095</v>
      </c>
      <c r="AO788" s="22">
        <f t="shared" si="276"/>
        <v>1.1030245894900557E-2</v>
      </c>
      <c r="AP788" s="22">
        <f t="shared" si="277"/>
        <v>0.30147004339855432</v>
      </c>
      <c r="AQ788" s="19">
        <f t="shared" si="280"/>
        <v>0.30147004339855432</v>
      </c>
      <c r="AX788">
        <v>0.1471862697403207</v>
      </c>
      <c r="AY788">
        <v>63.310344827586206</v>
      </c>
      <c r="AZ788">
        <v>2.6379310344827585</v>
      </c>
      <c r="BA788">
        <v>2.1367241379310347</v>
      </c>
      <c r="BB788">
        <v>7.8706896551724146</v>
      </c>
      <c r="BC788">
        <v>0.32794540229885061</v>
      </c>
      <c r="BD788">
        <v>1.8087787356321841</v>
      </c>
      <c r="BE788">
        <v>0.18087787356321841</v>
      </c>
      <c r="BF788">
        <v>0</v>
      </c>
      <c r="BG788">
        <v>20.310000000000002</v>
      </c>
      <c r="BH788">
        <v>3.0715845818862406</v>
      </c>
      <c r="BI788">
        <v>2.3835308641053667</v>
      </c>
      <c r="BJ788">
        <v>1.2975942024189615</v>
      </c>
      <c r="BK788">
        <v>0.44435211071712877</v>
      </c>
      <c r="BL788">
        <v>1.2343114186586909E-3</v>
      </c>
      <c r="BP788" s="50">
        <f t="shared" si="281"/>
        <v>3.0725044558234944</v>
      </c>
      <c r="BQ788" s="50">
        <f t="shared" si="282"/>
        <v>7.2351149425287364E-2</v>
      </c>
      <c r="BR788" s="50">
        <f t="shared" si="283"/>
        <v>0.4788634295100177</v>
      </c>
      <c r="BS788" s="50">
        <f t="shared" si="284"/>
        <v>0.50369410809190207</v>
      </c>
      <c r="BT788" s="50">
        <f t="shared" si="285"/>
        <v>1.3301761930833824E-3</v>
      </c>
      <c r="BU788" s="50">
        <f t="shared" si="285"/>
        <v>1.3991503002552836E-3</v>
      </c>
    </row>
    <row r="789" spans="1:73" x14ac:dyDescent="0.25">
      <c r="A789" s="21">
        <v>43742.46875</v>
      </c>
      <c r="B789" s="17">
        <v>363371</v>
      </c>
      <c r="C789" s="17">
        <v>13.51</v>
      </c>
      <c r="D789" s="17">
        <v>21.96</v>
      </c>
      <c r="E789" s="17">
        <v>735.1</v>
      </c>
      <c r="F789" s="17">
        <v>96.4</v>
      </c>
      <c r="G789" s="17">
        <v>-107.2</v>
      </c>
      <c r="H789" s="17">
        <v>-16.45</v>
      </c>
      <c r="I789" s="17">
        <v>25.1</v>
      </c>
      <c r="J789" s="17">
        <v>298.2</v>
      </c>
      <c r="K789" s="17">
        <v>638.70000000000005</v>
      </c>
      <c r="L789" s="17">
        <v>-90.8</v>
      </c>
      <c r="M789" s="17">
        <v>0.13100000000000001</v>
      </c>
      <c r="N789" s="17">
        <v>627.9</v>
      </c>
      <c r="O789" s="17">
        <v>79.930000000000007</v>
      </c>
      <c r="P789" s="17">
        <v>547.9</v>
      </c>
      <c r="Q789" s="17">
        <v>341.4</v>
      </c>
      <c r="R789" s="17">
        <v>432.2</v>
      </c>
      <c r="S789" s="17">
        <v>19.68</v>
      </c>
      <c r="T789" s="17">
        <v>57.85</v>
      </c>
      <c r="U789" s="17">
        <v>0.86499999999999999</v>
      </c>
      <c r="V789" s="17">
        <v>55.5</v>
      </c>
      <c r="W789" s="17">
        <v>20.95</v>
      </c>
      <c r="X789" s="17">
        <v>0.71899999999999997</v>
      </c>
      <c r="Y789" s="17">
        <v>7.1867390000000002</v>
      </c>
      <c r="Z789" s="7">
        <f t="shared" si="264"/>
        <v>20.314999999999998</v>
      </c>
      <c r="AA789" s="7">
        <f t="shared" si="278"/>
        <v>293.46499999999997</v>
      </c>
      <c r="AB789" s="2">
        <f t="shared" si="265"/>
        <v>595.43100000000004</v>
      </c>
      <c r="AC789" s="42">
        <f t="shared" si="266"/>
        <v>2.4090658690836899</v>
      </c>
      <c r="AD789" s="42">
        <f t="shared" si="267"/>
        <v>1.3936446052649145</v>
      </c>
      <c r="AE789" s="42">
        <f t="shared" si="268"/>
        <v>0.80035310773654578</v>
      </c>
      <c r="AF789" s="42">
        <f t="shared" si="269"/>
        <v>336.58127039086435</v>
      </c>
      <c r="AG789" s="42">
        <f t="shared" si="270"/>
        <v>323.11801957522977</v>
      </c>
      <c r="AH789" s="6">
        <f t="shared" si="271"/>
        <v>327.74399999999997</v>
      </c>
      <c r="AI789" s="4">
        <v>20.470344244244899</v>
      </c>
      <c r="AJ789" s="4">
        <f t="shared" si="279"/>
        <v>293.62034424424485</v>
      </c>
      <c r="AK789" s="8">
        <f t="shared" si="272"/>
        <v>0.19677571706584585</v>
      </c>
      <c r="AL789" s="8">
        <f t="shared" si="273"/>
        <v>404.609774059286</v>
      </c>
      <c r="AM789" s="8">
        <f t="shared" si="274"/>
        <v>2.0715890639796299</v>
      </c>
      <c r="AN789" s="8">
        <f t="shared" si="275"/>
        <v>9.3743089152447876</v>
      </c>
      <c r="AO789" s="22">
        <f t="shared" si="276"/>
        <v>1.1520239945217553E-2</v>
      </c>
      <c r="AP789" s="22">
        <f t="shared" si="277"/>
        <v>0.31486217708456676</v>
      </c>
      <c r="AQ789" s="19">
        <f t="shared" si="280"/>
        <v>0.31486217708456676</v>
      </c>
      <c r="AX789">
        <v>0.1472260074031706</v>
      </c>
      <c r="AY789">
        <v>63.37068965517242</v>
      </c>
      <c r="AZ789">
        <v>2.6404454022988508</v>
      </c>
      <c r="BA789">
        <v>2.1387607758620693</v>
      </c>
      <c r="BB789">
        <v>7.8275862068965534</v>
      </c>
      <c r="BC789">
        <v>0.32614942528735641</v>
      </c>
      <c r="BD789">
        <v>1.8126113505747128</v>
      </c>
      <c r="BE789">
        <v>0.1812611350574713</v>
      </c>
      <c r="BF789">
        <v>0</v>
      </c>
      <c r="BG789">
        <v>20.314999999999998</v>
      </c>
      <c r="BH789">
        <v>0.99324136946975639</v>
      </c>
      <c r="BI789">
        <v>2.3842669255072919</v>
      </c>
      <c r="BJ789">
        <v>1.3792984164059683</v>
      </c>
      <c r="BK789">
        <v>0.45064948054363946</v>
      </c>
      <c r="BL789">
        <v>1.2518041126212208E-3</v>
      </c>
      <c r="BP789" s="50">
        <f t="shared" si="281"/>
        <v>0.99353882403264404</v>
      </c>
      <c r="BQ789" s="50">
        <f t="shared" si="282"/>
        <v>7.250445402298851E-2</v>
      </c>
      <c r="BR789" s="50">
        <f t="shared" si="283"/>
        <v>0.46359774918510227</v>
      </c>
      <c r="BS789" s="50">
        <f t="shared" si="284"/>
        <v>0.49207554387883884</v>
      </c>
      <c r="BT789" s="50">
        <f t="shared" si="285"/>
        <v>1.287771525514173E-3</v>
      </c>
      <c r="BU789" s="50">
        <f t="shared" si="285"/>
        <v>1.3668765107745524E-3</v>
      </c>
    </row>
    <row r="790" spans="1:73" x14ac:dyDescent="0.25">
      <c r="A790" s="21">
        <v>43742.46875</v>
      </c>
      <c r="B790" s="17">
        <v>363372</v>
      </c>
      <c r="C790" s="17">
        <v>13.52</v>
      </c>
      <c r="D790" s="17">
        <v>21.97</v>
      </c>
      <c r="E790" s="17">
        <v>735.2</v>
      </c>
      <c r="F790" s="17">
        <v>96.1</v>
      </c>
      <c r="G790" s="17">
        <v>-107.4</v>
      </c>
      <c r="H790" s="17">
        <v>-15.49</v>
      </c>
      <c r="I790" s="17">
        <v>25.11</v>
      </c>
      <c r="J790" s="17">
        <v>298.3</v>
      </c>
      <c r="K790" s="17">
        <v>639.1</v>
      </c>
      <c r="L790" s="17">
        <v>-92</v>
      </c>
      <c r="M790" s="17">
        <v>0.13100000000000001</v>
      </c>
      <c r="N790" s="17">
        <v>627.79999999999995</v>
      </c>
      <c r="O790" s="17">
        <v>80.599999999999994</v>
      </c>
      <c r="P790" s="17">
        <v>547.20000000000005</v>
      </c>
      <c r="Q790" s="17">
        <v>341.3</v>
      </c>
      <c r="R790" s="17">
        <v>433.2</v>
      </c>
      <c r="S790" s="17">
        <v>19.68</v>
      </c>
      <c r="T790" s="17">
        <v>58.93</v>
      </c>
      <c r="U790" s="17">
        <v>0.95</v>
      </c>
      <c r="V790" s="17">
        <v>200.5</v>
      </c>
      <c r="W790" s="17">
        <v>21.45</v>
      </c>
      <c r="X790" s="17">
        <v>0.71799999999999997</v>
      </c>
      <c r="Y790" s="17">
        <v>7.181222</v>
      </c>
      <c r="Z790" s="7">
        <f t="shared" si="264"/>
        <v>20.564999999999998</v>
      </c>
      <c r="AA790" s="7">
        <f t="shared" si="278"/>
        <v>293.71499999999997</v>
      </c>
      <c r="AB790" s="2">
        <f t="shared" si="265"/>
        <v>595.51200000000006</v>
      </c>
      <c r="AC790" s="42">
        <f t="shared" si="266"/>
        <v>2.3744550522264642</v>
      </c>
      <c r="AD790" s="42">
        <f t="shared" si="267"/>
        <v>1.3992663622770554</v>
      </c>
      <c r="AE790" s="42">
        <f t="shared" si="268"/>
        <v>0.80071648019621688</v>
      </c>
      <c r="AF790" s="42">
        <f t="shared" si="269"/>
        <v>337.88299252925725</v>
      </c>
      <c r="AG790" s="42">
        <f t="shared" si="270"/>
        <v>324.36767282808694</v>
      </c>
      <c r="AH790" s="6">
        <f t="shared" si="271"/>
        <v>327.64800000000002</v>
      </c>
      <c r="AI790" s="4">
        <v>20.2716897199996</v>
      </c>
      <c r="AJ790" s="4">
        <f t="shared" si="279"/>
        <v>293.42168971999956</v>
      </c>
      <c r="AK790" s="8">
        <f t="shared" si="272"/>
        <v>0.19727903959834661</v>
      </c>
      <c r="AL790" s="8">
        <f t="shared" si="273"/>
        <v>403.4112087978952</v>
      </c>
      <c r="AM790" s="8">
        <f t="shared" si="274"/>
        <v>2.1709876784542099</v>
      </c>
      <c r="AN790" s="8">
        <f t="shared" si="275"/>
        <v>-18.549197602000451</v>
      </c>
      <c r="AO790" s="22">
        <f t="shared" si="276"/>
        <v>1.2178775751298689E-2</v>
      </c>
      <c r="AP790" s="22">
        <f t="shared" si="277"/>
        <v>0.33286076205995385</v>
      </c>
      <c r="AQ790" s="19">
        <f t="shared" si="280"/>
        <v>0.33286076205995385</v>
      </c>
      <c r="AX790">
        <v>0.14922449492411863</v>
      </c>
      <c r="AY790">
        <v>63.379310344827594</v>
      </c>
      <c r="AZ790">
        <v>2.6408045977011496</v>
      </c>
      <c r="BA790">
        <v>2.1390517241379312</v>
      </c>
      <c r="BB790">
        <v>7.9224137931034466</v>
      </c>
      <c r="BC790">
        <v>0.33010057471264359</v>
      </c>
      <c r="BD790">
        <v>1.8089511494252877</v>
      </c>
      <c r="BE790">
        <v>0.18089511494252877</v>
      </c>
      <c r="BF790">
        <v>0</v>
      </c>
      <c r="BG790">
        <v>20.564999999999998</v>
      </c>
      <c r="BH790">
        <v>1.0908431225390387</v>
      </c>
      <c r="BI790">
        <v>2.4213243097679449</v>
      </c>
      <c r="BJ790">
        <v>1.42688641574625</v>
      </c>
      <c r="BK790">
        <v>0.45045722489736567</v>
      </c>
      <c r="BL790">
        <v>1.2512700691593491E-3</v>
      </c>
      <c r="BP790" s="50">
        <f t="shared" si="281"/>
        <v>1.091169806741054</v>
      </c>
      <c r="BQ790" s="50">
        <f t="shared" si="282"/>
        <v>7.2358045977011509E-2</v>
      </c>
      <c r="BR790" s="50">
        <f t="shared" si="283"/>
        <v>0.46445485751587096</v>
      </c>
      <c r="BS790" s="50">
        <f t="shared" si="284"/>
        <v>0.49282155506868963</v>
      </c>
      <c r="BT790" s="50">
        <f t="shared" si="285"/>
        <v>1.2901523819885306E-3</v>
      </c>
      <c r="BU790" s="50">
        <f t="shared" si="285"/>
        <v>1.3689487640796934E-3</v>
      </c>
    </row>
    <row r="791" spans="1:73" x14ac:dyDescent="0.25">
      <c r="A791" s="21">
        <v>43742.46875</v>
      </c>
      <c r="B791" s="17">
        <v>363373</v>
      </c>
      <c r="C791" s="17">
        <v>13.52</v>
      </c>
      <c r="D791" s="17">
        <v>21.97</v>
      </c>
      <c r="E791" s="17">
        <v>736.9</v>
      </c>
      <c r="F791" s="17">
        <v>96.4</v>
      </c>
      <c r="G791" s="17">
        <v>-107.5</v>
      </c>
      <c r="H791" s="17">
        <v>-15.97</v>
      </c>
      <c r="I791" s="17">
        <v>25.13</v>
      </c>
      <c r="J791" s="17">
        <v>298.3</v>
      </c>
      <c r="K791" s="17">
        <v>640.4</v>
      </c>
      <c r="L791" s="17">
        <v>-91.5</v>
      </c>
      <c r="M791" s="17">
        <v>0.13100000000000001</v>
      </c>
      <c r="N791" s="17">
        <v>629.4</v>
      </c>
      <c r="O791" s="17">
        <v>80.5</v>
      </c>
      <c r="P791" s="17">
        <v>548.9</v>
      </c>
      <c r="Q791" s="17">
        <v>341.4</v>
      </c>
      <c r="R791" s="17">
        <v>432.9</v>
      </c>
      <c r="S791" s="17">
        <v>19.68</v>
      </c>
      <c r="T791" s="17">
        <v>54.22</v>
      </c>
      <c r="U791" s="17">
        <v>0.63500000000000001</v>
      </c>
      <c r="V791" s="17">
        <v>185</v>
      </c>
      <c r="W791" s="17">
        <v>21.15</v>
      </c>
      <c r="X791" s="17">
        <v>0.71899999999999997</v>
      </c>
      <c r="Y791" s="17">
        <v>7.1898860000000004</v>
      </c>
      <c r="Z791" s="7">
        <f t="shared" si="264"/>
        <v>20.414999999999999</v>
      </c>
      <c r="AA791" s="7">
        <f t="shared" si="278"/>
        <v>293.565</v>
      </c>
      <c r="AB791" s="2">
        <f t="shared" si="265"/>
        <v>596.88900000000001</v>
      </c>
      <c r="AC791" s="42">
        <f t="shared" si="266"/>
        <v>2.3749738270281142</v>
      </c>
      <c r="AD791" s="42">
        <f t="shared" si="267"/>
        <v>1.2877108090146436</v>
      </c>
      <c r="AE791" s="42">
        <f t="shared" si="268"/>
        <v>0.79131747806868402</v>
      </c>
      <c r="AF791" s="42">
        <f t="shared" si="269"/>
        <v>333.23523908758489</v>
      </c>
      <c r="AG791" s="42">
        <f t="shared" si="270"/>
        <v>319.90582952408147</v>
      </c>
      <c r="AH791" s="6">
        <f t="shared" si="271"/>
        <v>327.74399999999997</v>
      </c>
      <c r="AI791" s="4">
        <v>20.263966127174601</v>
      </c>
      <c r="AJ791" s="4">
        <f t="shared" si="279"/>
        <v>293.4139661271746</v>
      </c>
      <c r="AK791" s="8">
        <f t="shared" si="272"/>
        <v>0.19697694321944043</v>
      </c>
      <c r="AL791" s="8">
        <f t="shared" si="273"/>
        <v>403.40326658180908</v>
      </c>
      <c r="AM791" s="8">
        <f t="shared" si="274"/>
        <v>1.7749348579595814</v>
      </c>
      <c r="AN791" s="8">
        <f t="shared" si="275"/>
        <v>-7.809033069831723</v>
      </c>
      <c r="AO791" s="22">
        <f t="shared" si="276"/>
        <v>1.1969289566017716E-2</v>
      </c>
      <c r="AP791" s="22">
        <f t="shared" si="277"/>
        <v>0.32713524968517987</v>
      </c>
      <c r="AQ791" s="19">
        <f t="shared" si="280"/>
        <v>0.32713524968517987</v>
      </c>
      <c r="AX791">
        <v>0.14802266848586804</v>
      </c>
      <c r="AY791">
        <v>63.525862068965516</v>
      </c>
      <c r="AZ791">
        <v>2.6469109195402298</v>
      </c>
      <c r="BA791">
        <v>2.1439978448275863</v>
      </c>
      <c r="BB791">
        <v>7.8879310344827589</v>
      </c>
      <c r="BC791">
        <v>0.32866379310344829</v>
      </c>
      <c r="BD791">
        <v>1.8153340517241379</v>
      </c>
      <c r="BE791">
        <v>0.18153340517241379</v>
      </c>
      <c r="BF791">
        <v>0</v>
      </c>
      <c r="BG791">
        <v>20.414999999999999</v>
      </c>
      <c r="BH791">
        <v>0.72914250822346283</v>
      </c>
      <c r="BI791">
        <v>2.3990299449992771</v>
      </c>
      <c r="BJ791">
        <v>1.3007540361786081</v>
      </c>
      <c r="BK791">
        <v>0.45649758487005204</v>
      </c>
      <c r="BL791">
        <v>1.2680488468612557E-3</v>
      </c>
      <c r="BP791" s="50">
        <f t="shared" si="281"/>
        <v>0.72936087082165202</v>
      </c>
      <c r="BQ791" s="50">
        <f t="shared" si="282"/>
        <v>7.2613362068965515E-2</v>
      </c>
      <c r="BR791" s="50">
        <f t="shared" si="283"/>
        <v>0.46627226046820003</v>
      </c>
      <c r="BS791" s="50">
        <f t="shared" si="284"/>
        <v>0.49537987560573959</v>
      </c>
      <c r="BT791" s="50">
        <f t="shared" si="285"/>
        <v>1.2952007235227778E-3</v>
      </c>
      <c r="BU791" s="50">
        <f t="shared" si="285"/>
        <v>1.3760552100159434E-3</v>
      </c>
    </row>
    <row r="792" spans="1:73" x14ac:dyDescent="0.25">
      <c r="A792" s="21">
        <v>43742.46875</v>
      </c>
      <c r="B792" s="17">
        <v>363374</v>
      </c>
      <c r="C792" s="17">
        <v>13.52</v>
      </c>
      <c r="D792" s="17">
        <v>21.98</v>
      </c>
      <c r="E792" s="17">
        <v>738.6</v>
      </c>
      <c r="F792" s="17">
        <v>96.6</v>
      </c>
      <c r="G792" s="17">
        <v>-106.4</v>
      </c>
      <c r="H792" s="17">
        <v>-16.350000000000001</v>
      </c>
      <c r="I792" s="17">
        <v>25.14</v>
      </c>
      <c r="J792" s="17">
        <v>298.3</v>
      </c>
      <c r="K792" s="17">
        <v>642</v>
      </c>
      <c r="L792" s="17">
        <v>-90</v>
      </c>
      <c r="M792" s="17">
        <v>0.13100000000000001</v>
      </c>
      <c r="N792" s="17">
        <v>632.20000000000005</v>
      </c>
      <c r="O792" s="17">
        <v>80.3</v>
      </c>
      <c r="P792" s="17">
        <v>552</v>
      </c>
      <c r="Q792" s="17">
        <v>342.5</v>
      </c>
      <c r="R792" s="17">
        <v>432.6</v>
      </c>
      <c r="S792" s="17">
        <v>19.690000000000001</v>
      </c>
      <c r="T792" s="17">
        <v>54.17</v>
      </c>
      <c r="U792" s="17">
        <v>0.98</v>
      </c>
      <c r="V792" s="17">
        <v>171</v>
      </c>
      <c r="W792" s="17">
        <v>21.15</v>
      </c>
      <c r="X792" s="17">
        <v>0.72099999999999997</v>
      </c>
      <c r="Y792" s="17">
        <v>7.2097730000000002</v>
      </c>
      <c r="Z792" s="7">
        <f t="shared" si="264"/>
        <v>20.420000000000002</v>
      </c>
      <c r="AA792" s="7">
        <f t="shared" si="278"/>
        <v>293.57</v>
      </c>
      <c r="AB792" s="2">
        <f t="shared" si="265"/>
        <v>598.26600000000008</v>
      </c>
      <c r="AC792" s="42">
        <f t="shared" si="266"/>
        <v>2.5296504732205358</v>
      </c>
      <c r="AD792" s="42">
        <f t="shared" si="267"/>
        <v>1.3703116613435642</v>
      </c>
      <c r="AE792" s="42">
        <f t="shared" si="268"/>
        <v>0.79838219908126051</v>
      </c>
      <c r="AF792" s="42">
        <f t="shared" si="269"/>
        <v>336.23320124537429</v>
      </c>
      <c r="AG792" s="42">
        <f t="shared" si="270"/>
        <v>322.78387319555929</v>
      </c>
      <c r="AH792" s="6">
        <f t="shared" si="271"/>
        <v>328.8</v>
      </c>
      <c r="AI792" s="4">
        <v>21.210934463356999</v>
      </c>
      <c r="AJ792" s="4">
        <f t="shared" si="279"/>
        <v>294.36093446335695</v>
      </c>
      <c r="AK792" s="8">
        <f t="shared" si="272"/>
        <v>0.19698700812660663</v>
      </c>
      <c r="AL792" s="8">
        <f t="shared" si="273"/>
        <v>408.83599753053829</v>
      </c>
      <c r="AM792" s="8">
        <f t="shared" si="274"/>
        <v>2.2050000000000001</v>
      </c>
      <c r="AN792" s="8">
        <f t="shared" si="275"/>
        <v>50.803025623282188</v>
      </c>
      <c r="AO792" s="22">
        <f t="shared" si="276"/>
        <v>1.0575347576096478E-2</v>
      </c>
      <c r="AP792" s="22">
        <f t="shared" si="277"/>
        <v>0.28903711876400956</v>
      </c>
      <c r="AQ792" s="19">
        <f t="shared" si="280"/>
        <v>0.28903711876400956</v>
      </c>
      <c r="AX792">
        <v>0.14806259705890421</v>
      </c>
      <c r="AY792">
        <v>63.672413793103452</v>
      </c>
      <c r="AZ792">
        <v>2.6530172413793105</v>
      </c>
      <c r="BA792">
        <v>2.1489439655172418</v>
      </c>
      <c r="BB792">
        <v>7.767241379310347</v>
      </c>
      <c r="BC792">
        <v>0.32363505747126448</v>
      </c>
      <c r="BD792">
        <v>1.8253089080459772</v>
      </c>
      <c r="BE792">
        <v>0.18253089080459772</v>
      </c>
      <c r="BF792">
        <v>0</v>
      </c>
      <c r="BG792">
        <v>20.420000000000002</v>
      </c>
      <c r="BH792">
        <v>1.1252908000929032</v>
      </c>
      <c r="BI792">
        <v>2.3997701890467158</v>
      </c>
      <c r="BJ792">
        <v>1.2999555114066061</v>
      </c>
      <c r="BK792">
        <v>0.45702156609071287</v>
      </c>
      <c r="BL792">
        <v>1.2695043502519803E-3</v>
      </c>
      <c r="BP792" s="50">
        <f t="shared" si="281"/>
        <v>1.1256278006381402</v>
      </c>
      <c r="BQ792" s="50">
        <f t="shared" si="282"/>
        <v>7.3012356321839098E-2</v>
      </c>
      <c r="BR792" s="50">
        <f t="shared" si="283"/>
        <v>0.47171142477275241</v>
      </c>
      <c r="BS792" s="50">
        <f t="shared" si="284"/>
        <v>0.50018671689876681</v>
      </c>
      <c r="BT792" s="50">
        <f t="shared" si="285"/>
        <v>1.3103095132576455E-3</v>
      </c>
      <c r="BU792" s="50">
        <f t="shared" si="285"/>
        <v>1.389407546941019E-3</v>
      </c>
    </row>
    <row r="793" spans="1:73" x14ac:dyDescent="0.25">
      <c r="A793" s="21">
        <v>43742.46875</v>
      </c>
      <c r="B793" s="17">
        <v>363375</v>
      </c>
      <c r="C793" s="17">
        <v>13.52</v>
      </c>
      <c r="D793" s="17">
        <v>21.98</v>
      </c>
      <c r="E793" s="17">
        <v>740.5</v>
      </c>
      <c r="F793" s="17">
        <v>96.5</v>
      </c>
      <c r="G793" s="17">
        <v>-106</v>
      </c>
      <c r="H793" s="17">
        <v>-14.63</v>
      </c>
      <c r="I793" s="17">
        <v>25.17</v>
      </c>
      <c r="J793" s="17">
        <v>298.3</v>
      </c>
      <c r="K793" s="17">
        <v>644</v>
      </c>
      <c r="L793" s="17">
        <v>-91.4</v>
      </c>
      <c r="M793" s="17">
        <v>0.13</v>
      </c>
      <c r="N793" s="17">
        <v>634.5</v>
      </c>
      <c r="O793" s="17">
        <v>81.900000000000006</v>
      </c>
      <c r="P793" s="17">
        <v>552.70000000000005</v>
      </c>
      <c r="Q793" s="17">
        <v>343.1</v>
      </c>
      <c r="R793" s="17">
        <v>434.4</v>
      </c>
      <c r="S793" s="17">
        <v>19.7</v>
      </c>
      <c r="T793" s="17">
        <v>58.59</v>
      </c>
      <c r="U793" s="17">
        <v>0.80500000000000005</v>
      </c>
      <c r="V793" s="17">
        <v>55</v>
      </c>
      <c r="W793" s="17">
        <v>21.35</v>
      </c>
      <c r="X793" s="17">
        <v>0.72299999999999998</v>
      </c>
      <c r="Y793" s="17">
        <v>7.2260020000000003</v>
      </c>
      <c r="Z793" s="7">
        <f t="shared" si="264"/>
        <v>20.524999999999999</v>
      </c>
      <c r="AA793" s="7">
        <f t="shared" si="278"/>
        <v>293.67499999999995</v>
      </c>
      <c r="AB793" s="2">
        <f t="shared" si="265"/>
        <v>599.80500000000006</v>
      </c>
      <c r="AC793" s="42">
        <f t="shared" si="266"/>
        <v>2.5241703705277954</v>
      </c>
      <c r="AD793" s="42">
        <f t="shared" si="267"/>
        <v>1.4789114200922353</v>
      </c>
      <c r="AE793" s="42">
        <f t="shared" si="268"/>
        <v>0.80709600640821355</v>
      </c>
      <c r="AF793" s="42">
        <f t="shared" si="269"/>
        <v>340.38950943813774</v>
      </c>
      <c r="AG793" s="42">
        <f t="shared" si="270"/>
        <v>326.7739290606122</v>
      </c>
      <c r="AH793" s="6">
        <f t="shared" si="271"/>
        <v>329.37600000000003</v>
      </c>
      <c r="AI793" s="4">
        <v>21.1864414832534</v>
      </c>
      <c r="AJ793" s="4">
        <f t="shared" si="279"/>
        <v>294.3364414832534</v>
      </c>
      <c r="AK793" s="8">
        <f t="shared" si="272"/>
        <v>0.19719845038468517</v>
      </c>
      <c r="AL793" s="8">
        <f t="shared" si="273"/>
        <v>408.67573498442096</v>
      </c>
      <c r="AM793" s="8">
        <f t="shared" si="274"/>
        <v>1.9984509626207998</v>
      </c>
      <c r="AN793" s="8">
        <f t="shared" si="275"/>
        <v>38.505734286790151</v>
      </c>
      <c r="AO793" s="22">
        <f t="shared" si="276"/>
        <v>1.0905045753595341E-2</v>
      </c>
      <c r="AP793" s="22">
        <f t="shared" si="277"/>
        <v>0.29804817117626425</v>
      </c>
      <c r="AQ793" s="19">
        <f t="shared" si="280"/>
        <v>0.29804817117626425</v>
      </c>
      <c r="AX793">
        <v>0.14890320387579367</v>
      </c>
      <c r="AY793">
        <v>63.83620689655173</v>
      </c>
      <c r="AZ793">
        <v>2.6598419540229887</v>
      </c>
      <c r="BA793">
        <v>2.1544719827586212</v>
      </c>
      <c r="BB793">
        <v>7.8706896551724101</v>
      </c>
      <c r="BC793">
        <v>0.32794540229885044</v>
      </c>
      <c r="BD793">
        <v>1.8265265804597708</v>
      </c>
      <c r="BE793">
        <v>0.18265265804597708</v>
      </c>
      <c r="BF793">
        <v>0</v>
      </c>
      <c r="BG793">
        <v>20.524999999999999</v>
      </c>
      <c r="BH793">
        <v>0.92434601436202768</v>
      </c>
      <c r="BI793">
        <v>2.4153615089406939</v>
      </c>
      <c r="BJ793">
        <v>1.4151603080883526</v>
      </c>
      <c r="BK793">
        <v>0.45573119179154281</v>
      </c>
      <c r="BL793">
        <v>1.26591997719873E-3</v>
      </c>
      <c r="BP793" s="50">
        <f t="shared" si="281"/>
        <v>0.9246228362384723</v>
      </c>
      <c r="BQ793" s="50">
        <f t="shared" si="282"/>
        <v>7.3061063218390829E-2</v>
      </c>
      <c r="BR793" s="50">
        <f t="shared" si="283"/>
        <v>0.46788630896616407</v>
      </c>
      <c r="BS793" s="50">
        <f t="shared" si="284"/>
        <v>0.49683647194130526</v>
      </c>
      <c r="BT793" s="50">
        <f t="shared" si="285"/>
        <v>1.299684191572678E-3</v>
      </c>
      <c r="BU793" s="50">
        <f t="shared" si="285"/>
        <v>1.3801013109480701E-3</v>
      </c>
    </row>
    <row r="794" spans="1:73" x14ac:dyDescent="0.25">
      <c r="A794" s="21">
        <v>43742.46875</v>
      </c>
      <c r="B794" s="17">
        <v>363376</v>
      </c>
      <c r="C794" s="17">
        <v>13.52</v>
      </c>
      <c r="D794" s="17">
        <v>21.98</v>
      </c>
      <c r="E794" s="17">
        <v>743.9</v>
      </c>
      <c r="F794" s="17">
        <v>97.2</v>
      </c>
      <c r="G794" s="17">
        <v>-105.9</v>
      </c>
      <c r="H794" s="17">
        <v>-15</v>
      </c>
      <c r="I794" s="17">
        <v>25.2</v>
      </c>
      <c r="J794" s="17">
        <v>298.39999999999998</v>
      </c>
      <c r="K794" s="17">
        <v>646.70000000000005</v>
      </c>
      <c r="L794" s="17">
        <v>-90.9</v>
      </c>
      <c r="M794" s="17">
        <v>0.13100000000000001</v>
      </c>
      <c r="N794" s="17">
        <v>638</v>
      </c>
      <c r="O794" s="17">
        <v>82.2</v>
      </c>
      <c r="P794" s="17">
        <v>555.70000000000005</v>
      </c>
      <c r="Q794" s="17">
        <v>343.3</v>
      </c>
      <c r="R794" s="17">
        <v>434.3</v>
      </c>
      <c r="S794" s="17">
        <v>19.71</v>
      </c>
      <c r="T794" s="17">
        <v>54.29</v>
      </c>
      <c r="U794" s="17">
        <v>0.28999999999999998</v>
      </c>
      <c r="V794" s="17">
        <v>262</v>
      </c>
      <c r="W794" s="17">
        <v>21.45</v>
      </c>
      <c r="X794" s="17">
        <v>0.72599999999999998</v>
      </c>
      <c r="Y794" s="17">
        <v>7.2568250000000001</v>
      </c>
      <c r="Z794" s="7">
        <f t="shared" si="264"/>
        <v>20.58</v>
      </c>
      <c r="AA794" s="7">
        <f t="shared" si="278"/>
        <v>293.72999999999996</v>
      </c>
      <c r="AB794" s="2">
        <f t="shared" si="265"/>
        <v>602.55899999999997</v>
      </c>
      <c r="AC794" s="42">
        <f t="shared" si="266"/>
        <v>2.5946826310699742</v>
      </c>
      <c r="AD794" s="42">
        <f t="shared" si="267"/>
        <v>1.4086532004078891</v>
      </c>
      <c r="AE794" s="42">
        <f t="shared" si="268"/>
        <v>0.80147655649833649</v>
      </c>
      <c r="AF794" s="42">
        <f t="shared" si="269"/>
        <v>338.27281978386753</v>
      </c>
      <c r="AG794" s="42">
        <f t="shared" si="270"/>
        <v>324.74190699251284</v>
      </c>
      <c r="AH794" s="6">
        <f t="shared" si="271"/>
        <v>329.56799999999998</v>
      </c>
      <c r="AI794" s="4">
        <v>21.604378002146198</v>
      </c>
      <c r="AJ794" s="4">
        <f t="shared" si="279"/>
        <v>294.75437800214615</v>
      </c>
      <c r="AK794" s="8">
        <f t="shared" si="272"/>
        <v>0.19730926621314565</v>
      </c>
      <c r="AL794" s="8">
        <f t="shared" si="273"/>
        <v>411.06728001805362</v>
      </c>
      <c r="AM794" s="8">
        <f t="shared" si="274"/>
        <v>1.1994842641735655</v>
      </c>
      <c r="AN794" s="8">
        <f t="shared" si="275"/>
        <v>35.792767818295673</v>
      </c>
      <c r="AO794" s="22">
        <f t="shared" si="276"/>
        <v>1.0978969850968568E-2</v>
      </c>
      <c r="AP794" s="22">
        <f t="shared" si="277"/>
        <v>0.30006860671828683</v>
      </c>
      <c r="AQ794" s="19">
        <f t="shared" si="280"/>
        <v>0.30006860671828683</v>
      </c>
      <c r="AX794">
        <v>0.14934513011890896</v>
      </c>
      <c r="AY794">
        <v>64.129310344827587</v>
      </c>
      <c r="AZ794">
        <v>2.6720545977011496</v>
      </c>
      <c r="BA794">
        <v>2.1643642241379313</v>
      </c>
      <c r="BB794">
        <v>7.8448275862068968</v>
      </c>
      <c r="BC794">
        <v>0.32686781609195403</v>
      </c>
      <c r="BD794">
        <v>1.8374964080459772</v>
      </c>
      <c r="BE794">
        <v>0.18374964080459774</v>
      </c>
      <c r="BF794">
        <v>0</v>
      </c>
      <c r="BG794">
        <v>20.58</v>
      </c>
      <c r="BH794">
        <v>0.33299421635402238</v>
      </c>
      <c r="BI794">
        <v>2.4235636752923297</v>
      </c>
      <c r="BJ794">
        <v>1.315752719316206</v>
      </c>
      <c r="BK794">
        <v>0.46526695730227213</v>
      </c>
      <c r="BL794">
        <v>1.2924082147285337E-3</v>
      </c>
      <c r="BP794" s="50">
        <f t="shared" si="281"/>
        <v>0.33309394100516387</v>
      </c>
      <c r="BQ794" s="50">
        <f t="shared" si="282"/>
        <v>7.3499856321839085E-2</v>
      </c>
      <c r="BR794" s="50">
        <f t="shared" si="283"/>
        <v>0.46991937788635268</v>
      </c>
      <c r="BS794" s="50">
        <f t="shared" si="284"/>
        <v>0.50031648937754525</v>
      </c>
      <c r="BT794" s="50">
        <f t="shared" si="285"/>
        <v>1.3053316052398685E-3</v>
      </c>
      <c r="BU794" s="50">
        <f t="shared" si="285"/>
        <v>1.3897680260487367E-3</v>
      </c>
    </row>
    <row r="795" spans="1:73" x14ac:dyDescent="0.25">
      <c r="A795" s="21">
        <v>43742.469444444447</v>
      </c>
      <c r="B795" s="17">
        <v>363377</v>
      </c>
      <c r="C795" s="17">
        <v>13.52</v>
      </c>
      <c r="D795" s="17">
        <v>21.99</v>
      </c>
      <c r="E795" s="17">
        <v>745.8</v>
      </c>
      <c r="F795" s="17">
        <v>97.5</v>
      </c>
      <c r="G795" s="17">
        <v>-106</v>
      </c>
      <c r="H795" s="17">
        <v>-14.89</v>
      </c>
      <c r="I795" s="17">
        <v>25.24</v>
      </c>
      <c r="J795" s="17">
        <v>298.39999999999998</v>
      </c>
      <c r="K795" s="17">
        <v>648.29999999999995</v>
      </c>
      <c r="L795" s="17">
        <v>-91.1</v>
      </c>
      <c r="M795" s="17">
        <v>0.13100000000000001</v>
      </c>
      <c r="N795" s="17">
        <v>639.79999999999995</v>
      </c>
      <c r="O795" s="17">
        <v>82.6</v>
      </c>
      <c r="P795" s="17">
        <v>557.1</v>
      </c>
      <c r="Q795" s="17">
        <v>343.5</v>
      </c>
      <c r="R795" s="17">
        <v>434.6</v>
      </c>
      <c r="S795" s="17">
        <v>19.73</v>
      </c>
      <c r="T795" s="17">
        <v>54.21</v>
      </c>
      <c r="U795" s="17">
        <v>0.7</v>
      </c>
      <c r="V795" s="17">
        <v>333</v>
      </c>
      <c r="W795" s="17">
        <v>21.6</v>
      </c>
      <c r="X795" s="17">
        <v>0.72799999999999998</v>
      </c>
      <c r="Y795" s="17">
        <v>7.2754459999999996</v>
      </c>
      <c r="Z795" s="7">
        <f t="shared" si="264"/>
        <v>20.664999999999999</v>
      </c>
      <c r="AA795" s="7">
        <f t="shared" si="278"/>
        <v>293.815</v>
      </c>
      <c r="AB795" s="2">
        <f t="shared" si="265"/>
        <v>604.09799999999996</v>
      </c>
      <c r="AC795" s="42">
        <f t="shared" si="266"/>
        <v>2.4652926564204347</v>
      </c>
      <c r="AD795" s="42">
        <f t="shared" si="267"/>
        <v>1.3364351490455177</v>
      </c>
      <c r="AE795" s="42">
        <f t="shared" si="268"/>
        <v>0.79543449037373282</v>
      </c>
      <c r="AF795" s="42">
        <f t="shared" si="269"/>
        <v>336.11146944424308</v>
      </c>
      <c r="AG795" s="42">
        <f t="shared" si="270"/>
        <v>322.66701066647335</v>
      </c>
      <c r="AH795" s="6">
        <f t="shared" si="271"/>
        <v>329.76</v>
      </c>
      <c r="AI795" s="4">
        <v>20.842720549447201</v>
      </c>
      <c r="AJ795" s="4">
        <f t="shared" si="279"/>
        <v>293.9927205494472</v>
      </c>
      <c r="AK795" s="8">
        <f t="shared" si="272"/>
        <v>0.19748060868475273</v>
      </c>
      <c r="AL795" s="8">
        <f t="shared" si="273"/>
        <v>406.67111198585059</v>
      </c>
      <c r="AM795" s="8">
        <f t="shared" si="274"/>
        <v>1.8635651316763788</v>
      </c>
      <c r="AN795" s="8">
        <f t="shared" si="275"/>
        <v>9.6476759513201777</v>
      </c>
      <c r="AO795" s="22">
        <f t="shared" si="276"/>
        <v>1.1709116766755685E-2</v>
      </c>
      <c r="AP795" s="22">
        <f t="shared" si="277"/>
        <v>0.32002441046799529</v>
      </c>
      <c r="AQ795" s="19">
        <f t="shared" si="280"/>
        <v>0.32002441046799529</v>
      </c>
      <c r="AX795">
        <v>0.15003028849045677</v>
      </c>
      <c r="AY795">
        <v>64.293103448275858</v>
      </c>
      <c r="AZ795">
        <v>2.6788793103448274</v>
      </c>
      <c r="BA795">
        <v>2.1698922413793102</v>
      </c>
      <c r="BB795">
        <v>7.8534482758620712</v>
      </c>
      <c r="BC795">
        <v>0.32722701149425298</v>
      </c>
      <c r="BD795">
        <v>1.8426652298850572</v>
      </c>
      <c r="BE795">
        <v>0.18426652298850574</v>
      </c>
      <c r="BF795">
        <v>0</v>
      </c>
      <c r="BG795">
        <v>20.664999999999999</v>
      </c>
      <c r="BH795">
        <v>0.80377914292350228</v>
      </c>
      <c r="BI795">
        <v>2.4362876427173576</v>
      </c>
      <c r="BJ795">
        <v>1.3207115311170796</v>
      </c>
      <c r="BK795">
        <v>0.46483251394321756</v>
      </c>
      <c r="BL795">
        <v>1.2912014276200488E-3</v>
      </c>
      <c r="BP795" s="50">
        <f t="shared" si="281"/>
        <v>0.80401985759867145</v>
      </c>
      <c r="BQ795" s="50">
        <f t="shared" si="282"/>
        <v>7.3706609195402284E-2</v>
      </c>
      <c r="BR795" s="50">
        <f t="shared" si="283"/>
        <v>0.47565142370005198</v>
      </c>
      <c r="BS795" s="50">
        <f t="shared" si="284"/>
        <v>0.50518032910472177</v>
      </c>
      <c r="BT795" s="50">
        <f t="shared" si="285"/>
        <v>1.3212539547223666E-3</v>
      </c>
      <c r="BU795" s="50">
        <f t="shared" si="285"/>
        <v>1.4032786919575605E-3</v>
      </c>
    </row>
    <row r="796" spans="1:73" x14ac:dyDescent="0.25">
      <c r="A796" s="21">
        <v>43742.469444444447</v>
      </c>
      <c r="B796" s="17">
        <v>363378</v>
      </c>
      <c r="C796" s="17">
        <v>13.52</v>
      </c>
      <c r="D796" s="17">
        <v>21.99</v>
      </c>
      <c r="E796" s="17">
        <v>747.8</v>
      </c>
      <c r="F796" s="17">
        <v>98</v>
      </c>
      <c r="G796" s="17">
        <v>-105.3</v>
      </c>
      <c r="H796" s="17">
        <v>-14.61</v>
      </c>
      <c r="I796" s="17">
        <v>25.25</v>
      </c>
      <c r="J796" s="17">
        <v>298.39999999999998</v>
      </c>
      <c r="K796" s="17">
        <v>649.9</v>
      </c>
      <c r="L796" s="17">
        <v>-90.7</v>
      </c>
      <c r="M796" s="17">
        <v>0.13100000000000001</v>
      </c>
      <c r="N796" s="17">
        <v>642.6</v>
      </c>
      <c r="O796" s="17">
        <v>83.4</v>
      </c>
      <c r="P796" s="17">
        <v>559.20000000000005</v>
      </c>
      <c r="Q796" s="17">
        <v>344.3</v>
      </c>
      <c r="R796" s="17">
        <v>435</v>
      </c>
      <c r="S796" s="17">
        <v>19.75</v>
      </c>
      <c r="T796" s="17">
        <v>55.17</v>
      </c>
      <c r="U796" s="17">
        <v>1.0349999999999999</v>
      </c>
      <c r="V796" s="17">
        <v>173</v>
      </c>
      <c r="W796" s="17">
        <v>21.1</v>
      </c>
      <c r="X796" s="17">
        <v>0.73</v>
      </c>
      <c r="Y796" s="17">
        <v>7.3010900000000003</v>
      </c>
      <c r="Z796" s="7">
        <f t="shared" si="264"/>
        <v>20.425000000000001</v>
      </c>
      <c r="AA796" s="7">
        <f t="shared" si="278"/>
        <v>293.57499999999999</v>
      </c>
      <c r="AB796" s="2">
        <f t="shared" si="265"/>
        <v>605.71799999999996</v>
      </c>
      <c r="AC796" s="42">
        <f t="shared" si="266"/>
        <v>2.5789115315365199</v>
      </c>
      <c r="AD796" s="42">
        <f t="shared" si="267"/>
        <v>1.4227854919486982</v>
      </c>
      <c r="AE796" s="42">
        <f t="shared" si="268"/>
        <v>0.80268206295941347</v>
      </c>
      <c r="AF796" s="42">
        <f t="shared" si="269"/>
        <v>338.067089967443</v>
      </c>
      <c r="AG796" s="42">
        <f t="shared" si="270"/>
        <v>324.54440636874529</v>
      </c>
      <c r="AH796" s="6">
        <f t="shared" si="271"/>
        <v>330.52800000000002</v>
      </c>
      <c r="AI796" s="4">
        <v>21.500755628601201</v>
      </c>
      <c r="AJ796" s="4">
        <f t="shared" si="279"/>
        <v>294.65075562860119</v>
      </c>
      <c r="AK796" s="8">
        <f t="shared" si="272"/>
        <v>0.19699707337662395</v>
      </c>
      <c r="AL796" s="8">
        <f t="shared" si="273"/>
        <v>410.49822695355959</v>
      </c>
      <c r="AM796" s="8">
        <f t="shared" si="274"/>
        <v>2.2660303947652598</v>
      </c>
      <c r="AN796" s="8">
        <f t="shared" si="275"/>
        <v>71.010053944481228</v>
      </c>
      <c r="AO796" s="22">
        <f t="shared" si="276"/>
        <v>1.0288258217169801E-2</v>
      </c>
      <c r="AP796" s="22">
        <f t="shared" si="277"/>
        <v>0.28119061721549005</v>
      </c>
      <c r="AQ796" s="19">
        <f t="shared" si="280"/>
        <v>0.28119061721549005</v>
      </c>
      <c r="AX796">
        <v>0.14810253474114154</v>
      </c>
      <c r="AY796">
        <v>64.465517241379303</v>
      </c>
      <c r="AZ796">
        <v>2.6860632183908044</v>
      </c>
      <c r="BA796">
        <v>2.1757112068965516</v>
      </c>
      <c r="BB796">
        <v>7.818965517241379</v>
      </c>
      <c r="BC796">
        <v>0.32579022988505746</v>
      </c>
      <c r="BD796">
        <v>1.8499209770114942</v>
      </c>
      <c r="BE796">
        <v>0.18499209770114944</v>
      </c>
      <c r="BF796">
        <v>0</v>
      </c>
      <c r="BG796">
        <v>20.425000000000001</v>
      </c>
      <c r="BH796">
        <v>1.1884448756083212</v>
      </c>
      <c r="BI796">
        <v>2.4005106327681238</v>
      </c>
      <c r="BJ796">
        <v>1.324361716098174</v>
      </c>
      <c r="BK796">
        <v>0.46133838833077473</v>
      </c>
      <c r="BL796">
        <v>1.2814955231410408E-3</v>
      </c>
      <c r="BP796" s="50">
        <f t="shared" si="281"/>
        <v>1.1888007894494641</v>
      </c>
      <c r="BQ796" s="50">
        <f t="shared" si="282"/>
        <v>7.3996839080459773E-2</v>
      </c>
      <c r="BR796" s="50">
        <f t="shared" si="283"/>
        <v>0.47692859856428294</v>
      </c>
      <c r="BS796" s="50">
        <f t="shared" si="284"/>
        <v>0.50566625915190411</v>
      </c>
      <c r="BT796" s="50">
        <f t="shared" si="285"/>
        <v>1.3248016626785637E-3</v>
      </c>
      <c r="BU796" s="50">
        <f t="shared" si="285"/>
        <v>1.404628497644178E-3</v>
      </c>
    </row>
    <row r="797" spans="1:73" x14ac:dyDescent="0.25">
      <c r="A797" s="21">
        <v>43742.469444444447</v>
      </c>
      <c r="B797" s="17">
        <v>363379</v>
      </c>
      <c r="C797" s="17">
        <v>13.51</v>
      </c>
      <c r="D797" s="17">
        <v>21.99</v>
      </c>
      <c r="E797" s="17">
        <v>750.3</v>
      </c>
      <c r="F797" s="17">
        <v>98.4</v>
      </c>
      <c r="G797" s="17">
        <v>-106.1</v>
      </c>
      <c r="H797" s="17">
        <v>-14.78</v>
      </c>
      <c r="I797" s="17">
        <v>25.27</v>
      </c>
      <c r="J797" s="17">
        <v>298.39999999999998</v>
      </c>
      <c r="K797" s="17">
        <v>651.9</v>
      </c>
      <c r="L797" s="17">
        <v>-91.3</v>
      </c>
      <c r="M797" s="17">
        <v>0.13100000000000001</v>
      </c>
      <c r="N797" s="17">
        <v>644.1</v>
      </c>
      <c r="O797" s="17">
        <v>83.6</v>
      </c>
      <c r="P797" s="17">
        <v>560.6</v>
      </c>
      <c r="Q797" s="17">
        <v>343.6</v>
      </c>
      <c r="R797" s="17">
        <v>434.9</v>
      </c>
      <c r="S797" s="17">
        <v>19.77</v>
      </c>
      <c r="T797" s="17">
        <v>54.99</v>
      </c>
      <c r="U797" s="17">
        <v>1.17</v>
      </c>
      <c r="V797" s="17">
        <v>36</v>
      </c>
      <c r="W797" s="17">
        <v>21.3</v>
      </c>
      <c r="X797" s="17">
        <v>0.73199999999999998</v>
      </c>
      <c r="Y797" s="17">
        <v>7.3188409999999999</v>
      </c>
      <c r="Z797" s="7">
        <f t="shared" si="264"/>
        <v>20.535</v>
      </c>
      <c r="AA797" s="7">
        <f t="shared" si="278"/>
        <v>293.685</v>
      </c>
      <c r="AB797" s="2">
        <f t="shared" si="265"/>
        <v>607.74300000000005</v>
      </c>
      <c r="AC797" s="42">
        <f t="shared" si="266"/>
        <v>2.4522710590900347</v>
      </c>
      <c r="AD797" s="42">
        <f t="shared" si="267"/>
        <v>1.3485038553936102</v>
      </c>
      <c r="AE797" s="42">
        <f t="shared" si="268"/>
        <v>0.79650813906545992</v>
      </c>
      <c r="AF797" s="42">
        <f t="shared" si="269"/>
        <v>335.96987565337776</v>
      </c>
      <c r="AG797" s="42">
        <f t="shared" si="270"/>
        <v>322.53108062724266</v>
      </c>
      <c r="AH797" s="6">
        <f t="shared" si="271"/>
        <v>329.85599999999999</v>
      </c>
      <c r="AI797" s="4">
        <v>20.753430995889801</v>
      </c>
      <c r="AJ797" s="4">
        <f t="shared" si="279"/>
        <v>293.90343099588978</v>
      </c>
      <c r="AK797" s="8">
        <f t="shared" si="272"/>
        <v>0.19721859563014169</v>
      </c>
      <c r="AL797" s="8">
        <f t="shared" si="273"/>
        <v>406.18618674114532</v>
      </c>
      <c r="AM797" s="8">
        <f t="shared" si="274"/>
        <v>2.4092867201725907</v>
      </c>
      <c r="AN797" s="8">
        <f t="shared" si="275"/>
        <v>15.330038209165266</v>
      </c>
      <c r="AO797" s="22">
        <f t="shared" si="276"/>
        <v>1.1676165464414155E-2</v>
      </c>
      <c r="AP797" s="22">
        <f t="shared" si="277"/>
        <v>0.31912381127541228</v>
      </c>
      <c r="AQ797" s="19">
        <f t="shared" si="280"/>
        <v>0.31912381127541228</v>
      </c>
      <c r="AX797">
        <v>0.1489834717399709</v>
      </c>
      <c r="AY797">
        <v>64.681034482758619</v>
      </c>
      <c r="AZ797">
        <v>2.6950431034482758</v>
      </c>
      <c r="BA797">
        <v>2.1829849137931037</v>
      </c>
      <c r="BB797">
        <v>7.8706896551724101</v>
      </c>
      <c r="BC797">
        <v>0.32794540229885044</v>
      </c>
      <c r="BD797">
        <v>1.8550395114942533</v>
      </c>
      <c r="BE797">
        <v>0.18550395114942533</v>
      </c>
      <c r="BF797">
        <v>0</v>
      </c>
      <c r="BG797">
        <v>20.535</v>
      </c>
      <c r="BH797">
        <v>1.343459424600711</v>
      </c>
      <c r="BI797">
        <v>2.4168510044388727</v>
      </c>
      <c r="BJ797">
        <v>1.3290263673409362</v>
      </c>
      <c r="BK797">
        <v>0.46288972689516422</v>
      </c>
      <c r="BL797">
        <v>1.2858047969310116E-3</v>
      </c>
      <c r="BP797" s="50">
        <f t="shared" si="281"/>
        <v>1.3438617619863509</v>
      </c>
      <c r="BQ797" s="50">
        <f t="shared" si="282"/>
        <v>7.4201580459770128E-2</v>
      </c>
      <c r="BR797" s="50">
        <f t="shared" si="283"/>
        <v>0.48032257035802095</v>
      </c>
      <c r="BS797" s="50">
        <f t="shared" si="284"/>
        <v>0.50890091610401511</v>
      </c>
      <c r="BT797" s="50">
        <f t="shared" si="285"/>
        <v>1.3342293621056139E-3</v>
      </c>
      <c r="BU797" s="50">
        <f t="shared" si="285"/>
        <v>1.4136136558444866E-3</v>
      </c>
    </row>
    <row r="798" spans="1:73" x14ac:dyDescent="0.25">
      <c r="A798" s="21">
        <v>43742.469444444447</v>
      </c>
      <c r="B798" s="17">
        <v>363380</v>
      </c>
      <c r="C798" s="17">
        <v>13.51</v>
      </c>
      <c r="D798" s="17">
        <v>22</v>
      </c>
      <c r="E798" s="17">
        <v>752.1</v>
      </c>
      <c r="F798" s="17">
        <v>98.6</v>
      </c>
      <c r="G798" s="17">
        <v>-106.1</v>
      </c>
      <c r="H798" s="17">
        <v>-16.25</v>
      </c>
      <c r="I798" s="17">
        <v>25.28</v>
      </c>
      <c r="J798" s="17">
        <v>298.39999999999998</v>
      </c>
      <c r="K798" s="17">
        <v>653.4</v>
      </c>
      <c r="L798" s="17">
        <v>-89.8</v>
      </c>
      <c r="M798" s="17">
        <v>0.13100000000000001</v>
      </c>
      <c r="N798" s="17">
        <v>646</v>
      </c>
      <c r="O798" s="17">
        <v>82.4</v>
      </c>
      <c r="P798" s="17">
        <v>563.6</v>
      </c>
      <c r="Q798" s="17">
        <v>343.7</v>
      </c>
      <c r="R798" s="17">
        <v>433.5</v>
      </c>
      <c r="S798" s="17">
        <v>19.78</v>
      </c>
      <c r="T798" s="17">
        <v>52.69</v>
      </c>
      <c r="U798" s="17">
        <v>1.1599999999999999</v>
      </c>
      <c r="V798" s="17">
        <v>9.5</v>
      </c>
      <c r="W798" s="17">
        <v>20.8</v>
      </c>
      <c r="X798" s="17">
        <v>0.73399999999999999</v>
      </c>
      <c r="Y798" s="17">
        <v>7.3412750000000004</v>
      </c>
      <c r="Z798" s="7">
        <f t="shared" si="264"/>
        <v>20.29</v>
      </c>
      <c r="AA798" s="7">
        <f t="shared" si="278"/>
        <v>293.44</v>
      </c>
      <c r="AB798" s="2">
        <f t="shared" si="265"/>
        <v>609.20100000000002</v>
      </c>
      <c r="AC798" s="42">
        <f t="shared" si="266"/>
        <v>2.5273553029847928</v>
      </c>
      <c r="AD798" s="42">
        <f t="shared" si="267"/>
        <v>1.3316635091426872</v>
      </c>
      <c r="AE798" s="42">
        <f t="shared" si="268"/>
        <v>0.79517295086399964</v>
      </c>
      <c r="AF798" s="42">
        <f t="shared" si="269"/>
        <v>334.28886695980555</v>
      </c>
      <c r="AG798" s="42">
        <f t="shared" si="270"/>
        <v>320.91731228141333</v>
      </c>
      <c r="AH798" s="6">
        <f t="shared" si="271"/>
        <v>329.952</v>
      </c>
      <c r="AI798" s="4">
        <v>21.187336885652801</v>
      </c>
      <c r="AJ798" s="4">
        <f t="shared" si="279"/>
        <v>294.3373368856528</v>
      </c>
      <c r="AK798" s="8">
        <f t="shared" si="272"/>
        <v>0.19672543194979922</v>
      </c>
      <c r="AL798" s="8">
        <f t="shared" si="273"/>
        <v>408.72406605966961</v>
      </c>
      <c r="AM798" s="8">
        <f t="shared" si="274"/>
        <v>2.3989685283471309</v>
      </c>
      <c r="AN798" s="8">
        <f t="shared" si="275"/>
        <v>62.70765427541793</v>
      </c>
      <c r="AO798" s="22">
        <f t="shared" si="276"/>
        <v>1.0582006059142801E-2</v>
      </c>
      <c r="AP798" s="22">
        <f t="shared" si="277"/>
        <v>0.28921910320860578</v>
      </c>
      <c r="AQ798" s="19">
        <f t="shared" si="280"/>
        <v>0.28921910320860578</v>
      </c>
      <c r="AX798">
        <v>0.14702740979976633</v>
      </c>
      <c r="AY798">
        <v>64.83620689655173</v>
      </c>
      <c r="AZ798">
        <v>2.7015086206896552</v>
      </c>
      <c r="BA798">
        <v>2.1882219827586207</v>
      </c>
      <c r="BB798">
        <v>7.7413793103448292</v>
      </c>
      <c r="BC798">
        <v>0.3225574712643679</v>
      </c>
      <c r="BD798">
        <v>1.8656645114942527</v>
      </c>
      <c r="BE798">
        <v>0.18656645114942527</v>
      </c>
      <c r="BF798">
        <v>0</v>
      </c>
      <c r="BG798">
        <v>20.29</v>
      </c>
      <c r="BH798">
        <v>1.3319768654160895</v>
      </c>
      <c r="BI798">
        <v>2.3805886047833082</v>
      </c>
      <c r="BJ798">
        <v>1.254332135860325</v>
      </c>
      <c r="BK798">
        <v>0.46535745709654081</v>
      </c>
      <c r="BL798">
        <v>1.2926596030459466E-3</v>
      </c>
      <c r="BP798" s="50">
        <f t="shared" si="281"/>
        <v>1.3323757640206555</v>
      </c>
      <c r="BQ798" s="50">
        <f t="shared" si="282"/>
        <v>7.4626580459770109E-2</v>
      </c>
      <c r="BR798" s="50">
        <f t="shared" si="283"/>
        <v>0.4828923495738186</v>
      </c>
      <c r="BS798" s="50">
        <f t="shared" si="284"/>
        <v>0.51151563469581385</v>
      </c>
      <c r="BT798" s="50">
        <f t="shared" si="285"/>
        <v>1.3413676377050517E-3</v>
      </c>
      <c r="BU798" s="50">
        <f t="shared" si="285"/>
        <v>1.4208767630439273E-3</v>
      </c>
    </row>
    <row r="799" spans="1:73" x14ac:dyDescent="0.25">
      <c r="A799" s="21">
        <v>43742.469444444447</v>
      </c>
      <c r="B799" s="17">
        <v>363381</v>
      </c>
      <c r="C799" s="17">
        <v>13.52</v>
      </c>
      <c r="D799" s="17">
        <v>22</v>
      </c>
      <c r="E799" s="17">
        <v>751.6</v>
      </c>
      <c r="F799" s="17">
        <v>98.3</v>
      </c>
      <c r="G799" s="17">
        <v>-108.1</v>
      </c>
      <c r="H799" s="17">
        <v>-18.010000000000002</v>
      </c>
      <c r="I799" s="17">
        <v>25.29</v>
      </c>
      <c r="J799" s="17">
        <v>298.39999999999998</v>
      </c>
      <c r="K799" s="17">
        <v>653.4</v>
      </c>
      <c r="L799" s="17">
        <v>-90.1</v>
      </c>
      <c r="M799" s="17">
        <v>0.13100000000000001</v>
      </c>
      <c r="N799" s="17">
        <v>643.5</v>
      </c>
      <c r="O799" s="17">
        <v>80.2</v>
      </c>
      <c r="P799" s="17">
        <v>563.29999999999995</v>
      </c>
      <c r="Q799" s="17">
        <v>341.6</v>
      </c>
      <c r="R799" s="17">
        <v>431.8</v>
      </c>
      <c r="S799" s="17">
        <v>19.8</v>
      </c>
      <c r="T799" s="17">
        <v>51.29</v>
      </c>
      <c r="U799" s="17">
        <v>0.61499999999999999</v>
      </c>
      <c r="V799" s="17">
        <v>275.5</v>
      </c>
      <c r="W799" s="17">
        <v>21.4</v>
      </c>
      <c r="X799" s="17">
        <v>0.73299999999999998</v>
      </c>
      <c r="Y799" s="17">
        <v>7.3288679999999999</v>
      </c>
      <c r="Z799" s="7">
        <f t="shared" si="264"/>
        <v>20.6</v>
      </c>
      <c r="AA799" s="7">
        <f t="shared" si="278"/>
        <v>293.75</v>
      </c>
      <c r="AB799" s="2">
        <f t="shared" si="265"/>
        <v>608.79600000000005</v>
      </c>
      <c r="AC799" s="42">
        <f t="shared" si="266"/>
        <v>2.4028314727694293</v>
      </c>
      <c r="AD799" s="42">
        <f t="shared" si="267"/>
        <v>1.2324122623834404</v>
      </c>
      <c r="AE799" s="42">
        <f t="shared" si="268"/>
        <v>0.78629537345560852</v>
      </c>
      <c r="AF799" s="42">
        <f t="shared" si="269"/>
        <v>331.95581465662343</v>
      </c>
      <c r="AG799" s="42">
        <f t="shared" si="270"/>
        <v>318.67758207035848</v>
      </c>
      <c r="AH799" s="6">
        <f t="shared" si="271"/>
        <v>327.93600000000004</v>
      </c>
      <c r="AI799" s="4">
        <v>20.452573261672299</v>
      </c>
      <c r="AJ799" s="4">
        <f t="shared" si="279"/>
        <v>293.60257326167226</v>
      </c>
      <c r="AK799" s="8">
        <f t="shared" si="272"/>
        <v>0.1973495731687693</v>
      </c>
      <c r="AL799" s="8">
        <f t="shared" si="273"/>
        <v>404.44238537053923</v>
      </c>
      <c r="AM799" s="8">
        <f t="shared" si="274"/>
        <v>1.7467594997594833</v>
      </c>
      <c r="AN799" s="8">
        <f t="shared" si="275"/>
        <v>-7.5015300923234483</v>
      </c>
      <c r="AO799" s="22">
        <f t="shared" si="276"/>
        <v>1.2212557804104674E-2</v>
      </c>
      <c r="AP799" s="22">
        <f t="shared" si="277"/>
        <v>0.33378406667369959</v>
      </c>
      <c r="AQ799" s="19">
        <f t="shared" si="280"/>
        <v>0.33378406667369959</v>
      </c>
      <c r="AX799">
        <v>0.14950610532696787</v>
      </c>
      <c r="AY799">
        <v>64.793103448275872</v>
      </c>
      <c r="AZ799">
        <v>2.6997126436781613</v>
      </c>
      <c r="BA799">
        <v>2.1867672413793109</v>
      </c>
      <c r="BB799">
        <v>7.7758620689655169</v>
      </c>
      <c r="BC799">
        <v>0.3239942528735632</v>
      </c>
      <c r="BD799">
        <v>1.8627729885057476</v>
      </c>
      <c r="BE799">
        <v>0.18627729885057476</v>
      </c>
      <c r="BF799">
        <v>0</v>
      </c>
      <c r="BG799">
        <v>20.6</v>
      </c>
      <c r="BH799">
        <v>0.70617738985421985</v>
      </c>
      <c r="BI799">
        <v>2.4265523121060211</v>
      </c>
      <c r="BJ799">
        <v>1.2445786808791781</v>
      </c>
      <c r="BK799">
        <v>0.47130239077428621</v>
      </c>
      <c r="BL799">
        <v>1.3091733077063505E-3</v>
      </c>
      <c r="BP799" s="50">
        <f t="shared" si="281"/>
        <v>0.70638887489026136</v>
      </c>
      <c r="BQ799" s="50">
        <f t="shared" si="282"/>
        <v>7.4510919540229911E-2</v>
      </c>
      <c r="BR799" s="50">
        <f t="shared" si="283"/>
        <v>0.48102849448660717</v>
      </c>
      <c r="BS799" s="50">
        <f t="shared" si="284"/>
        <v>0.51104763310068912</v>
      </c>
      <c r="BT799" s="50">
        <f t="shared" si="285"/>
        <v>1.3361902624627975E-3</v>
      </c>
      <c r="BU799" s="50">
        <f t="shared" si="285"/>
        <v>1.4195767586130253E-3</v>
      </c>
    </row>
    <row r="800" spans="1:73" x14ac:dyDescent="0.25">
      <c r="A800" s="21">
        <v>43742.469444444447</v>
      </c>
      <c r="B800" s="17">
        <v>363382</v>
      </c>
      <c r="C800" s="17">
        <v>13.52</v>
      </c>
      <c r="D800" s="17">
        <v>22.01</v>
      </c>
      <c r="E800" s="17">
        <v>751.4</v>
      </c>
      <c r="F800" s="17">
        <v>98.5</v>
      </c>
      <c r="G800" s="17">
        <v>-107.6</v>
      </c>
      <c r="H800" s="17">
        <v>-16.649999999999999</v>
      </c>
      <c r="I800" s="17">
        <v>25.31</v>
      </c>
      <c r="J800" s="17">
        <v>298.5</v>
      </c>
      <c r="K800" s="17">
        <v>652.9</v>
      </c>
      <c r="L800" s="17">
        <v>-91</v>
      </c>
      <c r="M800" s="17">
        <v>0.13100000000000001</v>
      </c>
      <c r="N800" s="17">
        <v>643.79999999999995</v>
      </c>
      <c r="O800" s="17">
        <v>81.900000000000006</v>
      </c>
      <c r="P800" s="17">
        <v>561.9</v>
      </c>
      <c r="Q800" s="17">
        <v>342.3</v>
      </c>
      <c r="R800" s="17">
        <v>433.2</v>
      </c>
      <c r="S800" s="17">
        <v>19.8</v>
      </c>
      <c r="T800" s="17">
        <v>54.49</v>
      </c>
      <c r="U800" s="17">
        <v>0.88</v>
      </c>
      <c r="V800" s="17">
        <v>175.5</v>
      </c>
      <c r="W800" s="17">
        <v>21</v>
      </c>
      <c r="X800" s="17">
        <v>0.73199999999999998</v>
      </c>
      <c r="Y800" s="17">
        <v>7.3235720000000004</v>
      </c>
      <c r="Z800" s="7">
        <f t="shared" si="264"/>
        <v>20.399999999999999</v>
      </c>
      <c r="AA800" s="7">
        <f t="shared" si="278"/>
        <v>293.54999999999995</v>
      </c>
      <c r="AB800" s="2">
        <f t="shared" si="265"/>
        <v>608.63400000000001</v>
      </c>
      <c r="AC800" s="42">
        <f t="shared" si="266"/>
        <v>2.496257532230437</v>
      </c>
      <c r="AD800" s="42">
        <f t="shared" si="267"/>
        <v>1.3602107293123651</v>
      </c>
      <c r="AE800" s="42">
        <f t="shared" si="268"/>
        <v>0.79754573120878136</v>
      </c>
      <c r="AF800" s="42">
        <f t="shared" si="269"/>
        <v>335.78940783488923</v>
      </c>
      <c r="AG800" s="42">
        <f t="shared" si="270"/>
        <v>322.35783152149367</v>
      </c>
      <c r="AH800" s="6">
        <f t="shared" si="271"/>
        <v>328.608</v>
      </c>
      <c r="AI800" s="4">
        <v>21.010012999789101</v>
      </c>
      <c r="AJ800" s="4">
        <f t="shared" si="279"/>
        <v>294.1600129997891</v>
      </c>
      <c r="AK800" s="8">
        <f t="shared" si="272"/>
        <v>0.19694675055498964</v>
      </c>
      <c r="AL800" s="8">
        <f t="shared" si="273"/>
        <v>407.68695012920875</v>
      </c>
      <c r="AM800" s="8">
        <f t="shared" si="274"/>
        <v>2.0894736179239022</v>
      </c>
      <c r="AN800" s="8">
        <f t="shared" si="275"/>
        <v>37.129274808905805</v>
      </c>
      <c r="AO800" s="22">
        <f t="shared" si="276"/>
        <v>1.1140935343194458E-2</v>
      </c>
      <c r="AP800" s="22">
        <f t="shared" si="277"/>
        <v>0.30449532072227664</v>
      </c>
      <c r="AQ800" s="19">
        <f t="shared" si="280"/>
        <v>0.30449532072227664</v>
      </c>
      <c r="AX800">
        <v>0.14790293740537153</v>
      </c>
      <c r="AY800">
        <v>64.775862068965523</v>
      </c>
      <c r="AZ800">
        <v>2.6989942528735633</v>
      </c>
      <c r="BA800">
        <v>2.1861853448275865</v>
      </c>
      <c r="BB800">
        <v>7.8362068965517224</v>
      </c>
      <c r="BC800">
        <v>0.32650862068965508</v>
      </c>
      <c r="BD800">
        <v>1.8596767241379315</v>
      </c>
      <c r="BE800">
        <v>0.18596767241379317</v>
      </c>
      <c r="BF800">
        <v>0</v>
      </c>
      <c r="BG800">
        <v>20.399999999999999</v>
      </c>
      <c r="BH800">
        <v>1.0104652082466885</v>
      </c>
      <c r="BI800">
        <v>2.3968104104453793</v>
      </c>
      <c r="BJ800">
        <v>1.3060219926516874</v>
      </c>
      <c r="BK800">
        <v>0.46496935088863056</v>
      </c>
      <c r="BL800">
        <v>1.2915815302461961E-3</v>
      </c>
      <c r="BP800" s="50">
        <f t="shared" si="281"/>
        <v>1.010767820981187</v>
      </c>
      <c r="BQ800" s="50">
        <f t="shared" si="282"/>
        <v>7.4387068965517264E-2</v>
      </c>
      <c r="BR800" s="50">
        <f t="shared" si="283"/>
        <v>0.47850519596687413</v>
      </c>
      <c r="BS800" s="50">
        <f t="shared" si="284"/>
        <v>0.50773555415915106</v>
      </c>
      <c r="BT800" s="50">
        <f t="shared" si="285"/>
        <v>1.3291810999079836E-3</v>
      </c>
      <c r="BU800" s="50">
        <f t="shared" si="285"/>
        <v>1.4103765393309751E-3</v>
      </c>
    </row>
    <row r="801" spans="1:73" x14ac:dyDescent="0.25">
      <c r="A801" s="21">
        <v>43742.470138888886</v>
      </c>
      <c r="B801" s="17">
        <v>363383</v>
      </c>
      <c r="C801" s="17">
        <v>13.51</v>
      </c>
      <c r="D801" s="17">
        <v>22.01</v>
      </c>
      <c r="E801" s="17">
        <v>749.7</v>
      </c>
      <c r="F801" s="17">
        <v>98.5</v>
      </c>
      <c r="G801" s="17">
        <v>-107.7</v>
      </c>
      <c r="H801" s="17">
        <v>-17.23</v>
      </c>
      <c r="I801" s="17">
        <v>25.31</v>
      </c>
      <c r="J801" s="17">
        <v>298.5</v>
      </c>
      <c r="K801" s="17">
        <v>651.20000000000005</v>
      </c>
      <c r="L801" s="17">
        <v>-90.5</v>
      </c>
      <c r="M801" s="17">
        <v>0.13100000000000001</v>
      </c>
      <c r="N801" s="17">
        <v>642</v>
      </c>
      <c r="O801" s="17">
        <v>81.3</v>
      </c>
      <c r="P801" s="17">
        <v>560.70000000000005</v>
      </c>
      <c r="Q801" s="17">
        <v>342.2</v>
      </c>
      <c r="R801" s="17">
        <v>432.7</v>
      </c>
      <c r="S801" s="17">
        <v>19.8</v>
      </c>
      <c r="T801" s="17">
        <v>52.43</v>
      </c>
      <c r="U801" s="17">
        <v>1.855</v>
      </c>
      <c r="V801" s="17">
        <v>170.5</v>
      </c>
      <c r="W801" s="17">
        <v>20.5</v>
      </c>
      <c r="X801" s="17">
        <v>0.73099999999999998</v>
      </c>
      <c r="Y801" s="17">
        <v>7.3075489999999999</v>
      </c>
      <c r="Z801" s="7">
        <f t="shared" si="264"/>
        <v>20.149999999999999</v>
      </c>
      <c r="AA801" s="7">
        <f t="shared" si="278"/>
        <v>293.29999999999995</v>
      </c>
      <c r="AB801" s="2">
        <f t="shared" si="265"/>
        <v>607.25700000000006</v>
      </c>
      <c r="AC801" s="42">
        <f t="shared" si="266"/>
        <v>2.5772983641492031</v>
      </c>
      <c r="AD801" s="42">
        <f t="shared" si="267"/>
        <v>1.3512775323234272</v>
      </c>
      <c r="AE801" s="42">
        <f t="shared" si="268"/>
        <v>0.79689168149388712</v>
      </c>
      <c r="AF801" s="42">
        <f t="shared" si="269"/>
        <v>334.37253996388432</v>
      </c>
      <c r="AG801" s="42">
        <f t="shared" si="270"/>
        <v>320.99763836532895</v>
      </c>
      <c r="AH801" s="6">
        <f t="shared" si="271"/>
        <v>328.512</v>
      </c>
      <c r="AI801" s="4">
        <v>21.469967211443102</v>
      </c>
      <c r="AJ801" s="4">
        <f t="shared" si="279"/>
        <v>294.61996721144305</v>
      </c>
      <c r="AK801" s="8">
        <f t="shared" si="272"/>
        <v>0.19644399360630269</v>
      </c>
      <c r="AL801" s="8">
        <f t="shared" si="273"/>
        <v>410.36553170271264</v>
      </c>
      <c r="AM801" s="8">
        <f t="shared" si="274"/>
        <v>3.0336642447706699</v>
      </c>
      <c r="AN801" s="8">
        <f t="shared" si="275"/>
        <v>116.64634652848395</v>
      </c>
      <c r="AO801" s="22">
        <f t="shared" si="276"/>
        <v>9.2479656738605719E-3</v>
      </c>
      <c r="AP801" s="22">
        <f t="shared" si="277"/>
        <v>0.25275815603857144</v>
      </c>
      <c r="AQ801" s="19">
        <f t="shared" si="280"/>
        <v>0.25275815603857144</v>
      </c>
      <c r="AX801">
        <v>0.14591944591504266</v>
      </c>
      <c r="AY801">
        <v>64.629310344827587</v>
      </c>
      <c r="AZ801">
        <v>2.6928879310344827</v>
      </c>
      <c r="BA801">
        <v>2.181239224137931</v>
      </c>
      <c r="BB801">
        <v>7.8017241379310347</v>
      </c>
      <c r="BC801">
        <v>0.32507183908045978</v>
      </c>
      <c r="BD801">
        <v>1.8561673850574714</v>
      </c>
      <c r="BE801">
        <v>0.18561673850574714</v>
      </c>
      <c r="BF801">
        <v>0</v>
      </c>
      <c r="BG801">
        <v>20.149999999999999</v>
      </c>
      <c r="BH801">
        <v>2.1300147287472813</v>
      </c>
      <c r="BI801">
        <v>2.3600815519205951</v>
      </c>
      <c r="BJ801">
        <v>1.237390757671968</v>
      </c>
      <c r="BK801">
        <v>0.45897737340373701</v>
      </c>
      <c r="BL801">
        <v>1.2749371483437139E-3</v>
      </c>
      <c r="BP801" s="50">
        <f t="shared" si="281"/>
        <v>2.1306526226364793</v>
      </c>
      <c r="BQ801" s="50">
        <f t="shared" si="282"/>
        <v>7.4246695402298862E-2</v>
      </c>
      <c r="BR801" s="50">
        <f t="shared" si="283"/>
        <v>0.48533038284225621</v>
      </c>
      <c r="BS801" s="50">
        <f t="shared" si="284"/>
        <v>0.51226123402725821</v>
      </c>
      <c r="BT801" s="50">
        <f t="shared" si="285"/>
        <v>1.3481399523396006E-3</v>
      </c>
      <c r="BU801" s="50">
        <f t="shared" si="285"/>
        <v>1.4229478722979395E-3</v>
      </c>
    </row>
    <row r="802" spans="1:73" x14ac:dyDescent="0.25">
      <c r="A802" s="21">
        <v>43742.470138888886</v>
      </c>
      <c r="B802" s="17">
        <v>363384</v>
      </c>
      <c r="C802" s="17">
        <v>13.52</v>
      </c>
      <c r="D802" s="17">
        <v>22.01</v>
      </c>
      <c r="E802" s="17">
        <v>748</v>
      </c>
      <c r="F802" s="17">
        <v>98.1</v>
      </c>
      <c r="G802" s="17">
        <v>-107.6</v>
      </c>
      <c r="H802" s="17">
        <v>-17.78</v>
      </c>
      <c r="I802" s="17">
        <v>25.28</v>
      </c>
      <c r="J802" s="17">
        <v>298.39999999999998</v>
      </c>
      <c r="K802" s="17">
        <v>649.9</v>
      </c>
      <c r="L802" s="17">
        <v>-89.8</v>
      </c>
      <c r="M802" s="17">
        <v>0.13100000000000001</v>
      </c>
      <c r="N802" s="17">
        <v>640.4</v>
      </c>
      <c r="O802" s="17">
        <v>80.400000000000006</v>
      </c>
      <c r="P802" s="17">
        <v>560.1</v>
      </c>
      <c r="Q802" s="17">
        <v>342.1</v>
      </c>
      <c r="R802" s="17">
        <v>432</v>
      </c>
      <c r="S802" s="17">
        <v>19.82</v>
      </c>
      <c r="T802" s="17">
        <v>53.34</v>
      </c>
      <c r="U802" s="17">
        <v>2.39</v>
      </c>
      <c r="V802" s="17">
        <v>197.5</v>
      </c>
      <c r="W802" s="17">
        <v>20.350000000000001</v>
      </c>
      <c r="X802" s="17">
        <v>0.73</v>
      </c>
      <c r="Y802" s="17">
        <v>7.295604</v>
      </c>
      <c r="Z802" s="7">
        <f t="shared" si="264"/>
        <v>20.085000000000001</v>
      </c>
      <c r="AA802" s="7">
        <f t="shared" si="278"/>
        <v>293.23499999999996</v>
      </c>
      <c r="AB802" s="2">
        <f t="shared" si="265"/>
        <v>605.88</v>
      </c>
      <c r="AC802" s="42">
        <f t="shared" si="266"/>
        <v>2.4848443433431968</v>
      </c>
      <c r="AD802" s="42">
        <f t="shared" si="267"/>
        <v>1.3254159727392614</v>
      </c>
      <c r="AE802" s="42">
        <f t="shared" si="268"/>
        <v>0.79471781993666357</v>
      </c>
      <c r="AF802" s="42">
        <f t="shared" si="269"/>
        <v>333.16489389977045</v>
      </c>
      <c r="AG802" s="42">
        <f t="shared" si="270"/>
        <v>319.83829814377964</v>
      </c>
      <c r="AH802" s="6">
        <f t="shared" si="271"/>
        <v>328.416</v>
      </c>
      <c r="AI802" s="4">
        <v>20.917376747336998</v>
      </c>
      <c r="AJ802" s="4">
        <f t="shared" si="279"/>
        <v>294.06737674733699</v>
      </c>
      <c r="AK802" s="8">
        <f t="shared" si="272"/>
        <v>0.19631341709751973</v>
      </c>
      <c r="AL802" s="8">
        <f t="shared" si="273"/>
        <v>407.21521140529859</v>
      </c>
      <c r="AM802" s="8">
        <f t="shared" si="274"/>
        <v>3.4434557496793827</v>
      </c>
      <c r="AN802" s="8">
        <f t="shared" si="275"/>
        <v>83.493935223544341</v>
      </c>
      <c r="AO802" s="22">
        <f t="shared" si="276"/>
        <v>1.0035974359542944E-2</v>
      </c>
      <c r="AP802" s="22">
        <f t="shared" si="277"/>
        <v>0.27429539237352296</v>
      </c>
      <c r="AQ802" s="19">
        <f t="shared" si="280"/>
        <v>0.27429539237352296</v>
      </c>
      <c r="AX802">
        <v>0.14540744011057041</v>
      </c>
      <c r="AY802">
        <v>64.482758620689651</v>
      </c>
      <c r="AZ802">
        <v>2.686781609195402</v>
      </c>
      <c r="BA802">
        <v>2.1762931034482755</v>
      </c>
      <c r="BB802">
        <v>7.7499999999999982</v>
      </c>
      <c r="BC802">
        <v>0.32291666666666657</v>
      </c>
      <c r="BD802">
        <v>1.853376436781609</v>
      </c>
      <c r="BE802">
        <v>0.18533764367816091</v>
      </c>
      <c r="BF802">
        <v>0</v>
      </c>
      <c r="BG802">
        <v>20.085000000000001</v>
      </c>
      <c r="BH802">
        <v>2.7443316451245292</v>
      </c>
      <c r="BI802">
        <v>2.3506130412894963</v>
      </c>
      <c r="BJ802">
        <v>1.2538169962238175</v>
      </c>
      <c r="BK802">
        <v>0.45372459593156822</v>
      </c>
      <c r="BL802">
        <v>1.2603460998099117E-3</v>
      </c>
      <c r="BP802" s="50">
        <f t="shared" si="281"/>
        <v>2.7451535138011787</v>
      </c>
      <c r="BQ802" s="50">
        <f t="shared" si="282"/>
        <v>7.4135057471264365E-2</v>
      </c>
      <c r="BR802" s="50">
        <f t="shared" si="283"/>
        <v>0.48607074571760878</v>
      </c>
      <c r="BS802" s="50">
        <f t="shared" si="284"/>
        <v>0.51189406176196584</v>
      </c>
      <c r="BT802" s="50">
        <f t="shared" si="285"/>
        <v>1.3501965158822465E-3</v>
      </c>
      <c r="BU802" s="50">
        <f t="shared" si="285"/>
        <v>1.4219279493387941E-3</v>
      </c>
    </row>
    <row r="803" spans="1:73" x14ac:dyDescent="0.25">
      <c r="A803" s="21">
        <v>43742.470138888886</v>
      </c>
      <c r="B803" s="17">
        <v>363385</v>
      </c>
      <c r="C803" s="17">
        <v>13.51</v>
      </c>
      <c r="D803" s="17">
        <v>22.02</v>
      </c>
      <c r="E803" s="17">
        <v>745.7</v>
      </c>
      <c r="F803" s="17">
        <v>97.1</v>
      </c>
      <c r="G803" s="17">
        <v>-109</v>
      </c>
      <c r="H803" s="17">
        <v>-17.57</v>
      </c>
      <c r="I803" s="17">
        <v>25.25</v>
      </c>
      <c r="J803" s="17">
        <v>298.39999999999998</v>
      </c>
      <c r="K803" s="17">
        <v>648.6</v>
      </c>
      <c r="L803" s="17">
        <v>-91.5</v>
      </c>
      <c r="M803" s="17">
        <v>0.13</v>
      </c>
      <c r="N803" s="17">
        <v>636.6</v>
      </c>
      <c r="O803" s="17">
        <v>79.540000000000006</v>
      </c>
      <c r="P803" s="17">
        <v>557.1</v>
      </c>
      <c r="Q803" s="17">
        <v>340.5</v>
      </c>
      <c r="R803" s="17">
        <v>432</v>
      </c>
      <c r="S803" s="17">
        <v>19.809999999999999</v>
      </c>
      <c r="T803" s="17">
        <v>54.49</v>
      </c>
      <c r="U803" s="17">
        <v>1.08</v>
      </c>
      <c r="V803" s="17">
        <v>183.5</v>
      </c>
      <c r="W803" s="17">
        <v>20.6</v>
      </c>
      <c r="X803" s="17">
        <v>0.72799999999999998</v>
      </c>
      <c r="Y803" s="17">
        <v>7.2759770000000001</v>
      </c>
      <c r="Z803" s="7">
        <f t="shared" si="264"/>
        <v>20.204999999999998</v>
      </c>
      <c r="AA803" s="7">
        <f t="shared" si="278"/>
        <v>293.35499999999996</v>
      </c>
      <c r="AB803" s="2">
        <f t="shared" si="265"/>
        <v>604.01700000000005</v>
      </c>
      <c r="AC803" s="42">
        <f t="shared" si="266"/>
        <v>2.4480363373420619</v>
      </c>
      <c r="AD803" s="42">
        <f t="shared" si="267"/>
        <v>1.3339350002176897</v>
      </c>
      <c r="AE803" s="42">
        <f t="shared" si="268"/>
        <v>0.7953997216211921</v>
      </c>
      <c r="AF803" s="42">
        <f t="shared" si="269"/>
        <v>333.99692837208391</v>
      </c>
      <c r="AG803" s="42">
        <f t="shared" si="270"/>
        <v>320.63705123720052</v>
      </c>
      <c r="AH803" s="6">
        <f t="shared" si="271"/>
        <v>326.88</v>
      </c>
      <c r="AI803" s="4">
        <v>20.702739992990001</v>
      </c>
      <c r="AJ803" s="4">
        <f t="shared" si="279"/>
        <v>293.85273999299</v>
      </c>
      <c r="AK803" s="8">
        <f t="shared" si="272"/>
        <v>0.19655452663563008</v>
      </c>
      <c r="AL803" s="8">
        <f t="shared" si="273"/>
        <v>405.96423860946408</v>
      </c>
      <c r="AM803" s="8">
        <f t="shared" si="274"/>
        <v>2.3147678069301034</v>
      </c>
      <c r="AN803" s="8">
        <f t="shared" si="275"/>
        <v>33.562202674412802</v>
      </c>
      <c r="AO803" s="22">
        <f t="shared" si="276"/>
        <v>1.1117061497273735E-2</v>
      </c>
      <c r="AP803" s="22">
        <f t="shared" si="277"/>
        <v>0.30384281946034758</v>
      </c>
      <c r="AQ803" s="19">
        <f t="shared" si="280"/>
        <v>0.30384281946034758</v>
      </c>
      <c r="AX803">
        <v>0.14635387207626216</v>
      </c>
      <c r="AY803">
        <v>64.284482758620697</v>
      </c>
      <c r="AZ803">
        <v>2.6785201149425291</v>
      </c>
      <c r="BA803">
        <v>2.1696012931034487</v>
      </c>
      <c r="BB803">
        <v>7.8879310344827589</v>
      </c>
      <c r="BC803">
        <v>0.32866379310344829</v>
      </c>
      <c r="BD803">
        <v>1.8409375000000003</v>
      </c>
      <c r="BE803">
        <v>0.18409375000000006</v>
      </c>
      <c r="BF803">
        <v>0</v>
      </c>
      <c r="BG803">
        <v>20.204999999999998</v>
      </c>
      <c r="BH803">
        <v>1.2401163919391178</v>
      </c>
      <c r="BI803">
        <v>2.3681193985446805</v>
      </c>
      <c r="BJ803">
        <v>1.2903882602669965</v>
      </c>
      <c r="BK803">
        <v>0.45755069809160059</v>
      </c>
      <c r="BL803">
        <v>1.2709741613655572E-3</v>
      </c>
      <c r="BP803" s="50">
        <f t="shared" si="281"/>
        <v>1.2404877802950933</v>
      </c>
      <c r="BQ803" s="50">
        <f t="shared" si="282"/>
        <v>7.3637500000000009E-2</v>
      </c>
      <c r="BR803" s="50">
        <f t="shared" si="283"/>
        <v>0.4737495703604539</v>
      </c>
      <c r="BS803" s="50">
        <f t="shared" si="284"/>
        <v>0.50212253757232583</v>
      </c>
      <c r="BT803" s="50">
        <f t="shared" si="285"/>
        <v>1.3159710287790388E-3</v>
      </c>
      <c r="BU803" s="50">
        <f t="shared" si="285"/>
        <v>1.3947848265897938E-3</v>
      </c>
    </row>
    <row r="804" spans="1:73" x14ac:dyDescent="0.25">
      <c r="A804" s="21">
        <v>43742.470138888886</v>
      </c>
      <c r="B804" s="17">
        <v>363386</v>
      </c>
      <c r="C804" s="17">
        <v>13.52</v>
      </c>
      <c r="D804" s="17">
        <v>22.02</v>
      </c>
      <c r="E804" s="17">
        <v>743.5</v>
      </c>
      <c r="F804" s="17">
        <v>96.2</v>
      </c>
      <c r="G804" s="17">
        <v>-110.6</v>
      </c>
      <c r="H804" s="17">
        <v>-16.72</v>
      </c>
      <c r="I804" s="17">
        <v>25.24</v>
      </c>
      <c r="J804" s="17">
        <v>298.39999999999998</v>
      </c>
      <c r="K804" s="17">
        <v>647.29999999999995</v>
      </c>
      <c r="L804" s="17">
        <v>-93.9</v>
      </c>
      <c r="M804" s="17">
        <v>0.129</v>
      </c>
      <c r="N804" s="17">
        <v>632.79999999999995</v>
      </c>
      <c r="O804" s="17">
        <v>79.44</v>
      </c>
      <c r="P804" s="17">
        <v>553.4</v>
      </c>
      <c r="Q804" s="17">
        <v>338.9</v>
      </c>
      <c r="R804" s="17">
        <v>432.8</v>
      </c>
      <c r="S804" s="17">
        <v>19.8</v>
      </c>
      <c r="T804" s="17">
        <v>55.28</v>
      </c>
      <c r="U804" s="17">
        <v>0.75</v>
      </c>
      <c r="V804" s="17">
        <v>236</v>
      </c>
      <c r="W804" s="17">
        <v>21.1</v>
      </c>
      <c r="X804" s="17">
        <v>0.72499999999999998</v>
      </c>
      <c r="Y804" s="17">
        <v>7.2488000000000001</v>
      </c>
      <c r="Z804" s="7">
        <f t="shared" si="264"/>
        <v>20.450000000000003</v>
      </c>
      <c r="AA804" s="7">
        <f t="shared" si="278"/>
        <v>293.59999999999997</v>
      </c>
      <c r="AB804" s="2">
        <f t="shared" si="265"/>
        <v>602.23500000000001</v>
      </c>
      <c r="AC804" s="42">
        <f t="shared" si="266"/>
        <v>2.5050142189793267</v>
      </c>
      <c r="AD804" s="42">
        <f t="shared" si="267"/>
        <v>1.3847718602517718</v>
      </c>
      <c r="AE804" s="42">
        <f t="shared" si="268"/>
        <v>0.7995698664843609</v>
      </c>
      <c r="AF804" s="42">
        <f t="shared" si="269"/>
        <v>336.87104385824227</v>
      </c>
      <c r="AG804" s="42">
        <f t="shared" si="270"/>
        <v>323.39620210391257</v>
      </c>
      <c r="AH804" s="6">
        <f t="shared" si="271"/>
        <v>325.34399999999999</v>
      </c>
      <c r="AI804" s="4">
        <v>21.0663660915714</v>
      </c>
      <c r="AJ804" s="4">
        <f t="shared" si="279"/>
        <v>294.21636609157139</v>
      </c>
      <c r="AK804" s="8">
        <f t="shared" si="272"/>
        <v>0.19704740476968069</v>
      </c>
      <c r="AL804" s="8">
        <f t="shared" si="273"/>
        <v>408.0006546011607</v>
      </c>
      <c r="AM804" s="8">
        <f t="shared" si="274"/>
        <v>1.9289731724417529</v>
      </c>
      <c r="AN804" s="8">
        <f t="shared" si="275"/>
        <v>34.634219971433161</v>
      </c>
      <c r="AO804" s="22">
        <f t="shared" si="276"/>
        <v>1.0971666025747187E-2</v>
      </c>
      <c r="AP804" s="22">
        <f t="shared" si="277"/>
        <v>0.29986898428670689</v>
      </c>
      <c r="AQ804" s="19">
        <f t="shared" si="280"/>
        <v>0.29986898428670689</v>
      </c>
      <c r="AX804">
        <v>0.14830235984844631</v>
      </c>
      <c r="AY804">
        <v>64.094827586206904</v>
      </c>
      <c r="AZ804">
        <v>2.6706178160919545</v>
      </c>
      <c r="BA804">
        <v>2.1632004310344835</v>
      </c>
      <c r="BB804">
        <v>8.0948275862069003</v>
      </c>
      <c r="BC804">
        <v>0.33728448275862083</v>
      </c>
      <c r="BD804">
        <v>1.8259159482758627</v>
      </c>
      <c r="BE804">
        <v>0.18259159482758627</v>
      </c>
      <c r="BF804">
        <v>0</v>
      </c>
      <c r="BG804">
        <v>20.450000000000003</v>
      </c>
      <c r="BH804">
        <v>0.86119193884660961</v>
      </c>
      <c r="BI804">
        <v>2.4042158480793119</v>
      </c>
      <c r="BJ804">
        <v>1.3290505208182435</v>
      </c>
      <c r="BK804">
        <v>0.45786934791951245</v>
      </c>
      <c r="BL804">
        <v>1.2718592997764235E-3</v>
      </c>
      <c r="BP804" s="50">
        <f t="shared" si="281"/>
        <v>0.86144984742714803</v>
      </c>
      <c r="BQ804" s="50">
        <f t="shared" si="282"/>
        <v>7.3036637931034515E-2</v>
      </c>
      <c r="BR804" s="50">
        <f t="shared" si="283"/>
        <v>0.46932784435420516</v>
      </c>
      <c r="BS804" s="50">
        <f t="shared" si="284"/>
        <v>0.49835435595092337</v>
      </c>
      <c r="BT804" s="50">
        <f t="shared" si="285"/>
        <v>1.3036884565394589E-3</v>
      </c>
      <c r="BU804" s="50">
        <f t="shared" si="285"/>
        <v>1.3843176554192316E-3</v>
      </c>
    </row>
    <row r="805" spans="1:73" x14ac:dyDescent="0.25">
      <c r="A805" s="21">
        <v>43742.470138888886</v>
      </c>
      <c r="B805" s="17">
        <v>363387</v>
      </c>
      <c r="C805" s="17">
        <v>13.51</v>
      </c>
      <c r="D805" s="17">
        <v>22.02</v>
      </c>
      <c r="E805" s="17">
        <v>741.4</v>
      </c>
      <c r="F805" s="17">
        <v>95.9</v>
      </c>
      <c r="G805" s="17">
        <v>-110.9</v>
      </c>
      <c r="H805" s="17">
        <v>-15.11</v>
      </c>
      <c r="I805" s="17">
        <v>25.25</v>
      </c>
      <c r="J805" s="17">
        <v>298.39999999999998</v>
      </c>
      <c r="K805" s="17">
        <v>645.4</v>
      </c>
      <c r="L805" s="17">
        <v>-95.7</v>
      </c>
      <c r="M805" s="17">
        <v>0.129</v>
      </c>
      <c r="N805" s="17">
        <v>630.5</v>
      </c>
      <c r="O805" s="17">
        <v>80.8</v>
      </c>
      <c r="P805" s="17">
        <v>549.70000000000005</v>
      </c>
      <c r="Q805" s="17">
        <v>338.7</v>
      </c>
      <c r="R805" s="17">
        <v>434.5</v>
      </c>
      <c r="S805" s="17">
        <v>19.8</v>
      </c>
      <c r="T805" s="17">
        <v>55.47</v>
      </c>
      <c r="U805" s="17">
        <v>0.36499999999999999</v>
      </c>
      <c r="V805" s="17">
        <v>240</v>
      </c>
      <c r="W805" s="17">
        <v>21.75</v>
      </c>
      <c r="X805" s="17">
        <v>0.72199999999999998</v>
      </c>
      <c r="Y805" s="17">
        <v>7.2221739999999999</v>
      </c>
      <c r="Z805" s="7">
        <f t="shared" si="264"/>
        <v>20.774999999999999</v>
      </c>
      <c r="AA805" s="7">
        <f t="shared" si="278"/>
        <v>293.92499999999995</v>
      </c>
      <c r="AB805" s="2">
        <f t="shared" si="265"/>
        <v>600.53399999999999</v>
      </c>
      <c r="AC805" s="42">
        <f t="shared" si="266"/>
        <v>2.533567796131234</v>
      </c>
      <c r="AD805" s="42">
        <f t="shared" si="267"/>
        <v>1.4053700565139955</v>
      </c>
      <c r="AE805" s="42">
        <f t="shared" si="268"/>
        <v>0.80113313222381688</v>
      </c>
      <c r="AF805" s="42">
        <f t="shared" si="269"/>
        <v>339.02666652357624</v>
      </c>
      <c r="AG805" s="42">
        <f t="shared" si="270"/>
        <v>325.46559986263316</v>
      </c>
      <c r="AH805" s="6">
        <f t="shared" si="271"/>
        <v>325.15199999999999</v>
      </c>
      <c r="AI805" s="4">
        <v>21.261445247516502</v>
      </c>
      <c r="AJ805" s="4">
        <f t="shared" si="279"/>
        <v>294.4114452475165</v>
      </c>
      <c r="AK805" s="8">
        <f t="shared" si="272"/>
        <v>0.19770249321097894</v>
      </c>
      <c r="AL805" s="8">
        <f t="shared" si="273"/>
        <v>409.0580458085355</v>
      </c>
      <c r="AM805" s="8">
        <f t="shared" si="274"/>
        <v>1.3456805898875113</v>
      </c>
      <c r="AN805" s="8">
        <f t="shared" si="275"/>
        <v>19.068495891746455</v>
      </c>
      <c r="AO805" s="22">
        <f t="shared" si="276"/>
        <v>1.1257082864144077E-2</v>
      </c>
      <c r="AP805" s="22">
        <f t="shared" si="277"/>
        <v>0.30766977381379879</v>
      </c>
      <c r="AQ805" s="19">
        <f t="shared" si="280"/>
        <v>0.30766977381379879</v>
      </c>
      <c r="AX805">
        <v>0.15092090807312544</v>
      </c>
      <c r="AY805">
        <v>63.913793103448278</v>
      </c>
      <c r="AZ805">
        <v>2.6630747126436782</v>
      </c>
      <c r="BA805">
        <v>2.1570905172413797</v>
      </c>
      <c r="BB805">
        <v>8.2586206896551744</v>
      </c>
      <c r="BC805">
        <v>0.34410919540229895</v>
      </c>
      <c r="BD805">
        <v>1.8129813218390807</v>
      </c>
      <c r="BE805">
        <v>0.18129813218390808</v>
      </c>
      <c r="BF805">
        <v>0</v>
      </c>
      <c r="BG805">
        <v>20.774999999999999</v>
      </c>
      <c r="BH805">
        <v>0.41911341023868331</v>
      </c>
      <c r="BI805">
        <v>2.4528406083582377</v>
      </c>
      <c r="BJ805">
        <v>1.3605906854563146</v>
      </c>
      <c r="BK805">
        <v>0.46001078489905983</v>
      </c>
      <c r="BL805">
        <v>1.2778077358307218E-3</v>
      </c>
      <c r="BP805" s="50">
        <f t="shared" si="281"/>
        <v>0.41923892574787869</v>
      </c>
      <c r="BQ805" s="50">
        <f t="shared" si="282"/>
        <v>7.2519252873563228E-2</v>
      </c>
      <c r="BR805" s="50">
        <f t="shared" si="283"/>
        <v>0.46572404769673142</v>
      </c>
      <c r="BS805" s="50">
        <f t="shared" si="284"/>
        <v>0.49563315134369201</v>
      </c>
      <c r="BT805" s="50">
        <f t="shared" si="285"/>
        <v>1.2936779102686983E-3</v>
      </c>
      <c r="BU805" s="50">
        <f t="shared" si="285"/>
        <v>1.3767587537324778E-3</v>
      </c>
    </row>
    <row r="806" spans="1:73" x14ac:dyDescent="0.25">
      <c r="A806" s="21">
        <v>43742.470138888886</v>
      </c>
      <c r="B806" s="17">
        <v>363388</v>
      </c>
      <c r="C806" s="17">
        <v>13.52</v>
      </c>
      <c r="D806" s="17">
        <v>22.03</v>
      </c>
      <c r="E806" s="17">
        <v>739.1</v>
      </c>
      <c r="F806" s="17">
        <v>95.7</v>
      </c>
      <c r="G806" s="17">
        <v>-111.8</v>
      </c>
      <c r="H806" s="17">
        <v>-15.47</v>
      </c>
      <c r="I806" s="17">
        <v>25.27</v>
      </c>
      <c r="J806" s="17">
        <v>298.39999999999998</v>
      </c>
      <c r="K806" s="17">
        <v>643.5</v>
      </c>
      <c r="L806" s="17">
        <v>-96.3</v>
      </c>
      <c r="M806" s="17">
        <v>0.129</v>
      </c>
      <c r="N806" s="17">
        <v>627.4</v>
      </c>
      <c r="O806" s="17">
        <v>80.2</v>
      </c>
      <c r="P806" s="17">
        <v>547.20000000000005</v>
      </c>
      <c r="Q806" s="17">
        <v>337.9</v>
      </c>
      <c r="R806" s="17">
        <v>434.2</v>
      </c>
      <c r="S806" s="17">
        <v>19.79</v>
      </c>
      <c r="T806" s="17">
        <v>54.65</v>
      </c>
      <c r="U806" s="17">
        <v>1.105</v>
      </c>
      <c r="V806" s="17">
        <v>332</v>
      </c>
      <c r="W806" s="17">
        <v>21.45</v>
      </c>
      <c r="X806" s="17">
        <v>0.72</v>
      </c>
      <c r="Y806" s="17">
        <v>7.2022680000000001</v>
      </c>
      <c r="Z806" s="7">
        <f t="shared" si="264"/>
        <v>20.619999999999997</v>
      </c>
      <c r="AA806" s="7">
        <f t="shared" si="278"/>
        <v>293.77</v>
      </c>
      <c r="AB806" s="2">
        <f t="shared" si="265"/>
        <v>598.67100000000005</v>
      </c>
      <c r="AC806" s="42">
        <f t="shared" si="266"/>
        <v>2.7079993137443537</v>
      </c>
      <c r="AD806" s="42">
        <f t="shared" si="267"/>
        <v>1.4799216249612892</v>
      </c>
      <c r="AE806" s="42">
        <f t="shared" si="268"/>
        <v>0.80713748816839836</v>
      </c>
      <c r="AF806" s="42">
        <f t="shared" si="269"/>
        <v>340.84768673419853</v>
      </c>
      <c r="AG806" s="42">
        <f t="shared" si="270"/>
        <v>327.21377926483058</v>
      </c>
      <c r="AH806" s="6">
        <f t="shared" si="271"/>
        <v>324.38399999999996</v>
      </c>
      <c r="AI806" s="4">
        <v>22.249630539166599</v>
      </c>
      <c r="AJ806" s="4">
        <f t="shared" si="279"/>
        <v>295.39963053916659</v>
      </c>
      <c r="AK806" s="8">
        <f t="shared" si="272"/>
        <v>0.19738988561337328</v>
      </c>
      <c r="AL806" s="8">
        <f t="shared" si="273"/>
        <v>414.77062170352411</v>
      </c>
      <c r="AM806" s="8">
        <f t="shared" si="274"/>
        <v>2.3414058277026646</v>
      </c>
      <c r="AN806" s="8">
        <f t="shared" si="275"/>
        <v>111.14919823818421</v>
      </c>
      <c r="AO806" s="22">
        <f t="shared" si="276"/>
        <v>8.985023911433708E-3</v>
      </c>
      <c r="AP806" s="22">
        <f t="shared" si="277"/>
        <v>0.24557163768844417</v>
      </c>
      <c r="AQ806" s="19">
        <f t="shared" si="280"/>
        <v>0.24557163768844417</v>
      </c>
      <c r="AX806">
        <v>0.14966722724044998</v>
      </c>
      <c r="AY806">
        <v>63.715517241379317</v>
      </c>
      <c r="AZ806">
        <v>2.6548132183908049</v>
      </c>
      <c r="BA806">
        <v>2.150398706896552</v>
      </c>
      <c r="BB806">
        <v>8.3017241379310356</v>
      </c>
      <c r="BC806">
        <v>0.34590517241379315</v>
      </c>
      <c r="BD806">
        <v>1.8044935344827588</v>
      </c>
      <c r="BE806">
        <v>0.1804493534482759</v>
      </c>
      <c r="BF806">
        <v>0</v>
      </c>
      <c r="BG806">
        <v>20.619999999999997</v>
      </c>
      <c r="BH806">
        <v>1.2688227899006714</v>
      </c>
      <c r="BI806">
        <v>2.4295441700251543</v>
      </c>
      <c r="BJ806">
        <v>1.3277458889187468</v>
      </c>
      <c r="BK806">
        <v>0.45314745285877589</v>
      </c>
      <c r="BL806">
        <v>1.2587429246077107E-3</v>
      </c>
      <c r="BP806" s="50">
        <f t="shared" si="281"/>
        <v>1.2692027752093313</v>
      </c>
      <c r="BQ806" s="50">
        <f t="shared" si="282"/>
        <v>7.2179741379310353E-2</v>
      </c>
      <c r="BR806" s="50">
        <f t="shared" si="283"/>
        <v>0.46930024413815558</v>
      </c>
      <c r="BS806" s="50">
        <f t="shared" si="284"/>
        <v>0.49728719515618675</v>
      </c>
      <c r="BT806" s="50">
        <f t="shared" si="285"/>
        <v>1.3036117892726545E-3</v>
      </c>
      <c r="BU806" s="50">
        <f t="shared" si="285"/>
        <v>1.3813533198782965E-3</v>
      </c>
    </row>
    <row r="807" spans="1:73" x14ac:dyDescent="0.25">
      <c r="A807" s="21">
        <v>43742.470833333333</v>
      </c>
      <c r="B807" s="17">
        <v>363389</v>
      </c>
      <c r="C807" s="17">
        <v>13.52</v>
      </c>
      <c r="D807" s="17">
        <v>22.03</v>
      </c>
      <c r="E807" s="17">
        <v>736.2</v>
      </c>
      <c r="F807" s="17">
        <v>95.4</v>
      </c>
      <c r="G807" s="17">
        <v>-112</v>
      </c>
      <c r="H807" s="17">
        <v>-16.61</v>
      </c>
      <c r="I807" s="17">
        <v>25.29</v>
      </c>
      <c r="J807" s="17">
        <v>298.39999999999998</v>
      </c>
      <c r="K807" s="17">
        <v>640.79999999999995</v>
      </c>
      <c r="L807" s="17">
        <v>-95.3</v>
      </c>
      <c r="M807" s="17">
        <v>0.13</v>
      </c>
      <c r="N807" s="17">
        <v>624.20000000000005</v>
      </c>
      <c r="O807" s="17">
        <v>78.75</v>
      </c>
      <c r="P807" s="17">
        <v>545.5</v>
      </c>
      <c r="Q807" s="17">
        <v>337.9</v>
      </c>
      <c r="R807" s="17">
        <v>433.2</v>
      </c>
      <c r="S807" s="17">
        <v>19.79</v>
      </c>
      <c r="T807" s="17">
        <v>53.42</v>
      </c>
      <c r="U807" s="17">
        <v>1</v>
      </c>
      <c r="V807" s="17">
        <v>310</v>
      </c>
      <c r="W807" s="17">
        <v>21</v>
      </c>
      <c r="X807" s="17">
        <v>0.71699999999999997</v>
      </c>
      <c r="Y807" s="17">
        <v>7.1739980000000001</v>
      </c>
      <c r="Z807" s="7">
        <f t="shared" si="264"/>
        <v>20.395</v>
      </c>
      <c r="AA807" s="7">
        <f t="shared" si="278"/>
        <v>293.54499999999996</v>
      </c>
      <c r="AB807" s="2">
        <f t="shared" si="265"/>
        <v>596.32200000000012</v>
      </c>
      <c r="AC807" s="42">
        <f t="shared" si="266"/>
        <v>2.6911292119312753</v>
      </c>
      <c r="AD807" s="42">
        <f t="shared" si="267"/>
        <v>1.4376012250136874</v>
      </c>
      <c r="AE807" s="42">
        <f t="shared" si="268"/>
        <v>0.80388377394682153</v>
      </c>
      <c r="AF807" s="42">
        <f t="shared" si="269"/>
        <v>338.43484481192462</v>
      </c>
      <c r="AG807" s="42">
        <f t="shared" si="270"/>
        <v>324.8974510194476</v>
      </c>
      <c r="AH807" s="6">
        <f t="shared" si="271"/>
        <v>324.38399999999996</v>
      </c>
      <c r="AI807" s="4">
        <v>22.1377051633131</v>
      </c>
      <c r="AJ807" s="4">
        <f t="shared" si="279"/>
        <v>295.28770516331309</v>
      </c>
      <c r="AK807" s="8">
        <f t="shared" si="272"/>
        <v>0.19693668701916922</v>
      </c>
      <c r="AL807" s="8">
        <f t="shared" si="273"/>
        <v>414.15722366881232</v>
      </c>
      <c r="AM807" s="8">
        <f t="shared" si="274"/>
        <v>2.2273863607376247</v>
      </c>
      <c r="AN807" s="8">
        <f t="shared" si="275"/>
        <v>113.07327173747207</v>
      </c>
      <c r="AO807" s="22">
        <f t="shared" si="276"/>
        <v>8.9022252242147212E-3</v>
      </c>
      <c r="AP807" s="22">
        <f t="shared" si="277"/>
        <v>0.24330864880613909</v>
      </c>
      <c r="AQ807" s="19">
        <f t="shared" si="280"/>
        <v>0.24330864880613909</v>
      </c>
      <c r="AX807">
        <v>0.14786304525254612</v>
      </c>
      <c r="AY807">
        <v>63.465517241379317</v>
      </c>
      <c r="AZ807">
        <v>2.6443965517241383</v>
      </c>
      <c r="BA807">
        <v>2.1419612068965521</v>
      </c>
      <c r="BB807">
        <v>8.2155172413793114</v>
      </c>
      <c r="BC807">
        <v>0.34231321839080464</v>
      </c>
      <c r="BD807">
        <v>1.7996479885057475</v>
      </c>
      <c r="BE807">
        <v>0.17996479885057476</v>
      </c>
      <c r="BF807">
        <v>0</v>
      </c>
      <c r="BG807">
        <v>20.395</v>
      </c>
      <c r="BH807">
        <v>1.1482559184621461</v>
      </c>
      <c r="BI807">
        <v>2.3960709646384624</v>
      </c>
      <c r="BJ807">
        <v>1.2799811093098667</v>
      </c>
      <c r="BK807">
        <v>0.4515909910839882</v>
      </c>
      <c r="BL807">
        <v>1.2544194196777451E-3</v>
      </c>
      <c r="BP807" s="50">
        <f t="shared" si="281"/>
        <v>1.1485997965695307</v>
      </c>
      <c r="BQ807" s="50">
        <f t="shared" si="282"/>
        <v>7.1985919540229898E-2</v>
      </c>
      <c r="BR807" s="50">
        <f t="shared" si="283"/>
        <v>0.4663923000773284</v>
      </c>
      <c r="BS807" s="50">
        <f t="shared" si="284"/>
        <v>0.49440938729282685</v>
      </c>
      <c r="BT807" s="50">
        <f t="shared" si="285"/>
        <v>1.2955341668814677E-3</v>
      </c>
      <c r="BU807" s="50">
        <f t="shared" si="285"/>
        <v>1.3733594091467412E-3</v>
      </c>
    </row>
    <row r="808" spans="1:73" x14ac:dyDescent="0.25">
      <c r="A808" s="21">
        <v>43742.470833333333</v>
      </c>
      <c r="B808" s="17">
        <v>363390</v>
      </c>
      <c r="C808" s="17">
        <v>13.53</v>
      </c>
      <c r="D808" s="17">
        <v>22.04</v>
      </c>
      <c r="E808" s="17">
        <v>733.2</v>
      </c>
      <c r="F808" s="17">
        <v>94.8</v>
      </c>
      <c r="G808" s="17">
        <v>-112.1</v>
      </c>
      <c r="H808" s="17">
        <v>-17.16</v>
      </c>
      <c r="I808" s="17">
        <v>25.31</v>
      </c>
      <c r="J808" s="17">
        <v>298.5</v>
      </c>
      <c r="K808" s="17">
        <v>638.4</v>
      </c>
      <c r="L808" s="17">
        <v>-95</v>
      </c>
      <c r="M808" s="17">
        <v>0.129</v>
      </c>
      <c r="N808" s="17">
        <v>621</v>
      </c>
      <c r="O808" s="17">
        <v>77.61</v>
      </c>
      <c r="P808" s="17">
        <v>543.4</v>
      </c>
      <c r="Q808" s="17">
        <v>337.8</v>
      </c>
      <c r="R808" s="17">
        <v>432.8</v>
      </c>
      <c r="S808" s="17">
        <v>19.8</v>
      </c>
      <c r="T808" s="17">
        <v>51.96</v>
      </c>
      <c r="U808" s="17">
        <v>0.4</v>
      </c>
      <c r="V808" s="17">
        <v>349.5</v>
      </c>
      <c r="W808" s="17">
        <v>21.45</v>
      </c>
      <c r="X808" s="17">
        <v>0.71399999999999997</v>
      </c>
      <c r="Y808" s="17">
        <v>7.1419300000000003</v>
      </c>
      <c r="Z808" s="7">
        <f t="shared" si="264"/>
        <v>20.625</v>
      </c>
      <c r="AA808" s="7">
        <f t="shared" si="278"/>
        <v>293.77499999999998</v>
      </c>
      <c r="AB808" s="2">
        <f t="shared" si="265"/>
        <v>593.89200000000005</v>
      </c>
      <c r="AC808" s="42">
        <f t="shared" si="266"/>
        <v>2.5647968892494917</v>
      </c>
      <c r="AD808" s="42">
        <f t="shared" si="267"/>
        <v>1.3326684636540358</v>
      </c>
      <c r="AE808" s="42">
        <f t="shared" si="268"/>
        <v>0.79512899158195915</v>
      </c>
      <c r="AF808" s="42">
        <f t="shared" si="269"/>
        <v>335.79945536527833</v>
      </c>
      <c r="AG808" s="42">
        <f t="shared" si="270"/>
        <v>322.36747715066718</v>
      </c>
      <c r="AH808" s="6">
        <f t="shared" si="271"/>
        <v>324.28800000000001</v>
      </c>
      <c r="AI808" s="4">
        <v>21.4338977898549</v>
      </c>
      <c r="AJ808" s="4">
        <f t="shared" si="279"/>
        <v>294.58389778985486</v>
      </c>
      <c r="AK808" s="8">
        <f t="shared" si="272"/>
        <v>0.19739996458222125</v>
      </c>
      <c r="AL808" s="8">
        <f t="shared" si="273"/>
        <v>410.07927321788753</v>
      </c>
      <c r="AM808" s="8">
        <f t="shared" si="274"/>
        <v>1.4087228258248674</v>
      </c>
      <c r="AN808" s="8">
        <f t="shared" si="275"/>
        <v>33.19400729095053</v>
      </c>
      <c r="AO808" s="22">
        <f t="shared" si="276"/>
        <v>1.0744573748672458E-2</v>
      </c>
      <c r="AP808" s="22">
        <f t="shared" si="277"/>
        <v>0.29366227599774247</v>
      </c>
      <c r="AQ808" s="19">
        <f t="shared" si="280"/>
        <v>0.29366227599774247</v>
      </c>
      <c r="AX808">
        <v>0.14970753065405029</v>
      </c>
      <c r="AY808">
        <v>63.206896551724142</v>
      </c>
      <c r="AZ808">
        <v>2.6336206896551726</v>
      </c>
      <c r="BA808">
        <v>2.1332327586206898</v>
      </c>
      <c r="BB808">
        <v>8.1896551724137936</v>
      </c>
      <c r="BC808">
        <v>0.34123563218390807</v>
      </c>
      <c r="BD808">
        <v>1.7919971264367818</v>
      </c>
      <c r="BE808">
        <v>0.17919971264367818</v>
      </c>
      <c r="BF808">
        <v>0</v>
      </c>
      <c r="BG808">
        <v>20.625</v>
      </c>
      <c r="BH808">
        <v>0.45930236738485847</v>
      </c>
      <c r="BI808">
        <v>2.4302926381465966</v>
      </c>
      <c r="BJ808">
        <v>1.2627800547809716</v>
      </c>
      <c r="BK808">
        <v>0.45487776564383997</v>
      </c>
      <c r="BL808">
        <v>1.2635493490106666E-3</v>
      </c>
      <c r="BP808" s="50">
        <f t="shared" si="281"/>
        <v>0.4594399186278123</v>
      </c>
      <c r="BQ808" s="50">
        <f t="shared" si="282"/>
        <v>7.1679885057471276E-2</v>
      </c>
      <c r="BR808" s="50">
        <f t="shared" si="283"/>
        <v>0.46108535111725568</v>
      </c>
      <c r="BS808" s="50">
        <f t="shared" si="284"/>
        <v>0.49048584315370214</v>
      </c>
      <c r="BT808" s="50">
        <f t="shared" si="285"/>
        <v>1.2807926419923768E-3</v>
      </c>
      <c r="BU808" s="50">
        <f t="shared" si="285"/>
        <v>1.3624606754269505E-3</v>
      </c>
    </row>
    <row r="809" spans="1:73" x14ac:dyDescent="0.25">
      <c r="A809" s="21">
        <v>43742.470833333333</v>
      </c>
      <c r="B809" s="17">
        <v>363391</v>
      </c>
      <c r="C809" s="17">
        <v>13.52</v>
      </c>
      <c r="D809" s="17">
        <v>22.04</v>
      </c>
      <c r="E809" s="17">
        <v>731.1</v>
      </c>
      <c r="F809" s="17">
        <v>94.4</v>
      </c>
      <c r="G809" s="17">
        <v>-112.1</v>
      </c>
      <c r="H809" s="17">
        <v>-15.76</v>
      </c>
      <c r="I809" s="17">
        <v>25.35</v>
      </c>
      <c r="J809" s="17">
        <v>298.5</v>
      </c>
      <c r="K809" s="17">
        <v>636.70000000000005</v>
      </c>
      <c r="L809" s="17">
        <v>-96.3</v>
      </c>
      <c r="M809" s="17">
        <v>0.129</v>
      </c>
      <c r="N809" s="17">
        <v>619</v>
      </c>
      <c r="O809" s="17">
        <v>78.61</v>
      </c>
      <c r="P809" s="17">
        <v>540.4</v>
      </c>
      <c r="Q809" s="17">
        <v>338</v>
      </c>
      <c r="R809" s="17">
        <v>434.4</v>
      </c>
      <c r="S809" s="17">
        <v>19.8</v>
      </c>
      <c r="T809" s="17">
        <v>53.54</v>
      </c>
      <c r="U809" s="17">
        <v>0.35</v>
      </c>
      <c r="V809" s="17">
        <v>272</v>
      </c>
      <c r="W809" s="17">
        <v>21.9</v>
      </c>
      <c r="X809" s="17">
        <v>0.71199999999999997</v>
      </c>
      <c r="Y809" s="17">
        <v>7.1212840000000002</v>
      </c>
      <c r="Z809" s="7">
        <f t="shared" si="264"/>
        <v>20.85</v>
      </c>
      <c r="AA809" s="7">
        <f t="shared" si="278"/>
        <v>294</v>
      </c>
      <c r="AB809" s="2">
        <f t="shared" si="265"/>
        <v>592.19100000000003</v>
      </c>
      <c r="AC809" s="42">
        <f t="shared" si="266"/>
        <v>2.617726947475211</v>
      </c>
      <c r="AD809" s="42">
        <f t="shared" si="267"/>
        <v>1.4015310076782279</v>
      </c>
      <c r="AE809" s="42">
        <f t="shared" si="268"/>
        <v>0.80079059943766406</v>
      </c>
      <c r="AF809" s="42">
        <f t="shared" si="269"/>
        <v>339.22773046558649</v>
      </c>
      <c r="AG809" s="42">
        <f t="shared" si="270"/>
        <v>325.65862124696304</v>
      </c>
      <c r="AH809" s="6">
        <f t="shared" si="271"/>
        <v>324.47999999999996</v>
      </c>
      <c r="AI809" s="4">
        <v>21.758407441573599</v>
      </c>
      <c r="AJ809" s="4">
        <f t="shared" si="279"/>
        <v>294.90840744157356</v>
      </c>
      <c r="AK809" s="8">
        <f t="shared" si="272"/>
        <v>0.19785387336766219</v>
      </c>
      <c r="AL809" s="8">
        <f t="shared" si="273"/>
        <v>411.90697499691919</v>
      </c>
      <c r="AM809" s="8">
        <f t="shared" si="274"/>
        <v>1.3177395417911688</v>
      </c>
      <c r="AN809" s="8">
        <f t="shared" si="275"/>
        <v>34.869903541502488</v>
      </c>
      <c r="AO809" s="22">
        <f t="shared" si="276"/>
        <v>1.0631165731917046E-2</v>
      </c>
      <c r="AP809" s="22">
        <f t="shared" si="277"/>
        <v>0.2905626968896462</v>
      </c>
      <c r="AQ809" s="19">
        <f t="shared" si="280"/>
        <v>0.2905626968896462</v>
      </c>
      <c r="AX809">
        <v>0.15153070826801171</v>
      </c>
      <c r="AY809">
        <v>63.025862068965523</v>
      </c>
      <c r="AZ809">
        <v>2.6260775862068968</v>
      </c>
      <c r="BA809">
        <v>2.1271228448275865</v>
      </c>
      <c r="BB809">
        <v>8.3103448275862046</v>
      </c>
      <c r="BC809">
        <v>0.34626436781609188</v>
      </c>
      <c r="BD809">
        <v>1.7808584770114946</v>
      </c>
      <c r="BE809">
        <v>0.17808584770114946</v>
      </c>
      <c r="BF809">
        <v>0</v>
      </c>
      <c r="BG809">
        <v>20.85</v>
      </c>
      <c r="BH809">
        <v>0.40188957146175114</v>
      </c>
      <c r="BI809">
        <v>2.4641830042491004</v>
      </c>
      <c r="BJ809">
        <v>1.3193235804749686</v>
      </c>
      <c r="BK809">
        <v>0.45355695664974272</v>
      </c>
      <c r="BL809">
        <v>1.2598804351381741E-3</v>
      </c>
      <c r="BP809" s="50">
        <f t="shared" si="281"/>
        <v>0.40200992879933573</v>
      </c>
      <c r="BQ809" s="50">
        <f t="shared" si="282"/>
        <v>7.1234339080459785E-2</v>
      </c>
      <c r="BR809" s="50">
        <f t="shared" si="283"/>
        <v>0.45895079119089821</v>
      </c>
      <c r="BS809" s="50">
        <f t="shared" si="284"/>
        <v>0.48840454924882437</v>
      </c>
      <c r="BT809" s="50">
        <f t="shared" si="285"/>
        <v>1.2748633088636061E-3</v>
      </c>
      <c r="BU809" s="50">
        <f t="shared" si="285"/>
        <v>1.3566793034689567E-3</v>
      </c>
    </row>
    <row r="810" spans="1:73" x14ac:dyDescent="0.25">
      <c r="A810" s="21">
        <v>43742.470833333333</v>
      </c>
      <c r="B810" s="17">
        <v>363392</v>
      </c>
      <c r="C810" s="17">
        <v>13.52</v>
      </c>
      <c r="D810" s="17">
        <v>22.04</v>
      </c>
      <c r="E810" s="17">
        <v>731.4</v>
      </c>
      <c r="F810" s="17">
        <v>94.6</v>
      </c>
      <c r="G810" s="17">
        <v>-111.2</v>
      </c>
      <c r="H810" s="17">
        <v>-14.97</v>
      </c>
      <c r="I810" s="17">
        <v>25.38</v>
      </c>
      <c r="J810" s="17">
        <v>298.5</v>
      </c>
      <c r="K810" s="17">
        <v>636.79999999999995</v>
      </c>
      <c r="L810" s="17">
        <v>-96.3</v>
      </c>
      <c r="M810" s="17">
        <v>0.129</v>
      </c>
      <c r="N810" s="17">
        <v>620.20000000000005</v>
      </c>
      <c r="O810" s="17">
        <v>79.66</v>
      </c>
      <c r="P810" s="17">
        <v>540.5</v>
      </c>
      <c r="Q810" s="17">
        <v>339.1</v>
      </c>
      <c r="R810" s="17">
        <v>435.4</v>
      </c>
      <c r="S810" s="17">
        <v>19.8</v>
      </c>
      <c r="T810" s="17">
        <v>56.83</v>
      </c>
      <c r="U810" s="17">
        <v>0.71</v>
      </c>
      <c r="V810" s="17">
        <v>132.5</v>
      </c>
      <c r="W810" s="17">
        <v>21.55</v>
      </c>
      <c r="X810" s="17">
        <v>0.71199999999999997</v>
      </c>
      <c r="Y810" s="17">
        <v>7.1202319999999997</v>
      </c>
      <c r="Z810" s="7">
        <f t="shared" si="264"/>
        <v>20.675000000000001</v>
      </c>
      <c r="AA810" s="7">
        <f t="shared" si="278"/>
        <v>293.82499999999999</v>
      </c>
      <c r="AB810" s="2">
        <f t="shared" si="265"/>
        <v>592.43399999999997</v>
      </c>
      <c r="AC810" s="42">
        <f t="shared" si="266"/>
        <v>2.7438699017092074</v>
      </c>
      <c r="AD810" s="42">
        <f t="shared" si="267"/>
        <v>1.5593412651413425</v>
      </c>
      <c r="AE810" s="42">
        <f t="shared" si="268"/>
        <v>0.81317186488375626</v>
      </c>
      <c r="AF810" s="42">
        <f t="shared" si="269"/>
        <v>343.65319198758624</v>
      </c>
      <c r="AG810" s="42">
        <f t="shared" si="270"/>
        <v>329.90706430808279</v>
      </c>
      <c r="AH810" s="6">
        <f t="shared" si="271"/>
        <v>325.536</v>
      </c>
      <c r="AI810" s="4">
        <v>22.451812956365298</v>
      </c>
      <c r="AJ810" s="4">
        <f t="shared" si="279"/>
        <v>295.60181295636528</v>
      </c>
      <c r="AK810" s="8">
        <f t="shared" si="272"/>
        <v>0.19750077314164066</v>
      </c>
      <c r="AL810" s="8">
        <f t="shared" si="273"/>
        <v>415.92633872625254</v>
      </c>
      <c r="AM810" s="8">
        <f t="shared" si="274"/>
        <v>1.8768291078305452</v>
      </c>
      <c r="AN810" s="8">
        <f t="shared" si="275"/>
        <v>97.141974650465812</v>
      </c>
      <c r="AO810" s="22">
        <f t="shared" si="276"/>
        <v>9.160738002500883E-3</v>
      </c>
      <c r="AP810" s="22">
        <f t="shared" si="277"/>
        <v>0.25037411762991568</v>
      </c>
      <c r="AQ810" s="19">
        <f t="shared" si="280"/>
        <v>0.25037411762991568</v>
      </c>
      <c r="AX810">
        <v>0.15011106982399183</v>
      </c>
      <c r="AY810">
        <v>63.051724137931032</v>
      </c>
      <c r="AZ810">
        <v>2.6271551724137931</v>
      </c>
      <c r="BA810">
        <v>2.1279956896551724</v>
      </c>
      <c r="BB810">
        <v>8.3017241379310303</v>
      </c>
      <c r="BC810">
        <v>0.34590517241379293</v>
      </c>
      <c r="BD810">
        <v>1.7820905172413795</v>
      </c>
      <c r="BE810">
        <v>0.17820905172413795</v>
      </c>
      <c r="BF810">
        <v>0</v>
      </c>
      <c r="BG810">
        <v>20.675000000000001</v>
      </c>
      <c r="BH810">
        <v>0.81526170210812376</v>
      </c>
      <c r="BI810">
        <v>2.4377884120992879</v>
      </c>
      <c r="BJ810">
        <v>1.385395154596025</v>
      </c>
      <c r="BK810">
        <v>0.44879709441673649</v>
      </c>
      <c r="BL810">
        <v>1.2466585956020459E-3</v>
      </c>
      <c r="BP810" s="50">
        <f t="shared" si="281"/>
        <v>0.81550585556436672</v>
      </c>
      <c r="BQ810" s="50">
        <f t="shared" si="282"/>
        <v>7.1283620689655186E-2</v>
      </c>
      <c r="BR810" s="50">
        <f t="shared" si="283"/>
        <v>0.45937961016017242</v>
      </c>
      <c r="BS810" s="50">
        <f t="shared" si="284"/>
        <v>0.48792033840466797</v>
      </c>
      <c r="BT810" s="50">
        <f t="shared" si="285"/>
        <v>1.2760544726671456E-3</v>
      </c>
      <c r="BU810" s="50">
        <f t="shared" si="285"/>
        <v>1.3553342733462999E-3</v>
      </c>
    </row>
    <row r="811" spans="1:73" x14ac:dyDescent="0.25">
      <c r="A811" s="21">
        <v>43742.470833333333</v>
      </c>
      <c r="B811" s="17">
        <v>363393</v>
      </c>
      <c r="C811" s="17">
        <v>13.52</v>
      </c>
      <c r="D811" s="17">
        <v>22.05</v>
      </c>
      <c r="E811" s="17">
        <v>731.1</v>
      </c>
      <c r="F811" s="17">
        <v>94.6</v>
      </c>
      <c r="G811" s="17">
        <v>-111.6</v>
      </c>
      <c r="H811" s="17">
        <v>-14.94</v>
      </c>
      <c r="I811" s="17">
        <v>25.41</v>
      </c>
      <c r="J811" s="17">
        <v>298.60000000000002</v>
      </c>
      <c r="K811" s="17">
        <v>636.5</v>
      </c>
      <c r="L811" s="17">
        <v>-96.7</v>
      </c>
      <c r="M811" s="17">
        <v>0.129</v>
      </c>
      <c r="N811" s="17">
        <v>619.5</v>
      </c>
      <c r="O811" s="17">
        <v>79.680000000000007</v>
      </c>
      <c r="P811" s="17">
        <v>539.79999999999995</v>
      </c>
      <c r="Q811" s="17">
        <v>338.9</v>
      </c>
      <c r="R811" s="17">
        <v>435.6</v>
      </c>
      <c r="S811" s="17">
        <v>19.82</v>
      </c>
      <c r="T811" s="17">
        <v>56.57</v>
      </c>
      <c r="U811" s="17">
        <v>0.59</v>
      </c>
      <c r="V811" s="17">
        <v>211.5</v>
      </c>
      <c r="W811" s="17">
        <v>21.65</v>
      </c>
      <c r="X811" s="17">
        <v>0.71199999999999997</v>
      </c>
      <c r="Y811" s="17">
        <v>7.1210699999999996</v>
      </c>
      <c r="Z811" s="7">
        <f t="shared" si="264"/>
        <v>20.734999999999999</v>
      </c>
      <c r="AA811" s="7">
        <f t="shared" si="278"/>
        <v>293.88499999999999</v>
      </c>
      <c r="AB811" s="2">
        <f t="shared" si="265"/>
        <v>592.19100000000003</v>
      </c>
      <c r="AC811" s="42">
        <f t="shared" si="266"/>
        <v>2.7422975085199579</v>
      </c>
      <c r="AD811" s="42">
        <f t="shared" si="267"/>
        <v>1.5513177005697401</v>
      </c>
      <c r="AE811" s="42">
        <f t="shared" si="268"/>
        <v>0.81254848102444255</v>
      </c>
      <c r="AF811" s="42">
        <f t="shared" si="269"/>
        <v>343.67031582498396</v>
      </c>
      <c r="AG811" s="42">
        <f t="shared" si="270"/>
        <v>329.92350319198459</v>
      </c>
      <c r="AH811" s="6">
        <f t="shared" si="271"/>
        <v>325.34399999999999</v>
      </c>
      <c r="AI811" s="4">
        <v>22.4480703131272</v>
      </c>
      <c r="AJ811" s="4">
        <f t="shared" si="279"/>
        <v>295.59807031312715</v>
      </c>
      <c r="AK811" s="8">
        <f t="shared" si="272"/>
        <v>0.19762178870910832</v>
      </c>
      <c r="AL811" s="8">
        <f t="shared" si="273"/>
        <v>415.89713929194153</v>
      </c>
      <c r="AM811" s="8">
        <f t="shared" si="274"/>
        <v>1.7108879273640338</v>
      </c>
      <c r="AN811" s="8">
        <f t="shared" si="275"/>
        <v>85.376281477463749</v>
      </c>
      <c r="AO811" s="22">
        <f t="shared" si="276"/>
        <v>9.417751009238402E-3</v>
      </c>
      <c r="AP811" s="22">
        <f t="shared" si="277"/>
        <v>0.25739859587214364</v>
      </c>
      <c r="AQ811" s="19">
        <f t="shared" si="280"/>
        <v>0.25739859587214364</v>
      </c>
      <c r="AX811">
        <v>0.1505965305995286</v>
      </c>
      <c r="AY811">
        <v>63.025862068965523</v>
      </c>
      <c r="AZ811">
        <v>2.6260775862068968</v>
      </c>
      <c r="BA811">
        <v>2.1271228448275865</v>
      </c>
      <c r="BB811">
        <v>8.3362068965517278</v>
      </c>
      <c r="BC811">
        <v>0.34734195402298867</v>
      </c>
      <c r="BD811">
        <v>1.7797808908045978</v>
      </c>
      <c r="BE811">
        <v>0.17797808908045978</v>
      </c>
      <c r="BF811">
        <v>0</v>
      </c>
      <c r="BG811">
        <v>20.734999999999999</v>
      </c>
      <c r="BH811">
        <v>0.67747099189266624</v>
      </c>
      <c r="BI811">
        <v>2.4468100099195711</v>
      </c>
      <c r="BJ811">
        <v>1.3841604226115012</v>
      </c>
      <c r="BK811">
        <v>0.44970911252874024</v>
      </c>
      <c r="BL811">
        <v>1.2491919792465007E-3</v>
      </c>
      <c r="BP811" s="50">
        <f t="shared" si="281"/>
        <v>0.67767387997602313</v>
      </c>
      <c r="BQ811" s="50">
        <f t="shared" si="282"/>
        <v>7.1191235632183908E-2</v>
      </c>
      <c r="BR811" s="50">
        <f t="shared" si="283"/>
        <v>0.4585871062836141</v>
      </c>
      <c r="BS811" s="50">
        <f t="shared" si="284"/>
        <v>0.48739767270800261</v>
      </c>
      <c r="BT811" s="50">
        <f t="shared" si="285"/>
        <v>1.2738530730100391E-3</v>
      </c>
      <c r="BU811" s="50">
        <f t="shared" si="285"/>
        <v>1.3538824241888963E-3</v>
      </c>
    </row>
    <row r="812" spans="1:73" x14ac:dyDescent="0.25">
      <c r="A812" s="21">
        <v>43742.470833333333</v>
      </c>
      <c r="B812" s="17">
        <v>363394</v>
      </c>
      <c r="C812" s="17">
        <v>13.51</v>
      </c>
      <c r="D812" s="17">
        <v>22.05</v>
      </c>
      <c r="E812" s="17">
        <v>732.5</v>
      </c>
      <c r="F812" s="17">
        <v>95.1</v>
      </c>
      <c r="G812" s="17">
        <v>-110.8</v>
      </c>
      <c r="H812" s="17">
        <v>-16.09</v>
      </c>
      <c r="I812" s="17">
        <v>25.43</v>
      </c>
      <c r="J812" s="17">
        <v>298.60000000000002</v>
      </c>
      <c r="K812" s="17">
        <v>637.4</v>
      </c>
      <c r="L812" s="17">
        <v>-94.7</v>
      </c>
      <c r="M812" s="17">
        <v>0.13</v>
      </c>
      <c r="N812" s="17">
        <v>621.70000000000005</v>
      </c>
      <c r="O812" s="17">
        <v>79</v>
      </c>
      <c r="P812" s="17">
        <v>542.70000000000005</v>
      </c>
      <c r="Q812" s="17">
        <v>339.8</v>
      </c>
      <c r="R812" s="17">
        <v>434.5</v>
      </c>
      <c r="S812" s="17">
        <v>19.84</v>
      </c>
      <c r="T812" s="17">
        <v>53.1</v>
      </c>
      <c r="U812" s="17">
        <v>0.83</v>
      </c>
      <c r="V812" s="17">
        <v>253</v>
      </c>
      <c r="W812" s="17">
        <v>21.5</v>
      </c>
      <c r="X812" s="17">
        <v>0.71399999999999997</v>
      </c>
      <c r="Y812" s="17">
        <v>7.136247</v>
      </c>
      <c r="Z812" s="7">
        <f t="shared" si="264"/>
        <v>20.67</v>
      </c>
      <c r="AA812" s="7">
        <f t="shared" si="278"/>
        <v>293.82</v>
      </c>
      <c r="AB812" s="2">
        <f t="shared" si="265"/>
        <v>593.32500000000005</v>
      </c>
      <c r="AC812" s="42">
        <f t="shared" si="266"/>
        <v>2.794762642941087</v>
      </c>
      <c r="AD812" s="42">
        <f t="shared" si="267"/>
        <v>1.4840189634017174</v>
      </c>
      <c r="AE812" s="42">
        <f t="shared" si="268"/>
        <v>0.80743701490219166</v>
      </c>
      <c r="AF812" s="42">
        <f t="shared" si="269"/>
        <v>341.2063705672345</v>
      </c>
      <c r="AG812" s="42">
        <f t="shared" si="270"/>
        <v>327.55811574454509</v>
      </c>
      <c r="AH812" s="6">
        <f t="shared" si="271"/>
        <v>326.20800000000003</v>
      </c>
      <c r="AI812" s="4">
        <v>22.727611839417801</v>
      </c>
      <c r="AJ812" s="4">
        <f t="shared" si="279"/>
        <v>295.8776118394178</v>
      </c>
      <c r="AK812" s="8">
        <f t="shared" si="272"/>
        <v>0.19749069074162523</v>
      </c>
      <c r="AL812" s="8">
        <f t="shared" si="273"/>
        <v>417.51361119984369</v>
      </c>
      <c r="AM812" s="8">
        <f t="shared" si="274"/>
        <v>2.029245549459207</v>
      </c>
      <c r="AN812" s="8">
        <f t="shared" si="275"/>
        <v>121.62939231873621</v>
      </c>
      <c r="AO812" s="22">
        <f t="shared" si="276"/>
        <v>8.6061708598922822E-3</v>
      </c>
      <c r="AP812" s="22">
        <f t="shared" si="277"/>
        <v>0.23521712275032561</v>
      </c>
      <c r="AQ812" s="19">
        <f t="shared" si="280"/>
        <v>0.23521712275032561</v>
      </c>
      <c r="AX812">
        <v>0.15007067456099776</v>
      </c>
      <c r="AY812">
        <v>63.146551724137936</v>
      </c>
      <c r="AZ812">
        <v>2.6311063218390807</v>
      </c>
      <c r="BA812">
        <v>2.1311961206896557</v>
      </c>
      <c r="BB812">
        <v>8.1637931034482758</v>
      </c>
      <c r="BC812">
        <v>0.34015804597701149</v>
      </c>
      <c r="BD812">
        <v>1.7910380747126442</v>
      </c>
      <c r="BE812">
        <v>0.17910380747126442</v>
      </c>
      <c r="BF812">
        <v>0</v>
      </c>
      <c r="BG812">
        <v>20.67</v>
      </c>
      <c r="BH812">
        <v>0.95305241232358129</v>
      </c>
      <c r="BI812">
        <v>2.4370379264274429</v>
      </c>
      <c r="BJ812">
        <v>1.2940671389329723</v>
      </c>
      <c r="BK812">
        <v>0.45309977360043296</v>
      </c>
      <c r="BL812">
        <v>1.2586104822234249E-3</v>
      </c>
      <c r="BP812" s="50">
        <f t="shared" si="281"/>
        <v>0.95333783115271042</v>
      </c>
      <c r="BQ812" s="50">
        <f t="shared" si="282"/>
        <v>7.1641522988505776E-2</v>
      </c>
      <c r="BR812" s="50">
        <f t="shared" si="283"/>
        <v>0.46547412954971712</v>
      </c>
      <c r="BS812" s="50">
        <f t="shared" si="284"/>
        <v>0.49388367224376251</v>
      </c>
      <c r="BT812" s="50">
        <f t="shared" si="285"/>
        <v>1.2929836931936587E-3</v>
      </c>
      <c r="BU812" s="50">
        <f t="shared" si="285"/>
        <v>1.3718990895660069E-3</v>
      </c>
    </row>
    <row r="813" spans="1:73" x14ac:dyDescent="0.25">
      <c r="A813" s="21">
        <v>43742.47152777778</v>
      </c>
      <c r="B813" s="17">
        <v>363395</v>
      </c>
      <c r="C813" s="17">
        <v>13.52</v>
      </c>
      <c r="D813" s="17">
        <v>22.06</v>
      </c>
      <c r="E813" s="17">
        <v>733</v>
      </c>
      <c r="F813" s="17">
        <v>95.2</v>
      </c>
      <c r="G813" s="17">
        <v>-110</v>
      </c>
      <c r="H813" s="17">
        <v>-15.81</v>
      </c>
      <c r="I813" s="17">
        <v>25.44</v>
      </c>
      <c r="J813" s="17">
        <v>298.60000000000002</v>
      </c>
      <c r="K813" s="17">
        <v>637.79999999999995</v>
      </c>
      <c r="L813" s="17">
        <v>-94.2</v>
      </c>
      <c r="M813" s="17">
        <v>0.13</v>
      </c>
      <c r="N813" s="17">
        <v>623</v>
      </c>
      <c r="O813" s="17">
        <v>79.37</v>
      </c>
      <c r="P813" s="17">
        <v>543.6</v>
      </c>
      <c r="Q813" s="17">
        <v>340.7</v>
      </c>
      <c r="R813" s="17">
        <v>434.9</v>
      </c>
      <c r="S813" s="17">
        <v>19.87</v>
      </c>
      <c r="T813" s="17">
        <v>52.8</v>
      </c>
      <c r="U813" s="17">
        <v>1.0349999999999999</v>
      </c>
      <c r="V813" s="17">
        <v>303.5</v>
      </c>
      <c r="W813" s="17">
        <v>20.95</v>
      </c>
      <c r="X813" s="17">
        <v>0.71499999999999997</v>
      </c>
      <c r="Y813" s="17">
        <v>7.147945</v>
      </c>
      <c r="Z813" s="7">
        <f t="shared" si="264"/>
        <v>20.41</v>
      </c>
      <c r="AA813" s="7">
        <f t="shared" si="278"/>
        <v>293.56</v>
      </c>
      <c r="AB813" s="2">
        <f t="shared" si="265"/>
        <v>593.73</v>
      </c>
      <c r="AC813" s="42">
        <f t="shared" si="266"/>
        <v>2.7245299610653593</v>
      </c>
      <c r="AD813" s="42">
        <f t="shared" si="267"/>
        <v>1.4385518194425098</v>
      </c>
      <c r="AE813" s="42">
        <f t="shared" si="268"/>
        <v>0.80395389056814526</v>
      </c>
      <c r="AF813" s="42">
        <f t="shared" si="269"/>
        <v>338.53355061931762</v>
      </c>
      <c r="AG813" s="42">
        <f t="shared" si="270"/>
        <v>324.99220859454493</v>
      </c>
      <c r="AH813" s="6">
        <f t="shared" si="271"/>
        <v>327.072</v>
      </c>
      <c r="AI813" s="4">
        <v>22.324089431916899</v>
      </c>
      <c r="AJ813" s="4">
        <f t="shared" si="279"/>
        <v>295.47408943191687</v>
      </c>
      <c r="AK813" s="8">
        <f t="shared" si="272"/>
        <v>0.19696687865511942</v>
      </c>
      <c r="AL813" s="8">
        <f t="shared" si="273"/>
        <v>415.22471422725988</v>
      </c>
      <c r="AM813" s="8">
        <f t="shared" si="274"/>
        <v>2.2660303947652598</v>
      </c>
      <c r="AN813" s="8">
        <f t="shared" si="275"/>
        <v>126.34802012768782</v>
      </c>
      <c r="AO813" s="22">
        <f t="shared" si="276"/>
        <v>8.5799097910089547E-3</v>
      </c>
      <c r="AP813" s="22">
        <f t="shared" si="277"/>
        <v>0.23449937577973368</v>
      </c>
      <c r="AQ813" s="19">
        <f t="shared" si="280"/>
        <v>0.23449937577973368</v>
      </c>
      <c r="AX813">
        <v>0.14798274902037337</v>
      </c>
      <c r="AY813">
        <v>63.189655172413794</v>
      </c>
      <c r="AZ813">
        <v>2.6329022988505746</v>
      </c>
      <c r="BA813">
        <v>2.1326508620689655</v>
      </c>
      <c r="BB813">
        <v>8.1206896551724128</v>
      </c>
      <c r="BC813">
        <v>0.33836206896551718</v>
      </c>
      <c r="BD813">
        <v>1.7942887931034484</v>
      </c>
      <c r="BE813">
        <v>0.17942887931034485</v>
      </c>
      <c r="BF813">
        <v>0</v>
      </c>
      <c r="BG813">
        <v>20.41</v>
      </c>
      <c r="BH813">
        <v>1.1884448756083212</v>
      </c>
      <c r="BI813">
        <v>2.3982899005802634</v>
      </c>
      <c r="BJ813">
        <v>1.2662970675063789</v>
      </c>
      <c r="BK813">
        <v>0.45099921826805894</v>
      </c>
      <c r="BL813">
        <v>1.2527756063001637E-3</v>
      </c>
      <c r="BP813" s="50">
        <f t="shared" si="281"/>
        <v>1.1888007894494641</v>
      </c>
      <c r="BQ813" s="50">
        <f t="shared" si="282"/>
        <v>7.1771551724137933E-2</v>
      </c>
      <c r="BR813" s="50">
        <f t="shared" si="283"/>
        <v>0.46624888030302464</v>
      </c>
      <c r="BS813" s="50">
        <f t="shared" si="284"/>
        <v>0.49411407854468087</v>
      </c>
      <c r="BT813" s="50">
        <f t="shared" si="285"/>
        <v>1.2951357786195128E-3</v>
      </c>
      <c r="BU813" s="50">
        <f t="shared" si="285"/>
        <v>1.3725391070685579E-3</v>
      </c>
    </row>
    <row r="814" spans="1:73" x14ac:dyDescent="0.25">
      <c r="A814" s="21">
        <v>43742.47152777778</v>
      </c>
      <c r="B814" s="17">
        <v>363396</v>
      </c>
      <c r="C814" s="17">
        <v>13.51</v>
      </c>
      <c r="D814" s="17">
        <v>22.06</v>
      </c>
      <c r="E814" s="17">
        <v>734.2</v>
      </c>
      <c r="F814" s="17">
        <v>95.1</v>
      </c>
      <c r="G814" s="17">
        <v>-110.1</v>
      </c>
      <c r="H814" s="17">
        <v>-15.29</v>
      </c>
      <c r="I814" s="17">
        <v>25.44</v>
      </c>
      <c r="J814" s="17">
        <v>298.60000000000002</v>
      </c>
      <c r="K814" s="17">
        <v>639.1</v>
      </c>
      <c r="L814" s="17">
        <v>-94.8</v>
      </c>
      <c r="M814" s="17">
        <v>0.13</v>
      </c>
      <c r="N814" s="17">
        <v>624.1</v>
      </c>
      <c r="O814" s="17">
        <v>79.790000000000006</v>
      </c>
      <c r="P814" s="17">
        <v>544.4</v>
      </c>
      <c r="Q814" s="17">
        <v>340.7</v>
      </c>
      <c r="R814" s="17">
        <v>435.4</v>
      </c>
      <c r="S814" s="17">
        <v>19.89</v>
      </c>
      <c r="T814" s="17">
        <v>54.07</v>
      </c>
      <c r="U814" s="17">
        <v>0.82499999999999996</v>
      </c>
      <c r="V814" s="17">
        <v>183.5</v>
      </c>
      <c r="W814" s="17">
        <v>21.3</v>
      </c>
      <c r="X814" s="17">
        <v>0.71599999999999997</v>
      </c>
      <c r="Y814" s="17">
        <v>7.1579969999999999</v>
      </c>
      <c r="Z814" s="7">
        <f t="shared" si="264"/>
        <v>20.594999999999999</v>
      </c>
      <c r="AA814" s="7">
        <f t="shared" si="278"/>
        <v>293.745</v>
      </c>
      <c r="AB814" s="2">
        <f t="shared" si="265"/>
        <v>594.70200000000011</v>
      </c>
      <c r="AC814" s="42">
        <f t="shared" si="266"/>
        <v>2.6572274807307901</v>
      </c>
      <c r="AD814" s="42">
        <f t="shared" si="267"/>
        <v>1.4367628988311381</v>
      </c>
      <c r="AE814" s="42">
        <f t="shared" si="268"/>
        <v>0.80373843669891287</v>
      </c>
      <c r="AF814" s="42">
        <f t="shared" si="269"/>
        <v>339.29677256735079</v>
      </c>
      <c r="AG814" s="42">
        <f t="shared" si="270"/>
        <v>325.72490166465673</v>
      </c>
      <c r="AH814" s="6">
        <f t="shared" si="271"/>
        <v>327.072</v>
      </c>
      <c r="AI814" s="4">
        <v>21.963302873935302</v>
      </c>
      <c r="AJ814" s="4">
        <f t="shared" si="279"/>
        <v>295.11330287393525</v>
      </c>
      <c r="AK814" s="8">
        <f t="shared" si="272"/>
        <v>0.1973394959152861</v>
      </c>
      <c r="AL814" s="8">
        <f t="shared" si="273"/>
        <v>413.12800608802178</v>
      </c>
      <c r="AM814" s="8">
        <f t="shared" si="274"/>
        <v>2.0231241311397579</v>
      </c>
      <c r="AN814" s="8">
        <f t="shared" si="275"/>
        <v>80.639022379207887</v>
      </c>
      <c r="AO814" s="22">
        <f t="shared" si="276"/>
        <v>9.6834857917090129E-3</v>
      </c>
      <c r="AP814" s="22">
        <f t="shared" si="277"/>
        <v>0.26466145085899001</v>
      </c>
      <c r="AQ814" s="19">
        <f t="shared" si="280"/>
        <v>0.26466145085899001</v>
      </c>
      <c r="AX814">
        <v>0.14946584777548813</v>
      </c>
      <c r="AY814">
        <v>63.293103448275865</v>
      </c>
      <c r="AZ814">
        <v>2.6372126436781609</v>
      </c>
      <c r="BA814">
        <v>2.1361422413793103</v>
      </c>
      <c r="BB814">
        <v>8.1637931034482758</v>
      </c>
      <c r="BC814">
        <v>0.34015804597701149</v>
      </c>
      <c r="BD814">
        <v>1.7959841954022988</v>
      </c>
      <c r="BE814">
        <v>0.1795984195402299</v>
      </c>
      <c r="BF814">
        <v>0</v>
      </c>
      <c r="BG814">
        <v>20.594999999999999</v>
      </c>
      <c r="BH814">
        <v>0.94731113273127054</v>
      </c>
      <c r="BI814">
        <v>2.4258048510385768</v>
      </c>
      <c r="BJ814">
        <v>1.3116326829565585</v>
      </c>
      <c r="BK814">
        <v>0.45278672037062123</v>
      </c>
      <c r="BL814">
        <v>1.2577408899183923E-3</v>
      </c>
      <c r="BP814" s="50">
        <f t="shared" si="281"/>
        <v>0.94759483216986273</v>
      </c>
      <c r="BQ814" s="50">
        <f t="shared" si="282"/>
        <v>7.1839367816091959E-2</v>
      </c>
      <c r="BR814" s="50">
        <f t="shared" si="283"/>
        <v>0.46511481235682411</v>
      </c>
      <c r="BS814" s="50">
        <f t="shared" si="284"/>
        <v>0.49357355258840724</v>
      </c>
      <c r="BT814" s="50">
        <f t="shared" si="285"/>
        <v>1.2919855898800669E-3</v>
      </c>
      <c r="BU814" s="50">
        <f t="shared" si="285"/>
        <v>1.3710376460789092E-3</v>
      </c>
    </row>
    <row r="815" spans="1:73" x14ac:dyDescent="0.25">
      <c r="A815" s="21">
        <v>43742.47152777778</v>
      </c>
      <c r="B815" s="17">
        <v>363397</v>
      </c>
      <c r="C815" s="17">
        <v>13.51</v>
      </c>
      <c r="D815" s="17">
        <v>22.07</v>
      </c>
      <c r="E815" s="17">
        <v>734.4</v>
      </c>
      <c r="F815" s="17">
        <v>95</v>
      </c>
      <c r="G815" s="17">
        <v>-110.3</v>
      </c>
      <c r="H815" s="17">
        <v>-15.41</v>
      </c>
      <c r="I815" s="17">
        <v>25.46</v>
      </c>
      <c r="J815" s="17">
        <v>298.60000000000002</v>
      </c>
      <c r="K815" s="17">
        <v>639.5</v>
      </c>
      <c r="L815" s="17">
        <v>-94.9</v>
      </c>
      <c r="M815" s="17">
        <v>0.129</v>
      </c>
      <c r="N815" s="17">
        <v>624.20000000000005</v>
      </c>
      <c r="O815" s="17">
        <v>79.540000000000006</v>
      </c>
      <c r="P815" s="17">
        <v>544.6</v>
      </c>
      <c r="Q815" s="17">
        <v>340.6</v>
      </c>
      <c r="R815" s="17">
        <v>435.4</v>
      </c>
      <c r="S815" s="17">
        <v>19.920000000000002</v>
      </c>
      <c r="T815" s="17">
        <v>52.83</v>
      </c>
      <c r="U815" s="17">
        <v>1.655</v>
      </c>
      <c r="V815" s="17">
        <v>346</v>
      </c>
      <c r="W815" s="17">
        <v>21.55</v>
      </c>
      <c r="X815" s="17">
        <v>0.71599999999999997</v>
      </c>
      <c r="Y815" s="17">
        <v>7.1637310000000003</v>
      </c>
      <c r="Z815" s="7">
        <f t="shared" si="264"/>
        <v>20.734999999999999</v>
      </c>
      <c r="AA815" s="7">
        <f t="shared" si="278"/>
        <v>293.88499999999999</v>
      </c>
      <c r="AB815" s="2">
        <f t="shared" si="265"/>
        <v>594.86400000000003</v>
      </c>
      <c r="AC815" s="42">
        <f t="shared" si="266"/>
        <v>2.620503852649076</v>
      </c>
      <c r="AD815" s="42">
        <f t="shared" si="267"/>
        <v>1.3844121853545068</v>
      </c>
      <c r="AE815" s="42">
        <f t="shared" si="268"/>
        <v>0.79942924168475371</v>
      </c>
      <c r="AF815" s="42">
        <f t="shared" si="269"/>
        <v>338.12148614583674</v>
      </c>
      <c r="AG815" s="42">
        <f t="shared" si="270"/>
        <v>324.59662670000324</v>
      </c>
      <c r="AH815" s="6">
        <f t="shared" si="271"/>
        <v>326.976</v>
      </c>
      <c r="AI815" s="4">
        <v>21.765293780170001</v>
      </c>
      <c r="AJ815" s="4">
        <f t="shared" si="279"/>
        <v>294.91529378016997</v>
      </c>
      <c r="AK815" s="8">
        <f t="shared" si="272"/>
        <v>0.19762178870910832</v>
      </c>
      <c r="AL815" s="8">
        <f t="shared" si="273"/>
        <v>411.96658412215999</v>
      </c>
      <c r="AM815" s="8">
        <f t="shared" si="274"/>
        <v>2.8654613502889896</v>
      </c>
      <c r="AN815" s="8">
        <f t="shared" si="275"/>
        <v>85.999537899934296</v>
      </c>
      <c r="AO815" s="22">
        <f t="shared" si="276"/>
        <v>9.5899762103790476E-3</v>
      </c>
      <c r="AP815" s="22">
        <f t="shared" si="277"/>
        <v>0.26210572020617129</v>
      </c>
      <c r="AQ815" s="19">
        <f t="shared" si="280"/>
        <v>0.26210572020617129</v>
      </c>
      <c r="AX815">
        <v>0.1505965305995286</v>
      </c>
      <c r="AY815">
        <v>63.310344827586206</v>
      </c>
      <c r="AZ815">
        <v>2.6379310344827585</v>
      </c>
      <c r="BA815">
        <v>2.1367241379310347</v>
      </c>
      <c r="BB815">
        <v>8.1724137931034448</v>
      </c>
      <c r="BC815">
        <v>0.34051724137931022</v>
      </c>
      <c r="BD815">
        <v>1.7962068965517244</v>
      </c>
      <c r="BE815">
        <v>0.17962068965517244</v>
      </c>
      <c r="BF815">
        <v>0</v>
      </c>
      <c r="BG815">
        <v>20.734999999999999</v>
      </c>
      <c r="BH815">
        <v>1.9003635450548519</v>
      </c>
      <c r="BI815">
        <v>2.4468100099195711</v>
      </c>
      <c r="BJ815">
        <v>1.2926497282405094</v>
      </c>
      <c r="BK815">
        <v>0.45285139216713127</v>
      </c>
      <c r="BL815">
        <v>1.2579205337975869E-3</v>
      </c>
      <c r="BP815" s="50">
        <f t="shared" si="281"/>
        <v>1.9009326633225734</v>
      </c>
      <c r="BQ815" s="50">
        <f t="shared" si="282"/>
        <v>7.1848275862068975E-2</v>
      </c>
      <c r="BR815" s="50">
        <f t="shared" si="283"/>
        <v>0.47595454082165228</v>
      </c>
      <c r="BS815" s="50">
        <f t="shared" si="284"/>
        <v>0.50273990369791177</v>
      </c>
      <c r="BT815" s="50">
        <f t="shared" si="285"/>
        <v>1.3220959467268119E-3</v>
      </c>
      <c r="BU815" s="50">
        <f t="shared" si="285"/>
        <v>1.3964997324941995E-3</v>
      </c>
    </row>
    <row r="816" spans="1:73" x14ac:dyDescent="0.25">
      <c r="A816" s="21">
        <v>43742.47152777778</v>
      </c>
      <c r="B816" s="17">
        <v>363398</v>
      </c>
      <c r="C816" s="17">
        <v>13.52</v>
      </c>
      <c r="D816" s="17">
        <v>22.07</v>
      </c>
      <c r="E816" s="17">
        <v>735.6</v>
      </c>
      <c r="F816" s="17">
        <v>95.3</v>
      </c>
      <c r="G816" s="17">
        <v>-109.3</v>
      </c>
      <c r="H816" s="17">
        <v>-14.29</v>
      </c>
      <c r="I816" s="17">
        <v>25.48</v>
      </c>
      <c r="J816" s="17">
        <v>298.60000000000002</v>
      </c>
      <c r="K816" s="17">
        <v>640.29999999999995</v>
      </c>
      <c r="L816" s="17">
        <v>-95</v>
      </c>
      <c r="M816" s="17">
        <v>0.13</v>
      </c>
      <c r="N816" s="17">
        <v>626.29999999999995</v>
      </c>
      <c r="O816" s="17">
        <v>81</v>
      </c>
      <c r="P816" s="17">
        <v>545.29999999999995</v>
      </c>
      <c r="Q816" s="17">
        <v>341.6</v>
      </c>
      <c r="R816" s="17">
        <v>436.7</v>
      </c>
      <c r="S816" s="17">
        <v>19.940000000000001</v>
      </c>
      <c r="T816" s="17">
        <v>53.49</v>
      </c>
      <c r="U816" s="17">
        <v>1.04</v>
      </c>
      <c r="V816" s="17">
        <v>175.5</v>
      </c>
      <c r="W816" s="17">
        <v>21.35</v>
      </c>
      <c r="X816" s="17">
        <v>0.71799999999999997</v>
      </c>
      <c r="Y816" s="17">
        <v>7.1778899999999997</v>
      </c>
      <c r="Z816" s="7">
        <f t="shared" si="264"/>
        <v>20.645000000000003</v>
      </c>
      <c r="AA816" s="7">
        <f t="shared" si="278"/>
        <v>293.79499999999996</v>
      </c>
      <c r="AB816" s="2">
        <f t="shared" si="265"/>
        <v>595.83600000000001</v>
      </c>
      <c r="AC816" s="42">
        <f t="shared" si="266"/>
        <v>2.7021939805035111</v>
      </c>
      <c r="AD816" s="42">
        <f t="shared" si="267"/>
        <v>1.445403560171328</v>
      </c>
      <c r="AE816" s="42">
        <f t="shared" si="268"/>
        <v>0.80440829770848921</v>
      </c>
      <c r="AF816" s="42">
        <f t="shared" si="269"/>
        <v>339.81081929345748</v>
      </c>
      <c r="AG816" s="42">
        <f t="shared" si="270"/>
        <v>326.2183865217192</v>
      </c>
      <c r="AH816" s="6">
        <f t="shared" si="271"/>
        <v>327.93600000000004</v>
      </c>
      <c r="AI816" s="4">
        <v>22.219397728346799</v>
      </c>
      <c r="AJ816" s="4">
        <f t="shared" si="279"/>
        <v>295.36939772834677</v>
      </c>
      <c r="AK816" s="8">
        <f t="shared" si="272"/>
        <v>0.19744028388857626</v>
      </c>
      <c r="AL816" s="8">
        <f t="shared" si="273"/>
        <v>414.59336305329379</v>
      </c>
      <c r="AM816" s="8">
        <f t="shared" si="274"/>
        <v>2.2714973035423132</v>
      </c>
      <c r="AN816" s="8">
        <f t="shared" si="275"/>
        <v>104.17587686994831</v>
      </c>
      <c r="AO816" s="22">
        <f t="shared" si="276"/>
        <v>9.1630247487824949E-3</v>
      </c>
      <c r="AP816" s="22">
        <f t="shared" si="277"/>
        <v>0.25043661718861343</v>
      </c>
      <c r="AQ816" s="19">
        <f t="shared" si="280"/>
        <v>0.25043661718861343</v>
      </c>
      <c r="AX816">
        <v>0.149868836099421</v>
      </c>
      <c r="AY816">
        <v>63.413793103448278</v>
      </c>
      <c r="AZ816">
        <v>2.6422413793103448</v>
      </c>
      <c r="BA816">
        <v>2.1402155172413795</v>
      </c>
      <c r="BB816">
        <v>8.1982758620689626</v>
      </c>
      <c r="BC816">
        <v>0.3415948275862068</v>
      </c>
      <c r="BD816">
        <v>1.7986206896551726</v>
      </c>
      <c r="BE816">
        <v>0.17986206896551726</v>
      </c>
      <c r="BF816">
        <v>0</v>
      </c>
      <c r="BG816">
        <v>20.645000000000003</v>
      </c>
      <c r="BH816">
        <v>1.1941861552006321</v>
      </c>
      <c r="BI816">
        <v>2.4332885265755455</v>
      </c>
      <c r="BJ816">
        <v>1.3015660328652592</v>
      </c>
      <c r="BK816">
        <v>0.45352697519130447</v>
      </c>
      <c r="BL816">
        <v>1.2597971533091792E-3</v>
      </c>
      <c r="BP816" s="50">
        <f t="shared" si="281"/>
        <v>1.194543788432312</v>
      </c>
      <c r="BQ816" s="50">
        <f t="shared" si="282"/>
        <v>7.1944827586206905E-2</v>
      </c>
      <c r="BR816" s="50">
        <f t="shared" si="283"/>
        <v>0.46880656044853214</v>
      </c>
      <c r="BS816" s="50">
        <f t="shared" si="284"/>
        <v>0.49685723849511515</v>
      </c>
      <c r="BT816" s="50">
        <f t="shared" si="285"/>
        <v>1.3022404456903671E-3</v>
      </c>
      <c r="BU816" s="50">
        <f t="shared" si="285"/>
        <v>1.3801589958197644E-3</v>
      </c>
    </row>
    <row r="817" spans="1:73" x14ac:dyDescent="0.25">
      <c r="A817" s="21">
        <v>43742.47152777778</v>
      </c>
      <c r="B817" s="17">
        <v>363399</v>
      </c>
      <c r="C817" s="17">
        <v>13.52</v>
      </c>
      <c r="D817" s="17">
        <v>22.07</v>
      </c>
      <c r="E817" s="17">
        <v>737.4</v>
      </c>
      <c r="F817" s="17">
        <v>95.6</v>
      </c>
      <c r="G817" s="17">
        <v>-109.2</v>
      </c>
      <c r="H817" s="17">
        <v>-14.2</v>
      </c>
      <c r="I817" s="17">
        <v>25.5</v>
      </c>
      <c r="J817" s="17">
        <v>298.60000000000002</v>
      </c>
      <c r="K817" s="17">
        <v>641.79999999999995</v>
      </c>
      <c r="L817" s="17">
        <v>-95</v>
      </c>
      <c r="M817" s="17">
        <v>0.13</v>
      </c>
      <c r="N817" s="17">
        <v>628.20000000000005</v>
      </c>
      <c r="O817" s="17">
        <v>81.400000000000006</v>
      </c>
      <c r="P817" s="17">
        <v>546.70000000000005</v>
      </c>
      <c r="Q817" s="17">
        <v>341.8</v>
      </c>
      <c r="R817" s="17">
        <v>436.8</v>
      </c>
      <c r="S817" s="17">
        <v>19.96</v>
      </c>
      <c r="T817" s="17">
        <v>54.29</v>
      </c>
      <c r="U817" s="17">
        <v>1.125</v>
      </c>
      <c r="V817" s="17">
        <v>179.5</v>
      </c>
      <c r="W817" s="17">
        <v>21.6</v>
      </c>
      <c r="X817" s="17">
        <v>0.71899999999999997</v>
      </c>
      <c r="Y817" s="17">
        <v>7.192564</v>
      </c>
      <c r="Z817" s="7">
        <f t="shared" si="264"/>
        <v>20.78</v>
      </c>
      <c r="AA817" s="7">
        <f t="shared" si="278"/>
        <v>293.92999999999995</v>
      </c>
      <c r="AB817" s="2">
        <f t="shared" si="265"/>
        <v>597.29399999999998</v>
      </c>
      <c r="AC817" s="42">
        <f t="shared" si="266"/>
        <v>2.6560068274261015</v>
      </c>
      <c r="AD817" s="42">
        <f t="shared" si="267"/>
        <v>1.4419461066096304</v>
      </c>
      <c r="AE817" s="42">
        <f t="shared" si="268"/>
        <v>0.80408003377288262</v>
      </c>
      <c r="AF817" s="42">
        <f t="shared" si="269"/>
        <v>340.29690227080005</v>
      </c>
      <c r="AG817" s="42">
        <f t="shared" si="270"/>
        <v>326.68502617996802</v>
      </c>
      <c r="AH817" s="6">
        <f t="shared" si="271"/>
        <v>328.12799999999999</v>
      </c>
      <c r="AI817" s="4">
        <v>21.971099967493799</v>
      </c>
      <c r="AJ817" s="4">
        <f t="shared" si="279"/>
        <v>295.12109996749376</v>
      </c>
      <c r="AK817" s="8">
        <f t="shared" si="272"/>
        <v>0.19771258281834686</v>
      </c>
      <c r="AL817" s="8">
        <f t="shared" si="273"/>
        <v>413.1441985579595</v>
      </c>
      <c r="AM817" s="8">
        <f t="shared" si="274"/>
        <v>2.3624999999999998</v>
      </c>
      <c r="AN817" s="8">
        <f t="shared" si="275"/>
        <v>81.97105310043635</v>
      </c>
      <c r="AO817" s="22">
        <f t="shared" si="276"/>
        <v>9.7355173181411445E-3</v>
      </c>
      <c r="AP817" s="22">
        <f t="shared" si="277"/>
        <v>0.26608353579535932</v>
      </c>
      <c r="AQ817" s="19">
        <f t="shared" si="280"/>
        <v>0.26608353579535932</v>
      </c>
      <c r="AX817">
        <v>0.15096149676384513</v>
      </c>
      <c r="AY817">
        <v>63.568965517241381</v>
      </c>
      <c r="AZ817">
        <v>2.6487068965517242</v>
      </c>
      <c r="BA817">
        <v>2.1454525862068969</v>
      </c>
      <c r="BB817">
        <v>8.1896551724137936</v>
      </c>
      <c r="BC817">
        <v>0.34123563218390807</v>
      </c>
      <c r="BD817">
        <v>1.8042169540229889</v>
      </c>
      <c r="BE817">
        <v>0.18042169540229891</v>
      </c>
      <c r="BF817">
        <v>0</v>
      </c>
      <c r="BG817">
        <v>20.78</v>
      </c>
      <c r="BH817">
        <v>1.2917879082699144</v>
      </c>
      <c r="BI817">
        <v>2.4535953458586093</v>
      </c>
      <c r="BJ817">
        <v>1.3320569132666389</v>
      </c>
      <c r="BK817">
        <v>0.45492942936738168</v>
      </c>
      <c r="BL817">
        <v>1.2636928593538379E-3</v>
      </c>
      <c r="BP817" s="50">
        <f t="shared" si="281"/>
        <v>1.2921747711407221</v>
      </c>
      <c r="BQ817" s="50">
        <f t="shared" si="282"/>
        <v>7.2168678160919555E-2</v>
      </c>
      <c r="BR817" s="50">
        <f t="shared" si="283"/>
        <v>0.4713242384074135</v>
      </c>
      <c r="BS817" s="50">
        <f t="shared" si="284"/>
        <v>0.49935192259615807</v>
      </c>
      <c r="BT817" s="50">
        <f t="shared" si="285"/>
        <v>1.3092339955761486E-3</v>
      </c>
      <c r="BU817" s="50">
        <f t="shared" si="285"/>
        <v>1.387088673878217E-3</v>
      </c>
    </row>
    <row r="818" spans="1:73" x14ac:dyDescent="0.25">
      <c r="A818" s="21">
        <v>43742.47152777778</v>
      </c>
      <c r="B818" s="17">
        <v>363400</v>
      </c>
      <c r="C818" s="17">
        <v>13.52</v>
      </c>
      <c r="D818" s="17">
        <v>22.08</v>
      </c>
      <c r="E818" s="17">
        <v>738.8</v>
      </c>
      <c r="F818" s="17">
        <v>96</v>
      </c>
      <c r="G818" s="17">
        <v>-109.7</v>
      </c>
      <c r="H818" s="17">
        <v>-14.47</v>
      </c>
      <c r="I818" s="17">
        <v>25.51</v>
      </c>
      <c r="J818" s="17">
        <v>298.7</v>
      </c>
      <c r="K818" s="17">
        <v>642.79999999999995</v>
      </c>
      <c r="L818" s="17">
        <v>-95.2</v>
      </c>
      <c r="M818" s="17">
        <v>0.13</v>
      </c>
      <c r="N818" s="17">
        <v>629.1</v>
      </c>
      <c r="O818" s="17">
        <v>81.599999999999994</v>
      </c>
      <c r="P818" s="17">
        <v>547.6</v>
      </c>
      <c r="Q818" s="17">
        <v>341.5</v>
      </c>
      <c r="R818" s="17">
        <v>436.7</v>
      </c>
      <c r="S818" s="17">
        <v>19.98</v>
      </c>
      <c r="T818" s="17">
        <v>51.34</v>
      </c>
      <c r="U818" s="17">
        <v>1.165</v>
      </c>
      <c r="V818" s="17">
        <v>350.5</v>
      </c>
      <c r="W818" s="17">
        <v>21.25</v>
      </c>
      <c r="X818" s="17">
        <v>0.72</v>
      </c>
      <c r="Y818" s="17">
        <v>7.2044730000000001</v>
      </c>
      <c r="Z818" s="7">
        <f t="shared" si="264"/>
        <v>20.615000000000002</v>
      </c>
      <c r="AA818" s="7">
        <f t="shared" si="278"/>
        <v>293.76499999999999</v>
      </c>
      <c r="AB818" s="2">
        <f t="shared" si="265"/>
        <v>598.428</v>
      </c>
      <c r="AC818" s="42">
        <f t="shared" si="266"/>
        <v>2.6791375430691056</v>
      </c>
      <c r="AD818" s="42">
        <f t="shared" si="267"/>
        <v>1.3754692146116789</v>
      </c>
      <c r="AE818" s="42">
        <f t="shared" si="268"/>
        <v>0.79873536652228683</v>
      </c>
      <c r="AF818" s="42">
        <f t="shared" si="269"/>
        <v>337.27657523614141</v>
      </c>
      <c r="AG818" s="42">
        <f t="shared" si="270"/>
        <v>323.78551222669574</v>
      </c>
      <c r="AH818" s="6">
        <f t="shared" si="271"/>
        <v>327.84</v>
      </c>
      <c r="AI818" s="4">
        <v>22.088250577520501</v>
      </c>
      <c r="AJ818" s="4">
        <f t="shared" si="279"/>
        <v>295.23825057752049</v>
      </c>
      <c r="AK818" s="8">
        <f t="shared" si="272"/>
        <v>0.19737980698760993</v>
      </c>
      <c r="AL818" s="8">
        <f t="shared" si="273"/>
        <v>413.84341035613778</v>
      </c>
      <c r="AM818" s="8">
        <f t="shared" si="274"/>
        <v>2.4041331597896156</v>
      </c>
      <c r="AN818" s="8">
        <f t="shared" si="275"/>
        <v>103.17527219038352</v>
      </c>
      <c r="AO818" s="22">
        <f t="shared" si="276"/>
        <v>9.2591014035012E-3</v>
      </c>
      <c r="AP818" s="22">
        <f t="shared" si="277"/>
        <v>0.25306250908110756</v>
      </c>
      <c r="AQ818" s="19">
        <f t="shared" si="280"/>
        <v>0.25306250908110756</v>
      </c>
      <c r="AX818">
        <v>0.14962693300260965</v>
      </c>
      <c r="AY818">
        <v>63.689655172413794</v>
      </c>
      <c r="AZ818">
        <v>2.6537356321839081</v>
      </c>
      <c r="BA818">
        <v>2.1495258620689657</v>
      </c>
      <c r="BB818">
        <v>8.206896551724137</v>
      </c>
      <c r="BC818">
        <v>0.34195402298850569</v>
      </c>
      <c r="BD818">
        <v>1.80757183908046</v>
      </c>
      <c r="BE818">
        <v>0.18075718390804602</v>
      </c>
      <c r="BF818">
        <v>0</v>
      </c>
      <c r="BG818">
        <v>20.615000000000002</v>
      </c>
      <c r="BH818">
        <v>1.3377181450084004</v>
      </c>
      <c r="BI818">
        <v>2.4287959034062485</v>
      </c>
      <c r="BJ818">
        <v>1.2469438168087681</v>
      </c>
      <c r="BK818">
        <v>0.45715587615934744</v>
      </c>
      <c r="BL818">
        <v>1.269877433775965E-3</v>
      </c>
      <c r="BP818" s="50">
        <f t="shared" si="281"/>
        <v>1.3381187630035034</v>
      </c>
      <c r="BQ818" s="50">
        <f t="shared" si="282"/>
        <v>7.2302873563218406E-2</v>
      </c>
      <c r="BR818" s="50">
        <f t="shared" si="283"/>
        <v>0.47426083398577629</v>
      </c>
      <c r="BS818" s="50">
        <f t="shared" si="284"/>
        <v>0.50216311404439706</v>
      </c>
      <c r="BT818" s="50">
        <f t="shared" si="285"/>
        <v>1.3173912055160454E-3</v>
      </c>
      <c r="BU818" s="50">
        <f t="shared" si="285"/>
        <v>1.3948975390122142E-3</v>
      </c>
    </row>
    <row r="819" spans="1:73" x14ac:dyDescent="0.25">
      <c r="A819" s="21">
        <v>43742.472222222219</v>
      </c>
      <c r="B819" s="17">
        <v>363401</v>
      </c>
      <c r="C819" s="17">
        <v>13.51</v>
      </c>
      <c r="D819" s="17">
        <v>22.08</v>
      </c>
      <c r="E819" s="17">
        <v>740</v>
      </c>
      <c r="F819" s="17">
        <v>96.1</v>
      </c>
      <c r="G819" s="17">
        <v>-109.9</v>
      </c>
      <c r="H819" s="17">
        <v>-13.59</v>
      </c>
      <c r="I819" s="17">
        <v>25.53</v>
      </c>
      <c r="J819" s="17">
        <v>298.7</v>
      </c>
      <c r="K819" s="17">
        <v>644</v>
      </c>
      <c r="L819" s="17">
        <v>-96.3</v>
      </c>
      <c r="M819" s="17">
        <v>0.13</v>
      </c>
      <c r="N819" s="17">
        <v>630.1</v>
      </c>
      <c r="O819" s="17">
        <v>82.5</v>
      </c>
      <c r="P819" s="17">
        <v>547.70000000000005</v>
      </c>
      <c r="Q819" s="17">
        <v>341.3</v>
      </c>
      <c r="R819" s="17">
        <v>437.7</v>
      </c>
      <c r="S819" s="17">
        <v>19.98</v>
      </c>
      <c r="T819" s="17">
        <v>56.04</v>
      </c>
      <c r="U819" s="17">
        <v>0.70499999999999996</v>
      </c>
      <c r="V819" s="17">
        <v>354.5</v>
      </c>
      <c r="W819" s="17">
        <v>21.9</v>
      </c>
      <c r="X819" s="17">
        <v>0.72099999999999997</v>
      </c>
      <c r="Y819" s="17">
        <v>7.214067</v>
      </c>
      <c r="Z819" s="7">
        <f t="shared" si="264"/>
        <v>20.939999999999998</v>
      </c>
      <c r="AA819" s="7">
        <f t="shared" si="278"/>
        <v>294.08999999999997</v>
      </c>
      <c r="AB819" s="2">
        <f t="shared" si="265"/>
        <v>599.40000000000009</v>
      </c>
      <c r="AC819" s="42">
        <f t="shared" si="266"/>
        <v>2.5990521430035849</v>
      </c>
      <c r="AD819" s="42">
        <f t="shared" si="267"/>
        <v>1.456508820939209</v>
      </c>
      <c r="AE819" s="42">
        <f t="shared" si="268"/>
        <v>0.80517363582767976</v>
      </c>
      <c r="AF819" s="42">
        <f t="shared" si="269"/>
        <v>341.50230117170054</v>
      </c>
      <c r="AG819" s="42">
        <f t="shared" si="270"/>
        <v>327.84220912483249</v>
      </c>
      <c r="AH819" s="6">
        <f t="shared" si="271"/>
        <v>327.64800000000002</v>
      </c>
      <c r="AI819" s="4">
        <v>21.6578236180946</v>
      </c>
      <c r="AJ819" s="4">
        <f t="shared" si="279"/>
        <v>294.80782361809457</v>
      </c>
      <c r="AK819" s="8">
        <f t="shared" si="272"/>
        <v>0.19803563153332976</v>
      </c>
      <c r="AL819" s="8">
        <f t="shared" si="273"/>
        <v>411.31054257092364</v>
      </c>
      <c r="AM819" s="8">
        <f t="shared" si="274"/>
        <v>1.8702088787084721</v>
      </c>
      <c r="AN819" s="8">
        <f t="shared" si="275"/>
        <v>39.106445426815512</v>
      </c>
      <c r="AO819" s="22">
        <f t="shared" si="276"/>
        <v>1.078358517405224E-2</v>
      </c>
      <c r="AP819" s="22">
        <f t="shared" si="277"/>
        <v>0.29472850572773607</v>
      </c>
      <c r="AQ819" s="19">
        <f t="shared" si="280"/>
        <v>0.29472850572773607</v>
      </c>
      <c r="AX819">
        <v>0.15226521706118576</v>
      </c>
      <c r="AY819">
        <v>63.793103448275865</v>
      </c>
      <c r="AZ819">
        <v>2.6580459770114944</v>
      </c>
      <c r="BA819">
        <v>2.1530172413793105</v>
      </c>
      <c r="BB819">
        <v>8.3103448275862046</v>
      </c>
      <c r="BC819">
        <v>0.34626436781609188</v>
      </c>
      <c r="BD819">
        <v>1.8067528735632186</v>
      </c>
      <c r="BE819">
        <v>0.18067528735632188</v>
      </c>
      <c r="BF819">
        <v>0</v>
      </c>
      <c r="BG819">
        <v>20.939999999999998</v>
      </c>
      <c r="BH819">
        <v>0.80952042251581302</v>
      </c>
      <c r="BI819">
        <v>2.47785436881848</v>
      </c>
      <c r="BJ819">
        <v>1.3885895882858761</v>
      </c>
      <c r="BK819">
        <v>0.45754528745902989</v>
      </c>
      <c r="BL819">
        <v>1.2709591318306385E-3</v>
      </c>
      <c r="BP819" s="50">
        <f t="shared" si="281"/>
        <v>0.80976285658151914</v>
      </c>
      <c r="BQ819" s="50">
        <f t="shared" si="282"/>
        <v>7.2270114942528746E-2</v>
      </c>
      <c r="BR819" s="50">
        <f t="shared" si="283"/>
        <v>0.46816279336714373</v>
      </c>
      <c r="BS819" s="50">
        <f t="shared" si="284"/>
        <v>0.49725222897002691</v>
      </c>
      <c r="BT819" s="50">
        <f t="shared" si="285"/>
        <v>1.3004522037976215E-3</v>
      </c>
      <c r="BU819" s="50">
        <f t="shared" si="285"/>
        <v>1.381256191583408E-3</v>
      </c>
    </row>
    <row r="820" spans="1:73" x14ac:dyDescent="0.25">
      <c r="A820" s="21">
        <v>43742.472222222219</v>
      </c>
      <c r="B820" s="17">
        <v>363402</v>
      </c>
      <c r="C820" s="17">
        <v>13.52</v>
      </c>
      <c r="D820" s="17">
        <v>22.09</v>
      </c>
      <c r="E820" s="17">
        <v>742</v>
      </c>
      <c r="F820" s="17">
        <v>96.4</v>
      </c>
      <c r="G820" s="17">
        <v>-109.1</v>
      </c>
      <c r="H820" s="17">
        <v>-14.78</v>
      </c>
      <c r="I820" s="17">
        <v>25.56</v>
      </c>
      <c r="J820" s="17">
        <v>298.7</v>
      </c>
      <c r="K820" s="17">
        <v>645.6</v>
      </c>
      <c r="L820" s="17">
        <v>-94.3</v>
      </c>
      <c r="M820" s="17">
        <v>0.13</v>
      </c>
      <c r="N820" s="17">
        <v>632.9</v>
      </c>
      <c r="O820" s="17">
        <v>81.599999999999994</v>
      </c>
      <c r="P820" s="17">
        <v>551.20000000000005</v>
      </c>
      <c r="Q820" s="17">
        <v>342.3</v>
      </c>
      <c r="R820" s="17">
        <v>436.7</v>
      </c>
      <c r="S820" s="17">
        <v>20</v>
      </c>
      <c r="T820" s="17">
        <v>54.34</v>
      </c>
      <c r="U820" s="17">
        <v>0.83</v>
      </c>
      <c r="V820" s="17">
        <v>299</v>
      </c>
      <c r="W820" s="17">
        <v>21.4</v>
      </c>
      <c r="X820" s="17">
        <v>0.72399999999999998</v>
      </c>
      <c r="Y820" s="17">
        <v>7.2361940000000002</v>
      </c>
      <c r="Z820" s="7">
        <f t="shared" si="264"/>
        <v>20.7</v>
      </c>
      <c r="AA820" s="7">
        <f t="shared" si="278"/>
        <v>293.84999999999997</v>
      </c>
      <c r="AB820" s="2">
        <f t="shared" si="265"/>
        <v>601.0200000000001</v>
      </c>
      <c r="AC820" s="42">
        <f t="shared" si="266"/>
        <v>2.7076787151992203</v>
      </c>
      <c r="AD820" s="42">
        <f t="shared" si="267"/>
        <v>1.4713526138392563</v>
      </c>
      <c r="AE820" s="42">
        <f t="shared" si="268"/>
        <v>0.8064361171895208</v>
      </c>
      <c r="AF820" s="42">
        <f t="shared" si="269"/>
        <v>340.92261346226718</v>
      </c>
      <c r="AG820" s="42">
        <f t="shared" si="270"/>
        <v>327.2857089237765</v>
      </c>
      <c r="AH820" s="6">
        <f t="shared" si="271"/>
        <v>328.608</v>
      </c>
      <c r="AI820" s="4">
        <v>22.254292185184401</v>
      </c>
      <c r="AJ820" s="4">
        <f t="shared" si="279"/>
        <v>295.40429218518437</v>
      </c>
      <c r="AK820" s="8">
        <f t="shared" si="272"/>
        <v>0.1975511902890679</v>
      </c>
      <c r="AL820" s="8">
        <f t="shared" si="273"/>
        <v>414.7865098543798</v>
      </c>
      <c r="AM820" s="8">
        <f t="shared" si="274"/>
        <v>2.029245549459207</v>
      </c>
      <c r="AN820" s="8">
        <f t="shared" si="275"/>
        <v>91.877199745910715</v>
      </c>
      <c r="AO820" s="22">
        <f t="shared" si="276"/>
        <v>9.5693971568224321E-3</v>
      </c>
      <c r="AP820" s="22">
        <f t="shared" si="277"/>
        <v>0.26154326962910102</v>
      </c>
      <c r="AQ820" s="19">
        <f t="shared" si="280"/>
        <v>0.26154326962910102</v>
      </c>
      <c r="AX820">
        <v>0.15031318408423214</v>
      </c>
      <c r="AY820">
        <v>63.96551724137931</v>
      </c>
      <c r="AZ820">
        <v>2.6652298850574714</v>
      </c>
      <c r="BA820">
        <v>2.1588362068965519</v>
      </c>
      <c r="BB820">
        <v>8.1379310344827562</v>
      </c>
      <c r="BC820">
        <v>0.33908045977011486</v>
      </c>
      <c r="BD820">
        <v>1.819755747126437</v>
      </c>
      <c r="BE820">
        <v>0.1819755747126437</v>
      </c>
      <c r="BF820">
        <v>0</v>
      </c>
      <c r="BG820">
        <v>20.7</v>
      </c>
      <c r="BH820">
        <v>0.95305241232358129</v>
      </c>
      <c r="BI820">
        <v>2.4415438714941016</v>
      </c>
      <c r="BJ820">
        <v>1.3267349397698949</v>
      </c>
      <c r="BK820">
        <v>0.45901746774815716</v>
      </c>
      <c r="BL820">
        <v>1.2750485215226588E-3</v>
      </c>
      <c r="BP820" s="50">
        <f t="shared" si="281"/>
        <v>0.95333783115271042</v>
      </c>
      <c r="BQ820" s="50">
        <f t="shared" si="282"/>
        <v>7.2790229885057484E-2</v>
      </c>
      <c r="BR820" s="50">
        <f t="shared" si="283"/>
        <v>0.47153988145267711</v>
      </c>
      <c r="BS820" s="50">
        <f t="shared" si="284"/>
        <v>0.50042134917526804</v>
      </c>
      <c r="BT820" s="50">
        <f t="shared" si="285"/>
        <v>1.3098330040352141E-3</v>
      </c>
      <c r="BU820" s="50">
        <f t="shared" si="285"/>
        <v>1.3900593032646336E-3</v>
      </c>
    </row>
    <row r="821" spans="1:73" x14ac:dyDescent="0.25">
      <c r="A821" s="21">
        <v>43742.472222222219</v>
      </c>
      <c r="B821" s="17">
        <v>363403</v>
      </c>
      <c r="C821" s="17">
        <v>13.52</v>
      </c>
      <c r="D821" s="17">
        <v>22.09</v>
      </c>
      <c r="E821" s="17">
        <v>744.6</v>
      </c>
      <c r="F821" s="17">
        <v>96.7</v>
      </c>
      <c r="G821" s="17">
        <v>-108.2</v>
      </c>
      <c r="H821" s="17">
        <v>-14.19</v>
      </c>
      <c r="I821" s="17">
        <v>25.58</v>
      </c>
      <c r="J821" s="17">
        <v>298.7</v>
      </c>
      <c r="K821" s="17">
        <v>647.9</v>
      </c>
      <c r="L821" s="17">
        <v>-94</v>
      </c>
      <c r="M821" s="17">
        <v>0.13</v>
      </c>
      <c r="N821" s="17">
        <v>636.4</v>
      </c>
      <c r="O821" s="17">
        <v>82.5</v>
      </c>
      <c r="P821" s="17">
        <v>553.9</v>
      </c>
      <c r="Q821" s="17">
        <v>343.3</v>
      </c>
      <c r="R821" s="17">
        <v>437.3</v>
      </c>
      <c r="S821" s="17">
        <v>20.010000000000002</v>
      </c>
      <c r="T821" s="17">
        <v>56.9</v>
      </c>
      <c r="U821" s="17">
        <v>2.645</v>
      </c>
      <c r="V821" s="17">
        <v>348.5</v>
      </c>
      <c r="W821" s="17">
        <v>21.3</v>
      </c>
      <c r="X821" s="17">
        <v>0.72599999999999998</v>
      </c>
      <c r="Y821" s="17">
        <v>7.2616740000000002</v>
      </c>
      <c r="Z821" s="7">
        <f t="shared" si="264"/>
        <v>20.655000000000001</v>
      </c>
      <c r="AA821" s="7">
        <f t="shared" si="278"/>
        <v>293.80499999999995</v>
      </c>
      <c r="AB821" s="2">
        <f t="shared" si="265"/>
        <v>603.12600000000009</v>
      </c>
      <c r="AC821" s="42">
        <f t="shared" si="266"/>
        <v>2.7101404507539226</v>
      </c>
      <c r="AD821" s="42">
        <f t="shared" si="267"/>
        <v>1.5420699164789822</v>
      </c>
      <c r="AE821" s="42">
        <f t="shared" si="268"/>
        <v>0.81188564950108333</v>
      </c>
      <c r="AF821" s="42">
        <f t="shared" si="269"/>
        <v>343.01621743905366</v>
      </c>
      <c r="AG821" s="42">
        <f t="shared" si="270"/>
        <v>329.29556874149148</v>
      </c>
      <c r="AH821" s="6">
        <f t="shared" si="271"/>
        <v>329.56799999999998</v>
      </c>
      <c r="AI821" s="4">
        <v>22.264324470992999</v>
      </c>
      <c r="AJ821" s="4">
        <f t="shared" si="279"/>
        <v>295.41432447099299</v>
      </c>
      <c r="AK821" s="8">
        <f t="shared" si="272"/>
        <v>0.19746044560041345</v>
      </c>
      <c r="AL821" s="8">
        <f t="shared" si="273"/>
        <v>414.85040373278412</v>
      </c>
      <c r="AM821" s="8">
        <f t="shared" si="274"/>
        <v>3.6225000000000001</v>
      </c>
      <c r="AN821" s="8">
        <f t="shared" si="275"/>
        <v>169.82143011549923</v>
      </c>
      <c r="AO821" s="22">
        <f t="shared" si="276"/>
        <v>7.8738617015071521E-3</v>
      </c>
      <c r="AP821" s="22">
        <f t="shared" si="277"/>
        <v>0.21520222227910507</v>
      </c>
      <c r="AQ821" s="19">
        <f t="shared" si="280"/>
        <v>0.21520222227910507</v>
      </c>
      <c r="AX821">
        <v>0.14994954392005297</v>
      </c>
      <c r="AY821">
        <v>64.189655172413794</v>
      </c>
      <c r="AZ821">
        <v>2.6745689655172415</v>
      </c>
      <c r="BA821">
        <v>2.1664008620689659</v>
      </c>
      <c r="BB821">
        <v>8.1034482758620694</v>
      </c>
      <c r="BC821">
        <v>0.33764367816091956</v>
      </c>
      <c r="BD821">
        <v>1.8287571839080463</v>
      </c>
      <c r="BE821">
        <v>0.18287571839080463</v>
      </c>
      <c r="BF821">
        <v>0</v>
      </c>
      <c r="BG821">
        <v>20.655000000000001</v>
      </c>
      <c r="BH821">
        <v>3.0371369043323764</v>
      </c>
      <c r="BI821">
        <v>2.4347876809986362</v>
      </c>
      <c r="BJ821">
        <v>1.3853941904882239</v>
      </c>
      <c r="BK821">
        <v>0.44708855175592438</v>
      </c>
      <c r="BL821">
        <v>1.2419126437664566E-3</v>
      </c>
      <c r="BP821" s="50">
        <f t="shared" si="281"/>
        <v>3.0380464619264087</v>
      </c>
      <c r="BQ821" s="50">
        <f t="shared" si="282"/>
        <v>7.3150287356321855E-2</v>
      </c>
      <c r="BR821" s="50">
        <f t="shared" si="283"/>
        <v>0.48113442600474393</v>
      </c>
      <c r="BS821" s="50">
        <f t="shared" si="284"/>
        <v>0.5064966945816427</v>
      </c>
      <c r="BT821" s="50">
        <f t="shared" si="285"/>
        <v>1.3364845166798443E-3</v>
      </c>
      <c r="BU821" s="50">
        <f t="shared" si="285"/>
        <v>1.4069352627267854E-3</v>
      </c>
    </row>
    <row r="822" spans="1:73" x14ac:dyDescent="0.25">
      <c r="A822" s="21">
        <v>43742.472222222219</v>
      </c>
      <c r="B822" s="17">
        <v>363404</v>
      </c>
      <c r="C822" s="17">
        <v>13.53</v>
      </c>
      <c r="D822" s="17">
        <v>22.1</v>
      </c>
      <c r="E822" s="17">
        <v>747.3</v>
      </c>
      <c r="F822" s="17">
        <v>97</v>
      </c>
      <c r="G822" s="17">
        <v>-107.9</v>
      </c>
      <c r="H822" s="17">
        <v>-14.46</v>
      </c>
      <c r="I822" s="17">
        <v>25.59</v>
      </c>
      <c r="J822" s="17">
        <v>298.7</v>
      </c>
      <c r="K822" s="17">
        <v>650.29999999999995</v>
      </c>
      <c r="L822" s="17">
        <v>-93.4</v>
      </c>
      <c r="M822" s="17">
        <v>0.13</v>
      </c>
      <c r="N822" s="17">
        <v>639.4</v>
      </c>
      <c r="O822" s="17">
        <v>82.5</v>
      </c>
      <c r="P822" s="17">
        <v>556.9</v>
      </c>
      <c r="Q822" s="17">
        <v>343.7</v>
      </c>
      <c r="R822" s="17">
        <v>437.1</v>
      </c>
      <c r="S822" s="17">
        <v>20.02</v>
      </c>
      <c r="T822" s="17">
        <v>56.43</v>
      </c>
      <c r="U822" s="17">
        <v>1.96</v>
      </c>
      <c r="V822" s="17">
        <v>207.5</v>
      </c>
      <c r="W822" s="17">
        <v>21.45</v>
      </c>
      <c r="X822" s="17">
        <v>0.72899999999999998</v>
      </c>
      <c r="Y822" s="17">
        <v>7.290025</v>
      </c>
      <c r="Z822" s="7">
        <f t="shared" si="264"/>
        <v>20.734999999999999</v>
      </c>
      <c r="AA822" s="7">
        <f t="shared" si="278"/>
        <v>293.88499999999999</v>
      </c>
      <c r="AB822" s="2">
        <f t="shared" si="265"/>
        <v>605.31299999999999</v>
      </c>
      <c r="AC822" s="42">
        <f t="shared" si="266"/>
        <v>2.6893363144722051</v>
      </c>
      <c r="AD822" s="42">
        <f t="shared" si="267"/>
        <v>1.5175924822566653</v>
      </c>
      <c r="AE822" s="42">
        <f t="shared" si="268"/>
        <v>0.80999859328639467</v>
      </c>
      <c r="AF822" s="42">
        <f t="shared" si="269"/>
        <v>342.59183159331286</v>
      </c>
      <c r="AG822" s="42">
        <f t="shared" si="270"/>
        <v>328.88815832958034</v>
      </c>
      <c r="AH822" s="6">
        <f t="shared" si="271"/>
        <v>329.952</v>
      </c>
      <c r="AI822" s="4">
        <v>22.154946551361501</v>
      </c>
      <c r="AJ822" s="4">
        <f t="shared" si="279"/>
        <v>295.30494655136147</v>
      </c>
      <c r="AK822" s="8">
        <f t="shared" si="272"/>
        <v>0.19762178870910832</v>
      </c>
      <c r="AL822" s="8">
        <f t="shared" si="273"/>
        <v>414.20970707718175</v>
      </c>
      <c r="AM822" s="8">
        <f t="shared" si="274"/>
        <v>3.1183409050326749</v>
      </c>
      <c r="AN822" s="8">
        <f t="shared" si="275"/>
        <v>128.98406907187581</v>
      </c>
      <c r="AO822" s="22">
        <f t="shared" si="276"/>
        <v>8.8704539365379864E-3</v>
      </c>
      <c r="AP822" s="22">
        <f t="shared" si="277"/>
        <v>0.24244030085034587</v>
      </c>
      <c r="AQ822" s="19">
        <f t="shared" si="280"/>
        <v>0.24244030085034587</v>
      </c>
      <c r="AX822">
        <v>0.1505965305995286</v>
      </c>
      <c r="AY822">
        <v>64.422413793103445</v>
      </c>
      <c r="AZ822">
        <v>2.6842672413793101</v>
      </c>
      <c r="BA822">
        <v>2.1742564655172414</v>
      </c>
      <c r="BB822">
        <v>8.0517241379310374</v>
      </c>
      <c r="BC822">
        <v>0.33548850574712658</v>
      </c>
      <c r="BD822">
        <v>1.8387679597701148</v>
      </c>
      <c r="BE822">
        <v>0.18387679597701148</v>
      </c>
      <c r="BF822">
        <v>0</v>
      </c>
      <c r="BG822">
        <v>20.734999999999999</v>
      </c>
      <c r="BH822">
        <v>2.2505816001858063</v>
      </c>
      <c r="BI822">
        <v>2.4468100099195711</v>
      </c>
      <c r="BJ822">
        <v>1.3807348885976141</v>
      </c>
      <c r="BK822">
        <v>0.45470824527280296</v>
      </c>
      <c r="BL822">
        <v>1.2630784590911194E-3</v>
      </c>
      <c r="BP822" s="50">
        <f t="shared" si="281"/>
        <v>2.2512556012762803</v>
      </c>
      <c r="BQ822" s="50">
        <f t="shared" si="282"/>
        <v>7.3550718390804598E-2</v>
      </c>
      <c r="BR822" s="50">
        <f t="shared" si="283"/>
        <v>0.48157292173655569</v>
      </c>
      <c r="BS822" s="50">
        <f t="shared" si="284"/>
        <v>0.50838785895279148</v>
      </c>
      <c r="BT822" s="50">
        <f t="shared" si="285"/>
        <v>1.3377025603793214E-3</v>
      </c>
      <c r="BU822" s="50">
        <f t="shared" si="285"/>
        <v>1.4121884970910872E-3</v>
      </c>
    </row>
    <row r="823" spans="1:73" x14ac:dyDescent="0.25">
      <c r="A823" s="21">
        <v>43742.472222222219</v>
      </c>
      <c r="B823" s="17">
        <v>363405</v>
      </c>
      <c r="C823" s="17">
        <v>13.52</v>
      </c>
      <c r="D823" s="17">
        <v>22.1</v>
      </c>
      <c r="E823" s="17">
        <v>750.2</v>
      </c>
      <c r="F823" s="17">
        <v>97.5</v>
      </c>
      <c r="G823" s="17">
        <v>-108.8</v>
      </c>
      <c r="H823" s="17">
        <v>-14.96</v>
      </c>
      <c r="I823" s="17">
        <v>25.61</v>
      </c>
      <c r="J823" s="17">
        <v>298.8</v>
      </c>
      <c r="K823" s="17">
        <v>652.70000000000005</v>
      </c>
      <c r="L823" s="17">
        <v>-93.9</v>
      </c>
      <c r="M823" s="17">
        <v>0.13</v>
      </c>
      <c r="N823" s="17">
        <v>641.29999999999995</v>
      </c>
      <c r="O823" s="17">
        <v>82.5</v>
      </c>
      <c r="P823" s="17">
        <v>558.79999999999995</v>
      </c>
      <c r="Q823" s="17">
        <v>342.9</v>
      </c>
      <c r="R823" s="17">
        <v>436.7</v>
      </c>
      <c r="S823" s="17">
        <v>20.04</v>
      </c>
      <c r="T823" s="17">
        <v>58.52</v>
      </c>
      <c r="U823" s="17">
        <v>0.34</v>
      </c>
      <c r="V823" s="17">
        <v>301</v>
      </c>
      <c r="W823" s="17">
        <v>22</v>
      </c>
      <c r="X823" s="17">
        <v>0.73099999999999998</v>
      </c>
      <c r="Y823" s="17">
        <v>7.3094530000000004</v>
      </c>
      <c r="Z823" s="7">
        <f t="shared" si="264"/>
        <v>21.02</v>
      </c>
      <c r="AA823" s="7">
        <f t="shared" si="278"/>
        <v>294.16999999999996</v>
      </c>
      <c r="AB823" s="2">
        <f t="shared" si="265"/>
        <v>607.66200000000003</v>
      </c>
      <c r="AC823" s="42">
        <f t="shared" si="266"/>
        <v>2.6113439015452156</v>
      </c>
      <c r="AD823" s="42">
        <f t="shared" si="267"/>
        <v>1.5281584511842601</v>
      </c>
      <c r="AE823" s="42">
        <f t="shared" si="268"/>
        <v>0.81069026500101238</v>
      </c>
      <c r="AF823" s="42">
        <f t="shared" si="269"/>
        <v>344.21638461595944</v>
      </c>
      <c r="AG823" s="42">
        <f t="shared" si="270"/>
        <v>330.44772923132103</v>
      </c>
      <c r="AH823" s="6">
        <f t="shared" si="271"/>
        <v>329.18399999999997</v>
      </c>
      <c r="AI823" s="4">
        <v>21.735055825009798</v>
      </c>
      <c r="AJ823" s="4">
        <f t="shared" si="279"/>
        <v>294.88505582500977</v>
      </c>
      <c r="AK823" s="8">
        <f t="shared" si="272"/>
        <v>0.19819728776686943</v>
      </c>
      <c r="AL823" s="8">
        <f t="shared" si="273"/>
        <v>411.74116597531884</v>
      </c>
      <c r="AM823" s="8">
        <f t="shared" si="274"/>
        <v>1.2987782720695631</v>
      </c>
      <c r="AN823" s="8">
        <f t="shared" si="275"/>
        <v>27.053000962295236</v>
      </c>
      <c r="AO823" s="22">
        <f t="shared" si="276"/>
        <v>1.1268222645352353E-2</v>
      </c>
      <c r="AP823" s="22">
        <f t="shared" si="277"/>
        <v>0.30797423759060921</v>
      </c>
      <c r="AQ823" s="19">
        <f t="shared" si="280"/>
        <v>0.30797423759060921</v>
      </c>
      <c r="AX823">
        <v>0.15292063842932166</v>
      </c>
      <c r="AY823">
        <v>64.672413793103459</v>
      </c>
      <c r="AZ823">
        <v>2.6946839080459775</v>
      </c>
      <c r="BA823">
        <v>2.1826939655172417</v>
      </c>
      <c r="BB823">
        <v>8.086206896551726</v>
      </c>
      <c r="BC823">
        <v>0.33692528735632193</v>
      </c>
      <c r="BD823">
        <v>1.8457686781609197</v>
      </c>
      <c r="BE823">
        <v>0.18457686781609198</v>
      </c>
      <c r="BF823">
        <v>0</v>
      </c>
      <c r="BG823">
        <v>21.02</v>
      </c>
      <c r="BH823">
        <v>0.39040701227712971</v>
      </c>
      <c r="BI823">
        <v>2.4900622965593437</v>
      </c>
      <c r="BJ823">
        <v>1.4571844559465279</v>
      </c>
      <c r="BK823">
        <v>0.46918224328481772</v>
      </c>
      <c r="BL823">
        <v>1.3032840091244937E-3</v>
      </c>
      <c r="BP823" s="50">
        <f t="shared" si="281"/>
        <v>0.39052393083364045</v>
      </c>
      <c r="BQ823" s="50">
        <f t="shared" si="282"/>
        <v>7.3830747126436794E-2</v>
      </c>
      <c r="BR823" s="50">
        <f t="shared" si="283"/>
        <v>0.47457280757820958</v>
      </c>
      <c r="BS823" s="50">
        <f t="shared" si="284"/>
        <v>0.50521522920856077</v>
      </c>
      <c r="BT823" s="50">
        <f t="shared" si="285"/>
        <v>1.31825779882836E-3</v>
      </c>
      <c r="BU823" s="50">
        <f t="shared" si="285"/>
        <v>1.4033756366904468E-3</v>
      </c>
    </row>
    <row r="824" spans="1:73" x14ac:dyDescent="0.25">
      <c r="A824" s="21">
        <v>43742.472222222219</v>
      </c>
      <c r="B824" s="17">
        <v>363406</v>
      </c>
      <c r="C824" s="17">
        <v>13.51</v>
      </c>
      <c r="D824" s="17">
        <v>22.11</v>
      </c>
      <c r="E824" s="17">
        <v>752.9</v>
      </c>
      <c r="F824" s="17">
        <v>98</v>
      </c>
      <c r="G824" s="17">
        <v>-109.3</v>
      </c>
      <c r="H824" s="17">
        <v>-15.37</v>
      </c>
      <c r="I824" s="17">
        <v>25.63</v>
      </c>
      <c r="J824" s="17">
        <v>298.8</v>
      </c>
      <c r="K824" s="17">
        <v>654.9</v>
      </c>
      <c r="L824" s="17">
        <v>-94</v>
      </c>
      <c r="M824" s="17">
        <v>0.13</v>
      </c>
      <c r="N824" s="17">
        <v>643.6</v>
      </c>
      <c r="O824" s="17">
        <v>82.6</v>
      </c>
      <c r="P824" s="17">
        <v>560.9</v>
      </c>
      <c r="Q824" s="17">
        <v>342.5</v>
      </c>
      <c r="R824" s="17">
        <v>436.5</v>
      </c>
      <c r="S824" s="17">
        <v>20.04</v>
      </c>
      <c r="T824" s="17">
        <v>55.14</v>
      </c>
      <c r="U824" s="17">
        <v>0.44</v>
      </c>
      <c r="V824" s="17">
        <v>102</v>
      </c>
      <c r="W824" s="17">
        <v>21.75</v>
      </c>
      <c r="X824" s="17">
        <v>0.73399999999999999</v>
      </c>
      <c r="Y824" s="17">
        <v>7.3380020000000004</v>
      </c>
      <c r="Z824" s="7">
        <f t="shared" si="264"/>
        <v>20.895</v>
      </c>
      <c r="AA824" s="7">
        <f t="shared" si="278"/>
        <v>294.04499999999996</v>
      </c>
      <c r="AB824" s="2">
        <f t="shared" si="265"/>
        <v>609.84900000000005</v>
      </c>
      <c r="AC824" s="42">
        <f t="shared" si="266"/>
        <v>2.5695729495543969</v>
      </c>
      <c r="AD824" s="42">
        <f t="shared" si="267"/>
        <v>1.4168625243842945</v>
      </c>
      <c r="AE824" s="42">
        <f t="shared" si="268"/>
        <v>0.80201988595976281</v>
      </c>
      <c r="AF824" s="42">
        <f t="shared" si="269"/>
        <v>339.95653296855596</v>
      </c>
      <c r="AG824" s="42">
        <f t="shared" si="270"/>
        <v>326.35827164981373</v>
      </c>
      <c r="AH824" s="6">
        <f t="shared" si="271"/>
        <v>328.8</v>
      </c>
      <c r="AI824" s="4">
        <v>21.482803744550001</v>
      </c>
      <c r="AJ824" s="4">
        <f t="shared" si="279"/>
        <v>294.63280374454996</v>
      </c>
      <c r="AK824" s="8">
        <f t="shared" si="272"/>
        <v>0.19794473854256109</v>
      </c>
      <c r="AL824" s="8">
        <f t="shared" si="273"/>
        <v>410.3097764425159</v>
      </c>
      <c r="AM824" s="8">
        <f t="shared" si="274"/>
        <v>1.4774809643443803</v>
      </c>
      <c r="AN824" s="8">
        <f t="shared" si="275"/>
        <v>25.298497406580818</v>
      </c>
      <c r="AO824" s="22">
        <f t="shared" si="276"/>
        <v>1.1381094347338909E-2</v>
      </c>
      <c r="AP824" s="22">
        <f t="shared" si="277"/>
        <v>0.31105915856341249</v>
      </c>
      <c r="AQ824" s="19">
        <f t="shared" si="280"/>
        <v>0.31105915856341249</v>
      </c>
      <c r="AX824">
        <v>0.15189758731714784</v>
      </c>
      <c r="AY824">
        <v>64.90517241379311</v>
      </c>
      <c r="AZ824">
        <v>2.7043821839080464</v>
      </c>
      <c r="BA824">
        <v>2.1905495689655177</v>
      </c>
      <c r="BB824">
        <v>8.1034482758620694</v>
      </c>
      <c r="BC824">
        <v>0.33764367816091956</v>
      </c>
      <c r="BD824">
        <v>1.8529058908045981</v>
      </c>
      <c r="BE824">
        <v>0.18529058908045981</v>
      </c>
      <c r="BF824">
        <v>0</v>
      </c>
      <c r="BG824">
        <v>20.895</v>
      </c>
      <c r="BH824">
        <v>0.50523260412334425</v>
      </c>
      <c r="BI824">
        <v>2.4710104229673591</v>
      </c>
      <c r="BJ824">
        <v>1.3625151472242019</v>
      </c>
      <c r="BK824">
        <v>0.47040413823950206</v>
      </c>
      <c r="BL824">
        <v>1.3066781617763947E-3</v>
      </c>
      <c r="BP824" s="50">
        <f t="shared" si="281"/>
        <v>0.5053839104905935</v>
      </c>
      <c r="BQ824" s="50">
        <f t="shared" si="282"/>
        <v>7.4116235632183933E-2</v>
      </c>
      <c r="BR824" s="50">
        <f t="shared" si="283"/>
        <v>0.47737382745222984</v>
      </c>
      <c r="BS824" s="50">
        <f t="shared" si="284"/>
        <v>0.50782010972046432</v>
      </c>
      <c r="BT824" s="50">
        <f t="shared" si="285"/>
        <v>1.3260384095895273E-3</v>
      </c>
      <c r="BU824" s="50">
        <f t="shared" si="285"/>
        <v>1.4106114158901788E-3</v>
      </c>
    </row>
    <row r="825" spans="1:73" x14ac:dyDescent="0.25">
      <c r="A825" s="21">
        <v>43742.472916666666</v>
      </c>
      <c r="B825" s="17">
        <v>363407</v>
      </c>
      <c r="C825" s="17">
        <v>13.51</v>
      </c>
      <c r="D825" s="17">
        <v>22.11</v>
      </c>
      <c r="E825" s="17">
        <v>755.7</v>
      </c>
      <c r="F825" s="17">
        <v>98.8</v>
      </c>
      <c r="G825" s="17">
        <v>-109.5</v>
      </c>
      <c r="H825" s="17">
        <v>-18.22</v>
      </c>
      <c r="I825" s="17">
        <v>25.64</v>
      </c>
      <c r="J825" s="17">
        <v>298.8</v>
      </c>
      <c r="K825" s="17">
        <v>657</v>
      </c>
      <c r="L825" s="17">
        <v>-91.3</v>
      </c>
      <c r="M825" s="17">
        <v>0.13100000000000001</v>
      </c>
      <c r="N825" s="17">
        <v>646.20000000000005</v>
      </c>
      <c r="O825" s="17">
        <v>80.5</v>
      </c>
      <c r="P825" s="17">
        <v>565.70000000000005</v>
      </c>
      <c r="Q825" s="17">
        <v>342.4</v>
      </c>
      <c r="R825" s="17">
        <v>433.7</v>
      </c>
      <c r="S825" s="17">
        <v>20.059999999999999</v>
      </c>
      <c r="T825" s="17">
        <v>50.96</v>
      </c>
      <c r="U825" s="17">
        <v>0.48</v>
      </c>
      <c r="V825" s="17">
        <v>141.5</v>
      </c>
      <c r="W825" s="17">
        <v>21.3</v>
      </c>
      <c r="X825" s="17">
        <v>0.73599999999999999</v>
      </c>
      <c r="Y825" s="17">
        <v>7.3642770000000004</v>
      </c>
      <c r="Z825" s="7">
        <f t="shared" si="264"/>
        <v>20.68</v>
      </c>
      <c r="AA825" s="7">
        <f t="shared" si="278"/>
        <v>293.83</v>
      </c>
      <c r="AB825" s="2">
        <f t="shared" si="265"/>
        <v>612.11700000000008</v>
      </c>
      <c r="AC825" s="42">
        <f t="shared" si="266"/>
        <v>2.719228594391077</v>
      </c>
      <c r="AD825" s="42">
        <f t="shared" si="267"/>
        <v>1.3857188917016929</v>
      </c>
      <c r="AE825" s="42">
        <f t="shared" si="268"/>
        <v>0.79955849949661162</v>
      </c>
      <c r="AF825" s="42">
        <f t="shared" si="269"/>
        <v>337.92307125073921</v>
      </c>
      <c r="AG825" s="42">
        <f t="shared" si="270"/>
        <v>324.40614840070964</v>
      </c>
      <c r="AH825" s="6">
        <f t="shared" si="271"/>
        <v>328.70399999999995</v>
      </c>
      <c r="AI825" s="4">
        <v>22.3166476489784</v>
      </c>
      <c r="AJ825" s="4">
        <f t="shared" si="279"/>
        <v>295.46664764897838</v>
      </c>
      <c r="AK825" s="8">
        <f t="shared" si="272"/>
        <v>0.19751085588480502</v>
      </c>
      <c r="AL825" s="8">
        <f t="shared" si="273"/>
        <v>415.14803678046781</v>
      </c>
      <c r="AM825" s="8">
        <f t="shared" si="274"/>
        <v>1.5431785379534022</v>
      </c>
      <c r="AN825" s="8">
        <f t="shared" si="275"/>
        <v>73.57187939515768</v>
      </c>
      <c r="AO825" s="22">
        <f t="shared" si="276"/>
        <v>1.0228605403205169E-2</v>
      </c>
      <c r="AP825" s="22">
        <f t="shared" si="277"/>
        <v>0.27956023321624685</v>
      </c>
      <c r="AQ825" s="19">
        <f t="shared" si="280"/>
        <v>0.27956023321624685</v>
      </c>
      <c r="AX825">
        <v>0.15015147428110937</v>
      </c>
      <c r="AY825">
        <v>65.146551724137936</v>
      </c>
      <c r="AZ825">
        <v>2.7144396551724141</v>
      </c>
      <c r="BA825">
        <v>2.1986961206896556</v>
      </c>
      <c r="BB825">
        <v>7.8706896551724146</v>
      </c>
      <c r="BC825">
        <v>0.32794540229885061</v>
      </c>
      <c r="BD825">
        <v>1.870750718390805</v>
      </c>
      <c r="BE825">
        <v>0.18707507183908051</v>
      </c>
      <c r="BF825">
        <v>0</v>
      </c>
      <c r="BG825">
        <v>20.68</v>
      </c>
      <c r="BH825">
        <v>0.55116284086183009</v>
      </c>
      <c r="BI825">
        <v>2.4385390997788616</v>
      </c>
      <c r="BJ825">
        <v>1.242679525247308</v>
      </c>
      <c r="BK825">
        <v>0.47460343576061825</v>
      </c>
      <c r="BL825">
        <v>1.3183428771128285E-3</v>
      </c>
      <c r="BP825" s="50">
        <f t="shared" si="281"/>
        <v>0.5513279023533747</v>
      </c>
      <c r="BQ825" s="50">
        <f t="shared" si="282"/>
        <v>7.4830028735632201E-2</v>
      </c>
      <c r="BR825" s="50">
        <f t="shared" si="283"/>
        <v>0.48230963111298641</v>
      </c>
      <c r="BS825" s="50">
        <f t="shared" si="284"/>
        <v>0.51283260361468552</v>
      </c>
      <c r="BT825" s="50">
        <f t="shared" si="285"/>
        <v>1.3397489753138511E-3</v>
      </c>
      <c r="BU825" s="50">
        <f t="shared" si="285"/>
        <v>1.4245350100407931E-3</v>
      </c>
    </row>
    <row r="826" spans="1:73" x14ac:dyDescent="0.25">
      <c r="A826" s="21">
        <v>43742.472916666666</v>
      </c>
      <c r="B826" s="17">
        <v>363408</v>
      </c>
      <c r="C826" s="17">
        <v>13.51</v>
      </c>
      <c r="D826" s="17">
        <v>22.12</v>
      </c>
      <c r="E826" s="17">
        <v>756.7</v>
      </c>
      <c r="F826" s="17">
        <v>98.5</v>
      </c>
      <c r="G826" s="17">
        <v>-109</v>
      </c>
      <c r="H826" s="17">
        <v>-17.72</v>
      </c>
      <c r="I826" s="17">
        <v>25.66</v>
      </c>
      <c r="J826" s="17">
        <v>298.8</v>
      </c>
      <c r="K826" s="17">
        <v>658.2</v>
      </c>
      <c r="L826" s="17">
        <v>-91.2</v>
      </c>
      <c r="M826" s="17">
        <v>0.13</v>
      </c>
      <c r="N826" s="17">
        <v>647.70000000000005</v>
      </c>
      <c r="O826" s="17">
        <v>80.8</v>
      </c>
      <c r="P826" s="17">
        <v>566.9</v>
      </c>
      <c r="Q826" s="17">
        <v>343</v>
      </c>
      <c r="R826" s="17">
        <v>434.3</v>
      </c>
      <c r="S826" s="17">
        <v>20.079999999999998</v>
      </c>
      <c r="T826" s="17">
        <v>54.88</v>
      </c>
      <c r="U826" s="17">
        <v>0.70499999999999996</v>
      </c>
      <c r="V826" s="17">
        <v>234.5</v>
      </c>
      <c r="W826" s="17">
        <v>21.65</v>
      </c>
      <c r="X826" s="17">
        <v>0.73699999999999999</v>
      </c>
      <c r="Y826" s="17">
        <v>7.3687870000000002</v>
      </c>
      <c r="Z826" s="7">
        <f t="shared" si="264"/>
        <v>20.864999999999998</v>
      </c>
      <c r="AA826" s="7">
        <f t="shared" si="278"/>
        <v>294.01499999999999</v>
      </c>
      <c r="AB826" s="2">
        <f t="shared" si="265"/>
        <v>612.92700000000002</v>
      </c>
      <c r="AC826" s="42">
        <f t="shared" si="266"/>
        <v>2.6181776754110833</v>
      </c>
      <c r="AD826" s="42">
        <f t="shared" si="267"/>
        <v>1.4368559082656025</v>
      </c>
      <c r="AE826" s="42">
        <f t="shared" si="268"/>
        <v>0.80364028750157235</v>
      </c>
      <c r="AF826" s="42">
        <f t="shared" si="269"/>
        <v>340.50438582354258</v>
      </c>
      <c r="AG826" s="42">
        <f t="shared" si="270"/>
        <v>326.88421039060086</v>
      </c>
      <c r="AH826" s="6">
        <f t="shared" si="271"/>
        <v>329.28</v>
      </c>
      <c r="AI826" s="4">
        <v>21.7621757244614</v>
      </c>
      <c r="AJ826" s="4">
        <f t="shared" si="279"/>
        <v>294.91217572446135</v>
      </c>
      <c r="AK826" s="8">
        <f t="shared" si="272"/>
        <v>0.19788415866890577</v>
      </c>
      <c r="AL826" s="8">
        <f t="shared" si="273"/>
        <v>411.92603319247763</v>
      </c>
      <c r="AM826" s="8">
        <f t="shared" si="274"/>
        <v>1.8702088787084721</v>
      </c>
      <c r="AN826" s="8">
        <f t="shared" si="275"/>
        <v>48.877401944565456</v>
      </c>
      <c r="AO826" s="22">
        <f t="shared" si="276"/>
        <v>1.089156226529266E-2</v>
      </c>
      <c r="AP826" s="22">
        <f t="shared" si="277"/>
        <v>0.29767965103242483</v>
      </c>
      <c r="AQ826" s="19">
        <f t="shared" si="280"/>
        <v>0.29767965103242483</v>
      </c>
      <c r="AX826">
        <v>0.15165291794943198</v>
      </c>
      <c r="AY826">
        <v>65.232758620689665</v>
      </c>
      <c r="AZ826">
        <v>2.7180316091954029</v>
      </c>
      <c r="BA826">
        <v>2.2016056034482765</v>
      </c>
      <c r="BB826">
        <v>7.8706896551724146</v>
      </c>
      <c r="BC826">
        <v>0.32794540229885061</v>
      </c>
      <c r="BD826">
        <v>1.8736602011494259</v>
      </c>
      <c r="BE826">
        <v>0.18736602011494261</v>
      </c>
      <c r="BF826">
        <v>0</v>
      </c>
      <c r="BG826">
        <v>20.864999999999998</v>
      </c>
      <c r="BH826">
        <v>0.80952042251581302</v>
      </c>
      <c r="BI826">
        <v>2.4664569762252069</v>
      </c>
      <c r="BJ826">
        <v>1.3535915885523937</v>
      </c>
      <c r="BK826">
        <v>0.4734648439400661</v>
      </c>
      <c r="BL826">
        <v>1.315180122055739E-3</v>
      </c>
      <c r="BP826" s="50">
        <f t="shared" si="281"/>
        <v>0.80976285658151914</v>
      </c>
      <c r="BQ826" s="50">
        <f t="shared" si="282"/>
        <v>7.4946408045977034E-2</v>
      </c>
      <c r="BR826" s="50">
        <f t="shared" si="283"/>
        <v>0.48448078103955239</v>
      </c>
      <c r="BS826" s="50">
        <f t="shared" si="284"/>
        <v>0.51460581664762661</v>
      </c>
      <c r="BT826" s="50">
        <f t="shared" si="285"/>
        <v>1.3457799473320898E-3</v>
      </c>
      <c r="BU826" s="50">
        <f t="shared" si="285"/>
        <v>1.4294606017989627E-3</v>
      </c>
    </row>
    <row r="827" spans="1:73" x14ac:dyDescent="0.25">
      <c r="A827" s="21">
        <v>43742.472916666666</v>
      </c>
      <c r="B827" s="17">
        <v>363409</v>
      </c>
      <c r="C827" s="17">
        <v>13.51</v>
      </c>
      <c r="D827" s="17">
        <v>22.12</v>
      </c>
      <c r="E827" s="17">
        <v>758.7</v>
      </c>
      <c r="F827" s="17">
        <v>98.7</v>
      </c>
      <c r="G827" s="17">
        <v>-108.7</v>
      </c>
      <c r="H827" s="17">
        <v>-15.62</v>
      </c>
      <c r="I827" s="17">
        <v>25.68</v>
      </c>
      <c r="J827" s="17">
        <v>298.8</v>
      </c>
      <c r="K827" s="17">
        <v>660</v>
      </c>
      <c r="L827" s="17">
        <v>-93.1</v>
      </c>
      <c r="M827" s="17">
        <v>0.13</v>
      </c>
      <c r="N827" s="17">
        <v>650</v>
      </c>
      <c r="O827" s="17">
        <v>83.1</v>
      </c>
      <c r="P827" s="17">
        <v>566.9</v>
      </c>
      <c r="Q827" s="17">
        <v>343.5</v>
      </c>
      <c r="R827" s="17">
        <v>436.5</v>
      </c>
      <c r="S827" s="17">
        <v>20.09</v>
      </c>
      <c r="T827" s="17">
        <v>53.26</v>
      </c>
      <c r="U827" s="17">
        <v>1.54</v>
      </c>
      <c r="V827" s="17">
        <v>183.5</v>
      </c>
      <c r="W827" s="17">
        <v>21.8</v>
      </c>
      <c r="X827" s="17">
        <v>0.74</v>
      </c>
      <c r="Y827" s="17">
        <v>7.3995769999999998</v>
      </c>
      <c r="Z827" s="7">
        <f t="shared" si="264"/>
        <v>20.945</v>
      </c>
      <c r="AA827" s="7">
        <f t="shared" si="278"/>
        <v>294.09499999999997</v>
      </c>
      <c r="AB827" s="2">
        <f t="shared" si="265"/>
        <v>614.54700000000003</v>
      </c>
      <c r="AC827" s="42">
        <f t="shared" si="266"/>
        <v>2.6255772620412841</v>
      </c>
      <c r="AD827" s="42">
        <f t="shared" si="267"/>
        <v>1.3983824497631878</v>
      </c>
      <c r="AE827" s="42">
        <f t="shared" si="268"/>
        <v>0.80049611256928166</v>
      </c>
      <c r="AF827" s="42">
        <f t="shared" si="269"/>
        <v>339.54148996450908</v>
      </c>
      <c r="AG827" s="42">
        <f t="shared" si="270"/>
        <v>325.95983036592872</v>
      </c>
      <c r="AH827" s="6">
        <f t="shared" si="271"/>
        <v>329.76</v>
      </c>
      <c r="AI827" s="4">
        <v>21.810911811252801</v>
      </c>
      <c r="AJ827" s="4">
        <f t="shared" si="279"/>
        <v>294.9609118112528</v>
      </c>
      <c r="AK827" s="8">
        <f t="shared" si="272"/>
        <v>0.19804573247174015</v>
      </c>
      <c r="AL827" s="8">
        <f t="shared" si="273"/>
        <v>412.19277610026006</v>
      </c>
      <c r="AM827" s="8">
        <f t="shared" si="274"/>
        <v>2.7641137820285184</v>
      </c>
      <c r="AN827" s="8">
        <f t="shared" si="275"/>
        <v>69.722036613947111</v>
      </c>
      <c r="AO827" s="22">
        <f t="shared" si="276"/>
        <v>1.046143748487144E-2</v>
      </c>
      <c r="AP827" s="22">
        <f t="shared" si="277"/>
        <v>0.28592381734966649</v>
      </c>
      <c r="AQ827" s="19">
        <f t="shared" si="280"/>
        <v>0.28592381734966649</v>
      </c>
      <c r="AX827">
        <v>0.15230611120293236</v>
      </c>
      <c r="AY827">
        <v>65.40517241379311</v>
      </c>
      <c r="AZ827">
        <v>2.7252155172413794</v>
      </c>
      <c r="BA827">
        <v>2.2074245689655174</v>
      </c>
      <c r="BB827">
        <v>8.0172413793103452</v>
      </c>
      <c r="BC827">
        <v>0.33405172413793105</v>
      </c>
      <c r="BD827">
        <v>1.8733728448275864</v>
      </c>
      <c r="BE827">
        <v>0.18733728448275866</v>
      </c>
      <c r="BF827">
        <v>0</v>
      </c>
      <c r="BG827">
        <v>20.945</v>
      </c>
      <c r="BH827">
        <v>1.7683141144317052</v>
      </c>
      <c r="BI827">
        <v>2.4786158289079037</v>
      </c>
      <c r="BJ827">
        <v>1.3201107904763496</v>
      </c>
      <c r="BK827">
        <v>0.47140187469209199</v>
      </c>
      <c r="BL827">
        <v>1.3094496519224777E-3</v>
      </c>
      <c r="BP827" s="50">
        <f t="shared" si="281"/>
        <v>1.7688436867170774</v>
      </c>
      <c r="BQ827" s="50">
        <f t="shared" si="282"/>
        <v>7.493491379310345E-2</v>
      </c>
      <c r="BR827" s="50">
        <f t="shared" si="283"/>
        <v>0.49381522548482498</v>
      </c>
      <c r="BS827" s="50">
        <f t="shared" si="284"/>
        <v>0.52211351977188913</v>
      </c>
      <c r="BT827" s="50">
        <f t="shared" si="285"/>
        <v>1.3717089596800693E-3</v>
      </c>
      <c r="BU827" s="50">
        <f t="shared" si="285"/>
        <v>1.450315332699692E-3</v>
      </c>
    </row>
    <row r="828" spans="1:73" x14ac:dyDescent="0.25">
      <c r="A828" s="21">
        <v>43742.472916666666</v>
      </c>
      <c r="B828" s="17">
        <v>363410</v>
      </c>
      <c r="C828" s="17">
        <v>13.51</v>
      </c>
      <c r="D828" s="17">
        <v>22.13</v>
      </c>
      <c r="E828" s="17">
        <v>761.2</v>
      </c>
      <c r="F828" s="17">
        <v>99.2</v>
      </c>
      <c r="G828" s="17">
        <v>-107.9</v>
      </c>
      <c r="H828" s="17">
        <v>-15.17</v>
      </c>
      <c r="I828" s="17">
        <v>25.69</v>
      </c>
      <c r="J828" s="17">
        <v>298.8</v>
      </c>
      <c r="K828" s="17">
        <v>662</v>
      </c>
      <c r="L828" s="17">
        <v>-92.7</v>
      </c>
      <c r="M828" s="17">
        <v>0.13</v>
      </c>
      <c r="N828" s="17">
        <v>653.29999999999995</v>
      </c>
      <c r="O828" s="17">
        <v>84.1</v>
      </c>
      <c r="P828" s="17">
        <v>569.29999999999995</v>
      </c>
      <c r="Q828" s="17">
        <v>344.3</v>
      </c>
      <c r="R828" s="17">
        <v>437</v>
      </c>
      <c r="S828" s="17">
        <v>20.11</v>
      </c>
      <c r="T828" s="17">
        <v>56.25</v>
      </c>
      <c r="U828" s="17">
        <v>0.47</v>
      </c>
      <c r="V828" s="17">
        <v>194</v>
      </c>
      <c r="W828" s="17">
        <v>21.75</v>
      </c>
      <c r="X828" s="17">
        <v>0.74199999999999999</v>
      </c>
      <c r="Y828" s="17">
        <v>7.4218700000000002</v>
      </c>
      <c r="Z828" s="7">
        <f t="shared" si="264"/>
        <v>20.93</v>
      </c>
      <c r="AA828" s="7">
        <f t="shared" si="278"/>
        <v>294.08</v>
      </c>
      <c r="AB828" s="2">
        <f t="shared" si="265"/>
        <v>616.57200000000012</v>
      </c>
      <c r="AC828" s="42">
        <f t="shared" si="266"/>
        <v>2.5876327361270866</v>
      </c>
      <c r="AD828" s="42">
        <f t="shared" si="267"/>
        <v>1.4555434140714862</v>
      </c>
      <c r="AE828" s="42">
        <f t="shared" si="268"/>
        <v>0.80510121169645943</v>
      </c>
      <c r="AF828" s="42">
        <f t="shared" si="269"/>
        <v>341.42514143219256</v>
      </c>
      <c r="AG828" s="42">
        <f t="shared" si="270"/>
        <v>327.76813577490486</v>
      </c>
      <c r="AH828" s="6">
        <f t="shared" si="271"/>
        <v>330.52800000000002</v>
      </c>
      <c r="AI828" s="4">
        <v>21.5908294442272</v>
      </c>
      <c r="AJ828" s="4">
        <f t="shared" si="279"/>
        <v>294.74082944422719</v>
      </c>
      <c r="AK828" s="8">
        <f t="shared" si="272"/>
        <v>0.19801543068687816</v>
      </c>
      <c r="AL828" s="8">
        <f t="shared" si="273"/>
        <v>410.92598952842218</v>
      </c>
      <c r="AM828" s="8">
        <f t="shared" si="274"/>
        <v>1.5270191550861434</v>
      </c>
      <c r="AN828" s="8">
        <f t="shared" si="275"/>
        <v>29.395060266361636</v>
      </c>
      <c r="AO828" s="22">
        <f t="shared" si="276"/>
        <v>1.1465670164846105E-2</v>
      </c>
      <c r="AP828" s="22">
        <f t="shared" si="277"/>
        <v>0.31337071857914617</v>
      </c>
      <c r="AQ828" s="19">
        <f t="shared" si="280"/>
        <v>0.31337071857914617</v>
      </c>
      <c r="AX828">
        <v>0.15218345662490801</v>
      </c>
      <c r="AY828">
        <v>65.620689655172413</v>
      </c>
      <c r="AZ828">
        <v>2.7341954022988504</v>
      </c>
      <c r="BA828">
        <v>2.214698275862069</v>
      </c>
      <c r="BB828">
        <v>7.9913793103448265</v>
      </c>
      <c r="BC828">
        <v>0.33297413793103442</v>
      </c>
      <c r="BD828">
        <v>1.8817241379310345</v>
      </c>
      <c r="BE828">
        <v>0.18817241379310345</v>
      </c>
      <c r="BF828">
        <v>0</v>
      </c>
      <c r="BG828">
        <v>20.93</v>
      </c>
      <c r="BH828">
        <v>0.53968028167720861</v>
      </c>
      <c r="BI828">
        <v>2.4763320619613167</v>
      </c>
      <c r="BJ828">
        <v>1.3929367848532408</v>
      </c>
      <c r="BK828">
        <v>0.4769496127110327</v>
      </c>
      <c r="BL828">
        <v>1.3248600353084241E-3</v>
      </c>
      <c r="BP828" s="50">
        <f t="shared" si="281"/>
        <v>0.53984190438767943</v>
      </c>
      <c r="BQ828" s="50">
        <f t="shared" si="282"/>
        <v>7.5268965517241382E-2</v>
      </c>
      <c r="BR828" s="50">
        <f t="shared" si="283"/>
        <v>0.48447012198174771</v>
      </c>
      <c r="BS828" s="50">
        <f t="shared" si="284"/>
        <v>0.51533429722709345</v>
      </c>
      <c r="BT828" s="50">
        <f t="shared" si="285"/>
        <v>1.3457503388381881E-3</v>
      </c>
      <c r="BU828" s="50">
        <f t="shared" si="285"/>
        <v>1.4314841589641485E-3</v>
      </c>
    </row>
    <row r="829" spans="1:73" x14ac:dyDescent="0.25">
      <c r="A829" s="21">
        <v>43742.472916666666</v>
      </c>
      <c r="B829" s="17">
        <v>363411</v>
      </c>
      <c r="C829" s="17">
        <v>13.53</v>
      </c>
      <c r="D829" s="17">
        <v>22.13</v>
      </c>
      <c r="E829" s="17">
        <v>764.2</v>
      </c>
      <c r="F829" s="17">
        <v>99.7</v>
      </c>
      <c r="G829" s="17">
        <v>-108.3</v>
      </c>
      <c r="H829" s="17">
        <v>-15.22</v>
      </c>
      <c r="I829" s="17">
        <v>25.7</v>
      </c>
      <c r="J829" s="17">
        <v>298.89999999999998</v>
      </c>
      <c r="K829" s="17">
        <v>664.5</v>
      </c>
      <c r="L829" s="17">
        <v>-93.1</v>
      </c>
      <c r="M829" s="17">
        <v>0.13</v>
      </c>
      <c r="N829" s="17">
        <v>655.9</v>
      </c>
      <c r="O829" s="17">
        <v>84.5</v>
      </c>
      <c r="P829" s="17">
        <v>571.4</v>
      </c>
      <c r="Q829" s="17">
        <v>343.9</v>
      </c>
      <c r="R829" s="17">
        <v>437.1</v>
      </c>
      <c r="S829" s="17">
        <v>20.13</v>
      </c>
      <c r="T829" s="17">
        <v>59.87</v>
      </c>
      <c r="U829" s="17">
        <v>0.92</v>
      </c>
      <c r="V829" s="17">
        <v>307.5</v>
      </c>
      <c r="W829" s="17">
        <v>21.85</v>
      </c>
      <c r="X829" s="17">
        <v>0.745</v>
      </c>
      <c r="Y829" s="17">
        <v>7.446097</v>
      </c>
      <c r="Z829" s="7">
        <f t="shared" si="264"/>
        <v>20.990000000000002</v>
      </c>
      <c r="AA829" s="7">
        <f t="shared" si="278"/>
        <v>294.14</v>
      </c>
      <c r="AB829" s="2">
        <f t="shared" si="265"/>
        <v>619.00200000000007</v>
      </c>
      <c r="AC829" s="42">
        <f t="shared" si="266"/>
        <v>2.5555901519479867</v>
      </c>
      <c r="AD829" s="42">
        <f t="shared" si="267"/>
        <v>1.5300318239712596</v>
      </c>
      <c r="AE829" s="42">
        <f t="shared" si="268"/>
        <v>0.81084413304453118</v>
      </c>
      <c r="AF829" s="42">
        <f t="shared" si="269"/>
        <v>344.14129601509597</v>
      </c>
      <c r="AG829" s="42">
        <f t="shared" si="270"/>
        <v>330.37564417449215</v>
      </c>
      <c r="AH829" s="6">
        <f t="shared" si="271"/>
        <v>330.14399999999995</v>
      </c>
      <c r="AI829" s="4">
        <v>21.408121394442698</v>
      </c>
      <c r="AJ829" s="4">
        <f t="shared" si="279"/>
        <v>294.55812139444265</v>
      </c>
      <c r="AK829" s="8">
        <f t="shared" si="272"/>
        <v>0.19813665637402331</v>
      </c>
      <c r="AL829" s="8">
        <f t="shared" si="273"/>
        <v>409.85982942855793</v>
      </c>
      <c r="AM829" s="8">
        <f t="shared" si="274"/>
        <v>2.1364339446844594</v>
      </c>
      <c r="AN829" s="8">
        <f t="shared" si="275"/>
        <v>26.021500998708337</v>
      </c>
      <c r="AO829" s="22">
        <f t="shared" si="276"/>
        <v>1.1612406960089069E-2</v>
      </c>
      <c r="AP829" s="22">
        <f t="shared" si="277"/>
        <v>0.31738121376226014</v>
      </c>
      <c r="AQ829" s="19">
        <f t="shared" si="280"/>
        <v>0.31738121376226014</v>
      </c>
      <c r="AX829">
        <v>0.15267457648971733</v>
      </c>
      <c r="AY829">
        <v>65.879310344827587</v>
      </c>
      <c r="AZ829">
        <v>2.7449712643678161</v>
      </c>
      <c r="BA829">
        <v>2.2234267241379313</v>
      </c>
      <c r="BB829">
        <v>8.0344827586206939</v>
      </c>
      <c r="BC829">
        <v>0.3347701149425289</v>
      </c>
      <c r="BD829">
        <v>1.8886566091954025</v>
      </c>
      <c r="BE829">
        <v>0.18886566091954027</v>
      </c>
      <c r="BF829">
        <v>0</v>
      </c>
      <c r="BG829">
        <v>20.990000000000002</v>
      </c>
      <c r="BH829">
        <v>1.0563954449851745</v>
      </c>
      <c r="BI829">
        <v>2.4854781778963759</v>
      </c>
      <c r="BJ829">
        <v>1.4880557851065603</v>
      </c>
      <c r="BK829">
        <v>0.47221162840494602</v>
      </c>
      <c r="BL829">
        <v>1.3116989677915169E-3</v>
      </c>
      <c r="BP829" s="50">
        <f t="shared" si="281"/>
        <v>1.0567118128439683</v>
      </c>
      <c r="BQ829" s="50">
        <f t="shared" si="282"/>
        <v>7.5546264367816099E-2</v>
      </c>
      <c r="BR829" s="50">
        <f t="shared" si="283"/>
        <v>0.48624655777408249</v>
      </c>
      <c r="BS829" s="50">
        <f t="shared" si="284"/>
        <v>0.51617512877253302</v>
      </c>
      <c r="BT829" s="50">
        <f t="shared" si="285"/>
        <v>1.3506848827057848E-3</v>
      </c>
      <c r="BU829" s="50">
        <f t="shared" si="285"/>
        <v>1.4338198021459252E-3</v>
      </c>
    </row>
    <row r="830" spans="1:73" x14ac:dyDescent="0.25">
      <c r="A830" s="21">
        <v>43742.472916666666</v>
      </c>
      <c r="B830" s="17">
        <v>363412</v>
      </c>
      <c r="C830" s="17">
        <v>13.51</v>
      </c>
      <c r="D830" s="17">
        <v>22.14</v>
      </c>
      <c r="E830" s="17">
        <v>774.2</v>
      </c>
      <c r="F830" s="17">
        <v>101.8</v>
      </c>
      <c r="G830" s="17">
        <v>-107.3</v>
      </c>
      <c r="H830" s="17">
        <v>-15.18</v>
      </c>
      <c r="I830" s="17">
        <v>25.71</v>
      </c>
      <c r="J830" s="17">
        <v>298.89999999999998</v>
      </c>
      <c r="K830" s="17">
        <v>672.5</v>
      </c>
      <c r="L830" s="17">
        <v>-92.1</v>
      </c>
      <c r="M830" s="17">
        <v>0.13100000000000001</v>
      </c>
      <c r="N830" s="17">
        <v>666.9</v>
      </c>
      <c r="O830" s="17">
        <v>86.6</v>
      </c>
      <c r="P830" s="17">
        <v>580.4</v>
      </c>
      <c r="Q830" s="17">
        <v>345</v>
      </c>
      <c r="R830" s="17">
        <v>437.1</v>
      </c>
      <c r="S830" s="17">
        <v>20.149999999999999</v>
      </c>
      <c r="T830" s="17">
        <v>51.18</v>
      </c>
      <c r="U830" s="17">
        <v>1.5649999999999999</v>
      </c>
      <c r="V830" s="17">
        <v>324.5</v>
      </c>
      <c r="W830" s="17">
        <v>21.25</v>
      </c>
      <c r="X830" s="17">
        <v>0.75600000000000001</v>
      </c>
      <c r="Y830" s="17">
        <v>7.5592059999999996</v>
      </c>
      <c r="Z830" s="7">
        <f t="shared" si="264"/>
        <v>20.7</v>
      </c>
      <c r="AA830" s="7">
        <f t="shared" si="278"/>
        <v>293.84999999999997</v>
      </c>
      <c r="AB830" s="2">
        <f t="shared" si="265"/>
        <v>627.10200000000009</v>
      </c>
      <c r="AC830" s="42">
        <f t="shared" si="266"/>
        <v>2.6125540103970506</v>
      </c>
      <c r="AD830" s="42">
        <f t="shared" si="267"/>
        <v>1.3371051425212104</v>
      </c>
      <c r="AE830" s="42">
        <f t="shared" si="268"/>
        <v>0.79547795294443679</v>
      </c>
      <c r="AF830" s="42">
        <f t="shared" si="269"/>
        <v>336.29002581700814</v>
      </c>
      <c r="AG830" s="42">
        <f t="shared" si="270"/>
        <v>322.8384247843278</v>
      </c>
      <c r="AH830" s="6">
        <f t="shared" si="271"/>
        <v>331.2</v>
      </c>
      <c r="AI830" s="4">
        <v>21.716888100811701</v>
      </c>
      <c r="AJ830" s="4">
        <f t="shared" si="279"/>
        <v>294.86688810081171</v>
      </c>
      <c r="AK830" s="8">
        <f t="shared" si="272"/>
        <v>0.1975511902890679</v>
      </c>
      <c r="AL830" s="8">
        <f t="shared" si="273"/>
        <v>411.69392874874359</v>
      </c>
      <c r="AM830" s="8">
        <f t="shared" si="274"/>
        <v>2.7864594470402761</v>
      </c>
      <c r="AN830" s="8">
        <f t="shared" si="275"/>
        <v>82.540363466763552</v>
      </c>
      <c r="AO830" s="22">
        <f t="shared" si="276"/>
        <v>1.0499345463063421E-2</v>
      </c>
      <c r="AP830" s="22">
        <f t="shared" si="277"/>
        <v>0.28695988852519411</v>
      </c>
      <c r="AQ830" s="19">
        <f t="shared" si="280"/>
        <v>0.28695988852519411</v>
      </c>
      <c r="AX830">
        <v>0.15031318408423214</v>
      </c>
      <c r="AY830">
        <v>66.74137931034484</v>
      </c>
      <c r="AZ830">
        <v>2.7808908045977017</v>
      </c>
      <c r="BA830">
        <v>2.2525215517241386</v>
      </c>
      <c r="BB830">
        <v>7.9396551724137954</v>
      </c>
      <c r="BC830">
        <v>0.33081896551724149</v>
      </c>
      <c r="BD830">
        <v>1.921702586206897</v>
      </c>
      <c r="BE830">
        <v>0.1921702586206897</v>
      </c>
      <c r="BF830">
        <v>0</v>
      </c>
      <c r="BG830">
        <v>20.7</v>
      </c>
      <c r="BH830">
        <v>1.7970205123932586</v>
      </c>
      <c r="BI830">
        <v>2.4415438714941016</v>
      </c>
      <c r="BJ830">
        <v>1.2495821534306812</v>
      </c>
      <c r="BK830">
        <v>0.48199893938014116</v>
      </c>
      <c r="BL830">
        <v>1.3388859427226143E-3</v>
      </c>
      <c r="BP830" s="50">
        <f t="shared" si="281"/>
        <v>1.7975586816313156</v>
      </c>
      <c r="BQ830" s="50">
        <f t="shared" si="282"/>
        <v>7.6868103448275882E-2</v>
      </c>
      <c r="BR830" s="50">
        <f t="shared" si="283"/>
        <v>0.50543412914679353</v>
      </c>
      <c r="BS830" s="50">
        <f t="shared" si="284"/>
        <v>0.53426198822212168</v>
      </c>
      <c r="BT830" s="50">
        <f t="shared" si="285"/>
        <v>1.4039836920744266E-3</v>
      </c>
      <c r="BU830" s="50">
        <f t="shared" si="285"/>
        <v>1.4840610783947823E-3</v>
      </c>
    </row>
    <row r="831" spans="1:73" x14ac:dyDescent="0.25">
      <c r="A831" s="21">
        <v>43742.473611111112</v>
      </c>
      <c r="B831" s="17">
        <v>363413</v>
      </c>
      <c r="C831" s="17">
        <v>13.52</v>
      </c>
      <c r="D831" s="17">
        <v>22.14</v>
      </c>
      <c r="E831" s="17">
        <v>605</v>
      </c>
      <c r="F831" s="17">
        <v>75.099999999999994</v>
      </c>
      <c r="G831" s="17">
        <v>-105.9</v>
      </c>
      <c r="H831" s="17">
        <v>-16.010000000000002</v>
      </c>
      <c r="I831" s="17">
        <v>25.7</v>
      </c>
      <c r="J831" s="17">
        <v>298.89999999999998</v>
      </c>
      <c r="K831" s="17">
        <v>529.9</v>
      </c>
      <c r="L831" s="17">
        <v>-89.9</v>
      </c>
      <c r="M831" s="17">
        <v>0.122</v>
      </c>
      <c r="N831" s="17">
        <v>499.1</v>
      </c>
      <c r="O831" s="17">
        <v>59.09</v>
      </c>
      <c r="P831" s="17">
        <v>440</v>
      </c>
      <c r="Q831" s="17">
        <v>346.3</v>
      </c>
      <c r="R831" s="17">
        <v>436.3</v>
      </c>
      <c r="S831" s="17">
        <v>20.16</v>
      </c>
      <c r="T831" s="17">
        <v>51.6</v>
      </c>
      <c r="U831" s="17">
        <v>3.4849999999999999</v>
      </c>
      <c r="V831" s="17">
        <v>349</v>
      </c>
      <c r="W831" s="17">
        <v>20.65</v>
      </c>
      <c r="X831" s="17">
        <v>0.57699999999999996</v>
      </c>
      <c r="Y831" s="17">
        <v>5.7717729999999996</v>
      </c>
      <c r="Z831" s="7">
        <f t="shared" si="264"/>
        <v>20.405000000000001</v>
      </c>
      <c r="AA831" s="7">
        <f t="shared" si="278"/>
        <v>293.55499999999995</v>
      </c>
      <c r="AB831" s="2">
        <f t="shared" si="265"/>
        <v>490.05</v>
      </c>
      <c r="AC831" s="42">
        <f t="shared" si="266"/>
        <v>2.6056424395392712</v>
      </c>
      <c r="AD831" s="42">
        <f t="shared" si="267"/>
        <v>1.3445114988022642</v>
      </c>
      <c r="AE831" s="42">
        <f t="shared" si="268"/>
        <v>0.79622090784377786</v>
      </c>
      <c r="AF831" s="42">
        <f t="shared" si="269"/>
        <v>335.25445997998929</v>
      </c>
      <c r="AG831" s="42">
        <f t="shared" si="270"/>
        <v>321.8442815807897</v>
      </c>
      <c r="AH831" s="6">
        <f t="shared" si="271"/>
        <v>332.44799999999998</v>
      </c>
      <c r="AI831" s="4">
        <v>21.6539573927517</v>
      </c>
      <c r="AJ831" s="4">
        <f t="shared" si="279"/>
        <v>294.80395739275167</v>
      </c>
      <c r="AK831" s="8">
        <f t="shared" si="272"/>
        <v>0.19695681443363769</v>
      </c>
      <c r="AL831" s="8">
        <f t="shared" si="273"/>
        <v>411.38051644082719</v>
      </c>
      <c r="AM831" s="8">
        <f t="shared" si="274"/>
        <v>4.1581193164698869</v>
      </c>
      <c r="AN831" s="8">
        <f t="shared" si="275"/>
        <v>151.28123274904735</v>
      </c>
      <c r="AO831" s="22">
        <f t="shared" si="276"/>
        <v>5.8786907930029903E-3</v>
      </c>
      <c r="AP831" s="22">
        <f t="shared" si="277"/>
        <v>0.16067177335662386</v>
      </c>
      <c r="AQ831" s="19">
        <f t="shared" si="280"/>
        <v>0.16067177335662386</v>
      </c>
      <c r="AX831">
        <v>0.14794283866076094</v>
      </c>
      <c r="AY831">
        <v>52.155172413793103</v>
      </c>
      <c r="AZ831">
        <v>2.173132183908046</v>
      </c>
      <c r="BA831">
        <v>1.7602370689655173</v>
      </c>
      <c r="BB831">
        <v>7.7586206896551726</v>
      </c>
      <c r="BC831">
        <v>0.32327586206896552</v>
      </c>
      <c r="BD831">
        <v>1.4369612068965518</v>
      </c>
      <c r="BE831">
        <v>0.14369612068965518</v>
      </c>
      <c r="BF831">
        <v>0</v>
      </c>
      <c r="BG831">
        <v>20.405000000000001</v>
      </c>
      <c r="BH831">
        <v>4.0016718758405796</v>
      </c>
      <c r="BI831">
        <v>2.3975500557441403</v>
      </c>
      <c r="BJ831">
        <v>1.2371358287639764</v>
      </c>
      <c r="BK831">
        <v>0.3838732361333515</v>
      </c>
      <c r="BL831">
        <v>1.0663145448148654E-3</v>
      </c>
      <c r="BP831" s="50">
        <f t="shared" si="281"/>
        <v>4.0028702910448146</v>
      </c>
      <c r="BQ831" s="50">
        <f t="shared" si="282"/>
        <v>5.7478448275862071E-2</v>
      </c>
      <c r="BR831" s="50">
        <f t="shared" si="283"/>
        <v>0.42054776072866445</v>
      </c>
      <c r="BS831" s="50">
        <f t="shared" si="284"/>
        <v>0.43926506840448937</v>
      </c>
      <c r="BT831" s="50">
        <f t="shared" si="285"/>
        <v>1.1681882242462903E-3</v>
      </c>
      <c r="BU831" s="50">
        <f t="shared" si="285"/>
        <v>1.2201807455680259E-3</v>
      </c>
    </row>
    <row r="832" spans="1:73" x14ac:dyDescent="0.25">
      <c r="A832" s="21">
        <v>43742.473611111112</v>
      </c>
      <c r="B832" s="17">
        <v>363414</v>
      </c>
      <c r="C832" s="17">
        <v>13.52</v>
      </c>
      <c r="D832" s="17">
        <v>22.15</v>
      </c>
      <c r="E832" s="17">
        <v>344</v>
      </c>
      <c r="F832" s="17">
        <v>36.369999999999997</v>
      </c>
      <c r="G832" s="17">
        <v>-106.3</v>
      </c>
      <c r="H832" s="17">
        <v>-19.010000000000002</v>
      </c>
      <c r="I832" s="17">
        <v>25.69</v>
      </c>
      <c r="J832" s="17">
        <v>298.8</v>
      </c>
      <c r="K832" s="17">
        <v>307.7</v>
      </c>
      <c r="L832" s="17">
        <v>-87.3</v>
      </c>
      <c r="M832" s="17">
        <v>0.105</v>
      </c>
      <c r="N832" s="17">
        <v>237.7</v>
      </c>
      <c r="O832" s="17">
        <v>17.36</v>
      </c>
      <c r="P832" s="17">
        <v>220.3</v>
      </c>
      <c r="Q832" s="17">
        <v>345.9</v>
      </c>
      <c r="R832" s="17">
        <v>433.2</v>
      </c>
      <c r="S832" s="17">
        <v>20.16</v>
      </c>
      <c r="T832" s="17">
        <v>53.84</v>
      </c>
      <c r="U832" s="17">
        <v>1.835</v>
      </c>
      <c r="V832" s="17">
        <v>87.5</v>
      </c>
      <c r="W832" s="17">
        <v>20.75</v>
      </c>
      <c r="X832" s="17">
        <v>0.33600000000000002</v>
      </c>
      <c r="Y832" s="17">
        <v>3.359664</v>
      </c>
      <c r="Z832" s="7">
        <f t="shared" si="264"/>
        <v>20.454999999999998</v>
      </c>
      <c r="AA832" s="7">
        <f t="shared" si="278"/>
        <v>293.60499999999996</v>
      </c>
      <c r="AB832" s="2">
        <f t="shared" si="265"/>
        <v>278.64000000000004</v>
      </c>
      <c r="AC832" s="42">
        <f t="shared" si="266"/>
        <v>2.4270196012500338</v>
      </c>
      <c r="AD832" s="42">
        <f t="shared" si="267"/>
        <v>1.3067073533130185</v>
      </c>
      <c r="AE832" s="42">
        <f t="shared" si="268"/>
        <v>0.79296090472757053</v>
      </c>
      <c r="AF832" s="42">
        <f t="shared" si="269"/>
        <v>334.10934546389893</v>
      </c>
      <c r="AG832" s="42">
        <f t="shared" si="270"/>
        <v>320.74497164534296</v>
      </c>
      <c r="AH832" s="6">
        <f t="shared" si="271"/>
        <v>332.06399999999996</v>
      </c>
      <c r="AI832" s="4">
        <v>20.592120717657899</v>
      </c>
      <c r="AJ832" s="4">
        <f t="shared" si="279"/>
        <v>293.74212071765788</v>
      </c>
      <c r="AK832" s="8">
        <f t="shared" si="272"/>
        <v>0.19705747207692695</v>
      </c>
      <c r="AL832" s="8">
        <f t="shared" si="273"/>
        <v>405.27738338783752</v>
      </c>
      <c r="AM832" s="8">
        <f t="shared" si="274"/>
        <v>3.0172659395552128</v>
      </c>
      <c r="AN832" s="8">
        <f t="shared" si="275"/>
        <v>12.051945316131388</v>
      </c>
      <c r="AO832" s="22">
        <f t="shared" si="276"/>
        <v>4.3750242554825907E-3</v>
      </c>
      <c r="AP832" s="22">
        <f t="shared" si="277"/>
        <v>0.11957473702193974</v>
      </c>
      <c r="AQ832" s="19">
        <f t="shared" si="280"/>
        <v>0.11957473702193974</v>
      </c>
      <c r="AX832">
        <v>0.1483423522207539</v>
      </c>
      <c r="AY832">
        <v>29.655172413793103</v>
      </c>
      <c r="AZ832">
        <v>1.235632183908046</v>
      </c>
      <c r="BA832">
        <v>1.0008620689655172</v>
      </c>
      <c r="BB832">
        <v>7.5258620689655187</v>
      </c>
      <c r="BC832">
        <v>0.31357758620689663</v>
      </c>
      <c r="BD832">
        <v>0.68728448275862064</v>
      </c>
      <c r="BE832">
        <v>6.8728448275862067E-2</v>
      </c>
      <c r="BF832">
        <v>0</v>
      </c>
      <c r="BG832">
        <v>20.454999999999998</v>
      </c>
      <c r="BH832">
        <v>2.1070496103780383</v>
      </c>
      <c r="BI832">
        <v>2.4049574908014173</v>
      </c>
      <c r="BJ832">
        <v>1.2948291130474832</v>
      </c>
      <c r="BK832">
        <v>0.21739015894124986</v>
      </c>
      <c r="BL832">
        <v>6.0386155261458292E-4</v>
      </c>
      <c r="BP832" s="50">
        <f t="shared" si="281"/>
        <v>2.1076806267050889</v>
      </c>
      <c r="BQ832" s="50">
        <f t="shared" si="282"/>
        <v>2.7491379310344826E-2</v>
      </c>
      <c r="BR832" s="50">
        <f t="shared" si="283"/>
        <v>0.22964740692540178</v>
      </c>
      <c r="BS832" s="50">
        <f t="shared" si="284"/>
        <v>0.23970068966360733</v>
      </c>
      <c r="BT832" s="50">
        <f t="shared" si="285"/>
        <v>6.379094636816716E-4</v>
      </c>
      <c r="BU832" s="50">
        <f t="shared" si="285"/>
        <v>6.6583524906557593E-4</v>
      </c>
    </row>
    <row r="833" spans="1:73" x14ac:dyDescent="0.25">
      <c r="A833" s="21">
        <v>43742.473611111112</v>
      </c>
      <c r="B833" s="17">
        <v>363415</v>
      </c>
      <c r="C833" s="17">
        <v>13.51</v>
      </c>
      <c r="D833" s="17">
        <v>22.15</v>
      </c>
      <c r="E833" s="17">
        <v>697.2</v>
      </c>
      <c r="F833" s="17">
        <v>89.9</v>
      </c>
      <c r="G833" s="17">
        <v>-106.5</v>
      </c>
      <c r="H833" s="17">
        <v>-20.72</v>
      </c>
      <c r="I833" s="17">
        <v>25.67</v>
      </c>
      <c r="J833" s="17">
        <v>298.8</v>
      </c>
      <c r="K833" s="17">
        <v>607.29999999999995</v>
      </c>
      <c r="L833" s="17">
        <v>-85.8</v>
      </c>
      <c r="M833" s="17">
        <v>0.129</v>
      </c>
      <c r="N833" s="17">
        <v>590.70000000000005</v>
      </c>
      <c r="O833" s="17">
        <v>69.2</v>
      </c>
      <c r="P833" s="17">
        <v>521.5</v>
      </c>
      <c r="Q833" s="17">
        <v>345.6</v>
      </c>
      <c r="R833" s="17">
        <v>431.3</v>
      </c>
      <c r="S833" s="17">
        <v>20.16</v>
      </c>
      <c r="T833" s="17">
        <v>51.3</v>
      </c>
      <c r="U833" s="17">
        <v>1.52</v>
      </c>
      <c r="V833" s="17">
        <v>320</v>
      </c>
      <c r="W833" s="17">
        <v>21</v>
      </c>
      <c r="X833" s="17">
        <v>0.68899999999999995</v>
      </c>
      <c r="Y833" s="17">
        <v>6.89194</v>
      </c>
      <c r="Z833" s="7">
        <f t="shared" si="264"/>
        <v>20.58</v>
      </c>
      <c r="AA833" s="7">
        <f t="shared" si="278"/>
        <v>293.72999999999996</v>
      </c>
      <c r="AB833" s="2">
        <f t="shared" si="265"/>
        <v>564.73200000000008</v>
      </c>
      <c r="AC833" s="42">
        <f t="shared" si="266"/>
        <v>2.328194246590062</v>
      </c>
      <c r="AD833" s="42">
        <f t="shared" si="267"/>
        <v>1.1943636485007019</v>
      </c>
      <c r="AE833" s="42">
        <f t="shared" si="268"/>
        <v>0.78278477428019289</v>
      </c>
      <c r="AF833" s="42">
        <f t="shared" si="269"/>
        <v>330.38372829834441</v>
      </c>
      <c r="AG833" s="42">
        <f t="shared" si="270"/>
        <v>317.1683791664106</v>
      </c>
      <c r="AH833" s="6">
        <f t="shared" si="271"/>
        <v>331.77600000000001</v>
      </c>
      <c r="AI833" s="4">
        <v>19.977521697144599</v>
      </c>
      <c r="AJ833" s="4">
        <f t="shared" si="279"/>
        <v>293.12752169714457</v>
      </c>
      <c r="AK833" s="8">
        <f t="shared" si="272"/>
        <v>0.19730926621314565</v>
      </c>
      <c r="AL833" s="8">
        <f t="shared" si="273"/>
        <v>401.71672993151435</v>
      </c>
      <c r="AM833" s="8">
        <f t="shared" si="274"/>
        <v>2.7461063344306247</v>
      </c>
      <c r="AN833" s="8">
        <f t="shared" si="275"/>
        <v>-48.194696063915302</v>
      </c>
      <c r="AO833" s="22">
        <f t="shared" si="276"/>
        <v>1.2284839355094284E-2</v>
      </c>
      <c r="AP833" s="22">
        <f t="shared" si="277"/>
        <v>0.33575960942418598</v>
      </c>
      <c r="AQ833" s="19">
        <f t="shared" si="280"/>
        <v>0.33575960942418598</v>
      </c>
      <c r="AX833">
        <v>0.14934513011890896</v>
      </c>
      <c r="AY833">
        <v>60.103448275862078</v>
      </c>
      <c r="AZ833">
        <v>2.5043103448275867</v>
      </c>
      <c r="BA833">
        <v>2.0284913793103452</v>
      </c>
      <c r="BB833">
        <v>7.387931034482758</v>
      </c>
      <c r="BC833">
        <v>0.30783045977011492</v>
      </c>
      <c r="BD833">
        <v>1.7206609195402303</v>
      </c>
      <c r="BE833">
        <v>0.17206609195402303</v>
      </c>
      <c r="BF833">
        <v>0</v>
      </c>
      <c r="BG833">
        <v>20.58</v>
      </c>
      <c r="BH833">
        <v>1.7453489960624622</v>
      </c>
      <c r="BI833">
        <v>2.4235636752923297</v>
      </c>
      <c r="BJ833">
        <v>1.243288165424965</v>
      </c>
      <c r="BK833">
        <v>0.43747061835429019</v>
      </c>
      <c r="BL833">
        <v>1.2151961620952506E-3</v>
      </c>
      <c r="BP833" s="50">
        <f t="shared" si="281"/>
        <v>1.7458716907856866</v>
      </c>
      <c r="BQ833" s="50">
        <f t="shared" si="282"/>
        <v>6.8826436781609213E-2</v>
      </c>
      <c r="BR833" s="50">
        <f t="shared" si="283"/>
        <v>0.45828293756126998</v>
      </c>
      <c r="BS833" s="50">
        <f t="shared" si="284"/>
        <v>0.48411733964003967</v>
      </c>
      <c r="BT833" s="50">
        <f t="shared" si="285"/>
        <v>1.2730081598924165E-3</v>
      </c>
      <c r="BU833" s="50">
        <f t="shared" si="285"/>
        <v>1.344770387888999E-3</v>
      </c>
    </row>
    <row r="834" spans="1:73" x14ac:dyDescent="0.25">
      <c r="A834" s="21">
        <v>43742.473611111112</v>
      </c>
      <c r="B834" s="17">
        <v>363416</v>
      </c>
      <c r="C834" s="17">
        <v>13.51</v>
      </c>
      <c r="D834" s="17">
        <v>22.16</v>
      </c>
      <c r="E834" s="17">
        <v>773.2</v>
      </c>
      <c r="F834" s="17">
        <v>101.4</v>
      </c>
      <c r="G834" s="17">
        <v>-102.6</v>
      </c>
      <c r="H834" s="17">
        <v>-17.91</v>
      </c>
      <c r="I834" s="17">
        <v>25.65</v>
      </c>
      <c r="J834" s="17">
        <v>298.8</v>
      </c>
      <c r="K834" s="17">
        <v>671.8</v>
      </c>
      <c r="L834" s="17">
        <v>-84.7</v>
      </c>
      <c r="M834" s="17">
        <v>0.13100000000000001</v>
      </c>
      <c r="N834" s="17">
        <v>670.6</v>
      </c>
      <c r="O834" s="17">
        <v>83.5</v>
      </c>
      <c r="P834" s="17">
        <v>587.20000000000005</v>
      </c>
      <c r="Q834" s="17">
        <v>349.4</v>
      </c>
      <c r="R834" s="17">
        <v>434</v>
      </c>
      <c r="S834" s="17">
        <v>20.14</v>
      </c>
      <c r="T834" s="17">
        <v>51.07</v>
      </c>
      <c r="U834" s="17">
        <v>1.84</v>
      </c>
      <c r="V834" s="17">
        <v>352.5</v>
      </c>
      <c r="W834" s="17">
        <v>20.7</v>
      </c>
      <c r="X834" s="17">
        <v>0.75600000000000001</v>
      </c>
      <c r="Y834" s="17">
        <v>7.563313</v>
      </c>
      <c r="Z834" s="7">
        <f t="shared" si="264"/>
        <v>20.420000000000002</v>
      </c>
      <c r="AA834" s="7">
        <f t="shared" si="278"/>
        <v>293.57</v>
      </c>
      <c r="AB834" s="2">
        <f t="shared" si="265"/>
        <v>626.29200000000003</v>
      </c>
      <c r="AC834" s="42">
        <f t="shared" si="266"/>
        <v>2.4392628427723535</v>
      </c>
      <c r="AD834" s="42">
        <f t="shared" si="267"/>
        <v>1.2457315338038411</v>
      </c>
      <c r="AE834" s="42">
        <f t="shared" si="268"/>
        <v>0.78757400863321114</v>
      </c>
      <c r="AF834" s="42">
        <f t="shared" si="269"/>
        <v>331.68140577924385</v>
      </c>
      <c r="AG834" s="42">
        <f t="shared" si="270"/>
        <v>318.41414954807408</v>
      </c>
      <c r="AH834" s="6">
        <f t="shared" si="271"/>
        <v>335.42399999999998</v>
      </c>
      <c r="AI834" s="4">
        <v>20.665000904730999</v>
      </c>
      <c r="AJ834" s="4">
        <f t="shared" si="279"/>
        <v>293.81500090473099</v>
      </c>
      <c r="AK834" s="8">
        <f t="shared" si="272"/>
        <v>0.19698700812660663</v>
      </c>
      <c r="AL834" s="8">
        <f t="shared" si="273"/>
        <v>405.70330436201328</v>
      </c>
      <c r="AM834" s="8">
        <f t="shared" si="274"/>
        <v>3.0213738596870137</v>
      </c>
      <c r="AN834" s="8">
        <f t="shared" si="275"/>
        <v>21.563171658253488</v>
      </c>
      <c r="AO834" s="22">
        <f t="shared" si="276"/>
        <v>1.2091705780654889E-2</v>
      </c>
      <c r="AP834" s="22">
        <f t="shared" si="277"/>
        <v>0.3304810338037748</v>
      </c>
      <c r="AQ834" s="19">
        <f t="shared" si="280"/>
        <v>0.3304810338037748</v>
      </c>
      <c r="AX834">
        <v>0.14806259705890421</v>
      </c>
      <c r="AY834">
        <v>66.65517241379311</v>
      </c>
      <c r="AZ834">
        <v>2.7772988505747129</v>
      </c>
      <c r="BA834">
        <v>2.2496120689655177</v>
      </c>
      <c r="BB834">
        <v>7.2931034482758639</v>
      </c>
      <c r="BC834">
        <v>0.30387931034482768</v>
      </c>
      <c r="BD834">
        <v>1.9457327586206901</v>
      </c>
      <c r="BE834">
        <v>0.19457327586206902</v>
      </c>
      <c r="BF834">
        <v>0</v>
      </c>
      <c r="BG834">
        <v>20.420000000000002</v>
      </c>
      <c r="BH834">
        <v>2.1127908899703489</v>
      </c>
      <c r="BI834">
        <v>2.3997701890467158</v>
      </c>
      <c r="BJ834">
        <v>1.2255626355461577</v>
      </c>
      <c r="BK834">
        <v>0.48284586505878974</v>
      </c>
      <c r="BL834">
        <v>1.3412385140521938E-3</v>
      </c>
      <c r="BP834" s="50">
        <f t="shared" si="281"/>
        <v>2.1134236256879366</v>
      </c>
      <c r="BQ834" s="50">
        <f t="shared" si="282"/>
        <v>7.782931034482761E-2</v>
      </c>
      <c r="BR834" s="50">
        <f t="shared" si="283"/>
        <v>0.51013781844056061</v>
      </c>
      <c r="BS834" s="50">
        <f t="shared" si="284"/>
        <v>0.53856699493780569</v>
      </c>
      <c r="BT834" s="50">
        <f t="shared" si="285"/>
        <v>1.4170494956682238E-3</v>
      </c>
      <c r="BU834" s="50">
        <f t="shared" si="285"/>
        <v>1.4960194303827938E-3</v>
      </c>
    </row>
    <row r="835" spans="1:73" x14ac:dyDescent="0.25">
      <c r="A835" s="21">
        <v>43742.473611111112</v>
      </c>
      <c r="B835" s="17">
        <v>363417</v>
      </c>
      <c r="C835" s="17">
        <v>13.51</v>
      </c>
      <c r="D835" s="17">
        <v>22.16</v>
      </c>
      <c r="E835" s="17">
        <v>781.1</v>
      </c>
      <c r="F835" s="17">
        <v>102</v>
      </c>
      <c r="G835" s="17">
        <v>-100.9</v>
      </c>
      <c r="H835" s="17">
        <v>-16.850000000000001</v>
      </c>
      <c r="I835" s="17">
        <v>25.62</v>
      </c>
      <c r="J835" s="17">
        <v>298.8</v>
      </c>
      <c r="K835" s="17">
        <v>679.2</v>
      </c>
      <c r="L835" s="17">
        <v>-84.1</v>
      </c>
      <c r="M835" s="17">
        <v>0.13100000000000001</v>
      </c>
      <c r="N835" s="17">
        <v>680.2</v>
      </c>
      <c r="O835" s="17">
        <v>85.1</v>
      </c>
      <c r="P835" s="17">
        <v>595.1</v>
      </c>
      <c r="Q835" s="17">
        <v>350.9</v>
      </c>
      <c r="R835" s="17">
        <v>434.9</v>
      </c>
      <c r="S835" s="17">
        <v>20.12</v>
      </c>
      <c r="T835" s="17">
        <v>52.28</v>
      </c>
      <c r="U835" s="17">
        <v>1.41</v>
      </c>
      <c r="V835" s="17">
        <v>183</v>
      </c>
      <c r="W835" s="17">
        <v>20.9</v>
      </c>
      <c r="X835" s="17">
        <v>0.76400000000000001</v>
      </c>
      <c r="Y835" s="17">
        <v>7.6403080000000001</v>
      </c>
      <c r="Z835" s="7">
        <f t="shared" si="264"/>
        <v>20.509999999999998</v>
      </c>
      <c r="AA835" s="7">
        <f t="shared" si="278"/>
        <v>293.65999999999997</v>
      </c>
      <c r="AB835" s="2">
        <f t="shared" si="265"/>
        <v>632.69100000000003</v>
      </c>
      <c r="AC835" s="42">
        <f t="shared" si="266"/>
        <v>2.3722561674072251</v>
      </c>
      <c r="AD835" s="42">
        <f t="shared" si="267"/>
        <v>1.2402155243204973</v>
      </c>
      <c r="AE835" s="42">
        <f t="shared" si="268"/>
        <v>0.78703987393610753</v>
      </c>
      <c r="AF835" s="42">
        <f t="shared" si="269"/>
        <v>331.86310508983013</v>
      </c>
      <c r="AG835" s="42">
        <f t="shared" si="270"/>
        <v>318.58858088623691</v>
      </c>
      <c r="AH835" s="6">
        <f t="shared" si="271"/>
        <v>336.86399999999998</v>
      </c>
      <c r="AI835" s="4">
        <v>20.253754845642302</v>
      </c>
      <c r="AJ835" s="4">
        <f t="shared" si="279"/>
        <v>293.40375484564225</v>
      </c>
      <c r="AK835" s="8">
        <f t="shared" si="272"/>
        <v>0.19716823508878853</v>
      </c>
      <c r="AL835" s="8">
        <f t="shared" si="273"/>
        <v>403.32169689991639</v>
      </c>
      <c r="AM835" s="8">
        <f t="shared" si="274"/>
        <v>2.6448747607400995</v>
      </c>
      <c r="AN835" s="8">
        <f t="shared" si="275"/>
        <v>-19.742459622729339</v>
      </c>
      <c r="AO835" s="22">
        <f t="shared" si="276"/>
        <v>1.3257466233065226E-2</v>
      </c>
      <c r="AP835" s="22">
        <f t="shared" si="277"/>
        <v>0.36234268562270111</v>
      </c>
      <c r="AQ835" s="19">
        <f t="shared" si="280"/>
        <v>0.36234268562270111</v>
      </c>
      <c r="AX835">
        <v>0.14878287065613238</v>
      </c>
      <c r="AY835">
        <v>67.33620689655173</v>
      </c>
      <c r="AZ835">
        <v>2.8056752873563222</v>
      </c>
      <c r="BA835">
        <v>2.2725969827586212</v>
      </c>
      <c r="BB835">
        <v>7.2413793103448274</v>
      </c>
      <c r="BC835">
        <v>0.30172413793103448</v>
      </c>
      <c r="BD835">
        <v>1.9708728448275867</v>
      </c>
      <c r="BE835">
        <v>0.1970872844827587</v>
      </c>
      <c r="BF835">
        <v>0</v>
      </c>
      <c r="BG835">
        <v>20.509999999999998</v>
      </c>
      <c r="BH835">
        <v>1.619040845031626</v>
      </c>
      <c r="BI835">
        <v>2.4131287703214497</v>
      </c>
      <c r="BJ835">
        <v>1.2615837211240539</v>
      </c>
      <c r="BK835">
        <v>0.48982362802289542</v>
      </c>
      <c r="BL835">
        <v>1.3606211889524873E-3</v>
      </c>
      <c r="BP835" s="50">
        <f t="shared" si="281"/>
        <v>1.6195257131630383</v>
      </c>
      <c r="BQ835" s="50">
        <f t="shared" si="282"/>
        <v>7.8834913793103464E-2</v>
      </c>
      <c r="BR835" s="50">
        <f t="shared" si="283"/>
        <v>0.51166831636722454</v>
      </c>
      <c r="BS835" s="50">
        <f t="shared" si="284"/>
        <v>0.54146304125950573</v>
      </c>
      <c r="BT835" s="50">
        <f t="shared" si="285"/>
        <v>1.4213008787978458E-3</v>
      </c>
      <c r="BU835" s="50">
        <f t="shared" si="285"/>
        <v>1.504064003498627E-3</v>
      </c>
    </row>
    <row r="836" spans="1:73" x14ac:dyDescent="0.25">
      <c r="A836" s="21">
        <v>43742.473611111112</v>
      </c>
      <c r="B836" s="17">
        <v>363418</v>
      </c>
      <c r="C836" s="17">
        <v>13.51</v>
      </c>
      <c r="D836" s="17">
        <v>22.17</v>
      </c>
      <c r="E836" s="17">
        <v>788.6</v>
      </c>
      <c r="F836" s="17">
        <v>102.7</v>
      </c>
      <c r="G836" s="17">
        <v>-99.1</v>
      </c>
      <c r="H836" s="17">
        <v>-15.54</v>
      </c>
      <c r="I836" s="17">
        <v>25.61</v>
      </c>
      <c r="J836" s="17">
        <v>298.8</v>
      </c>
      <c r="K836" s="17">
        <v>686</v>
      </c>
      <c r="L836" s="17">
        <v>-83.6</v>
      </c>
      <c r="M836" s="17">
        <v>0.13</v>
      </c>
      <c r="N836" s="17">
        <v>689.5</v>
      </c>
      <c r="O836" s="17">
        <v>87.1</v>
      </c>
      <c r="P836" s="17">
        <v>602.4</v>
      </c>
      <c r="Q836" s="17">
        <v>352.6</v>
      </c>
      <c r="R836" s="17">
        <v>436.2</v>
      </c>
      <c r="S836" s="17">
        <v>20.100000000000001</v>
      </c>
      <c r="T836" s="17">
        <v>53.95</v>
      </c>
      <c r="U836" s="17">
        <v>0.53500000000000003</v>
      </c>
      <c r="V836" s="17">
        <v>169.5</v>
      </c>
      <c r="W836" s="17">
        <v>21.4</v>
      </c>
      <c r="X836" s="17">
        <v>0.77100000000000002</v>
      </c>
      <c r="Y836" s="17">
        <v>7.7079579999999996</v>
      </c>
      <c r="Z836" s="7">
        <f t="shared" si="264"/>
        <v>20.75</v>
      </c>
      <c r="AA836" s="7">
        <f t="shared" si="278"/>
        <v>293.89999999999998</v>
      </c>
      <c r="AB836" s="2">
        <f t="shared" si="265"/>
        <v>638.76600000000008</v>
      </c>
      <c r="AC836" s="42">
        <f t="shared" si="266"/>
        <v>2.3663602516310691</v>
      </c>
      <c r="AD836" s="42">
        <f t="shared" si="267"/>
        <v>1.2766513557549617</v>
      </c>
      <c r="AE836" s="42">
        <f t="shared" si="268"/>
        <v>0.79021313909268387</v>
      </c>
      <c r="AF836" s="42">
        <f t="shared" si="269"/>
        <v>334.291743049437</v>
      </c>
      <c r="AG836" s="42">
        <f t="shared" si="270"/>
        <v>320.92007332745953</v>
      </c>
      <c r="AH836" s="6">
        <f t="shared" si="271"/>
        <v>338.49599999999998</v>
      </c>
      <c r="AI836" s="4">
        <v>20.2339732955665</v>
      </c>
      <c r="AJ836" s="4">
        <f t="shared" si="279"/>
        <v>293.38397329556648</v>
      </c>
      <c r="AK836" s="8">
        <f t="shared" si="272"/>
        <v>0.19765205032300717</v>
      </c>
      <c r="AL836" s="8">
        <f t="shared" si="273"/>
        <v>403.14729414460294</v>
      </c>
      <c r="AM836" s="8">
        <f t="shared" si="274"/>
        <v>1.6291926681642048</v>
      </c>
      <c r="AN836" s="8">
        <f t="shared" si="275"/>
        <v>-24.489792679807067</v>
      </c>
      <c r="AO836" s="22">
        <f t="shared" si="276"/>
        <v>1.354318630759717E-2</v>
      </c>
      <c r="AP836" s="22">
        <f t="shared" si="277"/>
        <v>0.37015176296238267</v>
      </c>
      <c r="AQ836" s="19">
        <f t="shared" si="280"/>
        <v>0.37015176296238267</v>
      </c>
      <c r="AX836">
        <v>0.15071810299970723</v>
      </c>
      <c r="AY836">
        <v>67.982758620689665</v>
      </c>
      <c r="AZ836">
        <v>2.8326149425287359</v>
      </c>
      <c r="BA836">
        <v>2.2944181034482765</v>
      </c>
      <c r="BB836">
        <v>7.2068965517241352</v>
      </c>
      <c r="BC836">
        <v>0.30028735632183895</v>
      </c>
      <c r="BD836">
        <v>1.9941307471264376</v>
      </c>
      <c r="BE836">
        <v>0.19941307471264377</v>
      </c>
      <c r="BF836">
        <v>0</v>
      </c>
      <c r="BG836">
        <v>20.75</v>
      </c>
      <c r="BH836">
        <v>0.61431691637724817</v>
      </c>
      <c r="BI836">
        <v>2.4490699638665601</v>
      </c>
      <c r="BJ836">
        <v>1.3212732455060092</v>
      </c>
      <c r="BK836">
        <v>0.5029794368328927</v>
      </c>
      <c r="BL836">
        <v>1.3971651023135907E-3</v>
      </c>
      <c r="BP836" s="50">
        <f t="shared" si="281"/>
        <v>0.61450089116469897</v>
      </c>
      <c r="BQ836" s="50">
        <f t="shared" si="282"/>
        <v>7.9765229885057506E-2</v>
      </c>
      <c r="BR836" s="50">
        <f t="shared" si="283"/>
        <v>0.51201812125603685</v>
      </c>
      <c r="BS836" s="50">
        <f t="shared" si="284"/>
        <v>0.54445053051921721</v>
      </c>
      <c r="BT836" s="50">
        <f t="shared" si="285"/>
        <v>1.422272559044547E-3</v>
      </c>
      <c r="BU836" s="50">
        <f t="shared" si="285"/>
        <v>1.5123625847756033E-3</v>
      </c>
    </row>
    <row r="837" spans="1:73" x14ac:dyDescent="0.25">
      <c r="A837" s="21">
        <v>43742.474305555559</v>
      </c>
      <c r="B837" s="17">
        <v>363419</v>
      </c>
      <c r="C837" s="17">
        <v>13.52</v>
      </c>
      <c r="D837" s="17">
        <v>22.17</v>
      </c>
      <c r="E837" s="17">
        <v>797.4</v>
      </c>
      <c r="F837" s="17">
        <v>104</v>
      </c>
      <c r="G837" s="17">
        <v>-97.6</v>
      </c>
      <c r="H837" s="17">
        <v>-16.61</v>
      </c>
      <c r="I837" s="17">
        <v>25.6</v>
      </c>
      <c r="J837" s="17">
        <v>298.8</v>
      </c>
      <c r="K837" s="17">
        <v>693.4</v>
      </c>
      <c r="L837" s="17">
        <v>-81</v>
      </c>
      <c r="M837" s="17">
        <v>0.13</v>
      </c>
      <c r="N837" s="17">
        <v>699.8</v>
      </c>
      <c r="O837" s="17">
        <v>87.4</v>
      </c>
      <c r="P837" s="17">
        <v>612.4</v>
      </c>
      <c r="Q837" s="17">
        <v>354</v>
      </c>
      <c r="R837" s="17">
        <v>435.1</v>
      </c>
      <c r="S837" s="17">
        <v>20.079999999999998</v>
      </c>
      <c r="T837" s="17">
        <v>51.74</v>
      </c>
      <c r="U837" s="17">
        <v>0.70499999999999996</v>
      </c>
      <c r="V837" s="17">
        <v>242.5</v>
      </c>
      <c r="W837" s="17">
        <v>21.35</v>
      </c>
      <c r="X837" s="17">
        <v>0.77900000000000003</v>
      </c>
      <c r="Y837" s="17">
        <v>7.7943379999999998</v>
      </c>
      <c r="Z837" s="7">
        <f t="shared" si="264"/>
        <v>20.715</v>
      </c>
      <c r="AA837" s="7">
        <f t="shared" si="278"/>
        <v>293.86499999999995</v>
      </c>
      <c r="AB837" s="2">
        <f t="shared" si="265"/>
        <v>645.89400000000001</v>
      </c>
      <c r="AC837" s="42">
        <f t="shared" si="266"/>
        <v>2.463339001983599</v>
      </c>
      <c r="AD837" s="42">
        <f t="shared" si="267"/>
        <v>1.2745315996263142</v>
      </c>
      <c r="AE837" s="42">
        <f t="shared" si="268"/>
        <v>0.79003883382735351</v>
      </c>
      <c r="AF837" s="42">
        <f t="shared" si="269"/>
        <v>334.05882780962776</v>
      </c>
      <c r="AG837" s="42">
        <f t="shared" si="270"/>
        <v>320.69647469724265</v>
      </c>
      <c r="AH837" s="6">
        <f t="shared" si="271"/>
        <v>339.84</v>
      </c>
      <c r="AI837" s="4">
        <v>20.8345826200398</v>
      </c>
      <c r="AJ837" s="4">
        <f t="shared" si="279"/>
        <v>293.98458262003976</v>
      </c>
      <c r="AK837" s="8">
        <f t="shared" si="272"/>
        <v>0.19758144469561428</v>
      </c>
      <c r="AL837" s="8">
        <f t="shared" si="273"/>
        <v>406.61321417927479</v>
      </c>
      <c r="AM837" s="8">
        <f t="shared" si="274"/>
        <v>1.8702088787084721</v>
      </c>
      <c r="AN837" s="8">
        <f t="shared" si="275"/>
        <v>6.5147636364983086</v>
      </c>
      <c r="AO837" s="22">
        <f t="shared" si="276"/>
        <v>1.2954981224279981E-2</v>
      </c>
      <c r="AP837" s="22">
        <f t="shared" si="277"/>
        <v>0.35407540222804368</v>
      </c>
      <c r="AQ837" s="19">
        <f t="shared" si="280"/>
        <v>0.35407540222804368</v>
      </c>
      <c r="AX837">
        <v>0.15043456305675693</v>
      </c>
      <c r="AY837">
        <v>68.741379310344826</v>
      </c>
      <c r="AZ837">
        <v>2.8642241379310343</v>
      </c>
      <c r="BA837">
        <v>2.320021551724138</v>
      </c>
      <c r="BB837">
        <v>6.9913793103448301</v>
      </c>
      <c r="BC837">
        <v>0.2913074712643679</v>
      </c>
      <c r="BD837">
        <v>2.0287140804597703</v>
      </c>
      <c r="BE837">
        <v>0.20287140804597703</v>
      </c>
      <c r="BF837">
        <v>0</v>
      </c>
      <c r="BG837">
        <v>20.715</v>
      </c>
      <c r="BH837">
        <v>0.80952042251581302</v>
      </c>
      <c r="BI837">
        <v>2.4437995736153737</v>
      </c>
      <c r="BJ837">
        <v>1.2644218993885945</v>
      </c>
      <c r="BK837">
        <v>0.51072337585482652</v>
      </c>
      <c r="BL837">
        <v>1.4186760440411848E-3</v>
      </c>
      <c r="BP837" s="50">
        <f t="shared" si="281"/>
        <v>0.80976285658151914</v>
      </c>
      <c r="BQ837" s="50">
        <f t="shared" si="282"/>
        <v>8.1148563218390812E-2</v>
      </c>
      <c r="BR837" s="50">
        <f t="shared" si="283"/>
        <v>0.52266904609215858</v>
      </c>
      <c r="BS837" s="50">
        <f t="shared" si="284"/>
        <v>0.55519665002067808</v>
      </c>
      <c r="BT837" s="50">
        <f t="shared" si="285"/>
        <v>1.4518584613671072E-3</v>
      </c>
      <c r="BU837" s="50">
        <f t="shared" si="285"/>
        <v>1.5422129167241058E-3</v>
      </c>
    </row>
    <row r="838" spans="1:73" x14ac:dyDescent="0.25">
      <c r="A838" s="21">
        <v>43742.474305555559</v>
      </c>
      <c r="B838" s="17">
        <v>363420</v>
      </c>
      <c r="C838" s="17">
        <v>13.51</v>
      </c>
      <c r="D838" s="17">
        <v>22.18</v>
      </c>
      <c r="E838" s="17">
        <v>806</v>
      </c>
      <c r="F838" s="17">
        <v>105.1</v>
      </c>
      <c r="G838" s="17">
        <v>-97.6</v>
      </c>
      <c r="H838" s="17">
        <v>-18.63</v>
      </c>
      <c r="I838" s="17">
        <v>25.6</v>
      </c>
      <c r="J838" s="17">
        <v>298.7</v>
      </c>
      <c r="K838" s="17">
        <v>701.3</v>
      </c>
      <c r="L838" s="17">
        <v>-78.92</v>
      </c>
      <c r="M838" s="17">
        <v>0.13</v>
      </c>
      <c r="N838" s="17">
        <v>708.9</v>
      </c>
      <c r="O838" s="17">
        <v>86.5</v>
      </c>
      <c r="P838" s="17">
        <v>622.4</v>
      </c>
      <c r="Q838" s="17">
        <v>354.1</v>
      </c>
      <c r="R838" s="17">
        <v>433</v>
      </c>
      <c r="S838" s="17">
        <v>20.059999999999999</v>
      </c>
      <c r="T838" s="17">
        <v>51.57</v>
      </c>
      <c r="U838" s="17">
        <v>1.4450000000000001</v>
      </c>
      <c r="V838" s="17">
        <v>349.5</v>
      </c>
      <c r="W838" s="17">
        <v>21.6</v>
      </c>
      <c r="X838" s="17">
        <v>0.78800000000000003</v>
      </c>
      <c r="Y838" s="17">
        <v>7.8831800000000003</v>
      </c>
      <c r="Z838" s="7">
        <f t="shared" ref="Z838:Z901" si="286">AVERAGE(S838,W838)</f>
        <v>20.83</v>
      </c>
      <c r="AA838" s="7">
        <f t="shared" si="278"/>
        <v>293.97999999999996</v>
      </c>
      <c r="AB838" s="2">
        <f t="shared" ref="AB838:AB901" si="287">E838*$U$1864</f>
        <v>652.86</v>
      </c>
      <c r="AC838" s="42">
        <f t="shared" ref="AC838:AC901" si="288">0.61121*EXP((18.678 - (AI838/234.5))*(AI838/(257.15+Z838)))</f>
        <v>2.5792570822636605</v>
      </c>
      <c r="AD838" s="42">
        <f t="shared" ref="AD838:AD901" si="289">T838*AC838/100</f>
        <v>1.3301228773233698</v>
      </c>
      <c r="AE838" s="42">
        <f t="shared" ref="AE838:AE901" si="290">1.72*(AD838/AA838)^(0.143)</f>
        <v>0.79483233341859372</v>
      </c>
      <c r="AF838" s="42">
        <f t="shared" ref="AF838:AF901" si="291">AE838*$U$1871*AA838^4</f>
        <v>336.61210279009583</v>
      </c>
      <c r="AG838" s="42">
        <f t="shared" ref="AG838:AG901" si="292">$U$1868*AF838</f>
        <v>323.14761867849199</v>
      </c>
      <c r="AH838" s="6">
        <f t="shared" ref="AH838:AH901" si="293">$U$1868*($U$1869*Q838+$U$1870*R838)</f>
        <v>339.93600000000004</v>
      </c>
      <c r="AI838" s="4">
        <v>21.534296203777799</v>
      </c>
      <c r="AJ838" s="4">
        <f t="shared" si="279"/>
        <v>294.68429620377776</v>
      </c>
      <c r="AK838" s="8">
        <f t="shared" ref="AK838:AK901" si="294">(4*$U$1871*AA838^3) / $U$1875</f>
        <v>0.19781349777292218</v>
      </c>
      <c r="AL838" s="8">
        <f t="shared" ref="AL838:AL901" si="295">$U$1868*$U$1871*AA838^4   +    $U$1875*AK838*(AJ838-AA838)</f>
        <v>410.61910733972985</v>
      </c>
      <c r="AM838" s="8">
        <f t="shared" ref="AM838:AM901" si="296">1.4*0.135*SQRT(U838/$U$1881)</f>
        <v>2.6775000000000002</v>
      </c>
      <c r="AN838" s="8">
        <f t="shared" ref="AN838:AN901" si="297">AM838*$U$1875*(AJ838-AA838)</f>
        <v>54.931987383966771</v>
      </c>
      <c r="AO838" s="22">
        <f t="shared" ref="AO838:AO901" si="298">(AB838+AH838-AL838-AN838)/$U$1861</f>
        <v>1.1928704176733579E-2</v>
      </c>
      <c r="AP838" s="22">
        <f t="shared" ref="AP838:AP901" si="299">AO838*10*$U$1878*$U$1879</f>
        <v>0.32602600160626871</v>
      </c>
      <c r="AQ838" s="19">
        <f t="shared" si="280"/>
        <v>0.32602600160626871</v>
      </c>
      <c r="AX838">
        <v>0.15136789155644556</v>
      </c>
      <c r="AY838">
        <v>69.482758620689651</v>
      </c>
      <c r="AZ838">
        <v>2.8951149425287355</v>
      </c>
      <c r="BA838">
        <v>2.3450431034482757</v>
      </c>
      <c r="BB838">
        <v>6.8017241379310329</v>
      </c>
      <c r="BC838">
        <v>0.28340517241379304</v>
      </c>
      <c r="BD838">
        <v>2.0616379310344826</v>
      </c>
      <c r="BE838">
        <v>0.20616379310344826</v>
      </c>
      <c r="BF838">
        <v>0</v>
      </c>
      <c r="BG838">
        <v>20.83</v>
      </c>
      <c r="BH838">
        <v>1.6592298021778011</v>
      </c>
      <c r="BI838">
        <v>2.4611538921049818</v>
      </c>
      <c r="BJ838">
        <v>1.2692170621585392</v>
      </c>
      <c r="BK838">
        <v>0.5138683695061016</v>
      </c>
      <c r="BL838">
        <v>1.4274121375169489E-3</v>
      </c>
      <c r="BP838" s="50">
        <f t="shared" si="281"/>
        <v>1.6597267060429719</v>
      </c>
      <c r="BQ838" s="50">
        <f t="shared" si="282"/>
        <v>8.2465517241379308E-2</v>
      </c>
      <c r="BR838" s="50">
        <f t="shared" si="283"/>
        <v>0.53704370199730156</v>
      </c>
      <c r="BS838" s="50">
        <f t="shared" si="284"/>
        <v>0.56833321401734516</v>
      </c>
      <c r="BT838" s="50">
        <f t="shared" si="285"/>
        <v>1.4917880611036154E-3</v>
      </c>
      <c r="BU838" s="50">
        <f t="shared" si="285"/>
        <v>1.5787033722704034E-3</v>
      </c>
    </row>
    <row r="839" spans="1:73" x14ac:dyDescent="0.25">
      <c r="A839" s="21">
        <v>43742.474305555559</v>
      </c>
      <c r="B839" s="17">
        <v>363421</v>
      </c>
      <c r="C839" s="17">
        <v>13.51</v>
      </c>
      <c r="D839" s="17">
        <v>22.18</v>
      </c>
      <c r="E839" s="17">
        <v>816</v>
      </c>
      <c r="F839" s="17">
        <v>106.5</v>
      </c>
      <c r="G839" s="17">
        <v>-94.8</v>
      </c>
      <c r="H839" s="17">
        <v>-16.399999999999999</v>
      </c>
      <c r="I839" s="17">
        <v>25.6</v>
      </c>
      <c r="J839" s="17">
        <v>298.8</v>
      </c>
      <c r="K839" s="17">
        <v>709.8</v>
      </c>
      <c r="L839" s="17">
        <v>-78.400000000000006</v>
      </c>
      <c r="M839" s="17">
        <v>0.13</v>
      </c>
      <c r="N839" s="17">
        <v>721.5</v>
      </c>
      <c r="O839" s="17">
        <v>90.1</v>
      </c>
      <c r="P839" s="17">
        <v>631.4</v>
      </c>
      <c r="Q839" s="17">
        <v>356.9</v>
      </c>
      <c r="R839" s="17">
        <v>435.3</v>
      </c>
      <c r="S839" s="17">
        <v>20.05</v>
      </c>
      <c r="T839" s="17">
        <v>52.83</v>
      </c>
      <c r="U839" s="17">
        <v>1.91</v>
      </c>
      <c r="V839" s="17">
        <v>350</v>
      </c>
      <c r="W839" s="17">
        <v>21.25</v>
      </c>
      <c r="X839" s="17">
        <v>0.79900000000000004</v>
      </c>
      <c r="Y839" s="17">
        <v>7.990551</v>
      </c>
      <c r="Z839" s="7">
        <f t="shared" si="286"/>
        <v>20.65</v>
      </c>
      <c r="AA839" s="7">
        <f t="shared" ref="AA839:AA902" si="300">CONVERT(Z839,"C","K")</f>
        <v>293.79999999999995</v>
      </c>
      <c r="AB839" s="2">
        <f t="shared" si="287"/>
        <v>660.96</v>
      </c>
      <c r="AC839" s="42">
        <f t="shared" si="288"/>
        <v>2.59614930597338</v>
      </c>
      <c r="AD839" s="42">
        <f t="shared" si="289"/>
        <v>1.3715456783457367</v>
      </c>
      <c r="AE839" s="42">
        <f t="shared" si="290"/>
        <v>0.79839555466235324</v>
      </c>
      <c r="AF839" s="42">
        <f t="shared" si="291"/>
        <v>337.29378188821687</v>
      </c>
      <c r="AG839" s="42">
        <f t="shared" si="292"/>
        <v>323.80203061268816</v>
      </c>
      <c r="AH839" s="6">
        <f t="shared" si="293"/>
        <v>342.62399999999997</v>
      </c>
      <c r="AI839" s="4">
        <v>21.6183389800964</v>
      </c>
      <c r="AJ839" s="4">
        <f t="shared" ref="AJ839:AJ902" si="301">CONVERT(AI839,"C","K")</f>
        <v>294.76833898009636</v>
      </c>
      <c r="AK839" s="8">
        <f t="shared" si="294"/>
        <v>0.19745036457293502</v>
      </c>
      <c r="AL839" s="8">
        <f t="shared" si="295"/>
        <v>411.13554721997747</v>
      </c>
      <c r="AM839" s="8">
        <f t="shared" si="296"/>
        <v>3.0783091949964998</v>
      </c>
      <c r="AN839" s="8">
        <f t="shared" si="297"/>
        <v>86.832066885044142</v>
      </c>
      <c r="AO839" s="22">
        <f t="shared" si="298"/>
        <v>1.1439367614353012E-2</v>
      </c>
      <c r="AP839" s="22">
        <f t="shared" si="299"/>
        <v>0.31265183786567885</v>
      </c>
      <c r="AQ839" s="19">
        <f t="shared" ref="AQ839:AQ902" si="302">MAX(AP839,0)</f>
        <v>0.31265183786567885</v>
      </c>
      <c r="AX839">
        <v>0.14990918541685036</v>
      </c>
      <c r="AY839">
        <v>70.344827586206904</v>
      </c>
      <c r="AZ839">
        <v>2.931034482758621</v>
      </c>
      <c r="BA839">
        <v>2.374137931034483</v>
      </c>
      <c r="BB839">
        <v>6.7586206896551753</v>
      </c>
      <c r="BC839">
        <v>0.28160919540229895</v>
      </c>
      <c r="BD839">
        <v>2.0925287356321842</v>
      </c>
      <c r="BE839">
        <v>0.20925287356321842</v>
      </c>
      <c r="BF839">
        <v>0</v>
      </c>
      <c r="BG839">
        <v>20.65</v>
      </c>
      <c r="BH839">
        <v>2.1931688042626991</v>
      </c>
      <c r="BI839">
        <v>2.4340380028981055</v>
      </c>
      <c r="BJ839">
        <v>1.2859022769310691</v>
      </c>
      <c r="BK839">
        <v>0.5126778834391198</v>
      </c>
      <c r="BL839">
        <v>1.4241052317753328E-3</v>
      </c>
      <c r="BP839" s="50">
        <f t="shared" ref="BP839:BP902" si="303">U839*(LN((2-0.08)/0.015)/LN(($AW$13-0.08)/0.015))</f>
        <v>2.1938256114478034</v>
      </c>
      <c r="BQ839" s="50">
        <f t="shared" ref="BQ839:BQ902" si="304">0.04*BD839</f>
        <v>8.3701149425287377E-2</v>
      </c>
      <c r="BR839" s="50">
        <f t="shared" ref="BR839:BR902" si="305">(0.408*AX839*(BD839-BE839) + $BF$6*($BN$7/(BG839+273))*BP839*(BI839-BJ839))  /  (AX839 + $BF$6*(1 + $BN$8*BP839))</f>
        <v>0.5423818387416014</v>
      </c>
      <c r="BS839" s="50">
        <f t="shared" ref="BS839:BS902" si="306">(0.408*AX839*(BD839-BQ839) + $BF$6*($BN$7/(BG839+273))*BP839*(BI839-BJ839))  /  (AX839 + $BF$6*(1 + $BN$8*BP839))</f>
        <v>0.57295182782139586</v>
      </c>
      <c r="BT839" s="50">
        <f t="shared" ref="BT839:BU902" si="307">BR839/60/6</f>
        <v>1.5066162187266704E-3</v>
      </c>
      <c r="BU839" s="50">
        <f t="shared" si="307"/>
        <v>1.5915328550594329E-3</v>
      </c>
    </row>
    <row r="840" spans="1:73" x14ac:dyDescent="0.25">
      <c r="A840" s="21">
        <v>43742.474305555559</v>
      </c>
      <c r="B840" s="17">
        <v>363422</v>
      </c>
      <c r="C840" s="17">
        <v>13.51</v>
      </c>
      <c r="D840" s="17">
        <v>22.19</v>
      </c>
      <c r="E840" s="17">
        <v>827</v>
      </c>
      <c r="F840" s="17">
        <v>108.4</v>
      </c>
      <c r="G840" s="17">
        <v>-92</v>
      </c>
      <c r="H840" s="17">
        <v>-15.4</v>
      </c>
      <c r="I840" s="17">
        <v>25.6</v>
      </c>
      <c r="J840" s="17">
        <v>298.7</v>
      </c>
      <c r="K840" s="17">
        <v>718.7</v>
      </c>
      <c r="L840" s="17">
        <v>-76.63</v>
      </c>
      <c r="M840" s="17">
        <v>0.13100000000000001</v>
      </c>
      <c r="N840" s="17">
        <v>735.1</v>
      </c>
      <c r="O840" s="17">
        <v>93</v>
      </c>
      <c r="P840" s="17">
        <v>642.1</v>
      </c>
      <c r="Q840" s="17">
        <v>359.6</v>
      </c>
      <c r="R840" s="17">
        <v>436.2</v>
      </c>
      <c r="S840" s="17">
        <v>20.04</v>
      </c>
      <c r="T840" s="17">
        <v>52.07</v>
      </c>
      <c r="U840" s="17">
        <v>2.4950000000000001</v>
      </c>
      <c r="V840" s="17">
        <v>10.5</v>
      </c>
      <c r="W840" s="17">
        <v>20.75</v>
      </c>
      <c r="X840" s="17">
        <v>0.81</v>
      </c>
      <c r="Y840" s="17">
        <v>8.1030379999999997</v>
      </c>
      <c r="Z840" s="7">
        <f t="shared" si="286"/>
        <v>20.395</v>
      </c>
      <c r="AA840" s="7">
        <f t="shared" si="300"/>
        <v>293.54499999999996</v>
      </c>
      <c r="AB840" s="2">
        <f t="shared" si="287"/>
        <v>669.87</v>
      </c>
      <c r="AC840" s="42">
        <f t="shared" si="288"/>
        <v>2.5319681011007202</v>
      </c>
      <c r="AD840" s="42">
        <f t="shared" si="289"/>
        <v>1.3183957902431451</v>
      </c>
      <c r="AE840" s="42">
        <f t="shared" si="290"/>
        <v>0.79399454209182863</v>
      </c>
      <c r="AF840" s="42">
        <f t="shared" si="291"/>
        <v>334.27148095682202</v>
      </c>
      <c r="AG840" s="42">
        <f t="shared" si="292"/>
        <v>320.90062171854913</v>
      </c>
      <c r="AH840" s="6">
        <f t="shared" si="293"/>
        <v>345.21600000000001</v>
      </c>
      <c r="AI840" s="4">
        <v>21.2227556083145</v>
      </c>
      <c r="AJ840" s="4">
        <f t="shared" si="301"/>
        <v>294.37275560831449</v>
      </c>
      <c r="AK840" s="8">
        <f t="shared" si="294"/>
        <v>0.19693668701916922</v>
      </c>
      <c r="AL840" s="8">
        <f t="shared" si="295"/>
        <v>408.90837245099112</v>
      </c>
      <c r="AM840" s="8">
        <f t="shared" si="296"/>
        <v>3.5182834948309667</v>
      </c>
      <c r="AN840" s="8">
        <f t="shared" si="297"/>
        <v>84.834684196400104</v>
      </c>
      <c r="AO840" s="22">
        <f t="shared" si="298"/>
        <v>1.1795174659149709E-2</v>
      </c>
      <c r="AP840" s="22">
        <f t="shared" si="299"/>
        <v>0.32237647739397463</v>
      </c>
      <c r="AQ840" s="19">
        <f t="shared" si="302"/>
        <v>0.32237647739397463</v>
      </c>
      <c r="AX840">
        <v>0.14786304525254612</v>
      </c>
      <c r="AY840">
        <v>71.293103448275858</v>
      </c>
      <c r="AZ840">
        <v>2.9705459770114939</v>
      </c>
      <c r="BA840">
        <v>2.4061422413793103</v>
      </c>
      <c r="BB840">
        <v>6.6034482758620658</v>
      </c>
      <c r="BC840">
        <v>0.27514367816091939</v>
      </c>
      <c r="BD840">
        <v>2.130998563218391</v>
      </c>
      <c r="BE840">
        <v>0.21309985632183912</v>
      </c>
      <c r="BF840">
        <v>0</v>
      </c>
      <c r="BG840">
        <v>20.395</v>
      </c>
      <c r="BH840">
        <v>2.8648985165630547</v>
      </c>
      <c r="BI840">
        <v>2.3960709646384624</v>
      </c>
      <c r="BJ840">
        <v>1.2476341512872473</v>
      </c>
      <c r="BK840">
        <v>0.51366532562816458</v>
      </c>
      <c r="BL840">
        <v>1.4268481267449016E-3</v>
      </c>
      <c r="BP840" s="50">
        <f t="shared" si="303"/>
        <v>2.8657564924409793</v>
      </c>
      <c r="BQ840" s="50">
        <f t="shared" si="304"/>
        <v>8.5239942528735638E-2</v>
      </c>
      <c r="BR840" s="50">
        <f t="shared" si="305"/>
        <v>0.55124705305717592</v>
      </c>
      <c r="BS840" s="50">
        <f t="shared" si="306"/>
        <v>0.580931455325289</v>
      </c>
      <c r="BT840" s="50">
        <f t="shared" si="307"/>
        <v>1.531241814047711E-3</v>
      </c>
      <c r="BU840" s="50">
        <f t="shared" si="307"/>
        <v>1.6136984870146918E-3</v>
      </c>
    </row>
    <row r="841" spans="1:73" x14ac:dyDescent="0.25">
      <c r="A841" s="21">
        <v>43742.474305555559</v>
      </c>
      <c r="B841" s="17">
        <v>363423</v>
      </c>
      <c r="C841" s="17">
        <v>13.51</v>
      </c>
      <c r="D841" s="17">
        <v>22.19</v>
      </c>
      <c r="E841" s="17">
        <v>837</v>
      </c>
      <c r="F841" s="17">
        <v>109.8</v>
      </c>
      <c r="G841" s="17">
        <v>-89.4</v>
      </c>
      <c r="H841" s="17">
        <v>-15</v>
      </c>
      <c r="I841" s="17">
        <v>25.57</v>
      </c>
      <c r="J841" s="17">
        <v>298.7</v>
      </c>
      <c r="K841" s="17">
        <v>727.7</v>
      </c>
      <c r="L841" s="17">
        <v>-74.45</v>
      </c>
      <c r="M841" s="17">
        <v>0.13100000000000001</v>
      </c>
      <c r="N841" s="17">
        <v>748.1</v>
      </c>
      <c r="O841" s="17">
        <v>94.8</v>
      </c>
      <c r="P841" s="17">
        <v>653.20000000000005</v>
      </c>
      <c r="Q841" s="17">
        <v>362.1</v>
      </c>
      <c r="R841" s="17">
        <v>436.5</v>
      </c>
      <c r="S841" s="17">
        <v>20.03</v>
      </c>
      <c r="T841" s="17">
        <v>53.06</v>
      </c>
      <c r="U841" s="17">
        <v>2.31</v>
      </c>
      <c r="V841" s="17">
        <v>332.5</v>
      </c>
      <c r="W841" s="17">
        <v>21</v>
      </c>
      <c r="X841" s="17">
        <v>0.82</v>
      </c>
      <c r="Y841" s="17">
        <v>8.2009179999999997</v>
      </c>
      <c r="Z841" s="7">
        <f t="shared" si="286"/>
        <v>20.515000000000001</v>
      </c>
      <c r="AA841" s="7">
        <f t="shared" si="300"/>
        <v>293.66499999999996</v>
      </c>
      <c r="AB841" s="2">
        <f t="shared" si="287"/>
        <v>677.97</v>
      </c>
      <c r="AC841" s="42">
        <f t="shared" si="288"/>
        <v>2.3985172003983872</v>
      </c>
      <c r="AD841" s="42">
        <f t="shared" si="289"/>
        <v>1.2726532265313844</v>
      </c>
      <c r="AE841" s="42">
        <f t="shared" si="290"/>
        <v>0.78994913113695664</v>
      </c>
      <c r="AF841" s="42">
        <f t="shared" si="291"/>
        <v>333.11250799319924</v>
      </c>
      <c r="AG841" s="42">
        <f t="shared" si="292"/>
        <v>319.78800767347127</v>
      </c>
      <c r="AH841" s="6">
        <f t="shared" si="293"/>
        <v>347.61599999999999</v>
      </c>
      <c r="AI841" s="4">
        <v>20.4193174325681</v>
      </c>
      <c r="AJ841" s="4">
        <f t="shared" si="301"/>
        <v>293.56931743256808</v>
      </c>
      <c r="AK841" s="8">
        <f t="shared" si="294"/>
        <v>0.19717830651112347</v>
      </c>
      <c r="AL841" s="8">
        <f t="shared" si="295"/>
        <v>404.27143131804951</v>
      </c>
      <c r="AM841" s="8">
        <f t="shared" si="296"/>
        <v>3.3853341784822368</v>
      </c>
      <c r="AN841" s="8">
        <f t="shared" si="297"/>
        <v>-9.4357157791056672</v>
      </c>
      <c r="AO841" s="22">
        <f t="shared" si="298"/>
        <v>1.4270471800544974E-2</v>
      </c>
      <c r="AP841" s="22">
        <f t="shared" si="299"/>
        <v>0.39002936054372739</v>
      </c>
      <c r="AQ841" s="19">
        <f t="shared" si="302"/>
        <v>0.39002936054372739</v>
      </c>
      <c r="AX841">
        <v>0.14882297258802427</v>
      </c>
      <c r="AY841">
        <v>72.15517241379311</v>
      </c>
      <c r="AZ841">
        <v>3.0064655172413794</v>
      </c>
      <c r="BA841">
        <v>2.4352370689655176</v>
      </c>
      <c r="BB841">
        <v>6.413793103448274</v>
      </c>
      <c r="BC841">
        <v>0.26724137931034475</v>
      </c>
      <c r="BD841">
        <v>2.1679956896551729</v>
      </c>
      <c r="BE841">
        <v>0.2167995689655173</v>
      </c>
      <c r="BF841">
        <v>0</v>
      </c>
      <c r="BG841">
        <v>20.515000000000001</v>
      </c>
      <c r="BH841">
        <v>2.6524711716475577</v>
      </c>
      <c r="BI841">
        <v>2.4138728159717502</v>
      </c>
      <c r="BJ841">
        <v>1.2808009161546108</v>
      </c>
      <c r="BK841">
        <v>0.52220609668477003</v>
      </c>
      <c r="BL841">
        <v>1.4505724907910281E-3</v>
      </c>
      <c r="BP841" s="50">
        <f t="shared" si="303"/>
        <v>2.6532655300756161</v>
      </c>
      <c r="BQ841" s="50">
        <f t="shared" si="304"/>
        <v>8.6719827586206916E-2</v>
      </c>
      <c r="BR841" s="50">
        <f t="shared" si="305"/>
        <v>0.5579119181982608</v>
      </c>
      <c r="BS841" s="50">
        <f t="shared" si="306"/>
        <v>0.58859394436798096</v>
      </c>
      <c r="BT841" s="50">
        <f t="shared" si="307"/>
        <v>1.5497553283285023E-3</v>
      </c>
      <c r="BU841" s="50">
        <f t="shared" si="307"/>
        <v>1.6349831787999473E-3</v>
      </c>
    </row>
    <row r="842" spans="1:73" x14ac:dyDescent="0.25">
      <c r="A842" s="21">
        <v>43742.474305555559</v>
      </c>
      <c r="B842" s="17">
        <v>363424</v>
      </c>
      <c r="C842" s="17">
        <v>13.52</v>
      </c>
      <c r="D842" s="17">
        <v>22.2</v>
      </c>
      <c r="E842" s="17">
        <v>846</v>
      </c>
      <c r="F842" s="17">
        <v>110.7</v>
      </c>
      <c r="G842" s="17">
        <v>-87.8</v>
      </c>
      <c r="H842" s="17">
        <v>-14.57</v>
      </c>
      <c r="I842" s="17">
        <v>25.56</v>
      </c>
      <c r="J842" s="17">
        <v>298.7</v>
      </c>
      <c r="K842" s="17">
        <v>735</v>
      </c>
      <c r="L842" s="17">
        <v>-73.23</v>
      </c>
      <c r="M842" s="17">
        <v>0.13100000000000001</v>
      </c>
      <c r="N842" s="17">
        <v>757.9</v>
      </c>
      <c r="O842" s="17">
        <v>96.1</v>
      </c>
      <c r="P842" s="17">
        <v>661.8</v>
      </c>
      <c r="Q842" s="17">
        <v>363.6</v>
      </c>
      <c r="R842" s="17">
        <v>436.8</v>
      </c>
      <c r="S842" s="17">
        <v>20.02</v>
      </c>
      <c r="T842" s="17">
        <v>53.22</v>
      </c>
      <c r="U842" s="17">
        <v>1.17</v>
      </c>
      <c r="V842" s="17">
        <v>197</v>
      </c>
      <c r="W842" s="17">
        <v>21.75</v>
      </c>
      <c r="X842" s="17">
        <v>0.82799999999999996</v>
      </c>
      <c r="Y842" s="17">
        <v>8.2790499999999998</v>
      </c>
      <c r="Z842" s="7">
        <f t="shared" si="286"/>
        <v>20.884999999999998</v>
      </c>
      <c r="AA842" s="7">
        <f t="shared" si="300"/>
        <v>294.03499999999997</v>
      </c>
      <c r="AB842" s="2">
        <f t="shared" si="287"/>
        <v>685.26</v>
      </c>
      <c r="AC842" s="42">
        <f t="shared" si="288"/>
        <v>2.47251240249166</v>
      </c>
      <c r="AD842" s="42">
        <f t="shared" si="289"/>
        <v>1.3158711006060613</v>
      </c>
      <c r="AE842" s="42">
        <f t="shared" si="290"/>
        <v>0.79358763912962649</v>
      </c>
      <c r="AF842" s="42">
        <f t="shared" si="291"/>
        <v>336.33655366104205</v>
      </c>
      <c r="AG842" s="42">
        <f t="shared" si="292"/>
        <v>322.88309151460038</v>
      </c>
      <c r="AH842" s="6">
        <f t="shared" si="293"/>
        <v>349.05599999999998</v>
      </c>
      <c r="AI842" s="4">
        <v>20.903254050643</v>
      </c>
      <c r="AJ842" s="4">
        <f t="shared" si="301"/>
        <v>294.05325405064298</v>
      </c>
      <c r="AK842" s="8">
        <f t="shared" si="294"/>
        <v>0.19792454387778177</v>
      </c>
      <c r="AL842" s="8">
        <f t="shared" si="295"/>
        <v>406.97031596802469</v>
      </c>
      <c r="AM842" s="8">
        <f t="shared" si="296"/>
        <v>2.4092867201725907</v>
      </c>
      <c r="AN842" s="8">
        <f t="shared" si="297"/>
        <v>1.2811153137376656</v>
      </c>
      <c r="AO842" s="22">
        <f t="shared" si="298"/>
        <v>1.4164459364212272E-2</v>
      </c>
      <c r="AP842" s="22">
        <f t="shared" si="299"/>
        <v>0.38713191164852362</v>
      </c>
      <c r="AQ842" s="19">
        <f t="shared" si="302"/>
        <v>0.38713191164852362</v>
      </c>
      <c r="AX842">
        <v>0.15181599380781161</v>
      </c>
      <c r="AY842">
        <v>72.931034482758619</v>
      </c>
      <c r="AZ842">
        <v>3.0387931034482758</v>
      </c>
      <c r="BA842">
        <v>2.4614224137931036</v>
      </c>
      <c r="BB842">
        <v>6.3103448275862064</v>
      </c>
      <c r="BC842">
        <v>0.26293103448275862</v>
      </c>
      <c r="BD842">
        <v>2.1984913793103451</v>
      </c>
      <c r="BE842">
        <v>0.21984913793103453</v>
      </c>
      <c r="BF842">
        <v>0</v>
      </c>
      <c r="BG842">
        <v>20.884999999999998</v>
      </c>
      <c r="BH842">
        <v>1.343459424600711</v>
      </c>
      <c r="BI842">
        <v>2.4694917917263188</v>
      </c>
      <c r="BJ842">
        <v>1.3142635315567468</v>
      </c>
      <c r="BK842">
        <v>0.54541868511439928</v>
      </c>
      <c r="BL842">
        <v>1.5150519030955537E-3</v>
      </c>
      <c r="BP842" s="50">
        <f t="shared" si="303"/>
        <v>1.3438617619863509</v>
      </c>
      <c r="BQ842" s="50">
        <f t="shared" si="304"/>
        <v>8.7939655172413811E-2</v>
      </c>
      <c r="BR842" s="50">
        <f t="shared" si="305"/>
        <v>0.56571498265089759</v>
      </c>
      <c r="BS842" s="50">
        <f t="shared" si="306"/>
        <v>0.59982034688704244</v>
      </c>
      <c r="BT842" s="50">
        <f t="shared" si="307"/>
        <v>1.5714305073636044E-3</v>
      </c>
      <c r="BU842" s="50">
        <f t="shared" si="307"/>
        <v>1.6661676302417846E-3</v>
      </c>
    </row>
    <row r="843" spans="1:73" x14ac:dyDescent="0.25">
      <c r="A843" s="21">
        <v>43742.474999999999</v>
      </c>
      <c r="B843" s="17">
        <v>363425</v>
      </c>
      <c r="C843" s="17">
        <v>13.52</v>
      </c>
      <c r="D843" s="17">
        <v>22.2</v>
      </c>
      <c r="E843" s="17">
        <v>853</v>
      </c>
      <c r="F843" s="17">
        <v>111.8</v>
      </c>
      <c r="G843" s="17">
        <v>-85.5</v>
      </c>
      <c r="H843" s="17">
        <v>-14.1</v>
      </c>
      <c r="I843" s="17">
        <v>25.56</v>
      </c>
      <c r="J843" s="17">
        <v>298.7</v>
      </c>
      <c r="K843" s="17">
        <v>741.2</v>
      </c>
      <c r="L843" s="17">
        <v>-71.45</v>
      </c>
      <c r="M843" s="17">
        <v>0.13100000000000001</v>
      </c>
      <c r="N843" s="17">
        <v>767.4</v>
      </c>
      <c r="O843" s="17">
        <v>97.7</v>
      </c>
      <c r="P843" s="17">
        <v>669.7</v>
      </c>
      <c r="Q843" s="17">
        <v>365.9</v>
      </c>
      <c r="R843" s="17">
        <v>437.3</v>
      </c>
      <c r="S843" s="17">
        <v>20.010000000000002</v>
      </c>
      <c r="T843" s="17">
        <v>54.53</v>
      </c>
      <c r="U843" s="17">
        <v>2.5099999999999998</v>
      </c>
      <c r="V843" s="17">
        <v>180.5</v>
      </c>
      <c r="W843" s="17">
        <v>21.25</v>
      </c>
      <c r="X843" s="17">
        <v>0.83499999999999996</v>
      </c>
      <c r="Y843" s="17">
        <v>8.3496869999999994</v>
      </c>
      <c r="Z843" s="7">
        <f t="shared" si="286"/>
        <v>20.630000000000003</v>
      </c>
      <c r="AA843" s="7">
        <f t="shared" si="300"/>
        <v>293.77999999999997</v>
      </c>
      <c r="AB843" s="2">
        <f t="shared" si="287"/>
        <v>690.93000000000006</v>
      </c>
      <c r="AC843" s="42">
        <f t="shared" si="288"/>
        <v>2.4239992056182316</v>
      </c>
      <c r="AD843" s="42">
        <f t="shared" si="289"/>
        <v>1.3218067668236215</v>
      </c>
      <c r="AE843" s="42">
        <f t="shared" si="290"/>
        <v>0.79419708434810843</v>
      </c>
      <c r="AF843" s="42">
        <f t="shared" si="291"/>
        <v>335.42872640836242</v>
      </c>
      <c r="AG843" s="42">
        <f t="shared" si="292"/>
        <v>322.01157735202793</v>
      </c>
      <c r="AH843" s="6">
        <f t="shared" si="293"/>
        <v>351.26399999999995</v>
      </c>
      <c r="AI843" s="4">
        <v>20.586468057966599</v>
      </c>
      <c r="AJ843" s="4">
        <f t="shared" si="301"/>
        <v>293.73646805796659</v>
      </c>
      <c r="AK843" s="8">
        <f t="shared" si="294"/>
        <v>0.1974100438941597</v>
      </c>
      <c r="AL843" s="8">
        <f t="shared" si="295"/>
        <v>405.20516897828855</v>
      </c>
      <c r="AM843" s="8">
        <f t="shared" si="296"/>
        <v>3.5288436491292727</v>
      </c>
      <c r="AN843" s="8">
        <f t="shared" si="297"/>
        <v>-4.4748753624174507</v>
      </c>
      <c r="AO843" s="22">
        <f t="shared" si="298"/>
        <v>1.4512858667752149E-2</v>
      </c>
      <c r="AP843" s="22">
        <f t="shared" si="299"/>
        <v>0.39665408859353174</v>
      </c>
      <c r="AQ843" s="19">
        <f t="shared" si="302"/>
        <v>0.39665408859353174</v>
      </c>
      <c r="AX843">
        <v>0.14974784324507889</v>
      </c>
      <c r="AY843">
        <v>73.534482758620697</v>
      </c>
      <c r="AZ843">
        <v>3.0639367816091956</v>
      </c>
      <c r="BA843">
        <v>2.4817887931034486</v>
      </c>
      <c r="BB843">
        <v>6.1551724137931068</v>
      </c>
      <c r="BC843">
        <v>0.25646551724137945</v>
      </c>
      <c r="BD843">
        <v>2.2253232758620691</v>
      </c>
      <c r="BE843">
        <v>0.22253232758620692</v>
      </c>
      <c r="BF843">
        <v>0</v>
      </c>
      <c r="BG843">
        <v>20.630000000000003</v>
      </c>
      <c r="BH843">
        <v>2.8821223553399866</v>
      </c>
      <c r="BI843">
        <v>2.4310413078164599</v>
      </c>
      <c r="BJ843">
        <v>1.3256468251523157</v>
      </c>
      <c r="BK843">
        <v>0.53002810102523712</v>
      </c>
      <c r="BL843">
        <v>1.4723002806256585E-3</v>
      </c>
      <c r="BP843" s="50">
        <f t="shared" si="303"/>
        <v>2.8829854893895219</v>
      </c>
      <c r="BQ843" s="50">
        <f t="shared" si="304"/>
        <v>8.9012931034482767E-2</v>
      </c>
      <c r="BR843" s="50">
        <f t="shared" si="305"/>
        <v>0.56871642445019144</v>
      </c>
      <c r="BS843" s="50">
        <f t="shared" si="306"/>
        <v>0.59985117985432046</v>
      </c>
      <c r="BT843" s="50">
        <f t="shared" si="307"/>
        <v>1.5797678456949762E-3</v>
      </c>
      <c r="BU843" s="50">
        <f t="shared" si="307"/>
        <v>1.6662532773731125E-3</v>
      </c>
    </row>
    <row r="844" spans="1:73" x14ac:dyDescent="0.25">
      <c r="A844" s="21">
        <v>43742.474999999999</v>
      </c>
      <c r="B844" s="17">
        <v>363426</v>
      </c>
      <c r="C844" s="17">
        <v>13.51</v>
      </c>
      <c r="D844" s="17">
        <v>22.21</v>
      </c>
      <c r="E844" s="17">
        <v>860</v>
      </c>
      <c r="F844" s="17">
        <v>113.2</v>
      </c>
      <c r="G844" s="17">
        <v>-83.1</v>
      </c>
      <c r="H844" s="17">
        <v>-16.57</v>
      </c>
      <c r="I844" s="17">
        <v>25.54</v>
      </c>
      <c r="J844" s="17">
        <v>298.7</v>
      </c>
      <c r="K844" s="17">
        <v>746.4</v>
      </c>
      <c r="L844" s="17">
        <v>-66.540000000000006</v>
      </c>
      <c r="M844" s="17">
        <v>0.13200000000000001</v>
      </c>
      <c r="N844" s="17">
        <v>776.5</v>
      </c>
      <c r="O844" s="17">
        <v>96.6</v>
      </c>
      <c r="P844" s="17">
        <v>679.9</v>
      </c>
      <c r="Q844" s="17">
        <v>368.2</v>
      </c>
      <c r="R844" s="17">
        <v>434.8</v>
      </c>
      <c r="S844" s="17">
        <v>20</v>
      </c>
      <c r="T844" s="17">
        <v>49.7</v>
      </c>
      <c r="U844" s="17">
        <v>2.2349999999999999</v>
      </c>
      <c r="V844" s="17">
        <v>163</v>
      </c>
      <c r="W844" s="17">
        <v>20.6</v>
      </c>
      <c r="X844" s="17">
        <v>0.84199999999999997</v>
      </c>
      <c r="Y844" s="17">
        <v>8.4247859999999992</v>
      </c>
      <c r="Z844" s="7">
        <f t="shared" si="286"/>
        <v>20.3</v>
      </c>
      <c r="AA844" s="7">
        <f t="shared" si="300"/>
        <v>293.45</v>
      </c>
      <c r="AB844" s="2">
        <f t="shared" si="287"/>
        <v>696.6</v>
      </c>
      <c r="AC844" s="42">
        <f t="shared" si="288"/>
        <v>2.5834415409712754</v>
      </c>
      <c r="AD844" s="42">
        <f t="shared" si="289"/>
        <v>1.2839704458627239</v>
      </c>
      <c r="AE844" s="42">
        <f t="shared" si="290"/>
        <v>0.79103270117611824</v>
      </c>
      <c r="AF844" s="42">
        <f t="shared" si="291"/>
        <v>332.59364891049245</v>
      </c>
      <c r="AG844" s="42">
        <f t="shared" si="292"/>
        <v>319.28990295407272</v>
      </c>
      <c r="AH844" s="6">
        <f t="shared" si="293"/>
        <v>353.47199999999998</v>
      </c>
      <c r="AI844" s="4">
        <v>21.5173534556798</v>
      </c>
      <c r="AJ844" s="4">
        <f t="shared" si="301"/>
        <v>294.6673534556798</v>
      </c>
      <c r="AK844" s="8">
        <f t="shared" si="294"/>
        <v>0.19674554496807928</v>
      </c>
      <c r="AL844" s="8">
        <f t="shared" si="295"/>
        <v>410.61368672629203</v>
      </c>
      <c r="AM844" s="8">
        <f t="shared" si="296"/>
        <v>3.3299239856188914</v>
      </c>
      <c r="AN844" s="8">
        <f t="shared" si="297"/>
        <v>118.08411994151911</v>
      </c>
      <c r="AO844" s="22">
        <f t="shared" si="298"/>
        <v>1.1795881677383949E-2</v>
      </c>
      <c r="AP844" s="22">
        <f t="shared" si="299"/>
        <v>0.32239580106271154</v>
      </c>
      <c r="AQ844" s="19">
        <f t="shared" si="302"/>
        <v>0.32239580106271154</v>
      </c>
      <c r="AX844">
        <v>0.14710682163118394</v>
      </c>
      <c r="AY844">
        <v>74.137931034482762</v>
      </c>
      <c r="AZ844">
        <v>3.0890804597701149</v>
      </c>
      <c r="BA844">
        <v>2.5021551724137931</v>
      </c>
      <c r="BB844">
        <v>5.7413793103448301</v>
      </c>
      <c r="BC844">
        <v>0.23922413793103459</v>
      </c>
      <c r="BD844">
        <v>2.2629310344827585</v>
      </c>
      <c r="BE844">
        <v>0.22629310344827586</v>
      </c>
      <c r="BF844">
        <v>0</v>
      </c>
      <c r="BG844">
        <v>20.3</v>
      </c>
      <c r="BH844">
        <v>2.5663519777628965</v>
      </c>
      <c r="BI844">
        <v>2.3820593372779197</v>
      </c>
      <c r="BJ844">
        <v>1.1838834906271263</v>
      </c>
      <c r="BK844">
        <v>0.54532294137968329</v>
      </c>
      <c r="BL844">
        <v>1.514785948276898E-3</v>
      </c>
      <c r="BP844" s="50">
        <f t="shared" si="303"/>
        <v>2.5671205453329011</v>
      </c>
      <c r="BQ844" s="50">
        <f t="shared" si="304"/>
        <v>9.0517241379310345E-2</v>
      </c>
      <c r="BR844" s="50">
        <f t="shared" si="305"/>
        <v>0.58183717970295001</v>
      </c>
      <c r="BS844" s="50">
        <f t="shared" si="306"/>
        <v>0.6138777957978323</v>
      </c>
      <c r="BT844" s="50">
        <f t="shared" si="307"/>
        <v>1.6162143880637499E-3</v>
      </c>
      <c r="BU844" s="50">
        <f t="shared" si="307"/>
        <v>1.7052160994384233E-3</v>
      </c>
    </row>
    <row r="845" spans="1:73" x14ac:dyDescent="0.25">
      <c r="A845" s="21">
        <v>43742.474999999999</v>
      </c>
      <c r="B845" s="17">
        <v>363427</v>
      </c>
      <c r="C845" s="17">
        <v>13.51</v>
      </c>
      <c r="D845" s="17">
        <v>22.21</v>
      </c>
      <c r="E845" s="17">
        <v>865</v>
      </c>
      <c r="F845" s="17">
        <v>113.4</v>
      </c>
      <c r="G845" s="17">
        <v>-81.3</v>
      </c>
      <c r="H845" s="17">
        <v>-16.399999999999999</v>
      </c>
      <c r="I845" s="17">
        <v>25.51</v>
      </c>
      <c r="J845" s="17">
        <v>298.7</v>
      </c>
      <c r="K845" s="17">
        <v>751.5</v>
      </c>
      <c r="L845" s="17">
        <v>-64.930000000000007</v>
      </c>
      <c r="M845" s="17">
        <v>0.13100000000000001</v>
      </c>
      <c r="N845" s="17">
        <v>783.5</v>
      </c>
      <c r="O845" s="17">
        <v>97</v>
      </c>
      <c r="P845" s="17">
        <v>686.5</v>
      </c>
      <c r="Q845" s="17">
        <v>369.8</v>
      </c>
      <c r="R845" s="17">
        <v>434.7</v>
      </c>
      <c r="S845" s="17">
        <v>19.989999999999998</v>
      </c>
      <c r="T845" s="17">
        <v>51.45</v>
      </c>
      <c r="U845" s="17">
        <v>1.5449999999999999</v>
      </c>
      <c r="V845" s="17">
        <v>316</v>
      </c>
      <c r="W845" s="17">
        <v>20.85</v>
      </c>
      <c r="X845" s="17">
        <v>0.84699999999999998</v>
      </c>
      <c r="Y845" s="17">
        <v>8.4683510000000002</v>
      </c>
      <c r="Z845" s="7">
        <f t="shared" si="286"/>
        <v>20.420000000000002</v>
      </c>
      <c r="AA845" s="7">
        <f t="shared" si="300"/>
        <v>293.57</v>
      </c>
      <c r="AB845" s="2">
        <f t="shared" si="287"/>
        <v>700.65000000000009</v>
      </c>
      <c r="AC845" s="42">
        <f t="shared" si="288"/>
        <v>2.3589805286698722</v>
      </c>
      <c r="AD845" s="42">
        <f t="shared" si="289"/>
        <v>1.2136954820006494</v>
      </c>
      <c r="AE845" s="42">
        <f t="shared" si="290"/>
        <v>0.78464528582682058</v>
      </c>
      <c r="AF845" s="42">
        <f t="shared" si="291"/>
        <v>330.44799420533076</v>
      </c>
      <c r="AG845" s="42">
        <f t="shared" si="292"/>
        <v>317.23007443711754</v>
      </c>
      <c r="AH845" s="6">
        <f t="shared" si="293"/>
        <v>355.00799999999998</v>
      </c>
      <c r="AI845" s="4">
        <v>20.162984922362799</v>
      </c>
      <c r="AJ845" s="4">
        <f t="shared" si="301"/>
        <v>293.31298492236277</v>
      </c>
      <c r="AK845" s="8">
        <f t="shared" si="294"/>
        <v>0.19698700812660663</v>
      </c>
      <c r="AL845" s="8">
        <f t="shared" si="295"/>
        <v>402.82262041502628</v>
      </c>
      <c r="AM845" s="8">
        <f t="shared" si="296"/>
        <v>2.7685973434213942</v>
      </c>
      <c r="AN845" s="8">
        <f t="shared" si="297"/>
        <v>-20.728070837755418</v>
      </c>
      <c r="AO845" s="22">
        <f t="shared" si="298"/>
        <v>1.5239102481496862E-2</v>
      </c>
      <c r="AP845" s="22">
        <f t="shared" si="299"/>
        <v>0.41650321581460031</v>
      </c>
      <c r="AQ845" s="19">
        <f t="shared" si="302"/>
        <v>0.41650321581460031</v>
      </c>
      <c r="AX845">
        <v>0.14806259705890421</v>
      </c>
      <c r="AY845">
        <v>74.568965517241381</v>
      </c>
      <c r="AZ845">
        <v>3.1070402298850577</v>
      </c>
      <c r="BA845">
        <v>2.5167025862068968</v>
      </c>
      <c r="BB845">
        <v>5.594827586206895</v>
      </c>
      <c r="BC845">
        <v>0.23311781609195395</v>
      </c>
      <c r="BD845">
        <v>2.2835847701149428</v>
      </c>
      <c r="BE845">
        <v>0.22835847701149428</v>
      </c>
      <c r="BF845">
        <v>0</v>
      </c>
      <c r="BG845">
        <v>20.420000000000002</v>
      </c>
      <c r="BH845">
        <v>1.7740553940240158</v>
      </c>
      <c r="BI845">
        <v>2.3997701890467158</v>
      </c>
      <c r="BJ845">
        <v>1.2346817622645354</v>
      </c>
      <c r="BK845">
        <v>0.55592879844522092</v>
      </c>
      <c r="BL845">
        <v>1.5442466623478361E-3</v>
      </c>
      <c r="BP845" s="50">
        <f t="shared" si="303"/>
        <v>1.7745866856999248</v>
      </c>
      <c r="BQ845" s="50">
        <f t="shared" si="304"/>
        <v>9.1343390804597718E-2</v>
      </c>
      <c r="BR845" s="50">
        <f t="shared" si="305"/>
        <v>0.58289697208888369</v>
      </c>
      <c r="BS845" s="50">
        <f t="shared" si="306"/>
        <v>0.61700439767706372</v>
      </c>
      <c r="BT845" s="50">
        <f t="shared" si="307"/>
        <v>1.6191582558024546E-3</v>
      </c>
      <c r="BU845" s="50">
        <f t="shared" si="307"/>
        <v>1.7139011046585105E-3</v>
      </c>
    </row>
    <row r="846" spans="1:73" x14ac:dyDescent="0.25">
      <c r="A846" s="21">
        <v>43742.474999999999</v>
      </c>
      <c r="B846" s="17">
        <v>363428</v>
      </c>
      <c r="C846" s="17">
        <v>13.51</v>
      </c>
      <c r="D846" s="17">
        <v>22.22</v>
      </c>
      <c r="E846" s="17">
        <v>870</v>
      </c>
      <c r="F846" s="17">
        <v>113.5</v>
      </c>
      <c r="G846" s="17">
        <v>-79.180000000000007</v>
      </c>
      <c r="H846" s="17">
        <v>-14.3</v>
      </c>
      <c r="I846" s="17">
        <v>25.49</v>
      </c>
      <c r="J846" s="17">
        <v>298.60000000000002</v>
      </c>
      <c r="K846" s="17">
        <v>756</v>
      </c>
      <c r="L846" s="17">
        <v>-64.88</v>
      </c>
      <c r="M846" s="17">
        <v>0.13100000000000001</v>
      </c>
      <c r="N846" s="17">
        <v>790.3</v>
      </c>
      <c r="O846" s="17">
        <v>99.2</v>
      </c>
      <c r="P846" s="17">
        <v>691.1</v>
      </c>
      <c r="Q846" s="17">
        <v>371.8</v>
      </c>
      <c r="R846" s="17">
        <v>436.7</v>
      </c>
      <c r="S846" s="17">
        <v>19.97</v>
      </c>
      <c r="T846" s="17">
        <v>52.62</v>
      </c>
      <c r="U846" s="17">
        <v>1.175</v>
      </c>
      <c r="V846" s="17">
        <v>252</v>
      </c>
      <c r="W846" s="17">
        <v>21.2</v>
      </c>
      <c r="X846" s="17">
        <v>0.85199999999999998</v>
      </c>
      <c r="Y846" s="17">
        <v>8.5162089999999999</v>
      </c>
      <c r="Z846" s="7">
        <f t="shared" si="286"/>
        <v>20.585000000000001</v>
      </c>
      <c r="AA846" s="7">
        <f t="shared" si="300"/>
        <v>293.73499999999996</v>
      </c>
      <c r="AB846" s="2">
        <f t="shared" si="287"/>
        <v>704.7</v>
      </c>
      <c r="AC846" s="42">
        <f t="shared" si="288"/>
        <v>2.4602364178769958</v>
      </c>
      <c r="AD846" s="42">
        <f t="shared" si="289"/>
        <v>1.2945764030868749</v>
      </c>
      <c r="AE846" s="42">
        <f t="shared" si="290"/>
        <v>0.79185386583036965</v>
      </c>
      <c r="AF846" s="42">
        <f t="shared" si="291"/>
        <v>334.23420441067509</v>
      </c>
      <c r="AG846" s="42">
        <f t="shared" si="292"/>
        <v>320.86483623424806</v>
      </c>
      <c r="AH846" s="6">
        <f t="shared" si="293"/>
        <v>356.928</v>
      </c>
      <c r="AI846" s="4">
        <v>20.805868318048802</v>
      </c>
      <c r="AJ846" s="4">
        <f t="shared" si="301"/>
        <v>293.95586831804877</v>
      </c>
      <c r="AK846" s="8">
        <f t="shared" si="294"/>
        <v>0.19731934243748006</v>
      </c>
      <c r="AL846" s="8">
        <f t="shared" si="295"/>
        <v>406.47666665612871</v>
      </c>
      <c r="AM846" s="8">
        <f t="shared" si="296"/>
        <v>2.414429280389053</v>
      </c>
      <c r="AN846" s="8">
        <f t="shared" si="297"/>
        <v>15.534182313459848</v>
      </c>
      <c r="AO846" s="22">
        <f t="shared" si="298"/>
        <v>1.447108109467363E-2</v>
      </c>
      <c r="AP846" s="22">
        <f t="shared" si="299"/>
        <v>0.39551225668071005</v>
      </c>
      <c r="AQ846" s="19">
        <f t="shared" si="302"/>
        <v>0.39551225668071005</v>
      </c>
      <c r="AX846">
        <v>0.14938536017312565</v>
      </c>
      <c r="AY846">
        <v>75</v>
      </c>
      <c r="AZ846">
        <v>3.125</v>
      </c>
      <c r="BA846">
        <v>2.53125</v>
      </c>
      <c r="BB846">
        <v>5.594827586206895</v>
      </c>
      <c r="BC846">
        <v>0.23311781609195395</v>
      </c>
      <c r="BD846">
        <v>2.298132183908046</v>
      </c>
      <c r="BE846">
        <v>0.2298132183908046</v>
      </c>
      <c r="BF846">
        <v>0</v>
      </c>
      <c r="BG846">
        <v>20.585000000000001</v>
      </c>
      <c r="BH846">
        <v>1.3492007041930218</v>
      </c>
      <c r="BI846">
        <v>2.4243105326775618</v>
      </c>
      <c r="BJ846">
        <v>1.2756722022949329</v>
      </c>
      <c r="BK846">
        <v>0.56472577327285045</v>
      </c>
      <c r="BL846">
        <v>1.5686827035356957E-3</v>
      </c>
      <c r="BP846" s="50">
        <f t="shared" si="303"/>
        <v>1.3496047609691986</v>
      </c>
      <c r="BQ846" s="50">
        <f t="shared" si="304"/>
        <v>9.1925287356321841E-2</v>
      </c>
      <c r="BR846" s="50">
        <f t="shared" si="305"/>
        <v>0.58603777924953238</v>
      </c>
      <c r="BS846" s="50">
        <f t="shared" si="306"/>
        <v>0.62146399599385238</v>
      </c>
      <c r="BT846" s="50">
        <f t="shared" si="307"/>
        <v>1.62788272013759E-3</v>
      </c>
      <c r="BU846" s="50">
        <f t="shared" si="307"/>
        <v>1.726288877760701E-3</v>
      </c>
    </row>
    <row r="847" spans="1:73" x14ac:dyDescent="0.25">
      <c r="A847" s="21">
        <v>43742.474999999999</v>
      </c>
      <c r="B847" s="17">
        <v>363429</v>
      </c>
      <c r="C847" s="17">
        <v>13.51</v>
      </c>
      <c r="D847" s="17">
        <v>22.23</v>
      </c>
      <c r="E847" s="17">
        <v>874</v>
      </c>
      <c r="F847" s="17">
        <v>113.7</v>
      </c>
      <c r="G847" s="17">
        <v>-79.44</v>
      </c>
      <c r="H847" s="17">
        <v>-13.19</v>
      </c>
      <c r="I847" s="17">
        <v>25.5</v>
      </c>
      <c r="J847" s="17">
        <v>298.60000000000002</v>
      </c>
      <c r="K847" s="17">
        <v>759.9</v>
      </c>
      <c r="L847" s="17">
        <v>-66.25</v>
      </c>
      <c r="M847" s="17">
        <v>0.13</v>
      </c>
      <c r="N847" s="17">
        <v>794.1</v>
      </c>
      <c r="O847" s="17">
        <v>100.5</v>
      </c>
      <c r="P847" s="17">
        <v>693.6</v>
      </c>
      <c r="Q847" s="17">
        <v>371.6</v>
      </c>
      <c r="R847" s="17">
        <v>437.9</v>
      </c>
      <c r="S847" s="17">
        <v>19.96</v>
      </c>
      <c r="T847" s="17">
        <v>53.81</v>
      </c>
      <c r="U847" s="17">
        <v>0.38500000000000001</v>
      </c>
      <c r="V847" s="17">
        <v>172.5</v>
      </c>
      <c r="W847" s="17">
        <v>22</v>
      </c>
      <c r="X847" s="17">
        <v>0.85499999999999998</v>
      </c>
      <c r="Y847" s="17">
        <v>8.5483840000000004</v>
      </c>
      <c r="Z847" s="7">
        <f t="shared" si="286"/>
        <v>20.98</v>
      </c>
      <c r="AA847" s="7">
        <f t="shared" si="300"/>
        <v>294.13</v>
      </c>
      <c r="AB847" s="2">
        <f t="shared" si="287"/>
        <v>707.94</v>
      </c>
      <c r="AC847" s="42">
        <f t="shared" si="288"/>
        <v>2.4212613558518736</v>
      </c>
      <c r="AD847" s="42">
        <f t="shared" si="289"/>
        <v>1.3028807355838934</v>
      </c>
      <c r="AE847" s="42">
        <f t="shared" si="290"/>
        <v>0.79242595238983426</v>
      </c>
      <c r="AF847" s="42">
        <f t="shared" si="291"/>
        <v>336.27845323866114</v>
      </c>
      <c r="AG847" s="42">
        <f t="shared" si="292"/>
        <v>322.82731510911469</v>
      </c>
      <c r="AH847" s="6">
        <f t="shared" si="293"/>
        <v>356.73599999999999</v>
      </c>
      <c r="AI847" s="4">
        <v>20.595541910392601</v>
      </c>
      <c r="AJ847" s="4">
        <f t="shared" si="301"/>
        <v>293.7455419103926</v>
      </c>
      <c r="AK847" s="8">
        <f t="shared" si="294"/>
        <v>0.19811644865793748</v>
      </c>
      <c r="AL847" s="8">
        <f t="shared" si="295"/>
        <v>405.1723853440966</v>
      </c>
      <c r="AM847" s="8">
        <f t="shared" si="296"/>
        <v>1.3820568910142592</v>
      </c>
      <c r="AN847" s="8">
        <f t="shared" si="297"/>
        <v>-15.478020193160392</v>
      </c>
      <c r="AO847" s="22">
        <f t="shared" si="298"/>
        <v>1.5271188334428771E-2</v>
      </c>
      <c r="AP847" s="22">
        <f t="shared" si="299"/>
        <v>0.4173801612216228</v>
      </c>
      <c r="AQ847" s="19">
        <f t="shared" si="302"/>
        <v>0.4173801612216228</v>
      </c>
      <c r="AX847">
        <v>0.15259263025951719</v>
      </c>
      <c r="AY847">
        <v>75.344827586206904</v>
      </c>
      <c r="AZ847">
        <v>3.1393678160919545</v>
      </c>
      <c r="BA847">
        <v>2.5428879310344832</v>
      </c>
      <c r="BB847">
        <v>5.7155172413793069</v>
      </c>
      <c r="BC847">
        <v>0.23814655172413779</v>
      </c>
      <c r="BD847">
        <v>2.3047413793103453</v>
      </c>
      <c r="BE847">
        <v>0.23047413793103455</v>
      </c>
      <c r="BF847">
        <v>0</v>
      </c>
      <c r="BG847">
        <v>20.98</v>
      </c>
      <c r="BH847">
        <v>0.44207852860792629</v>
      </c>
      <c r="BI847">
        <v>2.483951778203175</v>
      </c>
      <c r="BJ847">
        <v>1.3366144518511285</v>
      </c>
      <c r="BK847">
        <v>0.58263106087117356</v>
      </c>
      <c r="BL847">
        <v>1.6184196135310377E-3</v>
      </c>
      <c r="BP847" s="50">
        <f t="shared" si="303"/>
        <v>0.44221092167926934</v>
      </c>
      <c r="BQ847" s="50">
        <f t="shared" si="304"/>
        <v>9.2189655172413815E-2</v>
      </c>
      <c r="BR847" s="50">
        <f t="shared" si="305"/>
        <v>0.59019377460164679</v>
      </c>
      <c r="BS847" s="50">
        <f t="shared" si="306"/>
        <v>0.62829009055375629</v>
      </c>
      <c r="BT847" s="50">
        <f t="shared" si="307"/>
        <v>1.639427151671241E-3</v>
      </c>
      <c r="BU847" s="50">
        <f t="shared" si="307"/>
        <v>1.7452502515382118E-3</v>
      </c>
    </row>
    <row r="848" spans="1:73" x14ac:dyDescent="0.25">
      <c r="A848" s="21">
        <v>43742.474999999999</v>
      </c>
      <c r="B848" s="17">
        <v>363430</v>
      </c>
      <c r="C848" s="17">
        <v>13.52</v>
      </c>
      <c r="D848" s="17">
        <v>22.23</v>
      </c>
      <c r="E848" s="17">
        <v>880</v>
      </c>
      <c r="F848" s="17">
        <v>114.8</v>
      </c>
      <c r="G848" s="17">
        <v>-78.64</v>
      </c>
      <c r="H848" s="17">
        <v>-13.25</v>
      </c>
      <c r="I848" s="17">
        <v>25.51</v>
      </c>
      <c r="J848" s="17">
        <v>298.7</v>
      </c>
      <c r="K848" s="17">
        <v>764.7</v>
      </c>
      <c r="L848" s="17">
        <v>-65.39</v>
      </c>
      <c r="M848" s="17">
        <v>0.13100000000000001</v>
      </c>
      <c r="N848" s="17">
        <v>801</v>
      </c>
      <c r="O848" s="17">
        <v>101.6</v>
      </c>
      <c r="P848" s="17">
        <v>699.4</v>
      </c>
      <c r="Q848" s="17">
        <v>372.5</v>
      </c>
      <c r="R848" s="17">
        <v>437.9</v>
      </c>
      <c r="S848" s="17">
        <v>19.940000000000001</v>
      </c>
      <c r="T848" s="17">
        <v>51.2</v>
      </c>
      <c r="U848" s="17">
        <v>0.8</v>
      </c>
      <c r="V848" s="17">
        <v>167.5</v>
      </c>
      <c r="W848" s="17">
        <v>21.45</v>
      </c>
      <c r="X848" s="17">
        <v>0.86199999999999999</v>
      </c>
      <c r="Y848" s="17">
        <v>8.6164880000000004</v>
      </c>
      <c r="Z848" s="7">
        <f t="shared" si="286"/>
        <v>20.695</v>
      </c>
      <c r="AA848" s="7">
        <f t="shared" si="300"/>
        <v>293.84499999999997</v>
      </c>
      <c r="AB848" s="2">
        <f t="shared" si="287"/>
        <v>712.80000000000007</v>
      </c>
      <c r="AC848" s="42">
        <f t="shared" si="288"/>
        <v>2.6089214772303713</v>
      </c>
      <c r="AD848" s="42">
        <f t="shared" si="289"/>
        <v>1.3357677963419503</v>
      </c>
      <c r="AE848" s="42">
        <f t="shared" si="290"/>
        <v>0.79536606561016343</v>
      </c>
      <c r="AF848" s="42">
        <f t="shared" si="291"/>
        <v>336.21984045748439</v>
      </c>
      <c r="AG848" s="42">
        <f t="shared" si="292"/>
        <v>322.77104683918503</v>
      </c>
      <c r="AH848" s="6">
        <f t="shared" si="293"/>
        <v>357.59999999999997</v>
      </c>
      <c r="AI848" s="4">
        <v>21.6955906100929</v>
      </c>
      <c r="AJ848" s="4">
        <f t="shared" si="301"/>
        <v>294.84559061009287</v>
      </c>
      <c r="AK848" s="8">
        <f t="shared" si="294"/>
        <v>0.19754110617324966</v>
      </c>
      <c r="AL848" s="8">
        <f t="shared" si="295"/>
        <v>411.5722265137851</v>
      </c>
      <c r="AM848" s="8">
        <f t="shared" si="296"/>
        <v>1.992234925906079</v>
      </c>
      <c r="AN848" s="8">
        <f t="shared" si="297"/>
        <v>58.068078741656535</v>
      </c>
      <c r="AO848" s="22">
        <f t="shared" si="298"/>
        <v>1.3591946756047083E-2</v>
      </c>
      <c r="AP848" s="22">
        <f t="shared" si="299"/>
        <v>0.37148444535680908</v>
      </c>
      <c r="AQ848" s="19">
        <f t="shared" si="302"/>
        <v>0.37148444535680908</v>
      </c>
      <c r="AX848">
        <v>0.15027274283391137</v>
      </c>
      <c r="AY848">
        <v>75.862068965517238</v>
      </c>
      <c r="AZ848">
        <v>3.1609195402298851</v>
      </c>
      <c r="BA848">
        <v>2.5603448275862073</v>
      </c>
      <c r="BB848">
        <v>5.6379310344827571</v>
      </c>
      <c r="BC848">
        <v>0.2349137931034482</v>
      </c>
      <c r="BD848">
        <v>2.3254310344827589</v>
      </c>
      <c r="BE848">
        <v>0.23254310344827589</v>
      </c>
      <c r="BF848">
        <v>0</v>
      </c>
      <c r="BG848">
        <v>20.695</v>
      </c>
      <c r="BH848">
        <v>0.91860473476971694</v>
      </c>
      <c r="BI848">
        <v>2.4407923753237637</v>
      </c>
      <c r="BJ848">
        <v>1.249685696165767</v>
      </c>
      <c r="BK848">
        <v>0.57916332153275829</v>
      </c>
      <c r="BL848">
        <v>1.6087870042576621E-3</v>
      </c>
      <c r="BP848" s="50">
        <f t="shared" si="303"/>
        <v>0.91887983725562461</v>
      </c>
      <c r="BQ848" s="50">
        <f t="shared" si="304"/>
        <v>9.3017241379310361E-2</v>
      </c>
      <c r="BR848" s="50">
        <f t="shared" si="305"/>
        <v>0.59442899131922289</v>
      </c>
      <c r="BS848" s="50">
        <f t="shared" si="306"/>
        <v>0.63142013854380863</v>
      </c>
      <c r="BT848" s="50">
        <f t="shared" si="307"/>
        <v>1.6511916425533968E-3</v>
      </c>
      <c r="BU848" s="50">
        <f t="shared" si="307"/>
        <v>1.7539448292883573E-3</v>
      </c>
    </row>
    <row r="849" spans="1:73" x14ac:dyDescent="0.25">
      <c r="A849" s="21">
        <v>43742.475694444445</v>
      </c>
      <c r="B849" s="17">
        <v>363431</v>
      </c>
      <c r="C849" s="17">
        <v>13.52</v>
      </c>
      <c r="D849" s="17">
        <v>22.24</v>
      </c>
      <c r="E849" s="17">
        <v>890</v>
      </c>
      <c r="F849" s="17">
        <v>116.4</v>
      </c>
      <c r="G849" s="17">
        <v>-78.819999999999993</v>
      </c>
      <c r="H849" s="17">
        <v>-12.06</v>
      </c>
      <c r="I849" s="17">
        <v>25.53</v>
      </c>
      <c r="J849" s="17">
        <v>298.7</v>
      </c>
      <c r="K849" s="17">
        <v>773.4</v>
      </c>
      <c r="L849" s="17">
        <v>-66.760000000000005</v>
      </c>
      <c r="M849" s="17">
        <v>0.13100000000000001</v>
      </c>
      <c r="N849" s="17">
        <v>811</v>
      </c>
      <c r="O849" s="17">
        <v>104.4</v>
      </c>
      <c r="P849" s="17">
        <v>706.6</v>
      </c>
      <c r="Q849" s="17">
        <v>372.4</v>
      </c>
      <c r="R849" s="17">
        <v>439.2</v>
      </c>
      <c r="S849" s="17">
        <v>19.940000000000001</v>
      </c>
      <c r="T849" s="17">
        <v>58.21</v>
      </c>
      <c r="U849" s="17">
        <v>0.70499999999999996</v>
      </c>
      <c r="V849" s="17">
        <v>267</v>
      </c>
      <c r="W849" s="17">
        <v>21.9</v>
      </c>
      <c r="X849" s="17">
        <v>0.872</v>
      </c>
      <c r="Y849" s="17">
        <v>8.7222019999999993</v>
      </c>
      <c r="Z849" s="7">
        <f t="shared" si="286"/>
        <v>20.92</v>
      </c>
      <c r="AA849" s="7">
        <f t="shared" si="300"/>
        <v>294.07</v>
      </c>
      <c r="AB849" s="2">
        <f t="shared" si="287"/>
        <v>720.90000000000009</v>
      </c>
      <c r="AC849" s="42">
        <f t="shared" si="288"/>
        <v>2.5582146740353879</v>
      </c>
      <c r="AD849" s="42">
        <f t="shared" si="289"/>
        <v>1.4891367617559994</v>
      </c>
      <c r="AE849" s="42">
        <f t="shared" si="290"/>
        <v>0.80773637196322357</v>
      </c>
      <c r="AF849" s="42">
        <f t="shared" si="291"/>
        <v>342.49606367328875</v>
      </c>
      <c r="AG849" s="42">
        <f t="shared" si="292"/>
        <v>328.79622112635718</v>
      </c>
      <c r="AH849" s="6">
        <f t="shared" si="293"/>
        <v>357.50399999999996</v>
      </c>
      <c r="AI849" s="4">
        <v>21.418139143529899</v>
      </c>
      <c r="AJ849" s="4">
        <f t="shared" si="301"/>
        <v>294.56813914352989</v>
      </c>
      <c r="AK849" s="8">
        <f t="shared" si="294"/>
        <v>0.19799523121421322</v>
      </c>
      <c r="AL849" s="8">
        <f t="shared" si="295"/>
        <v>409.93189613972442</v>
      </c>
      <c r="AM849" s="8">
        <f t="shared" si="296"/>
        <v>1.8702088787084721</v>
      </c>
      <c r="AN849" s="8">
        <f t="shared" si="297"/>
        <v>27.138214375171632</v>
      </c>
      <c r="AO849" s="22">
        <f t="shared" si="298"/>
        <v>1.4509921612561835E-2</v>
      </c>
      <c r="AP849" s="22">
        <f t="shared" si="299"/>
        <v>0.39657381530097557</v>
      </c>
      <c r="AQ849" s="19">
        <f t="shared" si="302"/>
        <v>0.39657381530097557</v>
      </c>
      <c r="AX849">
        <v>0.1521017333070393</v>
      </c>
      <c r="AY849">
        <v>76.724137931034491</v>
      </c>
      <c r="AZ849">
        <v>3.1968390804597706</v>
      </c>
      <c r="BA849">
        <v>2.5894396551724141</v>
      </c>
      <c r="BB849">
        <v>5.7586206896551735</v>
      </c>
      <c r="BC849">
        <v>0.23994252873563224</v>
      </c>
      <c r="BD849">
        <v>2.3494971264367819</v>
      </c>
      <c r="BE849">
        <v>0.2349497126436782</v>
      </c>
      <c r="BF849">
        <v>0</v>
      </c>
      <c r="BG849">
        <v>20.92</v>
      </c>
      <c r="BH849">
        <v>0.80952042251581302</v>
      </c>
      <c r="BI849">
        <v>2.4748105725570215</v>
      </c>
      <c r="BJ849">
        <v>1.4405872342854422</v>
      </c>
      <c r="BK849">
        <v>0.58388968068960978</v>
      </c>
      <c r="BL849">
        <v>1.6219157796933607E-3</v>
      </c>
      <c r="BP849" s="50">
        <f t="shared" si="303"/>
        <v>0.80976285658151914</v>
      </c>
      <c r="BQ849" s="50">
        <f t="shared" si="304"/>
        <v>9.3979885057471277E-2</v>
      </c>
      <c r="BR849" s="50">
        <f t="shared" si="305"/>
        <v>0.59744551548613789</v>
      </c>
      <c r="BS849" s="50">
        <f t="shared" si="306"/>
        <v>0.63525943567536691</v>
      </c>
      <c r="BT849" s="50">
        <f t="shared" si="307"/>
        <v>1.6595708763503831E-3</v>
      </c>
      <c r="BU849" s="50">
        <f t="shared" si="307"/>
        <v>1.764609543542686E-3</v>
      </c>
    </row>
    <row r="850" spans="1:73" x14ac:dyDescent="0.25">
      <c r="A850" s="21">
        <v>43742.475694444445</v>
      </c>
      <c r="B850" s="17">
        <v>363432</v>
      </c>
      <c r="C850" s="17">
        <v>13.53</v>
      </c>
      <c r="D850" s="17">
        <v>22.24</v>
      </c>
      <c r="E850" s="17">
        <v>815</v>
      </c>
      <c r="F850" s="17">
        <v>104.4</v>
      </c>
      <c r="G850" s="17">
        <v>-79.38</v>
      </c>
      <c r="H850" s="17">
        <v>-10.74</v>
      </c>
      <c r="I850" s="17">
        <v>25.56</v>
      </c>
      <c r="J850" s="17">
        <v>298.7</v>
      </c>
      <c r="K850" s="17">
        <v>711</v>
      </c>
      <c r="L850" s="17">
        <v>-68.63</v>
      </c>
      <c r="M850" s="17">
        <v>0.128</v>
      </c>
      <c r="N850" s="17">
        <v>736</v>
      </c>
      <c r="O850" s="17">
        <v>93.6</v>
      </c>
      <c r="P850" s="17">
        <v>642.4</v>
      </c>
      <c r="Q850" s="17">
        <v>372.1</v>
      </c>
      <c r="R850" s="17">
        <v>440.7</v>
      </c>
      <c r="S850" s="17">
        <v>19.940000000000001</v>
      </c>
      <c r="T850" s="17">
        <v>57.74</v>
      </c>
      <c r="U850" s="17">
        <v>0.41499999999999998</v>
      </c>
      <c r="V850" s="17">
        <v>235.5</v>
      </c>
      <c r="W850" s="17">
        <v>21.75</v>
      </c>
      <c r="X850" s="17">
        <v>0.78600000000000003</v>
      </c>
      <c r="Y850" s="17">
        <v>7.8558130000000004</v>
      </c>
      <c r="Z850" s="7">
        <f t="shared" si="286"/>
        <v>20.844999999999999</v>
      </c>
      <c r="AA850" s="7">
        <f t="shared" si="300"/>
        <v>293.995</v>
      </c>
      <c r="AB850" s="2">
        <f t="shared" si="287"/>
        <v>660.15000000000009</v>
      </c>
      <c r="AC850" s="42">
        <f t="shared" si="288"/>
        <v>2.6046006906611323</v>
      </c>
      <c r="AD850" s="42">
        <f t="shared" si="289"/>
        <v>1.503896438787738</v>
      </c>
      <c r="AE850" s="42">
        <f t="shared" si="290"/>
        <v>0.8089058923572815</v>
      </c>
      <c r="AF850" s="42">
        <f t="shared" si="291"/>
        <v>342.64218860914826</v>
      </c>
      <c r="AG850" s="42">
        <f t="shared" si="292"/>
        <v>328.93650106478231</v>
      </c>
      <c r="AH850" s="6">
        <f t="shared" si="293"/>
        <v>357.21600000000001</v>
      </c>
      <c r="AI850" s="4">
        <v>21.682445237861501</v>
      </c>
      <c r="AJ850" s="4">
        <f t="shared" si="301"/>
        <v>294.83244523786146</v>
      </c>
      <c r="AK850" s="8">
        <f t="shared" si="294"/>
        <v>0.19784377895396196</v>
      </c>
      <c r="AL850" s="8">
        <f t="shared" si="295"/>
        <v>411.47007525341496</v>
      </c>
      <c r="AM850" s="8">
        <f t="shared" si="296"/>
        <v>1.434893288715227</v>
      </c>
      <c r="AN850" s="8">
        <f t="shared" si="297"/>
        <v>35.003905784435716</v>
      </c>
      <c r="AO850" s="22">
        <f t="shared" si="298"/>
        <v>1.2916202589930892E-2</v>
      </c>
      <c r="AP850" s="22">
        <f t="shared" si="299"/>
        <v>0.35301553496021049</v>
      </c>
      <c r="AQ850" s="19">
        <f t="shared" si="302"/>
        <v>0.35301553496021049</v>
      </c>
      <c r="AX850">
        <v>0.15148999021522683</v>
      </c>
      <c r="AY850">
        <v>70.258620689655174</v>
      </c>
      <c r="AZ850">
        <v>2.9274425287356323</v>
      </c>
      <c r="BA850">
        <v>2.3712284482758621</v>
      </c>
      <c r="BB850">
        <v>5.9137931034482731</v>
      </c>
      <c r="BC850">
        <v>0.24640804597701138</v>
      </c>
      <c r="BD850">
        <v>2.1248204022988508</v>
      </c>
      <c r="BE850">
        <v>0.21248204022988509</v>
      </c>
      <c r="BF850">
        <v>0</v>
      </c>
      <c r="BG850">
        <v>20.844999999999999</v>
      </c>
      <c r="BH850">
        <v>0.47652620616179064</v>
      </c>
      <c r="BI850">
        <v>2.4634254208958772</v>
      </c>
      <c r="BJ850">
        <v>1.4223818380252797</v>
      </c>
      <c r="BK850">
        <v>0.53519726942041934</v>
      </c>
      <c r="BL850">
        <v>1.4866590817233872E-3</v>
      </c>
      <c r="BP850" s="50">
        <f t="shared" si="303"/>
        <v>0.47666891557635521</v>
      </c>
      <c r="BQ850" s="50">
        <f t="shared" si="304"/>
        <v>8.499281609195404E-2</v>
      </c>
      <c r="BR850" s="50">
        <f t="shared" si="305"/>
        <v>0.5427039386140432</v>
      </c>
      <c r="BS850" s="50">
        <f t="shared" si="306"/>
        <v>0.57765812320772292</v>
      </c>
      <c r="BT850" s="50">
        <f t="shared" si="307"/>
        <v>1.5075109405945644E-3</v>
      </c>
      <c r="BU850" s="50">
        <f t="shared" si="307"/>
        <v>1.6046058977992302E-3</v>
      </c>
    </row>
    <row r="851" spans="1:73" x14ac:dyDescent="0.25">
      <c r="A851" s="21">
        <v>43742.475694444445</v>
      </c>
      <c r="B851" s="17">
        <v>363433</v>
      </c>
      <c r="C851" s="17">
        <v>13.52</v>
      </c>
      <c r="D851" s="17">
        <v>22.25</v>
      </c>
      <c r="E851" s="17">
        <v>411.4</v>
      </c>
      <c r="F851" s="17">
        <v>44.4</v>
      </c>
      <c r="G851" s="17">
        <v>-80.7</v>
      </c>
      <c r="H851" s="17">
        <v>-13.93</v>
      </c>
      <c r="I851" s="17">
        <v>25.59</v>
      </c>
      <c r="J851" s="17">
        <v>298.7</v>
      </c>
      <c r="K851" s="17">
        <v>367</v>
      </c>
      <c r="L851" s="17">
        <v>-66.8</v>
      </c>
      <c r="M851" s="17">
        <v>0.107</v>
      </c>
      <c r="N851" s="17">
        <v>330.7</v>
      </c>
      <c r="O851" s="17">
        <v>30.47</v>
      </c>
      <c r="P851" s="17">
        <v>300.2</v>
      </c>
      <c r="Q851" s="17">
        <v>370.9</v>
      </c>
      <c r="R851" s="17">
        <v>437.7</v>
      </c>
      <c r="S851" s="17">
        <v>19.940000000000001</v>
      </c>
      <c r="T851" s="17">
        <v>55.38</v>
      </c>
      <c r="U851" s="17">
        <v>3.4</v>
      </c>
      <c r="V851" s="17">
        <v>324.5</v>
      </c>
      <c r="W851" s="17">
        <v>21.15</v>
      </c>
      <c r="X851" s="17">
        <v>0.39</v>
      </c>
      <c r="Y851" s="17">
        <v>3.9039480000000002</v>
      </c>
      <c r="Z851" s="7">
        <f t="shared" si="286"/>
        <v>20.545000000000002</v>
      </c>
      <c r="AA851" s="7">
        <f t="shared" si="300"/>
        <v>293.69499999999999</v>
      </c>
      <c r="AB851" s="2">
        <f t="shared" si="287"/>
        <v>333.23399999999998</v>
      </c>
      <c r="AC851" s="42">
        <f t="shared" si="288"/>
        <v>2.7198778999075715</v>
      </c>
      <c r="AD851" s="42">
        <f t="shared" si="289"/>
        <v>1.5062683809688131</v>
      </c>
      <c r="AE851" s="42">
        <f t="shared" si="290"/>
        <v>0.80920634097784949</v>
      </c>
      <c r="AF851" s="42">
        <f t="shared" si="291"/>
        <v>341.37251204164153</v>
      </c>
      <c r="AG851" s="42">
        <f t="shared" si="292"/>
        <v>327.71761155997586</v>
      </c>
      <c r="AH851" s="6">
        <f t="shared" si="293"/>
        <v>356.06399999999996</v>
      </c>
      <c r="AI851" s="4">
        <v>22.309334214202799</v>
      </c>
      <c r="AJ851" s="4">
        <f t="shared" si="301"/>
        <v>295.45933421420278</v>
      </c>
      <c r="AK851" s="8">
        <f t="shared" si="294"/>
        <v>0.19723874224753959</v>
      </c>
      <c r="AL851" s="8">
        <f t="shared" si="295"/>
        <v>415.12355628164613</v>
      </c>
      <c r="AM851" s="8">
        <f t="shared" si="296"/>
        <v>4.107097515277669</v>
      </c>
      <c r="AN851" s="8">
        <f t="shared" si="297"/>
        <v>211.08450539762345</v>
      </c>
      <c r="AO851" s="22">
        <f t="shared" si="298"/>
        <v>1.4273845099782799E-3</v>
      </c>
      <c r="AP851" s="22">
        <f t="shared" si="299"/>
        <v>3.9012155691698275E-2</v>
      </c>
      <c r="AQ851" s="19">
        <f t="shared" si="302"/>
        <v>3.9012155691698275E-2</v>
      </c>
      <c r="AX851">
        <v>0.14906377619387121</v>
      </c>
      <c r="AY851">
        <v>35.46551724137931</v>
      </c>
      <c r="AZ851">
        <v>1.4777298850574712</v>
      </c>
      <c r="BA851">
        <v>1.1969612068965516</v>
      </c>
      <c r="BB851">
        <v>5.7586206896551735</v>
      </c>
      <c r="BC851">
        <v>0.23994252873563224</v>
      </c>
      <c r="BD851">
        <v>0.95701867816091934</v>
      </c>
      <c r="BE851">
        <v>9.570186781609194E-2</v>
      </c>
      <c r="BF851">
        <v>0</v>
      </c>
      <c r="BG851">
        <v>20.545000000000002</v>
      </c>
      <c r="BH851">
        <v>3.9040701227712966</v>
      </c>
      <c r="BI851">
        <v>2.418341302832133</v>
      </c>
      <c r="BJ851">
        <v>1.3392774135084351</v>
      </c>
      <c r="BK851">
        <v>0.28869510057546482</v>
      </c>
      <c r="BL851">
        <v>8.0193083493184682E-4</v>
      </c>
      <c r="BP851" s="50">
        <f t="shared" si="303"/>
        <v>3.9052393083364043</v>
      </c>
      <c r="BQ851" s="50">
        <f t="shared" si="304"/>
        <v>3.8280747126436775E-2</v>
      </c>
      <c r="BR851" s="50">
        <f t="shared" si="305"/>
        <v>0.31565307220807104</v>
      </c>
      <c r="BS851" s="50">
        <f t="shared" si="306"/>
        <v>0.32823291002730887</v>
      </c>
      <c r="BT851" s="50">
        <f t="shared" si="307"/>
        <v>8.76814089466864E-4</v>
      </c>
      <c r="BU851" s="50">
        <f t="shared" si="307"/>
        <v>9.1175808340919126E-4</v>
      </c>
    </row>
    <row r="852" spans="1:73" x14ac:dyDescent="0.25">
      <c r="A852" s="21">
        <v>43742.475694444445</v>
      </c>
      <c r="B852" s="17">
        <v>363434</v>
      </c>
      <c r="C852" s="17">
        <v>13.51</v>
      </c>
      <c r="D852" s="17">
        <v>22.25</v>
      </c>
      <c r="E852" s="17">
        <v>350.5</v>
      </c>
      <c r="F852" s="17">
        <v>36.159999999999997</v>
      </c>
      <c r="G852" s="17">
        <v>-81.900000000000006</v>
      </c>
      <c r="H852" s="17">
        <v>-18.899999999999999</v>
      </c>
      <c r="I852" s="17">
        <v>25.57</v>
      </c>
      <c r="J852" s="17">
        <v>298.7</v>
      </c>
      <c r="K852" s="17">
        <v>314.3</v>
      </c>
      <c r="L852" s="17">
        <v>-62.97</v>
      </c>
      <c r="M852" s="17">
        <v>0.10299999999999999</v>
      </c>
      <c r="N852" s="17">
        <v>268.60000000000002</v>
      </c>
      <c r="O852" s="17">
        <v>17.27</v>
      </c>
      <c r="P852" s="17">
        <v>251.3</v>
      </c>
      <c r="Q852" s="17">
        <v>369.6</v>
      </c>
      <c r="R852" s="17">
        <v>432.6</v>
      </c>
      <c r="S852" s="17">
        <v>19.95</v>
      </c>
      <c r="T852" s="17">
        <v>52.34</v>
      </c>
      <c r="U852" s="17">
        <v>1.99</v>
      </c>
      <c r="V852" s="17">
        <v>324</v>
      </c>
      <c r="W852" s="17">
        <v>20.65</v>
      </c>
      <c r="X852" s="17">
        <v>0.34499999999999997</v>
      </c>
      <c r="Y852" s="17">
        <v>3.4452630000000002</v>
      </c>
      <c r="Z852" s="7">
        <f t="shared" si="286"/>
        <v>20.299999999999997</v>
      </c>
      <c r="AA852" s="7">
        <f t="shared" si="300"/>
        <v>293.45</v>
      </c>
      <c r="AB852" s="2">
        <f t="shared" si="287"/>
        <v>283.90500000000003</v>
      </c>
      <c r="AC852" s="42">
        <f t="shared" si="288"/>
        <v>2.5112399099693259</v>
      </c>
      <c r="AD852" s="42">
        <f t="shared" si="289"/>
        <v>1.3143829688779454</v>
      </c>
      <c r="AE852" s="42">
        <f t="shared" si="290"/>
        <v>0.79368523951182413</v>
      </c>
      <c r="AF852" s="42">
        <f t="shared" si="291"/>
        <v>333.7089218981144</v>
      </c>
      <c r="AG852" s="42">
        <f t="shared" si="292"/>
        <v>320.3605650221898</v>
      </c>
      <c r="AH852" s="6">
        <f t="shared" si="293"/>
        <v>354.81600000000003</v>
      </c>
      <c r="AI852" s="4">
        <v>21.092157620843899</v>
      </c>
      <c r="AJ852" s="4">
        <f t="shared" si="301"/>
        <v>294.2421576208439</v>
      </c>
      <c r="AK852" s="8">
        <f t="shared" si="294"/>
        <v>0.19674554496807928</v>
      </c>
      <c r="AL852" s="8">
        <f t="shared" si="295"/>
        <v>408.17680532503499</v>
      </c>
      <c r="AM852" s="8">
        <f t="shared" si="296"/>
        <v>3.1421151315634508</v>
      </c>
      <c r="AN852" s="8">
        <f t="shared" si="297"/>
        <v>72.506039522186342</v>
      </c>
      <c r="AO852" s="22">
        <f t="shared" si="298"/>
        <v>3.5755497731481804E-3</v>
      </c>
      <c r="AP852" s="22">
        <f t="shared" si="299"/>
        <v>9.7724126511360143E-2</v>
      </c>
      <c r="AQ852" s="19">
        <f t="shared" si="302"/>
        <v>9.7724126511360143E-2</v>
      </c>
      <c r="AX852">
        <v>0.14710682163118391</v>
      </c>
      <c r="AY852">
        <v>30.21551724137931</v>
      </c>
      <c r="AZ852">
        <v>1.2589798850574712</v>
      </c>
      <c r="BA852">
        <v>1.0197737068965518</v>
      </c>
      <c r="BB852">
        <v>5.431034482758621</v>
      </c>
      <c r="BC852">
        <v>0.22629310344827588</v>
      </c>
      <c r="BD852">
        <v>0.79348060344827587</v>
      </c>
      <c r="BE852">
        <v>7.9348060344827595E-2</v>
      </c>
      <c r="BF852">
        <v>0</v>
      </c>
      <c r="BG852">
        <v>20.299999999999997</v>
      </c>
      <c r="BH852">
        <v>2.285029277739671</v>
      </c>
      <c r="BI852">
        <v>2.3820593372779193</v>
      </c>
      <c r="BJ852">
        <v>1.2467698571312631</v>
      </c>
      <c r="BK852">
        <v>0.24367524599261417</v>
      </c>
      <c r="BL852">
        <v>6.768756833128172E-4</v>
      </c>
      <c r="BP852" s="50">
        <f t="shared" si="303"/>
        <v>2.285713595173366</v>
      </c>
      <c r="BQ852" s="50">
        <f t="shared" si="304"/>
        <v>3.1739224137931038E-2</v>
      </c>
      <c r="BR852" s="50">
        <f t="shared" si="305"/>
        <v>0.25847720962395621</v>
      </c>
      <c r="BS852" s="50">
        <f t="shared" si="306"/>
        <v>0.26991352324834567</v>
      </c>
      <c r="BT852" s="50">
        <f t="shared" si="307"/>
        <v>7.1799224895543383E-4</v>
      </c>
      <c r="BU852" s="50">
        <f t="shared" si="307"/>
        <v>7.4975978680096023E-4</v>
      </c>
    </row>
    <row r="853" spans="1:73" x14ac:dyDescent="0.25">
      <c r="A853" s="21">
        <v>43742.475694444445</v>
      </c>
      <c r="B853" s="17">
        <v>363435</v>
      </c>
      <c r="C853" s="17">
        <v>13.52</v>
      </c>
      <c r="D853" s="17">
        <v>22.26</v>
      </c>
      <c r="E853" s="17">
        <v>352.3</v>
      </c>
      <c r="F853" s="17">
        <v>36.380000000000003</v>
      </c>
      <c r="G853" s="17">
        <v>-82.7</v>
      </c>
      <c r="H853" s="17">
        <v>-20.94</v>
      </c>
      <c r="I853" s="17">
        <v>25.53</v>
      </c>
      <c r="J853" s="17">
        <v>298.7</v>
      </c>
      <c r="K853" s="17">
        <v>316</v>
      </c>
      <c r="L853" s="17">
        <v>-61.72</v>
      </c>
      <c r="M853" s="17">
        <v>0.10299999999999999</v>
      </c>
      <c r="N853" s="17">
        <v>269.7</v>
      </c>
      <c r="O853" s="17">
        <v>15.44</v>
      </c>
      <c r="P853" s="17">
        <v>254.2</v>
      </c>
      <c r="Q853" s="17">
        <v>368.6</v>
      </c>
      <c r="R853" s="17">
        <v>430.3</v>
      </c>
      <c r="S853" s="17">
        <v>19.96</v>
      </c>
      <c r="T853" s="17">
        <v>53.03</v>
      </c>
      <c r="U853" s="17">
        <v>1.115</v>
      </c>
      <c r="V853" s="17">
        <v>175.5</v>
      </c>
      <c r="W853" s="17">
        <v>20.75</v>
      </c>
      <c r="X853" s="17">
        <v>0.33600000000000002</v>
      </c>
      <c r="Y853" s="17">
        <v>3.3639939999999999</v>
      </c>
      <c r="Z853" s="7">
        <f t="shared" si="286"/>
        <v>20.355</v>
      </c>
      <c r="AA853" s="7">
        <f t="shared" si="300"/>
        <v>293.505</v>
      </c>
      <c r="AB853" s="2">
        <f t="shared" si="287"/>
        <v>285.36300000000006</v>
      </c>
      <c r="AC853" s="42">
        <f t="shared" si="288"/>
        <v>2.289263757787328</v>
      </c>
      <c r="AD853" s="42">
        <f t="shared" si="289"/>
        <v>1.2139965707546201</v>
      </c>
      <c r="AE853" s="42">
        <f t="shared" si="290"/>
        <v>0.7846979654882531</v>
      </c>
      <c r="AF853" s="42">
        <f t="shared" si="291"/>
        <v>330.17759646430636</v>
      </c>
      <c r="AG853" s="42">
        <f t="shared" si="292"/>
        <v>316.97049260573408</v>
      </c>
      <c r="AH853" s="6">
        <f t="shared" si="293"/>
        <v>353.85599999999999</v>
      </c>
      <c r="AI853" s="4">
        <v>19.708438292655</v>
      </c>
      <c r="AJ853" s="4">
        <f t="shared" si="301"/>
        <v>292.85843829265497</v>
      </c>
      <c r="AK853" s="8">
        <f t="shared" si="294"/>
        <v>0.19685619107370284</v>
      </c>
      <c r="AL853" s="8">
        <f t="shared" si="295"/>
        <v>400.2318287628226</v>
      </c>
      <c r="AM853" s="8">
        <f t="shared" si="296"/>
        <v>2.3519765623832227</v>
      </c>
      <c r="AN853" s="8">
        <f t="shared" si="297"/>
        <v>-44.297932210124962</v>
      </c>
      <c r="AO853" s="22">
        <f t="shared" si="298"/>
        <v>6.4092116640318284E-3</v>
      </c>
      <c r="AP853" s="22">
        <f t="shared" si="299"/>
        <v>0.1751715543711925</v>
      </c>
      <c r="AQ853" s="19">
        <f t="shared" si="302"/>
        <v>0.1751715543711925</v>
      </c>
      <c r="AX853">
        <v>0.14754423552324458</v>
      </c>
      <c r="AY853">
        <v>30.370689655172416</v>
      </c>
      <c r="AZ853">
        <v>1.2654454022988506</v>
      </c>
      <c r="BA853">
        <v>1.025010775862069</v>
      </c>
      <c r="BB853">
        <v>5.3189655172413781</v>
      </c>
      <c r="BC853">
        <v>0.22162356321839075</v>
      </c>
      <c r="BD853">
        <v>0.80338721264367829</v>
      </c>
      <c r="BE853">
        <v>8.0338721264367835E-2</v>
      </c>
      <c r="BF853">
        <v>0</v>
      </c>
      <c r="BG853">
        <v>20.355</v>
      </c>
      <c r="BH853">
        <v>1.2803053490852929</v>
      </c>
      <c r="BI853">
        <v>2.3901625744299757</v>
      </c>
      <c r="BJ853">
        <v>1.2675032132202162</v>
      </c>
      <c r="BK853">
        <v>0.2288283951905902</v>
      </c>
      <c r="BL853">
        <v>6.3563443108497278E-4</v>
      </c>
      <c r="BP853" s="50">
        <f t="shared" si="303"/>
        <v>1.2806887731750267</v>
      </c>
      <c r="BQ853" s="50">
        <f t="shared" si="304"/>
        <v>3.2135488505747135E-2</v>
      </c>
      <c r="BR853" s="50">
        <f t="shared" si="305"/>
        <v>0.23713489408976984</v>
      </c>
      <c r="BS853" s="50">
        <f t="shared" si="306"/>
        <v>0.24952006861144108</v>
      </c>
      <c r="BT853" s="50">
        <f t="shared" si="307"/>
        <v>6.5870803913824954E-4</v>
      </c>
      <c r="BU853" s="50">
        <f t="shared" si="307"/>
        <v>6.9311130169844753E-4</v>
      </c>
    </row>
    <row r="854" spans="1:73" x14ac:dyDescent="0.25">
      <c r="A854" s="21">
        <v>43742.475694444445</v>
      </c>
      <c r="B854" s="17">
        <v>363436</v>
      </c>
      <c r="C854" s="17">
        <v>13.52</v>
      </c>
      <c r="D854" s="17">
        <v>22.26</v>
      </c>
      <c r="E854" s="17">
        <v>274.89999999999998</v>
      </c>
      <c r="F854" s="17">
        <v>24.89</v>
      </c>
      <c r="G854" s="17">
        <v>-83.9</v>
      </c>
      <c r="H854" s="17">
        <v>-22.15</v>
      </c>
      <c r="I854" s="17">
        <v>25.51</v>
      </c>
      <c r="J854" s="17">
        <v>298.7</v>
      </c>
      <c r="K854" s="17">
        <v>250</v>
      </c>
      <c r="L854" s="17">
        <v>-61.75</v>
      </c>
      <c r="M854" s="17">
        <v>9.0999999999999998E-2</v>
      </c>
      <c r="N854" s="17">
        <v>191</v>
      </c>
      <c r="O854" s="17">
        <v>2.7429999999999999</v>
      </c>
      <c r="P854" s="17">
        <v>188.3</v>
      </c>
      <c r="Q854" s="17">
        <v>367.2</v>
      </c>
      <c r="R854" s="17">
        <v>429</v>
      </c>
      <c r="S854" s="17">
        <v>19.96</v>
      </c>
      <c r="T854" s="17">
        <v>54.95</v>
      </c>
      <c r="U854" s="17">
        <v>0.87</v>
      </c>
      <c r="V854" s="17">
        <v>209.5</v>
      </c>
      <c r="W854" s="17">
        <v>20.9</v>
      </c>
      <c r="X854" s="17">
        <v>0.26600000000000001</v>
      </c>
      <c r="Y854" s="17">
        <v>2.6567539999999998</v>
      </c>
      <c r="Z854" s="7">
        <f t="shared" si="286"/>
        <v>20.43</v>
      </c>
      <c r="AA854" s="7">
        <f t="shared" si="300"/>
        <v>293.58</v>
      </c>
      <c r="AB854" s="2">
        <f t="shared" si="287"/>
        <v>222.66899999999998</v>
      </c>
      <c r="AC854" s="42">
        <f t="shared" si="288"/>
        <v>2.2560352751776551</v>
      </c>
      <c r="AD854" s="42">
        <f t="shared" si="289"/>
        <v>1.2396913837101216</v>
      </c>
      <c r="AE854" s="42">
        <f t="shared" si="290"/>
        <v>0.78702296409863903</v>
      </c>
      <c r="AF854" s="42">
        <f t="shared" si="291"/>
        <v>331.49450065089445</v>
      </c>
      <c r="AG854" s="42">
        <f t="shared" si="292"/>
        <v>318.23472062485865</v>
      </c>
      <c r="AH854" s="6">
        <f t="shared" si="293"/>
        <v>352.512</v>
      </c>
      <c r="AI854" s="4">
        <v>19.494534371522601</v>
      </c>
      <c r="AJ854" s="4">
        <f t="shared" si="301"/>
        <v>292.64453437152258</v>
      </c>
      <c r="AK854" s="8">
        <f t="shared" si="294"/>
        <v>0.19700713896949812</v>
      </c>
      <c r="AL854" s="8">
        <f t="shared" si="295"/>
        <v>398.98405533113288</v>
      </c>
      <c r="AM854" s="8">
        <f t="shared" si="296"/>
        <v>2.077567688427985</v>
      </c>
      <c r="AN854" s="8">
        <f t="shared" si="297"/>
        <v>-56.613955848665988</v>
      </c>
      <c r="AO854" s="22">
        <f t="shared" si="298"/>
        <v>5.2672530992731803E-3</v>
      </c>
      <c r="AP854" s="22">
        <f t="shared" si="299"/>
        <v>0.14396043710713408</v>
      </c>
      <c r="AQ854" s="19">
        <f t="shared" si="302"/>
        <v>0.14396043710713408</v>
      </c>
      <c r="AX854">
        <v>0.14814248153423987</v>
      </c>
      <c r="AY854">
        <v>23.698275862068964</v>
      </c>
      <c r="AZ854">
        <v>0.98742816091954022</v>
      </c>
      <c r="BA854">
        <v>0.79981681034482766</v>
      </c>
      <c r="BB854">
        <v>5.3275862068965525</v>
      </c>
      <c r="BC854">
        <v>0.2219827586206897</v>
      </c>
      <c r="BD854">
        <v>0.57783405172413793</v>
      </c>
      <c r="BE854">
        <v>5.7783405172413795E-2</v>
      </c>
      <c r="BF854">
        <v>0</v>
      </c>
      <c r="BG854">
        <v>20.43</v>
      </c>
      <c r="BH854">
        <v>0.99898264906206713</v>
      </c>
      <c r="BI854">
        <v>2.4012512762090523</v>
      </c>
      <c r="BJ854">
        <v>1.3194875762768743</v>
      </c>
      <c r="BK854">
        <v>0.17075569102876009</v>
      </c>
      <c r="BL854">
        <v>4.7432136396877806E-4</v>
      </c>
      <c r="BP854" s="50">
        <f t="shared" si="303"/>
        <v>0.99928182301549173</v>
      </c>
      <c r="BQ854" s="50">
        <f t="shared" si="304"/>
        <v>2.3113362068965519E-2</v>
      </c>
      <c r="BR854" s="50">
        <f t="shared" si="305"/>
        <v>0.17567630902708703</v>
      </c>
      <c r="BS854" s="50">
        <f t="shared" si="306"/>
        <v>0.18477116587349149</v>
      </c>
      <c r="BT854" s="50">
        <f t="shared" si="307"/>
        <v>4.8798974729746396E-4</v>
      </c>
      <c r="BU854" s="50">
        <f t="shared" si="307"/>
        <v>5.1325323853747631E-4</v>
      </c>
    </row>
    <row r="855" spans="1:73" x14ac:dyDescent="0.25">
      <c r="A855" s="21">
        <v>43742.476388888892</v>
      </c>
      <c r="B855" s="17">
        <v>363437</v>
      </c>
      <c r="C855" s="17">
        <v>13.52</v>
      </c>
      <c r="D855" s="17">
        <v>22.27</v>
      </c>
      <c r="E855" s="17">
        <v>317.8</v>
      </c>
      <c r="F855" s="17">
        <v>30.64</v>
      </c>
      <c r="G855" s="17">
        <v>-83.9</v>
      </c>
      <c r="H855" s="17">
        <v>-22.54</v>
      </c>
      <c r="I855" s="17">
        <v>25.51</v>
      </c>
      <c r="J855" s="17">
        <v>298.7</v>
      </c>
      <c r="K855" s="17">
        <v>287.2</v>
      </c>
      <c r="L855" s="17">
        <v>-61.33</v>
      </c>
      <c r="M855" s="17">
        <v>9.6000000000000002E-2</v>
      </c>
      <c r="N855" s="17">
        <v>234</v>
      </c>
      <c r="O855" s="17">
        <v>8.1</v>
      </c>
      <c r="P855" s="17">
        <v>225.9</v>
      </c>
      <c r="Q855" s="17">
        <v>367.3</v>
      </c>
      <c r="R855" s="17">
        <v>428.6</v>
      </c>
      <c r="S855" s="17">
        <v>19.95</v>
      </c>
      <c r="T855" s="17">
        <v>55.03</v>
      </c>
      <c r="U855" s="17">
        <v>0.87</v>
      </c>
      <c r="V855" s="17">
        <v>84</v>
      </c>
      <c r="W855" s="17">
        <v>20.75</v>
      </c>
      <c r="X855" s="17">
        <v>0.309</v>
      </c>
      <c r="Y855" s="17">
        <v>3.0878860000000001</v>
      </c>
      <c r="Z855" s="7">
        <f t="shared" si="286"/>
        <v>20.350000000000001</v>
      </c>
      <c r="AA855" s="7">
        <f t="shared" si="300"/>
        <v>293.5</v>
      </c>
      <c r="AB855" s="2">
        <f t="shared" si="287"/>
        <v>257.41800000000001</v>
      </c>
      <c r="AC855" s="42">
        <f t="shared" si="288"/>
        <v>2.2240701305529482</v>
      </c>
      <c r="AD855" s="42">
        <f t="shared" si="289"/>
        <v>1.2239057928432873</v>
      </c>
      <c r="AE855" s="42">
        <f t="shared" si="290"/>
        <v>0.78561261842812535</v>
      </c>
      <c r="AF855" s="42">
        <f t="shared" si="291"/>
        <v>330.53993066272108</v>
      </c>
      <c r="AG855" s="42">
        <f t="shared" si="292"/>
        <v>317.31833343621224</v>
      </c>
      <c r="AH855" s="6">
        <f t="shared" si="293"/>
        <v>352.608</v>
      </c>
      <c r="AI855" s="4">
        <v>19.274986609178701</v>
      </c>
      <c r="AJ855" s="4">
        <f t="shared" si="301"/>
        <v>292.42498660917869</v>
      </c>
      <c r="AK855" s="8">
        <f t="shared" si="294"/>
        <v>0.19684613062306902</v>
      </c>
      <c r="AL855" s="8">
        <f t="shared" si="295"/>
        <v>397.74769702531268</v>
      </c>
      <c r="AM855" s="8">
        <f t="shared" si="296"/>
        <v>2.077567688427985</v>
      </c>
      <c r="AN855" s="8">
        <f t="shared" si="297"/>
        <v>-65.059323177636813</v>
      </c>
      <c r="AO855" s="22">
        <f t="shared" si="298"/>
        <v>6.2746523794571293E-3</v>
      </c>
      <c r="AP855" s="22">
        <f t="shared" si="299"/>
        <v>0.17149388537387969</v>
      </c>
      <c r="AQ855" s="19">
        <f t="shared" si="302"/>
        <v>0.17149388537387969</v>
      </c>
      <c r="AX855">
        <v>0.14750442521887791</v>
      </c>
      <c r="AY855">
        <v>27.396551724137932</v>
      </c>
      <c r="AZ855">
        <v>1.1415229885057472</v>
      </c>
      <c r="BA855">
        <v>0.92463362068965527</v>
      </c>
      <c r="BB855">
        <v>5.2844827586206904</v>
      </c>
      <c r="BC855">
        <v>0.22018678160919544</v>
      </c>
      <c r="BD855">
        <v>0.7044468390804598</v>
      </c>
      <c r="BE855">
        <v>7.044468390804598E-2</v>
      </c>
      <c r="BF855">
        <v>0</v>
      </c>
      <c r="BG855">
        <v>20.350000000000001</v>
      </c>
      <c r="BH855">
        <v>0.99898264906206713</v>
      </c>
      <c r="BI855">
        <v>2.3894249220026724</v>
      </c>
      <c r="BJ855">
        <v>1.3149005345780709</v>
      </c>
      <c r="BK855">
        <v>0.19940834279541661</v>
      </c>
      <c r="BL855">
        <v>5.5391206332060163E-4</v>
      </c>
      <c r="BP855" s="50">
        <f t="shared" si="303"/>
        <v>0.99928182301549173</v>
      </c>
      <c r="BQ855" s="50">
        <f t="shared" si="304"/>
        <v>2.8177873563218391E-2</v>
      </c>
      <c r="BR855" s="50">
        <f t="shared" si="305"/>
        <v>0.20516854000590995</v>
      </c>
      <c r="BS855" s="50">
        <f t="shared" si="306"/>
        <v>0.21623912906004994</v>
      </c>
      <c r="BT855" s="50">
        <f t="shared" si="307"/>
        <v>5.6991261112752771E-4</v>
      </c>
      <c r="BU855" s="50">
        <f t="shared" si="307"/>
        <v>6.0066424738902766E-4</v>
      </c>
    </row>
    <row r="856" spans="1:73" x14ac:dyDescent="0.25">
      <c r="A856" s="21">
        <v>43742.476388888892</v>
      </c>
      <c r="B856" s="17">
        <v>363438</v>
      </c>
      <c r="C856" s="17">
        <v>13.52</v>
      </c>
      <c r="D856" s="17">
        <v>22.27</v>
      </c>
      <c r="E856" s="17">
        <v>270.60000000000002</v>
      </c>
      <c r="F856" s="17">
        <v>24.53</v>
      </c>
      <c r="G856" s="17">
        <v>-84</v>
      </c>
      <c r="H856" s="17">
        <v>-23.61</v>
      </c>
      <c r="I856" s="17">
        <v>25.51</v>
      </c>
      <c r="J856" s="17">
        <v>298.7</v>
      </c>
      <c r="K856" s="17">
        <v>246</v>
      </c>
      <c r="L856" s="17">
        <v>-60.43</v>
      </c>
      <c r="M856" s="17">
        <v>9.0999999999999998E-2</v>
      </c>
      <c r="N856" s="17">
        <v>186.5</v>
      </c>
      <c r="O856" s="17">
        <v>0.91800000000000004</v>
      </c>
      <c r="P856" s="17">
        <v>185.6</v>
      </c>
      <c r="Q856" s="17">
        <v>367.1</v>
      </c>
      <c r="R856" s="17">
        <v>427.5</v>
      </c>
      <c r="S856" s="17">
        <v>19.940000000000001</v>
      </c>
      <c r="T856" s="17">
        <v>55.42</v>
      </c>
      <c r="U856" s="17">
        <v>0.22</v>
      </c>
      <c r="V856" s="17">
        <v>90.5</v>
      </c>
      <c r="W856" s="17">
        <v>21.1</v>
      </c>
      <c r="X856" s="17">
        <v>0.26200000000000001</v>
      </c>
      <c r="Y856" s="17">
        <v>2.6212219999999999</v>
      </c>
      <c r="Z856" s="7">
        <f t="shared" si="286"/>
        <v>20.520000000000003</v>
      </c>
      <c r="AA856" s="7">
        <f t="shared" si="300"/>
        <v>293.66999999999996</v>
      </c>
      <c r="AB856" s="2">
        <f t="shared" si="287"/>
        <v>219.18600000000004</v>
      </c>
      <c r="AC856" s="42">
        <f t="shared" si="288"/>
        <v>2.2836687587978344</v>
      </c>
      <c r="AD856" s="42">
        <f t="shared" si="289"/>
        <v>1.2656092261257599</v>
      </c>
      <c r="AE856" s="42">
        <f t="shared" si="290"/>
        <v>0.78932048469331562</v>
      </c>
      <c r="AF856" s="42">
        <f t="shared" si="291"/>
        <v>332.87008407248925</v>
      </c>
      <c r="AG856" s="42">
        <f t="shared" si="292"/>
        <v>319.55528070958968</v>
      </c>
      <c r="AH856" s="6">
        <f t="shared" si="293"/>
        <v>352.416</v>
      </c>
      <c r="AI856" s="4">
        <v>19.683502018663798</v>
      </c>
      <c r="AJ856" s="4">
        <f t="shared" si="301"/>
        <v>292.83350201866375</v>
      </c>
      <c r="AK856" s="8">
        <f t="shared" si="294"/>
        <v>0.19718837827642041</v>
      </c>
      <c r="AL856" s="8">
        <f t="shared" si="295"/>
        <v>400.04365827261557</v>
      </c>
      <c r="AM856" s="8">
        <f t="shared" si="296"/>
        <v>1.0447368089619511</v>
      </c>
      <c r="AN856" s="8">
        <f t="shared" si="297"/>
        <v>-25.457296350128974</v>
      </c>
      <c r="AO856" s="22">
        <f t="shared" si="298"/>
        <v>4.4573996662622501E-3</v>
      </c>
      <c r="AP856" s="22">
        <f t="shared" si="299"/>
        <v>0.12182615724405814</v>
      </c>
      <c r="AQ856" s="19">
        <f t="shared" si="302"/>
        <v>0.12182615724405814</v>
      </c>
      <c r="AX856">
        <v>0.14886308366069012</v>
      </c>
      <c r="AY856">
        <v>23.327586206896555</v>
      </c>
      <c r="AZ856">
        <v>0.97198275862068984</v>
      </c>
      <c r="BA856">
        <v>0.78730603448275882</v>
      </c>
      <c r="BB856">
        <v>5.2068965517241361</v>
      </c>
      <c r="BC856">
        <v>0.21695402298850566</v>
      </c>
      <c r="BD856">
        <v>0.57035201149425319</v>
      </c>
      <c r="BE856">
        <v>5.703520114942532E-2</v>
      </c>
      <c r="BF856">
        <v>0</v>
      </c>
      <c r="BG856">
        <v>20.520000000000003</v>
      </c>
      <c r="BH856">
        <v>0.25261630206167213</v>
      </c>
      <c r="BI856">
        <v>2.4146170621629288</v>
      </c>
      <c r="BJ856">
        <v>1.3381807758506952</v>
      </c>
      <c r="BK856">
        <v>0.15142177681984173</v>
      </c>
      <c r="BL856">
        <v>4.206160467217826E-4</v>
      </c>
      <c r="BP856" s="50">
        <f t="shared" si="303"/>
        <v>0.25269195524529675</v>
      </c>
      <c r="BQ856" s="50">
        <f t="shared" si="304"/>
        <v>2.2814080459770129E-2</v>
      </c>
      <c r="BR856" s="50">
        <f t="shared" si="305"/>
        <v>0.15258173251297039</v>
      </c>
      <c r="BS856" s="50">
        <f t="shared" si="306"/>
        <v>0.1620620302940157</v>
      </c>
      <c r="BT856" s="50">
        <f t="shared" si="307"/>
        <v>4.2383814586936217E-4</v>
      </c>
      <c r="BU856" s="50">
        <f t="shared" si="307"/>
        <v>4.5017230637226581E-4</v>
      </c>
    </row>
    <row r="857" spans="1:73" x14ac:dyDescent="0.25">
      <c r="A857" s="21">
        <v>43742.476388888892</v>
      </c>
      <c r="B857" s="17">
        <v>363439</v>
      </c>
      <c r="C857" s="17">
        <v>13.51</v>
      </c>
      <c r="D857" s="17">
        <v>22.28</v>
      </c>
      <c r="E857" s="17">
        <v>278.8</v>
      </c>
      <c r="F857" s="17">
        <v>25.77</v>
      </c>
      <c r="G857" s="17">
        <v>-83.1</v>
      </c>
      <c r="H857" s="17">
        <v>-23.75</v>
      </c>
      <c r="I857" s="17">
        <v>25.51</v>
      </c>
      <c r="J857" s="17">
        <v>298.7</v>
      </c>
      <c r="K857" s="17">
        <v>253.1</v>
      </c>
      <c r="L857" s="17">
        <v>-59.38</v>
      </c>
      <c r="M857" s="17">
        <v>9.1999999999999998E-2</v>
      </c>
      <c r="N857" s="17">
        <v>195.7</v>
      </c>
      <c r="O857" s="17">
        <v>2.028</v>
      </c>
      <c r="P857" s="17">
        <v>193.7</v>
      </c>
      <c r="Q857" s="17">
        <v>368</v>
      </c>
      <c r="R857" s="17">
        <v>427.4</v>
      </c>
      <c r="S857" s="17">
        <v>19.940000000000001</v>
      </c>
      <c r="T857" s="17">
        <v>55.61</v>
      </c>
      <c r="U857" s="17">
        <v>1.1200000000000001</v>
      </c>
      <c r="V857" s="17">
        <v>340</v>
      </c>
      <c r="W857" s="17">
        <v>21.1</v>
      </c>
      <c r="X857" s="17">
        <v>0.27100000000000002</v>
      </c>
      <c r="Y857" s="17">
        <v>2.7143790000000001</v>
      </c>
      <c r="Z857" s="7">
        <f t="shared" si="286"/>
        <v>20.520000000000003</v>
      </c>
      <c r="AA857" s="7">
        <f t="shared" si="300"/>
        <v>293.66999999999996</v>
      </c>
      <c r="AB857" s="2">
        <f t="shared" si="287"/>
        <v>225.82800000000003</v>
      </c>
      <c r="AC857" s="42">
        <f t="shared" si="288"/>
        <v>2.2334679106745079</v>
      </c>
      <c r="AD857" s="42">
        <f t="shared" si="289"/>
        <v>1.2420315051260937</v>
      </c>
      <c r="AE857" s="42">
        <f t="shared" si="290"/>
        <v>0.7872007334280734</v>
      </c>
      <c r="AF857" s="42">
        <f t="shared" si="291"/>
        <v>331.97614834478782</v>
      </c>
      <c r="AG857" s="42">
        <f t="shared" si="292"/>
        <v>318.69710241099631</v>
      </c>
      <c r="AH857" s="6">
        <f t="shared" si="293"/>
        <v>353.28</v>
      </c>
      <c r="AI857" s="4">
        <v>19.350089438353599</v>
      </c>
      <c r="AJ857" s="4">
        <f t="shared" si="301"/>
        <v>292.5000894383536</v>
      </c>
      <c r="AK857" s="8">
        <f t="shared" si="294"/>
        <v>0.19718837827642041</v>
      </c>
      <c r="AL857" s="8">
        <f t="shared" si="295"/>
        <v>398.12850391719331</v>
      </c>
      <c r="AM857" s="8">
        <f t="shared" si="296"/>
        <v>2.3572441536675832</v>
      </c>
      <c r="AN857" s="8">
        <f t="shared" si="297"/>
        <v>-80.333689549018601</v>
      </c>
      <c r="AO857" s="22">
        <f t="shared" si="298"/>
        <v>5.9121058500287947E-3</v>
      </c>
      <c r="AP857" s="22">
        <f t="shared" si="299"/>
        <v>0.16158504752908739</v>
      </c>
      <c r="AQ857" s="19">
        <f t="shared" si="302"/>
        <v>0.16158504752908739</v>
      </c>
      <c r="AX857">
        <v>0.14886308366069012</v>
      </c>
      <c r="AY857">
        <v>24.03448275862069</v>
      </c>
      <c r="AZ857">
        <v>1.0014367816091954</v>
      </c>
      <c r="BA857">
        <v>0.81116379310344833</v>
      </c>
      <c r="BB857">
        <v>5.1206896551724119</v>
      </c>
      <c r="BC857">
        <v>0.21336206896551715</v>
      </c>
      <c r="BD857">
        <v>0.5978017241379312</v>
      </c>
      <c r="BE857">
        <v>5.9780172413793124E-2</v>
      </c>
      <c r="BF857">
        <v>0</v>
      </c>
      <c r="BG857">
        <v>20.520000000000003</v>
      </c>
      <c r="BH857">
        <v>1.2860466286776038</v>
      </c>
      <c r="BI857">
        <v>2.4146170621629288</v>
      </c>
      <c r="BJ857">
        <v>1.3427685482688048</v>
      </c>
      <c r="BK857">
        <v>0.18100607092587181</v>
      </c>
      <c r="BL857">
        <v>5.0279464146075505E-4</v>
      </c>
      <c r="BP857" s="50">
        <f t="shared" si="303"/>
        <v>1.2864317721578744</v>
      </c>
      <c r="BQ857" s="50">
        <f t="shared" si="304"/>
        <v>2.3912068965517248E-2</v>
      </c>
      <c r="BR857" s="50">
        <f t="shared" si="305"/>
        <v>0.18756909262553845</v>
      </c>
      <c r="BS857" s="50">
        <f t="shared" si="306"/>
        <v>0.1968116630966317</v>
      </c>
      <c r="BT857" s="50">
        <f t="shared" si="307"/>
        <v>5.2102525729316241E-4</v>
      </c>
      <c r="BU857" s="50">
        <f t="shared" si="307"/>
        <v>5.4669906415731032E-4</v>
      </c>
    </row>
    <row r="858" spans="1:73" x14ac:dyDescent="0.25">
      <c r="A858" s="21">
        <v>43742.476388888892</v>
      </c>
      <c r="B858" s="17">
        <v>363440</v>
      </c>
      <c r="C858" s="17">
        <v>13.52</v>
      </c>
      <c r="D858" s="17">
        <v>22.28</v>
      </c>
      <c r="E858" s="17">
        <v>324.8</v>
      </c>
      <c r="F858" s="17">
        <v>32.64</v>
      </c>
      <c r="G858" s="17">
        <v>-81.400000000000006</v>
      </c>
      <c r="H858" s="17">
        <v>-23.21</v>
      </c>
      <c r="I858" s="17">
        <v>25.5</v>
      </c>
      <c r="J858" s="17">
        <v>298.7</v>
      </c>
      <c r="K858" s="17">
        <v>292.2</v>
      </c>
      <c r="L858" s="17">
        <v>-58.22</v>
      </c>
      <c r="M858" s="17">
        <v>0.1</v>
      </c>
      <c r="N858" s="17">
        <v>243.4</v>
      </c>
      <c r="O858" s="17">
        <v>9.43</v>
      </c>
      <c r="P858" s="17">
        <v>233.9</v>
      </c>
      <c r="Q858" s="17">
        <v>369.6</v>
      </c>
      <c r="R858" s="17">
        <v>427.9</v>
      </c>
      <c r="S858" s="17">
        <v>19.920000000000002</v>
      </c>
      <c r="T858" s="17">
        <v>51.78</v>
      </c>
      <c r="U858" s="17">
        <v>1.405</v>
      </c>
      <c r="V858" s="17">
        <v>338</v>
      </c>
      <c r="W858" s="17">
        <v>20.75</v>
      </c>
      <c r="X858" s="17">
        <v>0.32800000000000001</v>
      </c>
      <c r="Y858" s="17">
        <v>3.27528</v>
      </c>
      <c r="Z858" s="7">
        <f t="shared" si="286"/>
        <v>20.335000000000001</v>
      </c>
      <c r="AA858" s="7">
        <f t="shared" si="300"/>
        <v>293.48499999999996</v>
      </c>
      <c r="AB858" s="2">
        <f t="shared" si="287"/>
        <v>263.08800000000002</v>
      </c>
      <c r="AC858" s="42">
        <f t="shared" si="288"/>
        <v>2.2276924288928495</v>
      </c>
      <c r="AD858" s="42">
        <f t="shared" si="289"/>
        <v>1.1534991396807175</v>
      </c>
      <c r="AE858" s="42">
        <f t="shared" si="290"/>
        <v>0.77899044765344871</v>
      </c>
      <c r="AF858" s="42">
        <f t="shared" si="291"/>
        <v>327.68671043657082</v>
      </c>
      <c r="AG858" s="42">
        <f t="shared" si="292"/>
        <v>314.57924201910799</v>
      </c>
      <c r="AH858" s="6">
        <f t="shared" si="293"/>
        <v>354.81600000000003</v>
      </c>
      <c r="AI858" s="4">
        <v>19.298331283044899</v>
      </c>
      <c r="AJ858" s="4">
        <f t="shared" si="301"/>
        <v>292.44833128304487</v>
      </c>
      <c r="AK858" s="8">
        <f t="shared" si="294"/>
        <v>0.19681595132775997</v>
      </c>
      <c r="AL858" s="8">
        <f t="shared" si="295"/>
        <v>397.88591653400528</v>
      </c>
      <c r="AM858" s="8">
        <f t="shared" si="296"/>
        <v>2.6401811017428329</v>
      </c>
      <c r="AN858" s="8">
        <f t="shared" si="297"/>
        <v>-79.728610613097317</v>
      </c>
      <c r="AO858" s="22">
        <f t="shared" si="298"/>
        <v>6.7816485391159068E-3</v>
      </c>
      <c r="AP858" s="22">
        <f t="shared" si="299"/>
        <v>0.18535070739866283</v>
      </c>
      <c r="AQ858" s="19">
        <f t="shared" si="302"/>
        <v>0.18535070739866283</v>
      </c>
      <c r="AX858">
        <v>0.14738504881506911</v>
      </c>
      <c r="AY858">
        <v>28.000000000000004</v>
      </c>
      <c r="AZ858">
        <v>1.1666666666666667</v>
      </c>
      <c r="BA858">
        <v>0.94500000000000017</v>
      </c>
      <c r="BB858">
        <v>5.0258620689655134</v>
      </c>
      <c r="BC858">
        <v>0.20941091954022972</v>
      </c>
      <c r="BD858">
        <v>0.73558908045977045</v>
      </c>
      <c r="BE858">
        <v>7.3558908045977048E-2</v>
      </c>
      <c r="BF858">
        <v>0</v>
      </c>
      <c r="BG858">
        <v>20.335000000000001</v>
      </c>
      <c r="BH858">
        <v>1.6132995654393154</v>
      </c>
      <c r="BI858">
        <v>2.3872131587617278</v>
      </c>
      <c r="BJ858">
        <v>1.2360989736068226</v>
      </c>
      <c r="BK858">
        <v>0.22129268547408809</v>
      </c>
      <c r="BL858">
        <v>6.1470190409468914E-4</v>
      </c>
      <c r="BP858" s="50">
        <f t="shared" si="303"/>
        <v>1.6137827141801906</v>
      </c>
      <c r="BQ858" s="50">
        <f t="shared" si="304"/>
        <v>2.9423563218390819E-2</v>
      </c>
      <c r="BR858" s="50">
        <f t="shared" si="305"/>
        <v>0.23119851603934688</v>
      </c>
      <c r="BS858" s="50">
        <f t="shared" si="306"/>
        <v>0.24228284622996102</v>
      </c>
      <c r="BT858" s="50">
        <f t="shared" si="307"/>
        <v>6.4221810010929689E-4</v>
      </c>
      <c r="BU858" s="50">
        <f t="shared" si="307"/>
        <v>6.7300790619433625E-4</v>
      </c>
    </row>
    <row r="859" spans="1:73" x14ac:dyDescent="0.25">
      <c r="A859" s="21">
        <v>43742.476388888892</v>
      </c>
      <c r="B859" s="17">
        <v>363441</v>
      </c>
      <c r="C859" s="17">
        <v>13.52</v>
      </c>
      <c r="D859" s="17">
        <v>22.29</v>
      </c>
      <c r="E859" s="17">
        <v>818</v>
      </c>
      <c r="F859" s="17">
        <v>105.6</v>
      </c>
      <c r="G859" s="17">
        <v>-80.3</v>
      </c>
      <c r="H859" s="17">
        <v>-20.100000000000001</v>
      </c>
      <c r="I859" s="17">
        <v>25.49</v>
      </c>
      <c r="J859" s="17">
        <v>298.60000000000002</v>
      </c>
      <c r="K859" s="17">
        <v>712.8</v>
      </c>
      <c r="L859" s="17">
        <v>-60.21</v>
      </c>
      <c r="M859" s="17">
        <v>0.129</v>
      </c>
      <c r="N859" s="17">
        <v>738.1</v>
      </c>
      <c r="O859" s="17">
        <v>85.5</v>
      </c>
      <c r="P859" s="17">
        <v>652.6</v>
      </c>
      <c r="Q859" s="17">
        <v>370.7</v>
      </c>
      <c r="R859" s="17">
        <v>430.9</v>
      </c>
      <c r="S859" s="17">
        <v>19.920000000000002</v>
      </c>
      <c r="T859" s="17">
        <v>52.64</v>
      </c>
      <c r="U859" s="17">
        <v>1.165</v>
      </c>
      <c r="V859" s="17">
        <v>174.5</v>
      </c>
      <c r="W859" s="17">
        <v>21.2</v>
      </c>
      <c r="X859" s="17">
        <v>0.81899999999999995</v>
      </c>
      <c r="Y859" s="17">
        <v>8.1896780000000007</v>
      </c>
      <c r="Z859" s="7">
        <f t="shared" si="286"/>
        <v>20.560000000000002</v>
      </c>
      <c r="AA859" s="7">
        <f t="shared" si="300"/>
        <v>293.70999999999998</v>
      </c>
      <c r="AB859" s="2">
        <f t="shared" si="287"/>
        <v>662.58</v>
      </c>
      <c r="AC859" s="42">
        <f t="shared" si="288"/>
        <v>2.2155302788710789</v>
      </c>
      <c r="AD859" s="42">
        <f t="shared" si="289"/>
        <v>1.166255138797736</v>
      </c>
      <c r="AE859" s="42">
        <f t="shared" si="290"/>
        <v>0.78013102306970439</v>
      </c>
      <c r="AF859" s="42">
        <f t="shared" si="291"/>
        <v>329.17401192626602</v>
      </c>
      <c r="AG859" s="42">
        <f t="shared" si="292"/>
        <v>316.00705144921534</v>
      </c>
      <c r="AH859" s="6">
        <f t="shared" si="293"/>
        <v>355.87199999999996</v>
      </c>
      <c r="AI859" s="4">
        <v>19.2319300853596</v>
      </c>
      <c r="AJ859" s="4">
        <f t="shared" si="301"/>
        <v>292.38193008535956</v>
      </c>
      <c r="AK859" s="8">
        <f t="shared" si="294"/>
        <v>0.19726896474612884</v>
      </c>
      <c r="AL859" s="8">
        <f t="shared" si="295"/>
        <v>397.43752196889676</v>
      </c>
      <c r="AM859" s="8">
        <f t="shared" si="296"/>
        <v>2.4041331597896156</v>
      </c>
      <c r="AN859" s="8">
        <f t="shared" si="297"/>
        <v>-93.007922088513936</v>
      </c>
      <c r="AO859" s="22">
        <f t="shared" si="298"/>
        <v>1.6154469965195165E-2</v>
      </c>
      <c r="AP859" s="22">
        <f t="shared" si="299"/>
        <v>0.44152132308669034</v>
      </c>
      <c r="AQ859" s="19">
        <f t="shared" si="302"/>
        <v>0.44152132308669034</v>
      </c>
      <c r="AX859">
        <v>0.14918430150958767</v>
      </c>
      <c r="AY859">
        <v>70.517241379310349</v>
      </c>
      <c r="AZ859">
        <v>2.938218390804598</v>
      </c>
      <c r="BA859">
        <v>2.3799568965517244</v>
      </c>
      <c r="BB859">
        <v>5.1896551724137927</v>
      </c>
      <c r="BC859">
        <v>0.21623563218390804</v>
      </c>
      <c r="BD859">
        <v>2.1637212643678163</v>
      </c>
      <c r="BE859">
        <v>0.21637212643678164</v>
      </c>
      <c r="BF859">
        <v>0</v>
      </c>
      <c r="BG859">
        <v>20.560000000000002</v>
      </c>
      <c r="BH859">
        <v>1.3377181450084004</v>
      </c>
      <c r="BI859">
        <v>2.4205782566509155</v>
      </c>
      <c r="BJ859">
        <v>1.274192394301042</v>
      </c>
      <c r="BK859">
        <v>0.53457985965879651</v>
      </c>
      <c r="BL859">
        <v>1.4849440546077682E-3</v>
      </c>
      <c r="BP859" s="50">
        <f t="shared" si="303"/>
        <v>1.3381187630035034</v>
      </c>
      <c r="BQ859" s="50">
        <f t="shared" si="304"/>
        <v>8.6548850574712649E-2</v>
      </c>
      <c r="BR859" s="50">
        <f t="shared" si="305"/>
        <v>0.55461576672060398</v>
      </c>
      <c r="BS859" s="50">
        <f t="shared" si="306"/>
        <v>0.58797911800116687</v>
      </c>
      <c r="BT859" s="50">
        <f t="shared" si="307"/>
        <v>1.5405993520016777E-3</v>
      </c>
      <c r="BU859" s="50">
        <f t="shared" si="307"/>
        <v>1.6332753277810191E-3</v>
      </c>
    </row>
    <row r="860" spans="1:73" x14ac:dyDescent="0.25">
      <c r="A860" s="21">
        <v>43742.476388888892</v>
      </c>
      <c r="B860" s="17">
        <v>363442</v>
      </c>
      <c r="C860" s="17">
        <v>13.52</v>
      </c>
      <c r="D860" s="17">
        <v>22.29</v>
      </c>
      <c r="E860" s="17">
        <v>926</v>
      </c>
      <c r="F860" s="17">
        <v>121.8</v>
      </c>
      <c r="G860" s="17">
        <v>-78.19</v>
      </c>
      <c r="H860" s="17">
        <v>-15.4</v>
      </c>
      <c r="I860" s="17">
        <v>25.49</v>
      </c>
      <c r="J860" s="17">
        <v>298.60000000000002</v>
      </c>
      <c r="K860" s="17">
        <v>804</v>
      </c>
      <c r="L860" s="17">
        <v>-62.79</v>
      </c>
      <c r="M860" s="17">
        <v>0.13200000000000001</v>
      </c>
      <c r="N860" s="17">
        <v>848</v>
      </c>
      <c r="O860" s="17">
        <v>106.4</v>
      </c>
      <c r="P860" s="17">
        <v>741.1</v>
      </c>
      <c r="Q860" s="17">
        <v>372.8</v>
      </c>
      <c r="R860" s="17">
        <v>435.6</v>
      </c>
      <c r="S860" s="17">
        <v>19.920000000000002</v>
      </c>
      <c r="T860" s="17">
        <v>55.49</v>
      </c>
      <c r="U860" s="17">
        <v>0.64500000000000002</v>
      </c>
      <c r="V860" s="17">
        <v>247.5</v>
      </c>
      <c r="W860" s="17">
        <v>21.55</v>
      </c>
      <c r="X860" s="17">
        <v>0.91200000000000003</v>
      </c>
      <c r="Y860" s="17">
        <v>9.1179050000000004</v>
      </c>
      <c r="Z860" s="7">
        <f t="shared" si="286"/>
        <v>20.734999999999999</v>
      </c>
      <c r="AA860" s="7">
        <f t="shared" si="300"/>
        <v>293.88499999999999</v>
      </c>
      <c r="AB860" s="2">
        <f t="shared" si="287"/>
        <v>750.06000000000006</v>
      </c>
      <c r="AC860" s="42">
        <f t="shared" si="288"/>
        <v>2.4423191735166214</v>
      </c>
      <c r="AD860" s="42">
        <f t="shared" si="289"/>
        <v>1.3552429093843734</v>
      </c>
      <c r="AE860" s="42">
        <f t="shared" si="290"/>
        <v>0.79699854287158023</v>
      </c>
      <c r="AF860" s="42">
        <f t="shared" si="291"/>
        <v>337.0934133005764</v>
      </c>
      <c r="AG860" s="42">
        <f t="shared" si="292"/>
        <v>323.60967676855336</v>
      </c>
      <c r="AH860" s="6">
        <f t="shared" si="293"/>
        <v>357.88799999999998</v>
      </c>
      <c r="AI860" s="4">
        <v>20.707371780570298</v>
      </c>
      <c r="AJ860" s="4">
        <f t="shared" si="301"/>
        <v>293.85737178057025</v>
      </c>
      <c r="AK860" s="8">
        <f t="shared" si="294"/>
        <v>0.19762178870910832</v>
      </c>
      <c r="AL860" s="8">
        <f t="shared" si="295"/>
        <v>405.87642052684333</v>
      </c>
      <c r="AM860" s="8">
        <f t="shared" si="296"/>
        <v>1.7888561289270861</v>
      </c>
      <c r="AN860" s="8">
        <f t="shared" si="297"/>
        <v>-1.4396893583445141</v>
      </c>
      <c r="AO860" s="22">
        <f t="shared" si="298"/>
        <v>1.5916659842339573E-2</v>
      </c>
      <c r="AP860" s="22">
        <f t="shared" si="299"/>
        <v>0.43502168302961458</v>
      </c>
      <c r="AQ860" s="19">
        <f t="shared" si="302"/>
        <v>0.43502168302961458</v>
      </c>
      <c r="AX860">
        <v>0.1505965305995286</v>
      </c>
      <c r="AY860">
        <v>79.827586206896555</v>
      </c>
      <c r="AZ860">
        <v>3.3261494252873565</v>
      </c>
      <c r="BA860">
        <v>2.6941810344827588</v>
      </c>
      <c r="BB860">
        <v>5.4137931034482767</v>
      </c>
      <c r="BC860">
        <v>0.2255747126436782</v>
      </c>
      <c r="BD860">
        <v>2.4686063218390806</v>
      </c>
      <c r="BE860">
        <v>0.24686063218390808</v>
      </c>
      <c r="BF860">
        <v>0</v>
      </c>
      <c r="BG860">
        <v>20.734999999999999</v>
      </c>
      <c r="BH860">
        <v>0.74062506740808431</v>
      </c>
      <c r="BI860">
        <v>2.4468100099195711</v>
      </c>
      <c r="BJ860">
        <v>1.3577348745043702</v>
      </c>
      <c r="BK860">
        <v>0.61308983248594728</v>
      </c>
      <c r="BL860">
        <v>1.7030273124609646E-3</v>
      </c>
      <c r="BP860" s="50">
        <f t="shared" si="303"/>
        <v>0.74084686878734729</v>
      </c>
      <c r="BQ860" s="50">
        <f t="shared" si="304"/>
        <v>9.8744252873563226E-2</v>
      </c>
      <c r="BR860" s="50">
        <f t="shared" si="305"/>
        <v>0.62626040543885519</v>
      </c>
      <c r="BS860" s="50">
        <f t="shared" si="306"/>
        <v>0.66604572909606896</v>
      </c>
      <c r="BT860" s="50">
        <f t="shared" si="307"/>
        <v>1.7396122373301533E-3</v>
      </c>
      <c r="BU860" s="50">
        <f t="shared" si="307"/>
        <v>1.8501270252668583E-3</v>
      </c>
    </row>
    <row r="861" spans="1:73" x14ac:dyDescent="0.25">
      <c r="A861" s="21">
        <v>43742.477083333331</v>
      </c>
      <c r="B861" s="17">
        <v>363443</v>
      </c>
      <c r="C861" s="17">
        <v>13.51</v>
      </c>
      <c r="D861" s="17">
        <v>22.3</v>
      </c>
      <c r="E861" s="17">
        <v>933</v>
      </c>
      <c r="F861" s="17">
        <v>122.9</v>
      </c>
      <c r="G861" s="17">
        <v>-76.84</v>
      </c>
      <c r="H861" s="17">
        <v>-13.59</v>
      </c>
      <c r="I861" s="17">
        <v>25.51</v>
      </c>
      <c r="J861" s="17">
        <v>298.7</v>
      </c>
      <c r="K861" s="17">
        <v>810</v>
      </c>
      <c r="L861" s="17">
        <v>-63.25</v>
      </c>
      <c r="M861" s="17">
        <v>0.13200000000000001</v>
      </c>
      <c r="N861" s="17">
        <v>856</v>
      </c>
      <c r="O861" s="17">
        <v>109.3</v>
      </c>
      <c r="P861" s="17">
        <v>746.5</v>
      </c>
      <c r="Q861" s="17">
        <v>374.3</v>
      </c>
      <c r="R861" s="17">
        <v>437.5</v>
      </c>
      <c r="S861" s="17">
        <v>19.920000000000002</v>
      </c>
      <c r="T861" s="17">
        <v>53.8</v>
      </c>
      <c r="U861" s="17">
        <v>1.19</v>
      </c>
      <c r="V861" s="17">
        <v>333.5</v>
      </c>
      <c r="W861" s="17">
        <v>21.5</v>
      </c>
      <c r="X861" s="17">
        <v>0.91800000000000004</v>
      </c>
      <c r="Y861" s="17">
        <v>9.1791839999999993</v>
      </c>
      <c r="Z861" s="7">
        <f t="shared" si="286"/>
        <v>20.71</v>
      </c>
      <c r="AA861" s="7">
        <f t="shared" si="300"/>
        <v>293.85999999999996</v>
      </c>
      <c r="AB861" s="2">
        <f t="shared" si="287"/>
        <v>755.73</v>
      </c>
      <c r="AC861" s="42">
        <f t="shared" si="288"/>
        <v>2.622152334757371</v>
      </c>
      <c r="AD861" s="42">
        <f t="shared" si="289"/>
        <v>1.4107179560994654</v>
      </c>
      <c r="AE861" s="42">
        <f t="shared" si="290"/>
        <v>0.80159372140224583</v>
      </c>
      <c r="AF861" s="42">
        <f t="shared" si="291"/>
        <v>338.92161156300608</v>
      </c>
      <c r="AG861" s="42">
        <f t="shared" si="292"/>
        <v>325.36474710048583</v>
      </c>
      <c r="AH861" s="6">
        <f t="shared" si="293"/>
        <v>359.32799999999997</v>
      </c>
      <c r="AI861" s="4">
        <v>21.7727750731414</v>
      </c>
      <c r="AJ861" s="4">
        <f t="shared" si="301"/>
        <v>294.92277507314139</v>
      </c>
      <c r="AK861" s="8">
        <f t="shared" si="294"/>
        <v>0.19757135955024438</v>
      </c>
      <c r="AL861" s="8">
        <f t="shared" si="295"/>
        <v>412.01386498442599</v>
      </c>
      <c r="AM861" s="8">
        <f t="shared" si="296"/>
        <v>2.4297916577352883</v>
      </c>
      <c r="AN861" s="8">
        <f t="shared" si="297"/>
        <v>75.223040057154094</v>
      </c>
      <c r="AO861" s="22">
        <f t="shared" si="298"/>
        <v>1.4204200064763611E-2</v>
      </c>
      <c r="AP861" s="22">
        <f t="shared" si="299"/>
        <v>0.38821807335643616</v>
      </c>
      <c r="AQ861" s="19">
        <f t="shared" si="302"/>
        <v>0.38821807335643616</v>
      </c>
      <c r="AX861">
        <v>0.15039409419398311</v>
      </c>
      <c r="AY861">
        <v>80.431034482758619</v>
      </c>
      <c r="AZ861">
        <v>3.3512931034482758</v>
      </c>
      <c r="BA861">
        <v>2.7145474137931034</v>
      </c>
      <c r="BB861">
        <v>5.4482758620689644</v>
      </c>
      <c r="BC861">
        <v>0.22701149425287351</v>
      </c>
      <c r="BD861">
        <v>2.48753591954023</v>
      </c>
      <c r="BE861">
        <v>0.24875359195402302</v>
      </c>
      <c r="BF861">
        <v>0</v>
      </c>
      <c r="BG861">
        <v>20.71</v>
      </c>
      <c r="BH861">
        <v>1.3664245429699537</v>
      </c>
      <c r="BI861">
        <v>2.4430474705938852</v>
      </c>
      <c r="BJ861">
        <v>1.3143595391795102</v>
      </c>
      <c r="BK861">
        <v>0.60695128869378712</v>
      </c>
      <c r="BL861">
        <v>1.6859758019271865E-3</v>
      </c>
      <c r="BP861" s="50">
        <f t="shared" si="303"/>
        <v>1.3668337579177414</v>
      </c>
      <c r="BQ861" s="50">
        <f t="shared" si="304"/>
        <v>9.9501436781609207E-2</v>
      </c>
      <c r="BR861" s="50">
        <f t="shared" si="305"/>
        <v>0.63002292060231901</v>
      </c>
      <c r="BS861" s="50">
        <f t="shared" si="306"/>
        <v>0.66842009335081265</v>
      </c>
      <c r="BT861" s="50">
        <f t="shared" si="307"/>
        <v>1.7500636683397749E-3</v>
      </c>
      <c r="BU861" s="50">
        <f t="shared" si="307"/>
        <v>1.8567224815300351E-3</v>
      </c>
    </row>
    <row r="862" spans="1:73" x14ac:dyDescent="0.25">
      <c r="A862" s="21">
        <v>43742.477083333331</v>
      </c>
      <c r="B862" s="17">
        <v>363444</v>
      </c>
      <c r="C862" s="17">
        <v>13.53</v>
      </c>
      <c r="D862" s="17">
        <v>22.3</v>
      </c>
      <c r="E862" s="17">
        <v>938</v>
      </c>
      <c r="F862" s="17">
        <v>124</v>
      </c>
      <c r="G862" s="17">
        <v>-75.680000000000007</v>
      </c>
      <c r="H862" s="17">
        <v>-13.47</v>
      </c>
      <c r="I862" s="17">
        <v>25.5</v>
      </c>
      <c r="J862" s="17">
        <v>298.7</v>
      </c>
      <c r="K862" s="17">
        <v>814</v>
      </c>
      <c r="L862" s="17">
        <v>-62.21</v>
      </c>
      <c r="M862" s="17">
        <v>0.13200000000000001</v>
      </c>
      <c r="N862" s="17">
        <v>863</v>
      </c>
      <c r="O862" s="17">
        <v>110.5</v>
      </c>
      <c r="P862" s="17">
        <v>752.1</v>
      </c>
      <c r="Q862" s="17">
        <v>375.4</v>
      </c>
      <c r="R862" s="17">
        <v>437.6</v>
      </c>
      <c r="S862" s="17">
        <v>19.93</v>
      </c>
      <c r="T862" s="17">
        <v>52.85</v>
      </c>
      <c r="U862" s="17">
        <v>3.6749999999999998</v>
      </c>
      <c r="V862" s="17">
        <v>187</v>
      </c>
      <c r="W862" s="17">
        <v>21.15</v>
      </c>
      <c r="X862" s="17">
        <v>0.92400000000000004</v>
      </c>
      <c r="Y862" s="17">
        <v>9.2407719999999998</v>
      </c>
      <c r="Z862" s="7">
        <f t="shared" si="286"/>
        <v>20.54</v>
      </c>
      <c r="AA862" s="7">
        <f t="shared" si="300"/>
        <v>293.69</v>
      </c>
      <c r="AB862" s="2">
        <f t="shared" si="287"/>
        <v>759.78000000000009</v>
      </c>
      <c r="AC862" s="42">
        <f t="shared" si="288"/>
        <v>2.6302033505575508</v>
      </c>
      <c r="AD862" s="42">
        <f t="shared" si="289"/>
        <v>1.3900624707696656</v>
      </c>
      <c r="AE862" s="42">
        <f t="shared" si="290"/>
        <v>0.79997092838344275</v>
      </c>
      <c r="AF862" s="42">
        <f t="shared" si="291"/>
        <v>337.45347177355467</v>
      </c>
      <c r="AG862" s="42">
        <f t="shared" si="292"/>
        <v>323.9553329026125</v>
      </c>
      <c r="AH862" s="6">
        <f t="shared" si="293"/>
        <v>360.38399999999996</v>
      </c>
      <c r="AI862" s="4">
        <v>21.805423281996099</v>
      </c>
      <c r="AJ862" s="4">
        <f t="shared" si="301"/>
        <v>294.9554232819961</v>
      </c>
      <c r="AK862" s="8">
        <f t="shared" si="294"/>
        <v>0.19722866876734502</v>
      </c>
      <c r="AL862" s="8">
        <f t="shared" si="295"/>
        <v>412.22908197808158</v>
      </c>
      <c r="AM862" s="8">
        <f t="shared" si="296"/>
        <v>4.2699641391936769</v>
      </c>
      <c r="AN862" s="8">
        <f t="shared" si="297"/>
        <v>157.39847958025328</v>
      </c>
      <c r="AO862" s="22">
        <f t="shared" si="298"/>
        <v>1.2455665757911074E-2</v>
      </c>
      <c r="AP862" s="22">
        <f t="shared" si="299"/>
        <v>0.34042850289777615</v>
      </c>
      <c r="AQ862" s="19">
        <f t="shared" si="302"/>
        <v>0.34042850289777615</v>
      </c>
      <c r="AX862">
        <v>0.14902361939237332</v>
      </c>
      <c r="AY862">
        <v>80.862068965517238</v>
      </c>
      <c r="AZ862">
        <v>3.3692528735632181</v>
      </c>
      <c r="BA862">
        <v>2.729094827586207</v>
      </c>
      <c r="BB862">
        <v>5.3620689655172455</v>
      </c>
      <c r="BC862">
        <v>0.22341954022988522</v>
      </c>
      <c r="BD862">
        <v>2.5056752873563219</v>
      </c>
      <c r="BE862">
        <v>0.25056752873563221</v>
      </c>
      <c r="BF862">
        <v>0</v>
      </c>
      <c r="BG862">
        <v>20.54</v>
      </c>
      <c r="BH862">
        <v>4.2198405003483872</v>
      </c>
      <c r="BI862">
        <v>2.417596053250747</v>
      </c>
      <c r="BJ862">
        <v>1.2776995141430199</v>
      </c>
      <c r="BK862">
        <v>0.57101933310934239</v>
      </c>
      <c r="BL862">
        <v>1.5861648141926178E-3</v>
      </c>
      <c r="BP862" s="50">
        <f t="shared" si="303"/>
        <v>4.2211042523930251</v>
      </c>
      <c r="BQ862" s="50">
        <f t="shared" si="304"/>
        <v>0.10022701149425288</v>
      </c>
      <c r="BR862" s="50">
        <f t="shared" si="305"/>
        <v>0.62759825596804419</v>
      </c>
      <c r="BS862" s="50">
        <f t="shared" si="306"/>
        <v>0.65994461686210093</v>
      </c>
      <c r="BT862" s="50">
        <f t="shared" si="307"/>
        <v>1.7433284888001227E-3</v>
      </c>
      <c r="BU862" s="50">
        <f t="shared" si="307"/>
        <v>1.8331794912836137E-3</v>
      </c>
    </row>
    <row r="863" spans="1:73" x14ac:dyDescent="0.25">
      <c r="A863" s="21">
        <v>43742.477083333331</v>
      </c>
      <c r="B863" s="17">
        <v>363445</v>
      </c>
      <c r="C863" s="17">
        <v>13.53</v>
      </c>
      <c r="D863" s="17">
        <v>22.31</v>
      </c>
      <c r="E863" s="17">
        <v>941</v>
      </c>
      <c r="F863" s="17">
        <v>124.6</v>
      </c>
      <c r="G863" s="17">
        <v>-76.19</v>
      </c>
      <c r="H863" s="17">
        <v>-13.65</v>
      </c>
      <c r="I863" s="17">
        <v>25.49</v>
      </c>
      <c r="J863" s="17">
        <v>298.60000000000002</v>
      </c>
      <c r="K863" s="17">
        <v>817</v>
      </c>
      <c r="L863" s="17">
        <v>-62.55</v>
      </c>
      <c r="M863" s="17">
        <v>0.13200000000000001</v>
      </c>
      <c r="N863" s="17">
        <v>865</v>
      </c>
      <c r="O863" s="17">
        <v>110.9</v>
      </c>
      <c r="P863" s="17">
        <v>754.2</v>
      </c>
      <c r="Q863" s="17">
        <v>374.8</v>
      </c>
      <c r="R863" s="17">
        <v>437.4</v>
      </c>
      <c r="S863" s="17">
        <v>19.940000000000001</v>
      </c>
      <c r="T863" s="17">
        <v>52.01</v>
      </c>
      <c r="U863" s="17">
        <v>1.32</v>
      </c>
      <c r="V863" s="17">
        <v>240</v>
      </c>
      <c r="W863" s="17">
        <v>21.6</v>
      </c>
      <c r="X863" s="17">
        <v>0.92700000000000005</v>
      </c>
      <c r="Y863" s="17">
        <v>9.2670220000000008</v>
      </c>
      <c r="Z863" s="7">
        <f t="shared" si="286"/>
        <v>20.770000000000003</v>
      </c>
      <c r="AA863" s="7">
        <f t="shared" si="300"/>
        <v>293.91999999999996</v>
      </c>
      <c r="AB863" s="2">
        <f t="shared" si="287"/>
        <v>762.21</v>
      </c>
      <c r="AC863" s="42">
        <f t="shared" si="288"/>
        <v>2.4648778804033409</v>
      </c>
      <c r="AD863" s="42">
        <f t="shared" si="289"/>
        <v>1.2819829855977776</v>
      </c>
      <c r="AE863" s="42">
        <f t="shared" si="290"/>
        <v>0.79067652229209451</v>
      </c>
      <c r="AF863" s="42">
        <f t="shared" si="291"/>
        <v>334.57883000836682</v>
      </c>
      <c r="AG863" s="42">
        <f t="shared" si="292"/>
        <v>321.19567680803215</v>
      </c>
      <c r="AH863" s="6">
        <f t="shared" si="293"/>
        <v>359.80799999999999</v>
      </c>
      <c r="AI863" s="4">
        <v>20.8481082028392</v>
      </c>
      <c r="AJ863" s="4">
        <f t="shared" si="301"/>
        <v>293.99810820283915</v>
      </c>
      <c r="AK863" s="8">
        <f t="shared" si="294"/>
        <v>0.19769240394687662</v>
      </c>
      <c r="AL863" s="8">
        <f t="shared" si="295"/>
        <v>406.67873689944338</v>
      </c>
      <c r="AM863" s="8">
        <f t="shared" si="296"/>
        <v>2.5590720974603274</v>
      </c>
      <c r="AN863" s="8">
        <f t="shared" si="297"/>
        <v>5.8226361395085942</v>
      </c>
      <c r="AO863" s="22">
        <f t="shared" si="298"/>
        <v>1.605252865754446E-2</v>
      </c>
      <c r="AP863" s="22">
        <f t="shared" si="299"/>
        <v>0.43873514309266393</v>
      </c>
      <c r="AQ863" s="19">
        <f t="shared" si="302"/>
        <v>0.43873514309266393</v>
      </c>
      <c r="AX863">
        <v>0.15088032860998388</v>
      </c>
      <c r="AY863">
        <v>81.120689655172413</v>
      </c>
      <c r="AZ863">
        <v>3.3800287356321839</v>
      </c>
      <c r="BA863">
        <v>2.7378232758620693</v>
      </c>
      <c r="BB863">
        <v>5.3965517241379279</v>
      </c>
      <c r="BC863">
        <v>0.22485632183908033</v>
      </c>
      <c r="BD863">
        <v>2.5129669540229891</v>
      </c>
      <c r="BE863">
        <v>0.25129669540229893</v>
      </c>
      <c r="BF863">
        <v>0</v>
      </c>
      <c r="BG863">
        <v>20.770000000000003</v>
      </c>
      <c r="BH863">
        <v>1.5156978123700329</v>
      </c>
      <c r="BI863">
        <v>2.4520860737867176</v>
      </c>
      <c r="BJ863">
        <v>1.2753299669764717</v>
      </c>
      <c r="BK863">
        <v>0.61302967037295875</v>
      </c>
      <c r="BL863">
        <v>1.7028601954804411E-3</v>
      </c>
      <c r="BP863" s="50">
        <f t="shared" si="303"/>
        <v>1.5161517314717805</v>
      </c>
      <c r="BQ863" s="50">
        <f t="shared" si="304"/>
        <v>0.10051867816091957</v>
      </c>
      <c r="BR863" s="50">
        <f t="shared" si="305"/>
        <v>0.63857189668892045</v>
      </c>
      <c r="BS863" s="50">
        <f t="shared" si="306"/>
        <v>0.67702527931378109</v>
      </c>
      <c r="BT863" s="50">
        <f t="shared" si="307"/>
        <v>1.7738108241358902E-3</v>
      </c>
      <c r="BU863" s="50">
        <f t="shared" si="307"/>
        <v>1.8806257758716141E-3</v>
      </c>
    </row>
    <row r="864" spans="1:73" x14ac:dyDescent="0.25">
      <c r="A864" s="21">
        <v>43742.477083333331</v>
      </c>
      <c r="B864" s="17">
        <v>363446</v>
      </c>
      <c r="C864" s="17">
        <v>13.52</v>
      </c>
      <c r="D864" s="17">
        <v>22.31</v>
      </c>
      <c r="E864" s="17">
        <v>919</v>
      </c>
      <c r="F864" s="17">
        <v>121.4</v>
      </c>
      <c r="G864" s="17">
        <v>-75.260000000000005</v>
      </c>
      <c r="H864" s="17">
        <v>-12.68</v>
      </c>
      <c r="I864" s="17">
        <v>25.49</v>
      </c>
      <c r="J864" s="17">
        <v>298.60000000000002</v>
      </c>
      <c r="K864" s="17">
        <v>797.3</v>
      </c>
      <c r="L864" s="17">
        <v>-62.58</v>
      </c>
      <c r="M864" s="17">
        <v>0.13200000000000001</v>
      </c>
      <c r="N864" s="17">
        <v>843</v>
      </c>
      <c r="O864" s="17">
        <v>108.7</v>
      </c>
      <c r="P864" s="17">
        <v>734.7</v>
      </c>
      <c r="Q864" s="17">
        <v>375.8</v>
      </c>
      <c r="R864" s="17">
        <v>438.3</v>
      </c>
      <c r="S864" s="17">
        <v>19.96</v>
      </c>
      <c r="T864" s="17">
        <v>52.62</v>
      </c>
      <c r="U864" s="17">
        <v>1.5449999999999999</v>
      </c>
      <c r="V864" s="17">
        <v>198.5</v>
      </c>
      <c r="W864" s="17">
        <v>21.15</v>
      </c>
      <c r="X864" s="17">
        <v>0.89700000000000002</v>
      </c>
      <c r="Y864" s="17">
        <v>8.9745120000000007</v>
      </c>
      <c r="Z864" s="7">
        <f t="shared" si="286"/>
        <v>20.555</v>
      </c>
      <c r="AA864" s="7">
        <f t="shared" si="300"/>
        <v>293.70499999999998</v>
      </c>
      <c r="AB864" s="2">
        <f t="shared" si="287"/>
        <v>744.3900000000001</v>
      </c>
      <c r="AC864" s="42">
        <f t="shared" si="288"/>
        <v>2.4062683078647509</v>
      </c>
      <c r="AD864" s="42">
        <f t="shared" si="289"/>
        <v>1.2661783835984319</v>
      </c>
      <c r="AE864" s="42">
        <f t="shared" si="290"/>
        <v>0.78935778269576151</v>
      </c>
      <c r="AF864" s="42">
        <f t="shared" si="291"/>
        <v>333.04453683816445</v>
      </c>
      <c r="AG864" s="42">
        <f t="shared" si="292"/>
        <v>319.72275536463786</v>
      </c>
      <c r="AH864" s="6">
        <f t="shared" si="293"/>
        <v>360.76799999999997</v>
      </c>
      <c r="AI864" s="4">
        <v>20.4706953533512</v>
      </c>
      <c r="AJ864" s="4">
        <f t="shared" si="301"/>
        <v>293.62069535335115</v>
      </c>
      <c r="AK864" s="8">
        <f t="shared" si="294"/>
        <v>0.19725889023692567</v>
      </c>
      <c r="AL864" s="8">
        <f t="shared" si="295"/>
        <v>404.55719311302346</v>
      </c>
      <c r="AM864" s="8">
        <f t="shared" si="296"/>
        <v>2.7685973434213942</v>
      </c>
      <c r="AN864" s="8">
        <f t="shared" si="297"/>
        <v>-6.7991057324485169</v>
      </c>
      <c r="AO864" s="22">
        <f t="shared" si="298"/>
        <v>1.600463884589301E-2</v>
      </c>
      <c r="AP864" s="22">
        <f t="shared" si="299"/>
        <v>0.43742625626144782</v>
      </c>
      <c r="AQ864" s="19">
        <f t="shared" si="302"/>
        <v>0.43742625626144782</v>
      </c>
      <c r="AX864">
        <v>0.14914411725081311</v>
      </c>
      <c r="AY864">
        <v>79.224137931034491</v>
      </c>
      <c r="AZ864">
        <v>3.3010057471264371</v>
      </c>
      <c r="BA864">
        <v>2.6738146551724142</v>
      </c>
      <c r="BB864">
        <v>5.3879310344827589</v>
      </c>
      <c r="BC864">
        <v>0.22449712643678163</v>
      </c>
      <c r="BD864">
        <v>2.4493175287356328</v>
      </c>
      <c r="BE864">
        <v>0.24493175287356328</v>
      </c>
      <c r="BF864">
        <v>0</v>
      </c>
      <c r="BG864">
        <v>20.555</v>
      </c>
      <c r="BH864">
        <v>1.7740553940240158</v>
      </c>
      <c r="BI864">
        <v>2.4198324044864528</v>
      </c>
      <c r="BJ864">
        <v>1.2733158112407714</v>
      </c>
      <c r="BK864">
        <v>0.59153712537921443</v>
      </c>
      <c r="BL864">
        <v>1.6431586816089288E-3</v>
      </c>
      <c r="BP864" s="50">
        <f t="shared" si="303"/>
        <v>1.7745866856999248</v>
      </c>
      <c r="BQ864" s="50">
        <f t="shared" si="304"/>
        <v>9.7972701149425315E-2</v>
      </c>
      <c r="BR864" s="50">
        <f t="shared" si="305"/>
        <v>0.62010363516518541</v>
      </c>
      <c r="BS864" s="50">
        <f t="shared" si="306"/>
        <v>0.65679014986990958</v>
      </c>
      <c r="BT864" s="50">
        <f t="shared" si="307"/>
        <v>1.7225100976810707E-3</v>
      </c>
      <c r="BU864" s="50">
        <f t="shared" si="307"/>
        <v>1.8244170829719711E-3</v>
      </c>
    </row>
    <row r="865" spans="1:73" x14ac:dyDescent="0.25">
      <c r="A865" s="21">
        <v>43742.477083333331</v>
      </c>
      <c r="B865" s="17">
        <v>363447</v>
      </c>
      <c r="C865" s="17">
        <v>13.52</v>
      </c>
      <c r="D865" s="17">
        <v>22.32</v>
      </c>
      <c r="E865" s="17">
        <v>732.9</v>
      </c>
      <c r="F865" s="17">
        <v>92.9</v>
      </c>
      <c r="G865" s="17">
        <v>-74.63</v>
      </c>
      <c r="H865" s="17">
        <v>-13.4</v>
      </c>
      <c r="I865" s="17">
        <v>25.48</v>
      </c>
      <c r="J865" s="17">
        <v>298.60000000000002</v>
      </c>
      <c r="K865" s="17">
        <v>639.9</v>
      </c>
      <c r="L865" s="17">
        <v>-61.23</v>
      </c>
      <c r="M865" s="17">
        <v>0.127</v>
      </c>
      <c r="N865" s="17">
        <v>658.2</v>
      </c>
      <c r="O865" s="17">
        <v>79.52</v>
      </c>
      <c r="P865" s="17">
        <v>578.70000000000005</v>
      </c>
      <c r="Q865" s="17">
        <v>376.3</v>
      </c>
      <c r="R865" s="17">
        <v>437.5</v>
      </c>
      <c r="S865" s="17">
        <v>19.96</v>
      </c>
      <c r="T865" s="17">
        <v>51.43</v>
      </c>
      <c r="U865" s="17">
        <v>0.44500000000000001</v>
      </c>
      <c r="V865" s="17">
        <v>258</v>
      </c>
      <c r="W865" s="17">
        <v>21.4</v>
      </c>
      <c r="X865" s="17">
        <v>0.70699999999999996</v>
      </c>
      <c r="Y865" s="17">
        <v>7.0705840000000002</v>
      </c>
      <c r="Z865" s="7">
        <f t="shared" si="286"/>
        <v>20.68</v>
      </c>
      <c r="AA865" s="7">
        <f t="shared" si="300"/>
        <v>293.83</v>
      </c>
      <c r="AB865" s="2">
        <f t="shared" si="287"/>
        <v>593.649</v>
      </c>
      <c r="AC865" s="42">
        <f t="shared" si="288"/>
        <v>2.5895362601525278</v>
      </c>
      <c r="AD865" s="42">
        <f t="shared" si="289"/>
        <v>1.3317984985964448</v>
      </c>
      <c r="AE865" s="42">
        <f t="shared" si="290"/>
        <v>0.79503346220030036</v>
      </c>
      <c r="AF865" s="42">
        <f t="shared" si="291"/>
        <v>336.01062269111998</v>
      </c>
      <c r="AG865" s="42">
        <f t="shared" si="292"/>
        <v>322.57019778347518</v>
      </c>
      <c r="AH865" s="6">
        <f t="shared" si="293"/>
        <v>361.24799999999999</v>
      </c>
      <c r="AI865" s="4">
        <v>21.582369281995</v>
      </c>
      <c r="AJ865" s="4">
        <f t="shared" si="301"/>
        <v>294.73236928199498</v>
      </c>
      <c r="AK865" s="8">
        <f t="shared" si="294"/>
        <v>0.19751085588480502</v>
      </c>
      <c r="AL865" s="8">
        <f t="shared" si="295"/>
        <v>410.92337263423701</v>
      </c>
      <c r="AM865" s="8">
        <f t="shared" si="296"/>
        <v>1.4858520282989152</v>
      </c>
      <c r="AN865" s="8">
        <f t="shared" si="297"/>
        <v>39.057131949510477</v>
      </c>
      <c r="AO865" s="22">
        <f t="shared" si="298"/>
        <v>1.1423532873432264E-2</v>
      </c>
      <c r="AP865" s="22">
        <f t="shared" si="299"/>
        <v>0.31221905512646636</v>
      </c>
      <c r="AQ865" s="19">
        <f t="shared" si="302"/>
        <v>0.31221905512646636</v>
      </c>
      <c r="AX865">
        <v>0.15015147428110937</v>
      </c>
      <c r="AY865">
        <v>63.181034482758619</v>
      </c>
      <c r="AZ865">
        <v>2.6325431034482758</v>
      </c>
      <c r="BA865">
        <v>2.1323599137931035</v>
      </c>
      <c r="BB865">
        <v>5.275862068965516</v>
      </c>
      <c r="BC865">
        <v>0.21982758620689649</v>
      </c>
      <c r="BD865">
        <v>1.9125323275862069</v>
      </c>
      <c r="BE865">
        <v>0.19125323275862072</v>
      </c>
      <c r="BF865">
        <v>0</v>
      </c>
      <c r="BG865">
        <v>20.68</v>
      </c>
      <c r="BH865">
        <v>0.510973883715655</v>
      </c>
      <c r="BI865">
        <v>2.4385390997788616</v>
      </c>
      <c r="BJ865">
        <v>1.2541406590162685</v>
      </c>
      <c r="BK865">
        <v>0.4846162378719916</v>
      </c>
      <c r="BL865">
        <v>1.3461562163110876E-3</v>
      </c>
      <c r="BP865" s="50">
        <f t="shared" si="303"/>
        <v>0.51112690947344119</v>
      </c>
      <c r="BQ865" s="50">
        <f t="shared" si="304"/>
        <v>7.6501293103448276E-2</v>
      </c>
      <c r="BR865" s="50">
        <f t="shared" si="305"/>
        <v>0.49193182782874795</v>
      </c>
      <c r="BS865" s="50">
        <f t="shared" si="306"/>
        <v>0.52322543136418298</v>
      </c>
      <c r="BT865" s="50">
        <f t="shared" si="307"/>
        <v>1.3664772995243E-3</v>
      </c>
      <c r="BU865" s="50">
        <f t="shared" si="307"/>
        <v>1.4534039760116194E-3</v>
      </c>
    </row>
    <row r="866" spans="1:73" x14ac:dyDescent="0.25">
      <c r="A866" s="21">
        <v>43742.477083333331</v>
      </c>
      <c r="B866" s="17">
        <v>363448</v>
      </c>
      <c r="C866" s="17">
        <v>13.52</v>
      </c>
      <c r="D866" s="17">
        <v>22.32</v>
      </c>
      <c r="E866" s="17">
        <v>580.1</v>
      </c>
      <c r="F866" s="17">
        <v>69.489999999999995</v>
      </c>
      <c r="G866" s="17">
        <v>-75.239999999999995</v>
      </c>
      <c r="H866" s="17">
        <v>-15.46</v>
      </c>
      <c r="I866" s="17">
        <v>25.46</v>
      </c>
      <c r="J866" s="17">
        <v>298.60000000000002</v>
      </c>
      <c r="K866" s="17">
        <v>510.6</v>
      </c>
      <c r="L866" s="17">
        <v>-59.78</v>
      </c>
      <c r="M866" s="17">
        <v>0.11899999999999999</v>
      </c>
      <c r="N866" s="17">
        <v>504.8</v>
      </c>
      <c r="O866" s="17">
        <v>54.03</v>
      </c>
      <c r="P866" s="17">
        <v>450.8</v>
      </c>
      <c r="Q866" s="17">
        <v>375.6</v>
      </c>
      <c r="R866" s="17">
        <v>435.4</v>
      </c>
      <c r="S866" s="17">
        <v>19.96</v>
      </c>
      <c r="T866" s="17">
        <v>52.47</v>
      </c>
      <c r="U866" s="17">
        <v>1.165</v>
      </c>
      <c r="V866" s="17">
        <v>123</v>
      </c>
      <c r="W866" s="17">
        <v>20.95</v>
      </c>
      <c r="X866" s="17">
        <v>0.55600000000000005</v>
      </c>
      <c r="Y866" s="17">
        <v>5.5561930000000004</v>
      </c>
      <c r="Z866" s="7">
        <f t="shared" si="286"/>
        <v>20.454999999999998</v>
      </c>
      <c r="AA866" s="7">
        <f t="shared" si="300"/>
        <v>293.60499999999996</v>
      </c>
      <c r="AB866" s="2">
        <f t="shared" si="287"/>
        <v>469.88100000000003</v>
      </c>
      <c r="AC866" s="42">
        <f t="shared" si="288"/>
        <v>2.4029554049393402</v>
      </c>
      <c r="AD866" s="42">
        <f t="shared" si="289"/>
        <v>1.2608307009716717</v>
      </c>
      <c r="AE866" s="42">
        <f t="shared" si="290"/>
        <v>0.78891859538733322</v>
      </c>
      <c r="AF866" s="42">
        <f t="shared" si="291"/>
        <v>332.40614254459069</v>
      </c>
      <c r="AG866" s="42">
        <f t="shared" si="292"/>
        <v>319.10989684280707</v>
      </c>
      <c r="AH866" s="6">
        <f t="shared" si="293"/>
        <v>360.57600000000002</v>
      </c>
      <c r="AI866" s="4">
        <v>20.442619432310501</v>
      </c>
      <c r="AJ866" s="4">
        <f t="shared" si="301"/>
        <v>293.59261943231047</v>
      </c>
      <c r="AK866" s="8">
        <f t="shared" si="294"/>
        <v>0.19705747207692695</v>
      </c>
      <c r="AL866" s="8">
        <f t="shared" si="295"/>
        <v>404.4192035274188</v>
      </c>
      <c r="AM866" s="8">
        <f t="shared" si="296"/>
        <v>2.4041331597896156</v>
      </c>
      <c r="AN866" s="8">
        <f t="shared" si="297"/>
        <v>-0.86704085559189892</v>
      </c>
      <c r="AO866" s="22">
        <f t="shared" si="298"/>
        <v>9.6585504480800211E-3</v>
      </c>
      <c r="AP866" s="22">
        <f t="shared" si="299"/>
        <v>0.26397993757292038</v>
      </c>
      <c r="AQ866" s="19">
        <f t="shared" si="302"/>
        <v>0.26397993757292038</v>
      </c>
      <c r="AX866">
        <v>0.1483423522207539</v>
      </c>
      <c r="AY866">
        <v>50.008620689655174</v>
      </c>
      <c r="AZ866">
        <v>2.0836925287356323</v>
      </c>
      <c r="BA866">
        <v>1.6877909482758622</v>
      </c>
      <c r="BB866">
        <v>5.1551724137930997</v>
      </c>
      <c r="BC866">
        <v>0.21479885057471249</v>
      </c>
      <c r="BD866">
        <v>1.4729920977011497</v>
      </c>
      <c r="BE866">
        <v>0.14729920977011499</v>
      </c>
      <c r="BF866">
        <v>0</v>
      </c>
      <c r="BG866">
        <v>20.454999999999998</v>
      </c>
      <c r="BH866">
        <v>1.3377181450084004</v>
      </c>
      <c r="BI866">
        <v>2.4049574908014173</v>
      </c>
      <c r="BJ866">
        <v>1.2618811954235036</v>
      </c>
      <c r="BK866">
        <v>0.3799033735058866</v>
      </c>
      <c r="BL866">
        <v>1.0552871486274628E-3</v>
      </c>
      <c r="BP866" s="50">
        <f t="shared" si="303"/>
        <v>1.3381187630035034</v>
      </c>
      <c r="BQ866" s="50">
        <f t="shared" si="304"/>
        <v>5.8919683908045986E-2</v>
      </c>
      <c r="BR866" s="50">
        <f t="shared" si="305"/>
        <v>0.39419751257587743</v>
      </c>
      <c r="BS866" s="50">
        <f t="shared" si="306"/>
        <v>0.4168626003226783</v>
      </c>
      <c r="BT866" s="50">
        <f t="shared" si="307"/>
        <v>1.0949930904885483E-3</v>
      </c>
      <c r="BU866" s="50">
        <f t="shared" si="307"/>
        <v>1.1579516675629953E-3</v>
      </c>
    </row>
    <row r="867" spans="1:73" x14ac:dyDescent="0.25">
      <c r="A867" s="21">
        <v>43742.477777777778</v>
      </c>
      <c r="B867" s="17">
        <v>363449</v>
      </c>
      <c r="C867" s="17">
        <v>13.51</v>
      </c>
      <c r="D867" s="17">
        <v>22.32</v>
      </c>
      <c r="E867" s="17">
        <v>368.4</v>
      </c>
      <c r="F867" s="17">
        <v>38.96</v>
      </c>
      <c r="G867" s="17">
        <v>-76.099999999999994</v>
      </c>
      <c r="H867" s="17">
        <v>-18.53</v>
      </c>
      <c r="I867" s="17">
        <v>25.45</v>
      </c>
      <c r="J867" s="17">
        <v>298.60000000000002</v>
      </c>
      <c r="K867" s="17">
        <v>329.4</v>
      </c>
      <c r="L867" s="17">
        <v>-57.57</v>
      </c>
      <c r="M867" s="17">
        <v>0.106</v>
      </c>
      <c r="N867" s="17">
        <v>292.3</v>
      </c>
      <c r="O867" s="17">
        <v>20.43</v>
      </c>
      <c r="P867" s="17">
        <v>271.89999999999998</v>
      </c>
      <c r="Q867" s="17">
        <v>374.7</v>
      </c>
      <c r="R867" s="17">
        <v>432.2</v>
      </c>
      <c r="S867" s="17">
        <v>19.96</v>
      </c>
      <c r="T867" s="17">
        <v>56.13</v>
      </c>
      <c r="U867" s="17">
        <v>0.54500000000000004</v>
      </c>
      <c r="V867" s="17">
        <v>160</v>
      </c>
      <c r="W867" s="17">
        <v>21.15</v>
      </c>
      <c r="X867" s="17">
        <v>0.35499999999999998</v>
      </c>
      <c r="Y867" s="17">
        <v>3.5490520000000001</v>
      </c>
      <c r="Z867" s="7">
        <f t="shared" si="286"/>
        <v>20.555</v>
      </c>
      <c r="AA867" s="7">
        <f t="shared" si="300"/>
        <v>293.70499999999998</v>
      </c>
      <c r="AB867" s="2">
        <f t="shared" si="287"/>
        <v>298.404</v>
      </c>
      <c r="AC867" s="42">
        <f t="shared" si="288"/>
        <v>2.3188666549755101</v>
      </c>
      <c r="AD867" s="42">
        <f t="shared" si="289"/>
        <v>1.3015798534377538</v>
      </c>
      <c r="AE867" s="42">
        <f t="shared" si="290"/>
        <v>0.79247660886904692</v>
      </c>
      <c r="AF867" s="42">
        <f t="shared" si="291"/>
        <v>334.36042684537165</v>
      </c>
      <c r="AG867" s="42">
        <f t="shared" si="292"/>
        <v>320.98600977155678</v>
      </c>
      <c r="AH867" s="6">
        <f t="shared" si="293"/>
        <v>359.71199999999999</v>
      </c>
      <c r="AI867" s="4">
        <v>19.915480182113001</v>
      </c>
      <c r="AJ867" s="4">
        <f t="shared" si="301"/>
        <v>293.06548018211299</v>
      </c>
      <c r="AK867" s="8">
        <f t="shared" si="294"/>
        <v>0.19725889023692567</v>
      </c>
      <c r="AL867" s="8">
        <f t="shared" si="295"/>
        <v>401.3668426392025</v>
      </c>
      <c r="AM867" s="8">
        <f t="shared" si="296"/>
        <v>1.6443482751534118</v>
      </c>
      <c r="AN867" s="8">
        <f t="shared" si="297"/>
        <v>-30.632913104829029</v>
      </c>
      <c r="AO867" s="22">
        <f t="shared" si="298"/>
        <v>6.5019038969853383E-3</v>
      </c>
      <c r="AP867" s="22">
        <f t="shared" si="299"/>
        <v>0.17770494589822294</v>
      </c>
      <c r="AQ867" s="19">
        <f t="shared" si="302"/>
        <v>0.17770494589822294</v>
      </c>
      <c r="AX867">
        <v>0.14914411725081311</v>
      </c>
      <c r="AY867">
        <v>31.758620689655171</v>
      </c>
      <c r="AZ867">
        <v>1.3232758620689655</v>
      </c>
      <c r="BA867">
        <v>1.0718534482758622</v>
      </c>
      <c r="BB867">
        <v>4.9568965517241379</v>
      </c>
      <c r="BC867">
        <v>0.20653735632183909</v>
      </c>
      <c r="BD867">
        <v>0.86531609195402304</v>
      </c>
      <c r="BE867">
        <v>8.6531609195402315E-2</v>
      </c>
      <c r="BF867">
        <v>0</v>
      </c>
      <c r="BG867">
        <v>20.555</v>
      </c>
      <c r="BH867">
        <v>0.62579947556186966</v>
      </c>
      <c r="BI867">
        <v>2.4198324044864528</v>
      </c>
      <c r="BJ867">
        <v>1.3582519286382462</v>
      </c>
      <c r="BK867">
        <v>0.23058451132474045</v>
      </c>
      <c r="BL867">
        <v>6.4051253145761238E-4</v>
      </c>
      <c r="BP867" s="50">
        <f t="shared" si="303"/>
        <v>0.62598688913039424</v>
      </c>
      <c r="BQ867" s="50">
        <f t="shared" si="304"/>
        <v>3.4612643678160922E-2</v>
      </c>
      <c r="BR867" s="50">
        <f t="shared" si="305"/>
        <v>0.23483546418726592</v>
      </c>
      <c r="BS867" s="50">
        <f t="shared" si="306"/>
        <v>0.24884785837379975</v>
      </c>
      <c r="BT867" s="50">
        <f t="shared" si="307"/>
        <v>6.5232073385351654E-4</v>
      </c>
      <c r="BU867" s="50">
        <f t="shared" si="307"/>
        <v>6.9124405103833256E-4</v>
      </c>
    </row>
    <row r="868" spans="1:73" x14ac:dyDescent="0.25">
      <c r="A868" s="21">
        <v>43742.477777777778</v>
      </c>
      <c r="B868" s="17">
        <v>363450</v>
      </c>
      <c r="C868" s="17">
        <v>13.52</v>
      </c>
      <c r="D868" s="17">
        <v>22.33</v>
      </c>
      <c r="E868" s="17">
        <v>341.3</v>
      </c>
      <c r="F868" s="17">
        <v>35.24</v>
      </c>
      <c r="G868" s="17">
        <v>-75.98</v>
      </c>
      <c r="H868" s="17">
        <v>-19.84</v>
      </c>
      <c r="I868" s="17">
        <v>25.45</v>
      </c>
      <c r="J868" s="17">
        <v>298.60000000000002</v>
      </c>
      <c r="K868" s="17">
        <v>306.10000000000002</v>
      </c>
      <c r="L868" s="17">
        <v>-56.14</v>
      </c>
      <c r="M868" s="17">
        <v>0.10299999999999999</v>
      </c>
      <c r="N868" s="17">
        <v>265.39999999999998</v>
      </c>
      <c r="O868" s="17">
        <v>15.4</v>
      </c>
      <c r="P868" s="17">
        <v>250</v>
      </c>
      <c r="Q868" s="17">
        <v>374.8</v>
      </c>
      <c r="R868" s="17">
        <v>430.9</v>
      </c>
      <c r="S868" s="17">
        <v>19.96</v>
      </c>
      <c r="T868" s="17">
        <v>55.13</v>
      </c>
      <c r="U868" s="17">
        <v>0.64500000000000002</v>
      </c>
      <c r="V868" s="17">
        <v>116</v>
      </c>
      <c r="W868" s="17">
        <v>21.05</v>
      </c>
      <c r="X868" s="17">
        <v>0.33100000000000002</v>
      </c>
      <c r="Y868" s="17">
        <v>3.3148330000000001</v>
      </c>
      <c r="Z868" s="7">
        <f t="shared" si="286"/>
        <v>20.505000000000003</v>
      </c>
      <c r="AA868" s="7">
        <f t="shared" si="300"/>
        <v>293.65499999999997</v>
      </c>
      <c r="AB868" s="2">
        <f t="shared" si="287"/>
        <v>276.45300000000003</v>
      </c>
      <c r="AC868" s="42">
        <f t="shared" si="288"/>
        <v>2.3061302981862761</v>
      </c>
      <c r="AD868" s="42">
        <f t="shared" si="289"/>
        <v>1.2713696333900941</v>
      </c>
      <c r="AE868" s="42">
        <f t="shared" si="290"/>
        <v>0.78983899426839099</v>
      </c>
      <c r="AF868" s="42">
        <f t="shared" si="291"/>
        <v>333.02070004912326</v>
      </c>
      <c r="AG868" s="42">
        <f t="shared" si="292"/>
        <v>319.69987204715829</v>
      </c>
      <c r="AH868" s="6">
        <f t="shared" si="293"/>
        <v>359.80799999999999</v>
      </c>
      <c r="AI868" s="4">
        <v>19.829255478799801</v>
      </c>
      <c r="AJ868" s="4">
        <f t="shared" si="301"/>
        <v>292.97925547879976</v>
      </c>
      <c r="AK868" s="8">
        <f t="shared" si="294"/>
        <v>0.19715816400940983</v>
      </c>
      <c r="AL868" s="8">
        <f t="shared" si="295"/>
        <v>400.88492789911697</v>
      </c>
      <c r="AM868" s="8">
        <f t="shared" si="296"/>
        <v>1.7888561289270861</v>
      </c>
      <c r="AN868" s="8">
        <f t="shared" si="297"/>
        <v>-35.212627386483156</v>
      </c>
      <c r="AO868" s="22">
        <f t="shared" si="298"/>
        <v>6.1219606248453622E-3</v>
      </c>
      <c r="AP868" s="22">
        <f t="shared" si="299"/>
        <v>0.16732063390441856</v>
      </c>
      <c r="AQ868" s="19">
        <f t="shared" si="302"/>
        <v>0.16732063390441856</v>
      </c>
      <c r="AX868">
        <v>0.14874277786335097</v>
      </c>
      <c r="AY868">
        <v>29.422413793103448</v>
      </c>
      <c r="AZ868">
        <v>1.225933908045977</v>
      </c>
      <c r="BA868">
        <v>0.99300646551724148</v>
      </c>
      <c r="BB868">
        <v>4.8362068965517215</v>
      </c>
      <c r="BC868">
        <v>0.20150862068965505</v>
      </c>
      <c r="BD868">
        <v>0.79149784482758645</v>
      </c>
      <c r="BE868">
        <v>7.9149784482758653E-2</v>
      </c>
      <c r="BF868">
        <v>0</v>
      </c>
      <c r="BG868">
        <v>20.505000000000003</v>
      </c>
      <c r="BH868">
        <v>0.74062506740808431</v>
      </c>
      <c r="BI868">
        <v>2.4123849251663279</v>
      </c>
      <c r="BJ868">
        <v>1.3299478092441968</v>
      </c>
      <c r="BK868">
        <v>0.2154235904667014</v>
      </c>
      <c r="BL868">
        <v>5.983988624075039E-4</v>
      </c>
      <c r="BP868" s="50">
        <f t="shared" si="303"/>
        <v>0.74084686878734729</v>
      </c>
      <c r="BQ868" s="50">
        <f t="shared" si="304"/>
        <v>3.1659913793103456E-2</v>
      </c>
      <c r="BR868" s="50">
        <f t="shared" si="305"/>
        <v>0.22009491641173792</v>
      </c>
      <c r="BS868" s="50">
        <f t="shared" si="306"/>
        <v>0.23279701716905679</v>
      </c>
      <c r="BT868" s="50">
        <f t="shared" si="307"/>
        <v>6.1137476781038312E-4</v>
      </c>
      <c r="BU868" s="50">
        <f t="shared" si="307"/>
        <v>6.4665838102515776E-4</v>
      </c>
    </row>
    <row r="869" spans="1:73" x14ac:dyDescent="0.25">
      <c r="A869" s="21">
        <v>43742.477777777778</v>
      </c>
      <c r="B869" s="17">
        <v>363451</v>
      </c>
      <c r="C869" s="17">
        <v>13.53</v>
      </c>
      <c r="D869" s="17">
        <v>22.33</v>
      </c>
      <c r="E869" s="17">
        <v>339.5</v>
      </c>
      <c r="F869" s="17">
        <v>35.369999999999997</v>
      </c>
      <c r="G869" s="17">
        <v>-74.37</v>
      </c>
      <c r="H869" s="17">
        <v>-20.14</v>
      </c>
      <c r="I869" s="17">
        <v>25.45</v>
      </c>
      <c r="J869" s="17">
        <v>298.60000000000002</v>
      </c>
      <c r="K869" s="17">
        <v>304.10000000000002</v>
      </c>
      <c r="L869" s="17">
        <v>-54.23</v>
      </c>
      <c r="M869" s="17">
        <v>0.104</v>
      </c>
      <c r="N869" s="17">
        <v>265.10000000000002</v>
      </c>
      <c r="O869" s="17">
        <v>15.23</v>
      </c>
      <c r="P869" s="17">
        <v>249.9</v>
      </c>
      <c r="Q869" s="17">
        <v>376.4</v>
      </c>
      <c r="R869" s="17">
        <v>430.6</v>
      </c>
      <c r="S869" s="17">
        <v>19.96</v>
      </c>
      <c r="T869" s="17">
        <v>54.39</v>
      </c>
      <c r="U869" s="17">
        <v>0.94499999999999995</v>
      </c>
      <c r="V869" s="17">
        <v>155.5</v>
      </c>
      <c r="W869" s="17">
        <v>20.75</v>
      </c>
      <c r="X869" s="17">
        <v>0.33</v>
      </c>
      <c r="Y869" s="17">
        <v>3.3034560000000002</v>
      </c>
      <c r="Z869" s="7">
        <f t="shared" si="286"/>
        <v>20.355</v>
      </c>
      <c r="AA869" s="7">
        <f t="shared" si="300"/>
        <v>293.505</v>
      </c>
      <c r="AB869" s="2">
        <f t="shared" si="287"/>
        <v>274.995</v>
      </c>
      <c r="AC869" s="42">
        <f t="shared" si="288"/>
        <v>2.3421854015312338</v>
      </c>
      <c r="AD869" s="42">
        <f t="shared" si="289"/>
        <v>1.273914639892838</v>
      </c>
      <c r="AE869" s="42">
        <f t="shared" si="290"/>
        <v>0.79012262300695779</v>
      </c>
      <c r="AF869" s="42">
        <f t="shared" si="291"/>
        <v>332.46013122282773</v>
      </c>
      <c r="AG869" s="42">
        <f t="shared" si="292"/>
        <v>319.1617259739146</v>
      </c>
      <c r="AH869" s="6">
        <f t="shared" si="293"/>
        <v>361.34399999999994</v>
      </c>
      <c r="AI869" s="4">
        <v>20.051100407469299</v>
      </c>
      <c r="AJ869" s="4">
        <f t="shared" si="301"/>
        <v>293.20110040746926</v>
      </c>
      <c r="AK869" s="8">
        <f t="shared" si="294"/>
        <v>0.19685619107370284</v>
      </c>
      <c r="AL869" s="8">
        <f t="shared" si="295"/>
        <v>402.19679753714024</v>
      </c>
      <c r="AM869" s="8">
        <f t="shared" si="296"/>
        <v>2.1652670158666343</v>
      </c>
      <c r="AN869" s="8">
        <f t="shared" si="297"/>
        <v>-19.168232240721025</v>
      </c>
      <c r="AO869" s="22">
        <f t="shared" si="298"/>
        <v>5.7310468251472136E-3</v>
      </c>
      <c r="AP869" s="22">
        <f t="shared" si="299"/>
        <v>0.15663648404203176</v>
      </c>
      <c r="AQ869" s="19">
        <f t="shared" si="302"/>
        <v>0.15663648404203176</v>
      </c>
      <c r="AX869">
        <v>0.14754423552324458</v>
      </c>
      <c r="AY869">
        <v>29.267241379310345</v>
      </c>
      <c r="AZ869">
        <v>1.2194683908045978</v>
      </c>
      <c r="BA869">
        <v>0.98776939655172424</v>
      </c>
      <c r="BB869">
        <v>4.672413793103452</v>
      </c>
      <c r="BC869">
        <v>0.19468390804597716</v>
      </c>
      <c r="BD869">
        <v>0.79308548850574712</v>
      </c>
      <c r="BE869">
        <v>7.9308548850574714E-2</v>
      </c>
      <c r="BF869">
        <v>0</v>
      </c>
      <c r="BG869">
        <v>20.355</v>
      </c>
      <c r="BH869">
        <v>1.0851018429467281</v>
      </c>
      <c r="BI869">
        <v>2.3901625744299757</v>
      </c>
      <c r="BJ869">
        <v>1.3000094242324638</v>
      </c>
      <c r="BK869">
        <v>0.22178230072585733</v>
      </c>
      <c r="BL869">
        <v>6.1606194646071481E-4</v>
      </c>
      <c r="BP869" s="50">
        <f t="shared" si="303"/>
        <v>1.0854268077582065</v>
      </c>
      <c r="BQ869" s="50">
        <f t="shared" si="304"/>
        <v>3.1723419540229884E-2</v>
      </c>
      <c r="BR869" s="50">
        <f t="shared" si="305"/>
        <v>0.22869736024941761</v>
      </c>
      <c r="BS869" s="50">
        <f t="shared" si="306"/>
        <v>0.24108817018822096</v>
      </c>
      <c r="BT869" s="50">
        <f t="shared" si="307"/>
        <v>6.3527044513727118E-4</v>
      </c>
      <c r="BU869" s="50">
        <f t="shared" si="307"/>
        <v>6.6968936163394708E-4</v>
      </c>
    </row>
    <row r="870" spans="1:73" x14ac:dyDescent="0.25">
      <c r="A870" s="21">
        <v>43742.477777777778</v>
      </c>
      <c r="B870" s="17">
        <v>363452</v>
      </c>
      <c r="C870" s="17">
        <v>13.52</v>
      </c>
      <c r="D870" s="17">
        <v>22.34</v>
      </c>
      <c r="E870" s="17">
        <v>347.1</v>
      </c>
      <c r="F870" s="17">
        <v>36.869999999999997</v>
      </c>
      <c r="G870" s="17">
        <v>-73.95</v>
      </c>
      <c r="H870" s="17">
        <v>-21.62</v>
      </c>
      <c r="I870" s="17">
        <v>25.45</v>
      </c>
      <c r="J870" s="17">
        <v>298.60000000000002</v>
      </c>
      <c r="K870" s="17">
        <v>310.3</v>
      </c>
      <c r="L870" s="17">
        <v>-52.33</v>
      </c>
      <c r="M870" s="17">
        <v>0.106</v>
      </c>
      <c r="N870" s="17">
        <v>273.2</v>
      </c>
      <c r="O870" s="17">
        <v>15.25</v>
      </c>
      <c r="P870" s="17">
        <v>257.89999999999998</v>
      </c>
      <c r="Q870" s="17">
        <v>376.8</v>
      </c>
      <c r="R870" s="17">
        <v>429.1</v>
      </c>
      <c r="S870" s="17">
        <v>19.96</v>
      </c>
      <c r="T870" s="17">
        <v>53.11</v>
      </c>
      <c r="U870" s="17">
        <v>0.625</v>
      </c>
      <c r="V870" s="17">
        <v>187</v>
      </c>
      <c r="W870" s="17">
        <v>21.05</v>
      </c>
      <c r="X870" s="17">
        <v>0.33800000000000002</v>
      </c>
      <c r="Y870" s="17">
        <v>3.3823729999999999</v>
      </c>
      <c r="Z870" s="7">
        <f t="shared" si="286"/>
        <v>20.505000000000003</v>
      </c>
      <c r="AA870" s="7">
        <f t="shared" si="300"/>
        <v>293.65499999999997</v>
      </c>
      <c r="AB870" s="2">
        <f t="shared" si="287"/>
        <v>281.15100000000001</v>
      </c>
      <c r="AC870" s="42">
        <f t="shared" si="288"/>
        <v>2.361953603602434</v>
      </c>
      <c r="AD870" s="42">
        <f t="shared" si="289"/>
        <v>1.2544335588732527</v>
      </c>
      <c r="AE870" s="42">
        <f t="shared" si="290"/>
        <v>0.78832575361787882</v>
      </c>
      <c r="AF870" s="42">
        <f t="shared" si="291"/>
        <v>332.38267069828936</v>
      </c>
      <c r="AG870" s="42">
        <f t="shared" si="292"/>
        <v>319.08736387035776</v>
      </c>
      <c r="AH870" s="6">
        <f t="shared" si="293"/>
        <v>361.72800000000001</v>
      </c>
      <c r="AI870" s="4">
        <v>20.1880855625081</v>
      </c>
      <c r="AJ870" s="4">
        <f t="shared" si="301"/>
        <v>293.33808556250807</v>
      </c>
      <c r="AK870" s="8">
        <f t="shared" si="294"/>
        <v>0.19715816400940983</v>
      </c>
      <c r="AL870" s="8">
        <f t="shared" si="295"/>
        <v>402.94576704994432</v>
      </c>
      <c r="AM870" s="8">
        <f t="shared" si="296"/>
        <v>1.7609035322810842</v>
      </c>
      <c r="AN870" s="8">
        <f t="shared" si="297"/>
        <v>-16.256164067713918</v>
      </c>
      <c r="AO870" s="22">
        <f t="shared" si="298"/>
        <v>5.7961821909672528E-3</v>
      </c>
      <c r="AP870" s="22">
        <f t="shared" si="299"/>
        <v>0.15841671285539174</v>
      </c>
      <c r="AQ870" s="19">
        <f t="shared" si="302"/>
        <v>0.15841671285539174</v>
      </c>
      <c r="AX870">
        <v>0.14874277786335097</v>
      </c>
      <c r="AY870">
        <v>29.922413793103452</v>
      </c>
      <c r="AZ870">
        <v>1.2467672413793105</v>
      </c>
      <c r="BA870">
        <v>1.0098814655172417</v>
      </c>
      <c r="BB870">
        <v>4.5086206896551735</v>
      </c>
      <c r="BC870">
        <v>0.1878591954022989</v>
      </c>
      <c r="BD870">
        <v>0.82202227011494278</v>
      </c>
      <c r="BE870">
        <v>8.220222701149428E-2</v>
      </c>
      <c r="BF870">
        <v>0</v>
      </c>
      <c r="BG870">
        <v>20.505000000000003</v>
      </c>
      <c r="BH870">
        <v>0.71765994903884134</v>
      </c>
      <c r="BI870">
        <v>2.4123849251663279</v>
      </c>
      <c r="BJ870">
        <v>1.2812176337558367</v>
      </c>
      <c r="BK870">
        <v>0.22348027617233501</v>
      </c>
      <c r="BL870">
        <v>6.2077854492315282E-4</v>
      </c>
      <c r="BP870" s="50">
        <f t="shared" si="303"/>
        <v>0.71787487285595675</v>
      </c>
      <c r="BQ870" s="50">
        <f t="shared" si="304"/>
        <v>3.2880890804597711E-2</v>
      </c>
      <c r="BR870" s="50">
        <f t="shared" si="305"/>
        <v>0.2281836904984719</v>
      </c>
      <c r="BS870" s="50">
        <f t="shared" si="306"/>
        <v>0.24139695656997942</v>
      </c>
      <c r="BT870" s="50">
        <f t="shared" si="307"/>
        <v>6.3384358471797752E-4</v>
      </c>
      <c r="BU870" s="50">
        <f t="shared" si="307"/>
        <v>6.7054710158327615E-4</v>
      </c>
    </row>
    <row r="871" spans="1:73" x14ac:dyDescent="0.25">
      <c r="A871" s="21">
        <v>43742.477777777778</v>
      </c>
      <c r="B871" s="17">
        <v>363453</v>
      </c>
      <c r="C871" s="17">
        <v>13.51</v>
      </c>
      <c r="D871" s="17">
        <v>22.34</v>
      </c>
      <c r="E871" s="17">
        <v>574.29999999999995</v>
      </c>
      <c r="F871" s="17">
        <v>70.36</v>
      </c>
      <c r="G871" s="17">
        <v>-73.290000000000006</v>
      </c>
      <c r="H871" s="17">
        <v>-20.91</v>
      </c>
      <c r="I871" s="17">
        <v>25.45</v>
      </c>
      <c r="J871" s="17">
        <v>298.60000000000002</v>
      </c>
      <c r="K871" s="17">
        <v>504</v>
      </c>
      <c r="L871" s="17">
        <v>-52.39</v>
      </c>
      <c r="M871" s="17">
        <v>0.11899999999999999</v>
      </c>
      <c r="N871" s="17">
        <v>501</v>
      </c>
      <c r="O871" s="17">
        <v>49.45</v>
      </c>
      <c r="P871" s="17">
        <v>451.6</v>
      </c>
      <c r="Q871" s="17">
        <v>377.5</v>
      </c>
      <c r="R871" s="17">
        <v>429.8</v>
      </c>
      <c r="S871" s="17">
        <v>19.96</v>
      </c>
      <c r="T871" s="17">
        <v>53.99</v>
      </c>
      <c r="U871" s="17">
        <v>1.095</v>
      </c>
      <c r="V871" s="17">
        <v>322</v>
      </c>
      <c r="W871" s="17">
        <v>21.25</v>
      </c>
      <c r="X871" s="17">
        <v>0.57499999999999996</v>
      </c>
      <c r="Y871" s="17">
        <v>5.746251</v>
      </c>
      <c r="Z871" s="7">
        <f t="shared" si="286"/>
        <v>20.605</v>
      </c>
      <c r="AA871" s="7">
        <f t="shared" si="300"/>
        <v>293.755</v>
      </c>
      <c r="AB871" s="2">
        <f t="shared" si="287"/>
        <v>465.18299999999999</v>
      </c>
      <c r="AC871" s="42">
        <f t="shared" si="288"/>
        <v>2.3653303196516426</v>
      </c>
      <c r="AD871" s="42">
        <f t="shared" si="289"/>
        <v>1.2770418395799219</v>
      </c>
      <c r="AE871" s="42">
        <f t="shared" si="290"/>
        <v>0.7903034661861541</v>
      </c>
      <c r="AF871" s="42">
        <f t="shared" si="291"/>
        <v>333.67065621994448</v>
      </c>
      <c r="AG871" s="42">
        <f t="shared" si="292"/>
        <v>320.32382997114667</v>
      </c>
      <c r="AH871" s="6">
        <f t="shared" si="293"/>
        <v>362.4</v>
      </c>
      <c r="AI871" s="4">
        <v>20.216832560464699</v>
      </c>
      <c r="AJ871" s="4">
        <f t="shared" si="301"/>
        <v>293.36683256046467</v>
      </c>
      <c r="AK871" s="8">
        <f t="shared" si="294"/>
        <v>0.19735965076531378</v>
      </c>
      <c r="AL871" s="8">
        <f t="shared" si="295"/>
        <v>403.08589785731101</v>
      </c>
      <c r="AM871" s="8">
        <f t="shared" si="296"/>
        <v>2.3307871524444268</v>
      </c>
      <c r="AN871" s="8">
        <f t="shared" si="297"/>
        <v>-26.354950389457812</v>
      </c>
      <c r="AO871" s="22">
        <f t="shared" si="298"/>
        <v>1.0200346571980124E-2</v>
      </c>
      <c r="AP871" s="22">
        <f t="shared" si="299"/>
        <v>0.27878788496970908</v>
      </c>
      <c r="AQ871" s="19">
        <f t="shared" si="302"/>
        <v>0.27878788496970908</v>
      </c>
      <c r="AX871">
        <v>0.1495463720475364</v>
      </c>
      <c r="AY871">
        <v>49.508620689655167</v>
      </c>
      <c r="AZ871">
        <v>2.0628591954022988</v>
      </c>
      <c r="BA871">
        <v>1.6709159482758622</v>
      </c>
      <c r="BB871">
        <v>4.5086206896551735</v>
      </c>
      <c r="BC871">
        <v>0.1878591954022989</v>
      </c>
      <c r="BD871">
        <v>1.4830567528735634</v>
      </c>
      <c r="BE871">
        <v>0.14830567528735636</v>
      </c>
      <c r="BF871">
        <v>0</v>
      </c>
      <c r="BG871">
        <v>20.605</v>
      </c>
      <c r="BH871">
        <v>1.2573402307160499</v>
      </c>
      <c r="BI871">
        <v>2.4272999744925459</v>
      </c>
      <c r="BJ871">
        <v>1.3104992562285256</v>
      </c>
      <c r="BK871">
        <v>0.38147685843952739</v>
      </c>
      <c r="BL871">
        <v>1.0596579401097983E-3</v>
      </c>
      <c r="BP871" s="50">
        <f t="shared" si="303"/>
        <v>1.2577167772436362</v>
      </c>
      <c r="BQ871" s="50">
        <f t="shared" si="304"/>
        <v>5.9322270114942538E-2</v>
      </c>
      <c r="BR871" s="50">
        <f t="shared" si="305"/>
        <v>0.39497171281441734</v>
      </c>
      <c r="BS871" s="50">
        <f t="shared" si="306"/>
        <v>0.41798432969222249</v>
      </c>
      <c r="BT871" s="50">
        <f t="shared" si="307"/>
        <v>1.0971436467067149E-3</v>
      </c>
      <c r="BU871" s="50">
        <f t="shared" si="307"/>
        <v>1.1610675824783958E-3</v>
      </c>
    </row>
    <row r="872" spans="1:73" x14ac:dyDescent="0.25">
      <c r="A872" s="21">
        <v>43742.477777777778</v>
      </c>
      <c r="B872" s="17">
        <v>363454</v>
      </c>
      <c r="C872" s="17">
        <v>13.51</v>
      </c>
      <c r="D872" s="17">
        <v>22.35</v>
      </c>
      <c r="E872" s="17">
        <v>783.2</v>
      </c>
      <c r="F872" s="17">
        <v>100.7</v>
      </c>
      <c r="G872" s="17">
        <v>-70.37</v>
      </c>
      <c r="H872" s="17">
        <v>-18.98</v>
      </c>
      <c r="I872" s="17">
        <v>25.45</v>
      </c>
      <c r="J872" s="17">
        <v>298.60000000000002</v>
      </c>
      <c r="K872" s="17">
        <v>682.5</v>
      </c>
      <c r="L872" s="17">
        <v>-51.39</v>
      </c>
      <c r="M872" s="17">
        <v>0.129</v>
      </c>
      <c r="N872" s="17">
        <v>712.9</v>
      </c>
      <c r="O872" s="17">
        <v>81.8</v>
      </c>
      <c r="P872" s="17">
        <v>631.1</v>
      </c>
      <c r="Q872" s="17">
        <v>380.4</v>
      </c>
      <c r="R872" s="17">
        <v>431.8</v>
      </c>
      <c r="S872" s="17">
        <v>19.96</v>
      </c>
      <c r="T872" s="17">
        <v>51</v>
      </c>
      <c r="U872" s="17">
        <v>0.92500000000000004</v>
      </c>
      <c r="V872" s="17">
        <v>109</v>
      </c>
      <c r="W872" s="17">
        <v>21</v>
      </c>
      <c r="X872" s="17">
        <v>0.76900000000000002</v>
      </c>
      <c r="Y872" s="17">
        <v>7.6892940000000003</v>
      </c>
      <c r="Z872" s="7">
        <f t="shared" si="286"/>
        <v>20.48</v>
      </c>
      <c r="AA872" s="7">
        <f t="shared" si="300"/>
        <v>293.63</v>
      </c>
      <c r="AB872" s="2">
        <f t="shared" si="287"/>
        <v>634.39200000000005</v>
      </c>
      <c r="AC872" s="42">
        <f t="shared" si="288"/>
        <v>2.4569424692753459</v>
      </c>
      <c r="AD872" s="42">
        <f t="shared" si="289"/>
        <v>1.2530406593304264</v>
      </c>
      <c r="AE872" s="42">
        <f t="shared" si="290"/>
        <v>0.78821011622859494</v>
      </c>
      <c r="AF872" s="42">
        <f t="shared" si="291"/>
        <v>332.22075727784136</v>
      </c>
      <c r="AG872" s="42">
        <f t="shared" si="292"/>
        <v>318.93192698672772</v>
      </c>
      <c r="AH872" s="6">
        <f t="shared" si="293"/>
        <v>365.18399999999997</v>
      </c>
      <c r="AI872" s="4">
        <v>20.777859552285701</v>
      </c>
      <c r="AJ872" s="4">
        <f t="shared" si="301"/>
        <v>293.92785955228567</v>
      </c>
      <c r="AK872" s="8">
        <f t="shared" si="294"/>
        <v>0.19710781375665429</v>
      </c>
      <c r="AL872" s="8">
        <f t="shared" si="295"/>
        <v>406.33829118829505</v>
      </c>
      <c r="AM872" s="8">
        <f t="shared" si="296"/>
        <v>2.1422316051258323</v>
      </c>
      <c r="AN872" s="8">
        <f t="shared" si="297"/>
        <v>18.58739119613827</v>
      </c>
      <c r="AO872" s="22">
        <f t="shared" si="298"/>
        <v>1.3001232587178448E-2</v>
      </c>
      <c r="AP872" s="22">
        <f t="shared" si="299"/>
        <v>0.35533950826095534</v>
      </c>
      <c r="AQ872" s="19">
        <f t="shared" si="302"/>
        <v>0.35533950826095534</v>
      </c>
      <c r="AX872">
        <v>0.14854245092788557</v>
      </c>
      <c r="AY872">
        <v>67.517241379310349</v>
      </c>
      <c r="AZ872">
        <v>2.813218390804598</v>
      </c>
      <c r="BA872">
        <v>2.2787068965517245</v>
      </c>
      <c r="BB872">
        <v>4.4310344827586237</v>
      </c>
      <c r="BC872">
        <v>0.18462643678160931</v>
      </c>
      <c r="BD872">
        <v>2.0940804597701153</v>
      </c>
      <c r="BE872">
        <v>0.20940804597701154</v>
      </c>
      <c r="BF872">
        <v>0</v>
      </c>
      <c r="BG872">
        <v>20.48</v>
      </c>
      <c r="BH872">
        <v>1.0621367245774853</v>
      </c>
      <c r="BI872">
        <v>2.4086687052193918</v>
      </c>
      <c r="BJ872">
        <v>1.2284210396618898</v>
      </c>
      <c r="BK872">
        <v>0.52210259922283675</v>
      </c>
      <c r="BL872">
        <v>1.4502849978412131E-3</v>
      </c>
      <c r="BP872" s="50">
        <f t="shared" si="303"/>
        <v>1.062454811826816</v>
      </c>
      <c r="BQ872" s="50">
        <f t="shared" si="304"/>
        <v>8.3763218390804611E-2</v>
      </c>
      <c r="BR872" s="50">
        <f t="shared" si="305"/>
        <v>0.53797757395516854</v>
      </c>
      <c r="BS872" s="50">
        <f t="shared" si="306"/>
        <v>0.57082603380561958</v>
      </c>
      <c r="BT872" s="50">
        <f t="shared" si="307"/>
        <v>1.494382149875468E-3</v>
      </c>
      <c r="BU872" s="50">
        <f t="shared" si="307"/>
        <v>1.5856278716822768E-3</v>
      </c>
    </row>
    <row r="873" spans="1:73" x14ac:dyDescent="0.25">
      <c r="A873" s="21">
        <v>43742.478472222225</v>
      </c>
      <c r="B873" s="17">
        <v>363455</v>
      </c>
      <c r="C873" s="17">
        <v>13.51</v>
      </c>
      <c r="D873" s="17">
        <v>22.35</v>
      </c>
      <c r="E873" s="17">
        <v>496.3</v>
      </c>
      <c r="F873" s="17">
        <v>58.83</v>
      </c>
      <c r="G873" s="17">
        <v>-67.69</v>
      </c>
      <c r="H873" s="17">
        <v>-18.829999999999998</v>
      </c>
      <c r="I873" s="17">
        <v>25.44</v>
      </c>
      <c r="J873" s="17">
        <v>298.60000000000002</v>
      </c>
      <c r="K873" s="17">
        <v>437.4</v>
      </c>
      <c r="L873" s="17">
        <v>-48.86</v>
      </c>
      <c r="M873" s="17">
        <v>0.11799999999999999</v>
      </c>
      <c r="N873" s="17">
        <v>428.6</v>
      </c>
      <c r="O873" s="17">
        <v>39.99</v>
      </c>
      <c r="P873" s="17">
        <v>388.6</v>
      </c>
      <c r="Q873" s="17">
        <v>383</v>
      </c>
      <c r="R873" s="17">
        <v>431.9</v>
      </c>
      <c r="S873" s="17">
        <v>19.940000000000001</v>
      </c>
      <c r="T873" s="17">
        <v>51.07</v>
      </c>
      <c r="U873" s="17">
        <v>2.9849999999999999</v>
      </c>
      <c r="V873" s="17">
        <v>332</v>
      </c>
      <c r="W873" s="17">
        <v>20.6</v>
      </c>
      <c r="X873" s="17">
        <v>0.47299999999999998</v>
      </c>
      <c r="Y873" s="17">
        <v>4.7306929999999996</v>
      </c>
      <c r="Z873" s="7">
        <f t="shared" si="286"/>
        <v>20.270000000000003</v>
      </c>
      <c r="AA873" s="7">
        <f t="shared" si="300"/>
        <v>293.41999999999996</v>
      </c>
      <c r="AB873" s="2">
        <f t="shared" si="287"/>
        <v>402.00300000000004</v>
      </c>
      <c r="AC873" s="42">
        <f t="shared" si="288"/>
        <v>2.487562663481504</v>
      </c>
      <c r="AD873" s="42">
        <f t="shared" si="289"/>
        <v>1.2703982522400041</v>
      </c>
      <c r="AE873" s="42">
        <f t="shared" si="290"/>
        <v>0.78984308793954139</v>
      </c>
      <c r="AF873" s="42">
        <f t="shared" si="291"/>
        <v>331.95768850168486</v>
      </c>
      <c r="AG873" s="42">
        <f t="shared" si="292"/>
        <v>318.67938096161743</v>
      </c>
      <c r="AH873" s="6">
        <f t="shared" si="293"/>
        <v>367.68</v>
      </c>
      <c r="AI873" s="4">
        <v>20.947798566895401</v>
      </c>
      <c r="AJ873" s="4">
        <f t="shared" si="301"/>
        <v>294.09779856689539</v>
      </c>
      <c r="AK873" s="8">
        <f t="shared" si="294"/>
        <v>0.19668521002558312</v>
      </c>
      <c r="AL873" s="8">
        <f t="shared" si="295"/>
        <v>407.35516652089404</v>
      </c>
      <c r="AM873" s="8">
        <f t="shared" si="296"/>
        <v>3.8482893927042441</v>
      </c>
      <c r="AN873" s="8">
        <f t="shared" si="297"/>
        <v>75.981673480439738</v>
      </c>
      <c r="AO873" s="22">
        <f t="shared" si="298"/>
        <v>6.4784668388169426E-3</v>
      </c>
      <c r="AP873" s="22">
        <f t="shared" si="299"/>
        <v>0.17706438257710722</v>
      </c>
      <c r="AQ873" s="19">
        <f t="shared" si="302"/>
        <v>0.17706438257710722</v>
      </c>
      <c r="AX873">
        <v>0.14686869491715213</v>
      </c>
      <c r="AY873">
        <v>42.78448275862069</v>
      </c>
      <c r="AZ873">
        <v>1.7826867816091954</v>
      </c>
      <c r="BA873">
        <v>1.4439762931034483</v>
      </c>
      <c r="BB873">
        <v>4.2155172413793087</v>
      </c>
      <c r="BC873">
        <v>0.17564655172413787</v>
      </c>
      <c r="BD873">
        <v>1.2683297413793104</v>
      </c>
      <c r="BE873">
        <v>0.12683297413793104</v>
      </c>
      <c r="BF873">
        <v>0</v>
      </c>
      <c r="BG873">
        <v>20.270000000000003</v>
      </c>
      <c r="BH873">
        <v>3.4275439166095061</v>
      </c>
      <c r="BI873">
        <v>2.3776495213418221</v>
      </c>
      <c r="BJ873">
        <v>1.2142656105492684</v>
      </c>
      <c r="BK873">
        <v>0.35031298469460354</v>
      </c>
      <c r="BL873">
        <v>9.7309162415167656E-4</v>
      </c>
      <c r="BP873" s="50">
        <f t="shared" si="303"/>
        <v>3.428570392760049</v>
      </c>
      <c r="BQ873" s="50">
        <f t="shared" si="304"/>
        <v>5.0733189655172421E-2</v>
      </c>
      <c r="BR873" s="50">
        <f t="shared" si="305"/>
        <v>0.38007671135653259</v>
      </c>
      <c r="BS873" s="50">
        <f t="shared" si="306"/>
        <v>0.39710337452441197</v>
      </c>
      <c r="BT873" s="50">
        <f t="shared" si="307"/>
        <v>1.0557686426570349E-3</v>
      </c>
      <c r="BU873" s="50">
        <f t="shared" si="307"/>
        <v>1.1030649292344777E-3</v>
      </c>
    </row>
    <row r="874" spans="1:73" x14ac:dyDescent="0.25">
      <c r="A874" s="21">
        <v>43742.478472222225</v>
      </c>
      <c r="B874" s="17">
        <v>363456</v>
      </c>
      <c r="C874" s="17">
        <v>13.51</v>
      </c>
      <c r="D874" s="17">
        <v>22.36</v>
      </c>
      <c r="E874" s="17">
        <v>374</v>
      </c>
      <c r="F874" s="17">
        <v>41.03</v>
      </c>
      <c r="G874" s="17">
        <v>-68.58</v>
      </c>
      <c r="H874" s="17">
        <v>-21.74</v>
      </c>
      <c r="I874" s="17">
        <v>25.41</v>
      </c>
      <c r="J874" s="17">
        <v>298.60000000000002</v>
      </c>
      <c r="K874" s="17">
        <v>333</v>
      </c>
      <c r="L874" s="17">
        <v>-46.84</v>
      </c>
      <c r="M874" s="17">
        <v>0.11</v>
      </c>
      <c r="N874" s="17">
        <v>305.39999999999998</v>
      </c>
      <c r="O874" s="17">
        <v>19.29</v>
      </c>
      <c r="P874" s="17">
        <v>286.10000000000002</v>
      </c>
      <c r="Q874" s="17">
        <v>381.9</v>
      </c>
      <c r="R874" s="17">
        <v>428.8</v>
      </c>
      <c r="S874" s="17">
        <v>19.940000000000001</v>
      </c>
      <c r="T874" s="17">
        <v>52.15</v>
      </c>
      <c r="U874" s="17">
        <v>1.7949999999999999</v>
      </c>
      <c r="V874" s="17">
        <v>343.5</v>
      </c>
      <c r="W874" s="17">
        <v>20.7</v>
      </c>
      <c r="X874" s="17">
        <v>0.373</v>
      </c>
      <c r="Y874" s="17">
        <v>3.7279930000000001</v>
      </c>
      <c r="Z874" s="7">
        <f t="shared" si="286"/>
        <v>20.32</v>
      </c>
      <c r="AA874" s="7">
        <f t="shared" si="300"/>
        <v>293.46999999999997</v>
      </c>
      <c r="AB874" s="2">
        <f t="shared" si="287"/>
        <v>302.94</v>
      </c>
      <c r="AC874" s="42">
        <f t="shared" si="288"/>
        <v>2.3494028367005781</v>
      </c>
      <c r="AD874" s="42">
        <f t="shared" si="289"/>
        <v>1.2252135793393515</v>
      </c>
      <c r="AE874" s="42">
        <f t="shared" si="290"/>
        <v>0.78574409102013432</v>
      </c>
      <c r="AF874" s="42">
        <f t="shared" si="291"/>
        <v>330.46010066677451</v>
      </c>
      <c r="AG874" s="42">
        <f t="shared" si="292"/>
        <v>317.2416966401035</v>
      </c>
      <c r="AH874" s="6">
        <f t="shared" si="293"/>
        <v>366.62399999999997</v>
      </c>
      <c r="AI874" s="4">
        <v>20.094689194558399</v>
      </c>
      <c r="AJ874" s="4">
        <f t="shared" si="301"/>
        <v>293.24468919455836</v>
      </c>
      <c r="AK874" s="8">
        <f t="shared" si="294"/>
        <v>0.19678577511721715</v>
      </c>
      <c r="AL874" s="8">
        <f t="shared" si="295"/>
        <v>402.4552787987837</v>
      </c>
      <c r="AM874" s="8">
        <f t="shared" si="296"/>
        <v>2.9841990131356857</v>
      </c>
      <c r="AN874" s="8">
        <f t="shared" si="297"/>
        <v>-19.586204611004209</v>
      </c>
      <c r="AO874" s="22">
        <f t="shared" si="298"/>
        <v>6.4863575252421942E-3</v>
      </c>
      <c r="AP874" s="22">
        <f t="shared" si="299"/>
        <v>0.17728004463956085</v>
      </c>
      <c r="AQ874" s="19">
        <f t="shared" si="302"/>
        <v>0.17728004463956085</v>
      </c>
      <c r="AX874">
        <v>0.14726575414041496</v>
      </c>
      <c r="AY874">
        <v>32.241379310344826</v>
      </c>
      <c r="AZ874">
        <v>1.343390804597701</v>
      </c>
      <c r="BA874">
        <v>1.0881465517241378</v>
      </c>
      <c r="BB874">
        <v>4.0431034482758648</v>
      </c>
      <c r="BC874">
        <v>0.16846264367816102</v>
      </c>
      <c r="BD874">
        <v>0.91968390804597677</v>
      </c>
      <c r="BE874">
        <v>9.1968390804597677E-2</v>
      </c>
      <c r="BF874">
        <v>0</v>
      </c>
      <c r="BG874">
        <v>20.32</v>
      </c>
      <c r="BH874">
        <v>2.0611193736395523</v>
      </c>
      <c r="BI874">
        <v>2.3850031856285083</v>
      </c>
      <c r="BJ874">
        <v>1.2437791613052669</v>
      </c>
      <c r="BK874">
        <v>0.26688133745158787</v>
      </c>
      <c r="BL874">
        <v>7.4133704847663309E-4</v>
      </c>
      <c r="BP874" s="50">
        <f t="shared" si="303"/>
        <v>2.0617366348423074</v>
      </c>
      <c r="BQ874" s="50">
        <f t="shared" si="304"/>
        <v>3.678735632183907E-2</v>
      </c>
      <c r="BR874" s="50">
        <f t="shared" si="305"/>
        <v>0.28170442930391126</v>
      </c>
      <c r="BS874" s="50">
        <f t="shared" si="306"/>
        <v>0.29515749888831139</v>
      </c>
      <c r="BT874" s="50">
        <f t="shared" si="307"/>
        <v>7.8251230362197572E-4</v>
      </c>
      <c r="BU874" s="50">
        <f t="shared" si="307"/>
        <v>8.198819413564205E-4</v>
      </c>
    </row>
    <row r="875" spans="1:73" x14ac:dyDescent="0.25">
      <c r="A875" s="21">
        <v>43742.478472222225</v>
      </c>
      <c r="B875" s="17">
        <v>363457</v>
      </c>
      <c r="C875" s="17">
        <v>13.51</v>
      </c>
      <c r="D875" s="17">
        <v>22.36</v>
      </c>
      <c r="E875" s="17">
        <v>402.7</v>
      </c>
      <c r="F875" s="17">
        <v>44.86</v>
      </c>
      <c r="G875" s="17">
        <v>-67.13</v>
      </c>
      <c r="H875" s="17">
        <v>-21.68</v>
      </c>
      <c r="I875" s="17">
        <v>25.38</v>
      </c>
      <c r="J875" s="17">
        <v>298.5</v>
      </c>
      <c r="K875" s="17">
        <v>357.8</v>
      </c>
      <c r="L875" s="17">
        <v>-45.46</v>
      </c>
      <c r="M875" s="17">
        <v>0.111</v>
      </c>
      <c r="N875" s="17">
        <v>335.5</v>
      </c>
      <c r="O875" s="17">
        <v>23.18</v>
      </c>
      <c r="P875" s="17">
        <v>312.3</v>
      </c>
      <c r="Q875" s="17">
        <v>383.2</v>
      </c>
      <c r="R875" s="17">
        <v>428.6</v>
      </c>
      <c r="S875" s="17">
        <v>19.940000000000001</v>
      </c>
      <c r="T875" s="17">
        <v>52.3</v>
      </c>
      <c r="U875" s="17">
        <v>0.78</v>
      </c>
      <c r="V875" s="17">
        <v>321</v>
      </c>
      <c r="W875" s="17">
        <v>20.7</v>
      </c>
      <c r="X875" s="17">
        <v>0.39200000000000002</v>
      </c>
      <c r="Y875" s="17">
        <v>3.9180570000000001</v>
      </c>
      <c r="Z875" s="7">
        <f t="shared" si="286"/>
        <v>20.32</v>
      </c>
      <c r="AA875" s="7">
        <f t="shared" si="300"/>
        <v>293.46999999999997</v>
      </c>
      <c r="AB875" s="2">
        <f t="shared" si="287"/>
        <v>326.18700000000001</v>
      </c>
      <c r="AC875" s="42">
        <f t="shared" si="288"/>
        <v>2.2252420829331103</v>
      </c>
      <c r="AD875" s="42">
        <f t="shared" si="289"/>
        <v>1.1638016093740167</v>
      </c>
      <c r="AE875" s="42">
        <f t="shared" si="290"/>
        <v>0.77998729101212683</v>
      </c>
      <c r="AF875" s="42">
        <f t="shared" si="291"/>
        <v>328.03896542451673</v>
      </c>
      <c r="AG875" s="42">
        <f t="shared" si="292"/>
        <v>314.91740680753605</v>
      </c>
      <c r="AH875" s="6">
        <f t="shared" si="293"/>
        <v>367.87199999999996</v>
      </c>
      <c r="AI875" s="4">
        <v>19.2807889454063</v>
      </c>
      <c r="AJ875" s="4">
        <f t="shared" si="301"/>
        <v>292.43078894540628</v>
      </c>
      <c r="AK875" s="8">
        <f t="shared" si="294"/>
        <v>0.19678577511721715</v>
      </c>
      <c r="AL875" s="8">
        <f t="shared" si="295"/>
        <v>397.78970172937483</v>
      </c>
      <c r="AM875" s="8">
        <f t="shared" si="296"/>
        <v>1.9671743694954955</v>
      </c>
      <c r="AN875" s="8">
        <f t="shared" si="297"/>
        <v>-59.550731397341913</v>
      </c>
      <c r="AO875" s="22">
        <f t="shared" si="298"/>
        <v>8.0502852309998589E-3</v>
      </c>
      <c r="AP875" s="22">
        <f t="shared" si="299"/>
        <v>0.22002409203608675</v>
      </c>
      <c r="AQ875" s="19">
        <f t="shared" si="302"/>
        <v>0.22002409203608675</v>
      </c>
      <c r="AX875">
        <v>0.14726575414041496</v>
      </c>
      <c r="AY875">
        <v>34.71551724137931</v>
      </c>
      <c r="AZ875">
        <v>1.4464798850574712</v>
      </c>
      <c r="BA875">
        <v>1.1716487068965518</v>
      </c>
      <c r="BB875">
        <v>3.9137931034482789</v>
      </c>
      <c r="BC875">
        <v>0.16307471264367829</v>
      </c>
      <c r="BD875">
        <v>1.0085739942528735</v>
      </c>
      <c r="BE875">
        <v>0.10085739942528736</v>
      </c>
      <c r="BF875">
        <v>0</v>
      </c>
      <c r="BG875">
        <v>20.32</v>
      </c>
      <c r="BH875">
        <v>0.89563961640047407</v>
      </c>
      <c r="BI875">
        <v>2.3850031856285083</v>
      </c>
      <c r="BJ875">
        <v>1.2473566660837099</v>
      </c>
      <c r="BK875">
        <v>0.26972366815835269</v>
      </c>
      <c r="BL875">
        <v>7.4923241155097967E-4</v>
      </c>
      <c r="BP875" s="50">
        <f t="shared" si="303"/>
        <v>0.89590784132423396</v>
      </c>
      <c r="BQ875" s="50">
        <f t="shared" si="304"/>
        <v>4.0342959770114942E-2</v>
      </c>
      <c r="BR875" s="50">
        <f t="shared" si="305"/>
        <v>0.27676368963164971</v>
      </c>
      <c r="BS875" s="50">
        <f t="shared" si="306"/>
        <v>0.29271896521012269</v>
      </c>
      <c r="BT875" s="50">
        <f t="shared" si="307"/>
        <v>7.6878802675458245E-4</v>
      </c>
      <c r="BU875" s="50">
        <f t="shared" si="307"/>
        <v>8.1310823669478529E-4</v>
      </c>
    </row>
    <row r="876" spans="1:73" x14ac:dyDescent="0.25">
      <c r="A876" s="21">
        <v>43742.478472222225</v>
      </c>
      <c r="B876" s="17">
        <v>363458</v>
      </c>
      <c r="C876" s="17">
        <v>13.52</v>
      </c>
      <c r="D876" s="17">
        <v>22.36</v>
      </c>
      <c r="E876" s="17">
        <v>348.5</v>
      </c>
      <c r="F876" s="17">
        <v>37.69</v>
      </c>
      <c r="G876" s="17">
        <v>-66.239999999999995</v>
      </c>
      <c r="H876" s="17">
        <v>-22.48</v>
      </c>
      <c r="I876" s="17">
        <v>25.35</v>
      </c>
      <c r="J876" s="17">
        <v>298.5</v>
      </c>
      <c r="K876" s="17">
        <v>310.8</v>
      </c>
      <c r="L876" s="17">
        <v>-43.76</v>
      </c>
      <c r="M876" s="17">
        <v>0.108</v>
      </c>
      <c r="N876" s="17">
        <v>282.2</v>
      </c>
      <c r="O876" s="17">
        <v>15.21</v>
      </c>
      <c r="P876" s="17">
        <v>267</v>
      </c>
      <c r="Q876" s="17">
        <v>383.9</v>
      </c>
      <c r="R876" s="17">
        <v>427.7</v>
      </c>
      <c r="S876" s="17">
        <v>19.920000000000002</v>
      </c>
      <c r="T876" s="17">
        <v>52.41</v>
      </c>
      <c r="U876" s="17">
        <v>1.2949999999999999</v>
      </c>
      <c r="V876" s="17">
        <v>151.5</v>
      </c>
      <c r="W876" s="17">
        <v>20.8</v>
      </c>
      <c r="X876" s="17">
        <v>0.34100000000000003</v>
      </c>
      <c r="Y876" s="17">
        <v>3.4127070000000002</v>
      </c>
      <c r="Z876" s="7">
        <f t="shared" si="286"/>
        <v>20.36</v>
      </c>
      <c r="AA876" s="7">
        <f t="shared" si="300"/>
        <v>293.51</v>
      </c>
      <c r="AB876" s="2">
        <f t="shared" si="287"/>
        <v>282.28500000000003</v>
      </c>
      <c r="AC876" s="42">
        <f t="shared" si="288"/>
        <v>2.2760303424043777</v>
      </c>
      <c r="AD876" s="42">
        <f t="shared" si="289"/>
        <v>1.1928675024541342</v>
      </c>
      <c r="AE876" s="42">
        <f t="shared" si="290"/>
        <v>0.78272833822966725</v>
      </c>
      <c r="AF876" s="42">
        <f t="shared" si="291"/>
        <v>329.37127885853226</v>
      </c>
      <c r="AG876" s="42">
        <f t="shared" si="292"/>
        <v>316.19642770419097</v>
      </c>
      <c r="AH876" s="6">
        <f t="shared" si="293"/>
        <v>368.54399999999998</v>
      </c>
      <c r="AI876" s="4">
        <v>19.621878936027301</v>
      </c>
      <c r="AJ876" s="4">
        <f t="shared" si="301"/>
        <v>292.77187893602729</v>
      </c>
      <c r="AK876" s="8">
        <f t="shared" si="294"/>
        <v>0.19686625186711182</v>
      </c>
      <c r="AL876" s="8">
        <f t="shared" si="295"/>
        <v>399.73409848114619</v>
      </c>
      <c r="AM876" s="8">
        <f t="shared" si="296"/>
        <v>2.5347226179603952</v>
      </c>
      <c r="AN876" s="8">
        <f t="shared" si="297"/>
        <v>-54.500253693926943</v>
      </c>
      <c r="AO876" s="22">
        <f t="shared" si="298"/>
        <v>6.9139676228182631E-3</v>
      </c>
      <c r="AP876" s="22">
        <f t="shared" si="299"/>
        <v>0.18896714897995598</v>
      </c>
      <c r="AQ876" s="19">
        <f t="shared" si="302"/>
        <v>0.18896714897995598</v>
      </c>
      <c r="AX876">
        <v>0.14758405491525431</v>
      </c>
      <c r="AY876">
        <v>30.043103448275865</v>
      </c>
      <c r="AZ876">
        <v>1.2517959770114944</v>
      </c>
      <c r="BA876">
        <v>1.0139547413793104</v>
      </c>
      <c r="BB876">
        <v>3.7758620689655182</v>
      </c>
      <c r="BC876">
        <v>0.1573275862068966</v>
      </c>
      <c r="BD876">
        <v>0.85662715517241383</v>
      </c>
      <c r="BE876">
        <v>8.5662715517241389E-2</v>
      </c>
      <c r="BF876">
        <v>0</v>
      </c>
      <c r="BG876">
        <v>20.36</v>
      </c>
      <c r="BH876">
        <v>1.4869914144084793</v>
      </c>
      <c r="BI876">
        <v>2.3909004259398259</v>
      </c>
      <c r="BJ876">
        <v>1.2530709132350628</v>
      </c>
      <c r="BK876">
        <v>0.24479438364200762</v>
      </c>
      <c r="BL876">
        <v>6.7998439900557675E-4</v>
      </c>
      <c r="BP876" s="50">
        <f t="shared" si="303"/>
        <v>1.4874367365575423</v>
      </c>
      <c r="BQ876" s="50">
        <f t="shared" si="304"/>
        <v>3.4265086206896556E-2</v>
      </c>
      <c r="BR876" s="50">
        <f t="shared" si="305"/>
        <v>0.25496925478559679</v>
      </c>
      <c r="BS876" s="50">
        <f t="shared" si="306"/>
        <v>0.26799351332333549</v>
      </c>
      <c r="BT876" s="50">
        <f t="shared" si="307"/>
        <v>7.0824792995999102E-4</v>
      </c>
      <c r="BU876" s="50">
        <f t="shared" si="307"/>
        <v>7.4442642589815416E-4</v>
      </c>
    </row>
    <row r="877" spans="1:73" x14ac:dyDescent="0.25">
      <c r="A877" s="21">
        <v>43742.478472222225</v>
      </c>
      <c r="B877" s="17">
        <v>363459</v>
      </c>
      <c r="C877" s="17">
        <v>13.52</v>
      </c>
      <c r="D877" s="17">
        <v>22.37</v>
      </c>
      <c r="E877" s="17">
        <v>407.6</v>
      </c>
      <c r="F877" s="17">
        <v>45.86</v>
      </c>
      <c r="G877" s="17">
        <v>-64.87</v>
      </c>
      <c r="H877" s="17">
        <v>-22.19</v>
      </c>
      <c r="I877" s="17">
        <v>25.32</v>
      </c>
      <c r="J877" s="17">
        <v>298.5</v>
      </c>
      <c r="K877" s="17">
        <v>361.7</v>
      </c>
      <c r="L877" s="17">
        <v>-42.68</v>
      </c>
      <c r="M877" s="17">
        <v>0.112</v>
      </c>
      <c r="N877" s="17">
        <v>342.7</v>
      </c>
      <c r="O877" s="17">
        <v>23.67</v>
      </c>
      <c r="P877" s="17">
        <v>319.10000000000002</v>
      </c>
      <c r="Q877" s="17">
        <v>385.1</v>
      </c>
      <c r="R877" s="17">
        <v>427.8</v>
      </c>
      <c r="S877" s="17">
        <v>19.89</v>
      </c>
      <c r="T877" s="17">
        <v>51.94</v>
      </c>
      <c r="U877" s="17">
        <v>2.61</v>
      </c>
      <c r="V877" s="17">
        <v>335.5</v>
      </c>
      <c r="W877" s="17">
        <v>20.350000000000001</v>
      </c>
      <c r="X877" s="17">
        <v>0.40100000000000002</v>
      </c>
      <c r="Y877" s="17">
        <v>4.0113810000000001</v>
      </c>
      <c r="Z877" s="7">
        <f t="shared" si="286"/>
        <v>20.12</v>
      </c>
      <c r="AA877" s="7">
        <f t="shared" si="300"/>
        <v>293.27</v>
      </c>
      <c r="AB877" s="2">
        <f t="shared" si="287"/>
        <v>330.15600000000006</v>
      </c>
      <c r="AC877" s="42">
        <f t="shared" si="288"/>
        <v>2.241839545924575</v>
      </c>
      <c r="AD877" s="42">
        <f t="shared" si="289"/>
        <v>1.1644114601532243</v>
      </c>
      <c r="AE877" s="42">
        <f t="shared" si="290"/>
        <v>0.7801217743582195</v>
      </c>
      <c r="AF877" s="42">
        <f t="shared" si="291"/>
        <v>327.20204963718606</v>
      </c>
      <c r="AG877" s="42">
        <f t="shared" si="292"/>
        <v>314.1139676516986</v>
      </c>
      <c r="AH877" s="6">
        <f t="shared" si="293"/>
        <v>369.69600000000003</v>
      </c>
      <c r="AI877" s="4">
        <v>19.378123546147901</v>
      </c>
      <c r="AJ877" s="4">
        <f t="shared" si="301"/>
        <v>292.52812354614787</v>
      </c>
      <c r="AK877" s="8">
        <f t="shared" si="294"/>
        <v>0.19638372033285215</v>
      </c>
      <c r="AL877" s="8">
        <f t="shared" si="295"/>
        <v>398.40333193932867</v>
      </c>
      <c r="AM877" s="8">
        <f t="shared" si="296"/>
        <v>3.5984527925206971</v>
      </c>
      <c r="AN877" s="8">
        <f t="shared" si="297"/>
        <v>-77.765663476634344</v>
      </c>
      <c r="AO877" s="22">
        <f t="shared" si="298"/>
        <v>8.5795719128205269E-3</v>
      </c>
      <c r="AP877" s="22">
        <f t="shared" si="299"/>
        <v>0.23449014115766822</v>
      </c>
      <c r="AQ877" s="19">
        <f t="shared" si="302"/>
        <v>0.23449014115766822</v>
      </c>
      <c r="AX877">
        <v>0.14568294634520612</v>
      </c>
      <c r="AY877">
        <v>35.137931034482762</v>
      </c>
      <c r="AZ877">
        <v>1.4640804597701151</v>
      </c>
      <c r="BA877">
        <v>1.1859051724137935</v>
      </c>
      <c r="BB877">
        <v>3.6810344827586197</v>
      </c>
      <c r="BC877">
        <v>0.15337643678160914</v>
      </c>
      <c r="BD877">
        <v>1.0325287356321844</v>
      </c>
      <c r="BE877">
        <v>0.10325287356321844</v>
      </c>
      <c r="BF877">
        <v>0</v>
      </c>
      <c r="BG877">
        <v>20.12</v>
      </c>
      <c r="BH877">
        <v>2.9969479471862015</v>
      </c>
      <c r="BI877">
        <v>2.3557073343297357</v>
      </c>
      <c r="BJ877">
        <v>1.2235543894508647</v>
      </c>
      <c r="BK877">
        <v>0.29913927844526678</v>
      </c>
      <c r="BL877">
        <v>8.3094244012574096E-4</v>
      </c>
      <c r="BP877" s="50">
        <f t="shared" si="303"/>
        <v>2.9978454690464749</v>
      </c>
      <c r="BQ877" s="50">
        <f t="shared" si="304"/>
        <v>4.1301149425287377E-2</v>
      </c>
      <c r="BR877" s="50">
        <f t="shared" si="305"/>
        <v>0.32205441817507491</v>
      </c>
      <c r="BS877" s="50">
        <f t="shared" si="306"/>
        <v>0.33622946354546163</v>
      </c>
      <c r="BT877" s="50">
        <f t="shared" si="307"/>
        <v>8.9459560604187476E-4</v>
      </c>
      <c r="BU877" s="50">
        <f t="shared" si="307"/>
        <v>9.3397073207072674E-4</v>
      </c>
    </row>
    <row r="878" spans="1:73" x14ac:dyDescent="0.25">
      <c r="A878" s="21">
        <v>43742.478472222225</v>
      </c>
      <c r="B878" s="17">
        <v>363460</v>
      </c>
      <c r="C878" s="17">
        <v>13.53</v>
      </c>
      <c r="D878" s="17">
        <v>22.37</v>
      </c>
      <c r="E878" s="17">
        <v>450.5</v>
      </c>
      <c r="F878" s="17">
        <v>52.33</v>
      </c>
      <c r="G878" s="17">
        <v>-63.06</v>
      </c>
      <c r="H878" s="17">
        <v>-21.36</v>
      </c>
      <c r="I878" s="17">
        <v>25.28</v>
      </c>
      <c r="J878" s="17">
        <v>298.39999999999998</v>
      </c>
      <c r="K878" s="17">
        <v>398.2</v>
      </c>
      <c r="L878" s="17">
        <v>-41.7</v>
      </c>
      <c r="M878" s="17">
        <v>0.11600000000000001</v>
      </c>
      <c r="N878" s="17">
        <v>387.5</v>
      </c>
      <c r="O878" s="17">
        <v>30.97</v>
      </c>
      <c r="P878" s="17">
        <v>356.5</v>
      </c>
      <c r="Q878" s="17">
        <v>386.7</v>
      </c>
      <c r="R878" s="17">
        <v>428.4</v>
      </c>
      <c r="S878" s="17">
        <v>19.87</v>
      </c>
      <c r="T878" s="17">
        <v>50.81</v>
      </c>
      <c r="U878" s="17">
        <v>2.2250000000000001</v>
      </c>
      <c r="V878" s="17">
        <v>180.5</v>
      </c>
      <c r="W878" s="17">
        <v>20.3</v>
      </c>
      <c r="X878" s="17">
        <v>0.436</v>
      </c>
      <c r="Y878" s="17">
        <v>4.3596899999999996</v>
      </c>
      <c r="Z878" s="7">
        <f t="shared" si="286"/>
        <v>20.085000000000001</v>
      </c>
      <c r="AA878" s="7">
        <f t="shared" si="300"/>
        <v>293.23499999999996</v>
      </c>
      <c r="AB878" s="2">
        <f t="shared" si="287"/>
        <v>364.90500000000003</v>
      </c>
      <c r="AC878" s="42">
        <f t="shared" si="288"/>
        <v>2.2106667355254119</v>
      </c>
      <c r="AD878" s="42">
        <f t="shared" si="289"/>
        <v>1.1232397683204618</v>
      </c>
      <c r="AE878" s="42">
        <f t="shared" si="290"/>
        <v>0.77612942706093069</v>
      </c>
      <c r="AF878" s="42">
        <f t="shared" si="291"/>
        <v>325.37219089896911</v>
      </c>
      <c r="AG878" s="42">
        <f t="shared" si="292"/>
        <v>312.35730326301035</v>
      </c>
      <c r="AH878" s="6">
        <f t="shared" si="293"/>
        <v>371.23199999999997</v>
      </c>
      <c r="AI878" s="4">
        <v>19.165982811971499</v>
      </c>
      <c r="AJ878" s="4">
        <f t="shared" si="301"/>
        <v>292.31598281197148</v>
      </c>
      <c r="AK878" s="8">
        <f t="shared" si="294"/>
        <v>0.19631341709751973</v>
      </c>
      <c r="AL878" s="8">
        <f t="shared" si="295"/>
        <v>397.19967281271215</v>
      </c>
      <c r="AM878" s="8">
        <f t="shared" si="296"/>
        <v>3.3224661397823154</v>
      </c>
      <c r="AN878" s="8">
        <f t="shared" si="297"/>
        <v>-88.945643637557879</v>
      </c>
      <c r="AO878" s="22">
        <f t="shared" si="298"/>
        <v>9.6806803255058554E-3</v>
      </c>
      <c r="AP878" s="22">
        <f t="shared" si="299"/>
        <v>0.26458477405358805</v>
      </c>
      <c r="AQ878" s="19">
        <f t="shared" si="302"/>
        <v>0.26458477405358805</v>
      </c>
      <c r="AX878">
        <v>0.14540744011057041</v>
      </c>
      <c r="AY878">
        <v>38.836206896551722</v>
      </c>
      <c r="AZ878">
        <v>1.6181752873563218</v>
      </c>
      <c r="BA878">
        <v>1.3107219827586207</v>
      </c>
      <c r="BB878">
        <v>3.5948275862068955</v>
      </c>
      <c r="BC878">
        <v>0.14978448275862064</v>
      </c>
      <c r="BD878">
        <v>1.1609375000000002</v>
      </c>
      <c r="BE878">
        <v>0.11609375000000002</v>
      </c>
      <c r="BF878">
        <v>0</v>
      </c>
      <c r="BG878">
        <v>20.085000000000001</v>
      </c>
      <c r="BH878">
        <v>2.5548694185782752</v>
      </c>
      <c r="BI878">
        <v>2.3506130412894963</v>
      </c>
      <c r="BJ878">
        <v>1.1943464862791933</v>
      </c>
      <c r="BK878">
        <v>0.32194765640810424</v>
      </c>
      <c r="BL878">
        <v>8.9429904557806735E-4</v>
      </c>
      <c r="BP878" s="50">
        <f t="shared" si="303"/>
        <v>2.5556345473672057</v>
      </c>
      <c r="BQ878" s="50">
        <f t="shared" si="304"/>
        <v>4.6437500000000007E-2</v>
      </c>
      <c r="BR878" s="50">
        <f t="shared" si="305"/>
        <v>0.3435798906809302</v>
      </c>
      <c r="BS878" s="50">
        <f t="shared" si="306"/>
        <v>0.35994874290128243</v>
      </c>
      <c r="BT878" s="50">
        <f t="shared" si="307"/>
        <v>9.5438858522480614E-4</v>
      </c>
      <c r="BU878" s="50">
        <f t="shared" si="307"/>
        <v>9.9985761917022902E-4</v>
      </c>
    </row>
    <row r="879" spans="1:73" x14ac:dyDescent="0.25">
      <c r="A879" s="21">
        <v>43742.479166666664</v>
      </c>
      <c r="B879" s="17">
        <v>363461</v>
      </c>
      <c r="C879" s="17">
        <v>13.52</v>
      </c>
      <c r="D879" s="17">
        <v>22.38</v>
      </c>
      <c r="E879" s="17">
        <v>431.1</v>
      </c>
      <c r="F879" s="17">
        <v>49.05</v>
      </c>
      <c r="G879" s="17">
        <v>-63.13</v>
      </c>
      <c r="H879" s="17">
        <v>-21.75</v>
      </c>
      <c r="I879" s="17">
        <v>25.23</v>
      </c>
      <c r="J879" s="17">
        <v>298.39999999999998</v>
      </c>
      <c r="K879" s="17">
        <v>382</v>
      </c>
      <c r="L879" s="17">
        <v>-41.38</v>
      </c>
      <c r="M879" s="17">
        <v>0.114</v>
      </c>
      <c r="N879" s="17">
        <v>367.9</v>
      </c>
      <c r="O879" s="17">
        <v>27.3</v>
      </c>
      <c r="P879" s="17">
        <v>340.7</v>
      </c>
      <c r="Q879" s="17">
        <v>386.3</v>
      </c>
      <c r="R879" s="17">
        <v>427.7</v>
      </c>
      <c r="S879" s="17">
        <v>19.84</v>
      </c>
      <c r="T879" s="17">
        <v>53.89</v>
      </c>
      <c r="U879" s="17">
        <v>1.56</v>
      </c>
      <c r="V879" s="17">
        <v>176</v>
      </c>
      <c r="W879" s="17">
        <v>20.45</v>
      </c>
      <c r="X879" s="17">
        <v>0.42499999999999999</v>
      </c>
      <c r="Y879" s="17">
        <v>4.2464500000000003</v>
      </c>
      <c r="Z879" s="7">
        <f t="shared" si="286"/>
        <v>20.145</v>
      </c>
      <c r="AA879" s="7">
        <f t="shared" si="300"/>
        <v>293.29499999999996</v>
      </c>
      <c r="AB879" s="2">
        <f t="shared" si="287"/>
        <v>349.19100000000003</v>
      </c>
      <c r="AC879" s="42">
        <f t="shared" si="288"/>
        <v>2.1766153330051394</v>
      </c>
      <c r="AD879" s="42">
        <f t="shared" si="289"/>
        <v>1.1729780029564696</v>
      </c>
      <c r="AE879" s="42">
        <f t="shared" si="290"/>
        <v>0.78093040427538074</v>
      </c>
      <c r="AF879" s="42">
        <f t="shared" si="291"/>
        <v>327.65290886702348</v>
      </c>
      <c r="AG879" s="42">
        <f t="shared" si="292"/>
        <v>314.54679251234251</v>
      </c>
      <c r="AH879" s="6">
        <f t="shared" si="293"/>
        <v>370.84800000000001</v>
      </c>
      <c r="AI879" s="4">
        <v>18.937669449315202</v>
      </c>
      <c r="AJ879" s="4">
        <f t="shared" si="301"/>
        <v>292.08766944931517</v>
      </c>
      <c r="AK879" s="8">
        <f t="shared" si="294"/>
        <v>0.19643394720442234</v>
      </c>
      <c r="AL879" s="8">
        <f t="shared" si="295"/>
        <v>395.87617522962017</v>
      </c>
      <c r="AM879" s="8">
        <f t="shared" si="296"/>
        <v>2.7820046728932719</v>
      </c>
      <c r="AN879" s="8">
        <f t="shared" si="297"/>
        <v>-97.841821678609818</v>
      </c>
      <c r="AO879" s="22">
        <f t="shared" si="298"/>
        <v>9.5476855979461425E-3</v>
      </c>
      <c r="AP879" s="22">
        <f t="shared" si="299"/>
        <v>0.26094986630345879</v>
      </c>
      <c r="AQ879" s="19">
        <f t="shared" si="302"/>
        <v>0.26094986630345879</v>
      </c>
      <c r="AX879">
        <v>0.1458800067799626</v>
      </c>
      <c r="AY879">
        <v>37.163793103448278</v>
      </c>
      <c r="AZ879">
        <v>1.548491379310345</v>
      </c>
      <c r="BA879">
        <v>1.2542780172413794</v>
      </c>
      <c r="BB879">
        <v>3.5689655172413777</v>
      </c>
      <c r="BC879">
        <v>0.14870689655172406</v>
      </c>
      <c r="BD879">
        <v>1.1055711206896555</v>
      </c>
      <c r="BE879">
        <v>0.11055711206896555</v>
      </c>
      <c r="BF879">
        <v>0</v>
      </c>
      <c r="BG879">
        <v>20.145</v>
      </c>
      <c r="BH879">
        <v>1.7912792328009481</v>
      </c>
      <c r="BI879">
        <v>2.3593520228523359</v>
      </c>
      <c r="BJ879">
        <v>1.271454805115124</v>
      </c>
      <c r="BK879">
        <v>0.29900835794328301</v>
      </c>
      <c r="BL879">
        <v>8.30578772064675E-4</v>
      </c>
      <c r="BP879" s="50">
        <f t="shared" si="303"/>
        <v>1.7918156826484679</v>
      </c>
      <c r="BQ879" s="50">
        <f t="shared" si="304"/>
        <v>4.4222844827586219E-2</v>
      </c>
      <c r="BR879" s="50">
        <f t="shared" si="305"/>
        <v>0.31377880883830644</v>
      </c>
      <c r="BS879" s="50">
        <f t="shared" si="306"/>
        <v>0.33017705428749838</v>
      </c>
      <c r="BT879" s="50">
        <f t="shared" si="307"/>
        <v>8.7160780232862893E-4</v>
      </c>
      <c r="BU879" s="50">
        <f t="shared" si="307"/>
        <v>9.1715848413193989E-4</v>
      </c>
    </row>
    <row r="880" spans="1:73" x14ac:dyDescent="0.25">
      <c r="A880" s="21">
        <v>43742.479166666664</v>
      </c>
      <c r="B880" s="17">
        <v>363462</v>
      </c>
      <c r="C880" s="17">
        <v>13.51</v>
      </c>
      <c r="D880" s="17">
        <v>22.38</v>
      </c>
      <c r="E880" s="17">
        <v>534.9</v>
      </c>
      <c r="F880" s="17">
        <v>64.36</v>
      </c>
      <c r="G880" s="17">
        <v>-62.64</v>
      </c>
      <c r="H880" s="17">
        <v>-21.01</v>
      </c>
      <c r="I880" s="17">
        <v>25.2</v>
      </c>
      <c r="J880" s="17">
        <v>298.39999999999998</v>
      </c>
      <c r="K880" s="17">
        <v>470.5</v>
      </c>
      <c r="L880" s="17">
        <v>-41.63</v>
      </c>
      <c r="M880" s="17">
        <v>0.12</v>
      </c>
      <c r="N880" s="17">
        <v>472.3</v>
      </c>
      <c r="O880" s="17">
        <v>43.35</v>
      </c>
      <c r="P880" s="17">
        <v>428.9</v>
      </c>
      <c r="Q880" s="17">
        <v>386.6</v>
      </c>
      <c r="R880" s="17">
        <v>428.3</v>
      </c>
      <c r="S880" s="17">
        <v>19.809999999999999</v>
      </c>
      <c r="T880" s="17">
        <v>55.02</v>
      </c>
      <c r="U880" s="17">
        <v>1.845</v>
      </c>
      <c r="V880" s="17">
        <v>224</v>
      </c>
      <c r="W880" s="17">
        <v>20.65</v>
      </c>
      <c r="X880" s="17">
        <v>0.51800000000000002</v>
      </c>
      <c r="Y880" s="17">
        <v>5.1810919999999996</v>
      </c>
      <c r="Z880" s="7">
        <f t="shared" si="286"/>
        <v>20.229999999999997</v>
      </c>
      <c r="AA880" s="7">
        <f t="shared" si="300"/>
        <v>293.38</v>
      </c>
      <c r="AB880" s="2">
        <f t="shared" si="287"/>
        <v>433.26900000000001</v>
      </c>
      <c r="AC880" s="42">
        <f t="shared" si="288"/>
        <v>2.2064328372201465</v>
      </c>
      <c r="AD880" s="42">
        <f t="shared" si="289"/>
        <v>1.2139793470385247</v>
      </c>
      <c r="AE880" s="42">
        <f t="shared" si="290"/>
        <v>0.78474417456340717</v>
      </c>
      <c r="AF880" s="42">
        <f t="shared" si="291"/>
        <v>329.63489244594268</v>
      </c>
      <c r="AG880" s="42">
        <f t="shared" si="292"/>
        <v>316.44949674810499</v>
      </c>
      <c r="AH880" s="6">
        <f t="shared" si="293"/>
        <v>371.13600000000002</v>
      </c>
      <c r="AI880" s="4">
        <v>19.147330632942399</v>
      </c>
      <c r="AJ880" s="4">
        <f t="shared" si="301"/>
        <v>292.29733063294236</v>
      </c>
      <c r="AK880" s="8">
        <f t="shared" si="294"/>
        <v>0.19660478262521966</v>
      </c>
      <c r="AL880" s="8">
        <f t="shared" si="295"/>
        <v>397.051241839976</v>
      </c>
      <c r="AM880" s="8">
        <f t="shared" si="296"/>
        <v>3.0254762021870207</v>
      </c>
      <c r="AN880" s="8">
        <f t="shared" si="297"/>
        <v>-95.417948493855917</v>
      </c>
      <c r="AO880" s="22">
        <f t="shared" si="298"/>
        <v>1.1375007889289426E-2</v>
      </c>
      <c r="AP880" s="22">
        <f t="shared" si="299"/>
        <v>0.31089280825809706</v>
      </c>
      <c r="AQ880" s="19">
        <f t="shared" si="302"/>
        <v>0.31089280825809706</v>
      </c>
      <c r="AX880">
        <v>0.14655169990244246</v>
      </c>
      <c r="AY880">
        <v>46.112068965517238</v>
      </c>
      <c r="AZ880">
        <v>1.9213362068965516</v>
      </c>
      <c r="BA880">
        <v>1.556282327586207</v>
      </c>
      <c r="BB880">
        <v>3.5948275862068955</v>
      </c>
      <c r="BC880">
        <v>0.14978448275862064</v>
      </c>
      <c r="BD880">
        <v>1.4064978448275864</v>
      </c>
      <c r="BE880">
        <v>0.14064978448275864</v>
      </c>
      <c r="BF880">
        <v>0</v>
      </c>
      <c r="BG880">
        <v>20.229999999999997</v>
      </c>
      <c r="BH880">
        <v>2.1185321695626596</v>
      </c>
      <c r="BI880">
        <v>2.3717808705017935</v>
      </c>
      <c r="BJ880">
        <v>1.3049538349500869</v>
      </c>
      <c r="BK880">
        <v>0.36291596764934786</v>
      </c>
      <c r="BL880">
        <v>1.0080999101370774E-3</v>
      </c>
      <c r="BP880" s="50">
        <f t="shared" si="303"/>
        <v>2.1191666246707843</v>
      </c>
      <c r="BQ880" s="50">
        <f t="shared" si="304"/>
        <v>5.625991379310346E-2</v>
      </c>
      <c r="BR880" s="50">
        <f t="shared" si="305"/>
        <v>0.38360720328731901</v>
      </c>
      <c r="BS880" s="50">
        <f t="shared" si="306"/>
        <v>0.40406494981882751</v>
      </c>
      <c r="BT880" s="50">
        <f t="shared" si="307"/>
        <v>1.0655755646869973E-3</v>
      </c>
      <c r="BU880" s="50">
        <f t="shared" si="307"/>
        <v>1.1224026383856321E-3</v>
      </c>
    </row>
    <row r="881" spans="1:73" x14ac:dyDescent="0.25">
      <c r="A881" s="21">
        <v>43742.479166666664</v>
      </c>
      <c r="B881" s="17">
        <v>363463</v>
      </c>
      <c r="C881" s="17">
        <v>13.51</v>
      </c>
      <c r="D881" s="17">
        <v>22.38</v>
      </c>
      <c r="E881" s="17">
        <v>312.60000000000002</v>
      </c>
      <c r="F881" s="17">
        <v>32.72</v>
      </c>
      <c r="G881" s="17">
        <v>-63.03</v>
      </c>
      <c r="H881" s="17">
        <v>-22.12</v>
      </c>
      <c r="I881" s="17">
        <v>25.18</v>
      </c>
      <c r="J881" s="17">
        <v>298.3</v>
      </c>
      <c r="K881" s="17">
        <v>279.89999999999998</v>
      </c>
      <c r="L881" s="17">
        <v>-40.92</v>
      </c>
      <c r="M881" s="17">
        <v>0.104</v>
      </c>
      <c r="N881" s="17">
        <v>249.6</v>
      </c>
      <c r="O881" s="17">
        <v>10.6</v>
      </c>
      <c r="P881" s="17">
        <v>238.9</v>
      </c>
      <c r="Q881" s="17">
        <v>386.1</v>
      </c>
      <c r="R881" s="17">
        <v>427</v>
      </c>
      <c r="S881" s="17">
        <v>19.77</v>
      </c>
      <c r="T881" s="17">
        <v>53.29</v>
      </c>
      <c r="U881" s="17">
        <v>0.55000000000000004</v>
      </c>
      <c r="V881" s="17">
        <v>276</v>
      </c>
      <c r="W881" s="17">
        <v>20.6</v>
      </c>
      <c r="X881" s="17">
        <v>0.3</v>
      </c>
      <c r="Y881" s="17">
        <v>2.9963579999999999</v>
      </c>
      <c r="Z881" s="7">
        <f t="shared" si="286"/>
        <v>20.185000000000002</v>
      </c>
      <c r="AA881" s="7">
        <f t="shared" si="300"/>
        <v>293.33499999999998</v>
      </c>
      <c r="AB881" s="2">
        <f t="shared" si="287"/>
        <v>253.20600000000005</v>
      </c>
      <c r="AC881" s="42">
        <f t="shared" si="288"/>
        <v>2.2411772353665556</v>
      </c>
      <c r="AD881" s="42">
        <f t="shared" si="289"/>
        <v>1.1943233487268374</v>
      </c>
      <c r="AE881" s="42">
        <f t="shared" si="290"/>
        <v>0.78293164375466406</v>
      </c>
      <c r="AF881" s="42">
        <f t="shared" si="291"/>
        <v>328.67180147735723</v>
      </c>
      <c r="AG881" s="42">
        <f t="shared" si="292"/>
        <v>315.52492941826296</v>
      </c>
      <c r="AH881" s="6">
        <f t="shared" si="293"/>
        <v>370.65600000000001</v>
      </c>
      <c r="AI881" s="4">
        <v>19.3782601589912</v>
      </c>
      <c r="AJ881" s="4">
        <f t="shared" si="301"/>
        <v>292.5282601589912</v>
      </c>
      <c r="AK881" s="8">
        <f t="shared" si="294"/>
        <v>0.19651432801079297</v>
      </c>
      <c r="AL881" s="8">
        <f t="shared" si="295"/>
        <v>398.38628911550825</v>
      </c>
      <c r="AM881" s="8">
        <f t="shared" si="296"/>
        <v>1.6518739358679888</v>
      </c>
      <c r="AN881" s="8">
        <f t="shared" si="297"/>
        <v>-38.819585202402394</v>
      </c>
      <c r="AO881" s="22">
        <f t="shared" si="298"/>
        <v>5.9795749010995106E-3</v>
      </c>
      <c r="AP881" s="22">
        <f t="shared" si="299"/>
        <v>0.16342905880029135</v>
      </c>
      <c r="AQ881" s="19">
        <f t="shared" si="302"/>
        <v>0.16342905880029135</v>
      </c>
      <c r="AX881">
        <v>0.1461957725097863</v>
      </c>
      <c r="AY881">
        <v>26.948275862068968</v>
      </c>
      <c r="AZ881">
        <v>1.1228448275862071</v>
      </c>
      <c r="BA881">
        <v>0.90950431034482782</v>
      </c>
      <c r="BB881">
        <v>3.5258620689655156</v>
      </c>
      <c r="BC881">
        <v>0.14691091954022981</v>
      </c>
      <c r="BD881">
        <v>0.76259339080459798</v>
      </c>
      <c r="BE881">
        <v>7.6259339080459801E-2</v>
      </c>
      <c r="BF881">
        <v>0</v>
      </c>
      <c r="BG881">
        <v>20.185000000000002</v>
      </c>
      <c r="BH881">
        <v>0.6315407551541804</v>
      </c>
      <c r="BI881">
        <v>2.3651937802655998</v>
      </c>
      <c r="BJ881">
        <v>1.2604117655035381</v>
      </c>
      <c r="BK881">
        <v>0.20626837754998309</v>
      </c>
      <c r="BL881">
        <v>5.7296771541661968E-4</v>
      </c>
      <c r="BP881" s="50">
        <f t="shared" si="303"/>
        <v>0.63172988811324193</v>
      </c>
      <c r="BQ881" s="50">
        <f t="shared" si="304"/>
        <v>3.050373563218392E-2</v>
      </c>
      <c r="BR881" s="50">
        <f t="shared" si="305"/>
        <v>0.21015629831599009</v>
      </c>
      <c r="BS881" s="50">
        <f t="shared" si="306"/>
        <v>0.222416494765416</v>
      </c>
      <c r="BT881" s="50">
        <f t="shared" si="307"/>
        <v>5.8376749532219462E-4</v>
      </c>
      <c r="BU881" s="50">
        <f t="shared" si="307"/>
        <v>6.1782359657059998E-4</v>
      </c>
    </row>
    <row r="882" spans="1:73" x14ac:dyDescent="0.25">
      <c r="A882" s="21">
        <v>43742.479166666664</v>
      </c>
      <c r="B882" s="17">
        <v>363464</v>
      </c>
      <c r="C882" s="17">
        <v>13.51</v>
      </c>
      <c r="D882" s="17">
        <v>22.39</v>
      </c>
      <c r="E882" s="17">
        <v>262.39999999999998</v>
      </c>
      <c r="F882" s="17">
        <v>25.84</v>
      </c>
      <c r="G882" s="17">
        <v>-63.24</v>
      </c>
      <c r="H882" s="17">
        <v>-23.07</v>
      </c>
      <c r="I882" s="17">
        <v>25.16</v>
      </c>
      <c r="J882" s="17">
        <v>298.3</v>
      </c>
      <c r="K882" s="17">
        <v>236.6</v>
      </c>
      <c r="L882" s="17">
        <v>-40.17</v>
      </c>
      <c r="M882" s="17">
        <v>9.8000000000000004E-2</v>
      </c>
      <c r="N882" s="17">
        <v>199.2</v>
      </c>
      <c r="O882" s="17">
        <v>2.7669999999999999</v>
      </c>
      <c r="P882" s="17">
        <v>196.4</v>
      </c>
      <c r="Q882" s="17">
        <v>385.8</v>
      </c>
      <c r="R882" s="17">
        <v>425.9</v>
      </c>
      <c r="S882" s="17">
        <v>19.73</v>
      </c>
      <c r="T882" s="17">
        <v>53.72</v>
      </c>
      <c r="U882" s="17">
        <v>1.46</v>
      </c>
      <c r="V882" s="17">
        <v>328.5</v>
      </c>
      <c r="W882" s="17">
        <v>20.3</v>
      </c>
      <c r="X882" s="17">
        <v>0.255</v>
      </c>
      <c r="Y882" s="17">
        <v>2.5464370000000001</v>
      </c>
      <c r="Z882" s="7">
        <f t="shared" si="286"/>
        <v>20.015000000000001</v>
      </c>
      <c r="AA882" s="7">
        <f t="shared" si="300"/>
        <v>293.16499999999996</v>
      </c>
      <c r="AB882" s="2">
        <f t="shared" si="287"/>
        <v>212.54399999999998</v>
      </c>
      <c r="AC882" s="42">
        <f t="shared" si="288"/>
        <v>2.1529710517809275</v>
      </c>
      <c r="AD882" s="42">
        <f t="shared" si="289"/>
        <v>1.1565760490167143</v>
      </c>
      <c r="AE882" s="42">
        <f t="shared" si="290"/>
        <v>0.77940883339946787</v>
      </c>
      <c r="AF882" s="42">
        <f t="shared" si="291"/>
        <v>326.43510944764796</v>
      </c>
      <c r="AG882" s="42">
        <f t="shared" si="292"/>
        <v>313.37770506974203</v>
      </c>
      <c r="AH882" s="6">
        <f t="shared" si="293"/>
        <v>370.36799999999999</v>
      </c>
      <c r="AI882" s="4">
        <v>18.765268306835001</v>
      </c>
      <c r="AJ882" s="4">
        <f t="shared" si="301"/>
        <v>291.915268306835</v>
      </c>
      <c r="AK882" s="8">
        <f t="shared" si="294"/>
        <v>0.19617286096644637</v>
      </c>
      <c r="AL882" s="8">
        <f t="shared" si="295"/>
        <v>394.92940949249839</v>
      </c>
      <c r="AM882" s="8">
        <f t="shared" si="296"/>
        <v>2.6913611797750225</v>
      </c>
      <c r="AN882" s="8">
        <f t="shared" si="297"/>
        <v>-97.978153876777284</v>
      </c>
      <c r="AO882" s="22">
        <f t="shared" si="298"/>
        <v>6.4697469653708243E-3</v>
      </c>
      <c r="AP882" s="22">
        <f t="shared" si="299"/>
        <v>0.17682605782430671</v>
      </c>
      <c r="AQ882" s="19">
        <f t="shared" si="302"/>
        <v>0.17682605782430671</v>
      </c>
      <c r="AX882">
        <v>0.14485774985375519</v>
      </c>
      <c r="AY882">
        <v>22.620689655172413</v>
      </c>
      <c r="AZ882">
        <v>0.94252873563218387</v>
      </c>
      <c r="BA882">
        <v>0.76344827586206898</v>
      </c>
      <c r="BB882">
        <v>3.4568965517241352</v>
      </c>
      <c r="BC882">
        <v>0.14403735632183898</v>
      </c>
      <c r="BD882">
        <v>0.61941091954022998</v>
      </c>
      <c r="BE882">
        <v>6.1941091954023003E-2</v>
      </c>
      <c r="BF882">
        <v>0</v>
      </c>
      <c r="BG882">
        <v>20.015000000000001</v>
      </c>
      <c r="BH882">
        <v>1.6764536409547333</v>
      </c>
      <c r="BI882">
        <v>2.3404533459931005</v>
      </c>
      <c r="BJ882">
        <v>1.2572915374674936</v>
      </c>
      <c r="BK882">
        <v>0.19339744242371379</v>
      </c>
      <c r="BL882">
        <v>5.372151178436494E-4</v>
      </c>
      <c r="BP882" s="50">
        <f t="shared" si="303"/>
        <v>1.6769557029915148</v>
      </c>
      <c r="BQ882" s="50">
        <f t="shared" si="304"/>
        <v>2.47764367816092E-2</v>
      </c>
      <c r="BR882" s="50">
        <f t="shared" si="305"/>
        <v>0.20245238300540996</v>
      </c>
      <c r="BS882" s="50">
        <f t="shared" si="306"/>
        <v>0.21168467415102102</v>
      </c>
      <c r="BT882" s="50">
        <f t="shared" si="307"/>
        <v>5.6236773057058323E-4</v>
      </c>
      <c r="BU882" s="50">
        <f t="shared" si="307"/>
        <v>5.880129837528362E-4</v>
      </c>
    </row>
    <row r="883" spans="1:73" x14ac:dyDescent="0.25">
      <c r="A883" s="21">
        <v>43742.479166666664</v>
      </c>
      <c r="B883" s="17">
        <v>363465</v>
      </c>
      <c r="C883" s="17">
        <v>13.51</v>
      </c>
      <c r="D883" s="17">
        <v>22.39</v>
      </c>
      <c r="E883" s="17">
        <v>249.4</v>
      </c>
      <c r="F883" s="17">
        <v>24.43</v>
      </c>
      <c r="G883" s="17">
        <v>-62.23</v>
      </c>
      <c r="H883" s="17">
        <v>-23.44</v>
      </c>
      <c r="I883" s="17">
        <v>25.12</v>
      </c>
      <c r="J883" s="17">
        <v>298.3</v>
      </c>
      <c r="K883" s="17">
        <v>225</v>
      </c>
      <c r="L883" s="17">
        <v>-38.79</v>
      </c>
      <c r="M883" s="17">
        <v>9.8000000000000004E-2</v>
      </c>
      <c r="N883" s="17">
        <v>187.2</v>
      </c>
      <c r="O883" s="17">
        <v>0.98599999999999999</v>
      </c>
      <c r="P883" s="17">
        <v>186.2</v>
      </c>
      <c r="Q883" s="17">
        <v>386.6</v>
      </c>
      <c r="R883" s="17">
        <v>425.4</v>
      </c>
      <c r="S883" s="17">
        <v>19.690000000000001</v>
      </c>
      <c r="T883" s="17">
        <v>52.64</v>
      </c>
      <c r="U883" s="17">
        <v>0.85499999999999998</v>
      </c>
      <c r="V883" s="17">
        <v>212.5</v>
      </c>
      <c r="W883" s="17">
        <v>20.25</v>
      </c>
      <c r="X883" s="17">
        <v>0.24199999999999999</v>
      </c>
      <c r="Y883" s="17">
        <v>2.4222990000000002</v>
      </c>
      <c r="Z883" s="7">
        <f t="shared" si="286"/>
        <v>19.97</v>
      </c>
      <c r="AA883" s="7">
        <f t="shared" si="300"/>
        <v>293.12</v>
      </c>
      <c r="AB883" s="2">
        <f t="shared" si="287"/>
        <v>202.01400000000001</v>
      </c>
      <c r="AC883" s="42">
        <f t="shared" si="288"/>
        <v>2.1604833188323376</v>
      </c>
      <c r="AD883" s="42">
        <f t="shared" si="289"/>
        <v>1.1372784190333425</v>
      </c>
      <c r="AE883" s="42">
        <f t="shared" si="290"/>
        <v>0.77755281750015026</v>
      </c>
      <c r="AF883" s="42">
        <f t="shared" si="291"/>
        <v>325.45786132406784</v>
      </c>
      <c r="AG883" s="42">
        <f t="shared" si="292"/>
        <v>312.43954687110511</v>
      </c>
      <c r="AH883" s="6">
        <f t="shared" si="293"/>
        <v>371.13600000000002</v>
      </c>
      <c r="AI883" s="4">
        <v>18.814334603589799</v>
      </c>
      <c r="AJ883" s="4">
        <f t="shared" si="301"/>
        <v>291.9643346035898</v>
      </c>
      <c r="AK883" s="8">
        <f t="shared" si="294"/>
        <v>0.1960825388907515</v>
      </c>
      <c r="AL883" s="8">
        <f t="shared" si="295"/>
        <v>395.22318321545515</v>
      </c>
      <c r="AM883" s="8">
        <f t="shared" si="296"/>
        <v>2.0595797508229685</v>
      </c>
      <c r="AN883" s="8">
        <f t="shared" si="297"/>
        <v>-69.334790482416665</v>
      </c>
      <c r="AO883" s="22">
        <f t="shared" si="298"/>
        <v>5.5941945343323286E-3</v>
      </c>
      <c r="AP883" s="22">
        <f t="shared" si="299"/>
        <v>0.15289614439373539</v>
      </c>
      <c r="AQ883" s="19">
        <f t="shared" si="302"/>
        <v>0.15289614439373539</v>
      </c>
      <c r="AX883">
        <v>0.14450530678992868</v>
      </c>
      <c r="AY883">
        <v>21.5</v>
      </c>
      <c r="AZ883">
        <v>0.89583333333333337</v>
      </c>
      <c r="BA883">
        <v>0.72562500000000008</v>
      </c>
      <c r="BB883">
        <v>3.3448275862068928</v>
      </c>
      <c r="BC883">
        <v>0.13936781609195387</v>
      </c>
      <c r="BD883">
        <v>0.58625718390804615</v>
      </c>
      <c r="BE883">
        <v>5.8625718390804618E-2</v>
      </c>
      <c r="BF883">
        <v>0</v>
      </c>
      <c r="BG883">
        <v>19.97</v>
      </c>
      <c r="BH883">
        <v>0.9817588102851349</v>
      </c>
      <c r="BI883">
        <v>2.3339424082677325</v>
      </c>
      <c r="BJ883">
        <v>1.2285872837121345</v>
      </c>
      <c r="BK883">
        <v>0.17253581459985315</v>
      </c>
      <c r="BL883">
        <v>4.7926615166625871E-4</v>
      </c>
      <c r="BP883" s="50">
        <f t="shared" si="303"/>
        <v>0.98205282606694877</v>
      </c>
      <c r="BQ883" s="50">
        <f t="shared" si="304"/>
        <v>2.3450287356321847E-2</v>
      </c>
      <c r="BR883" s="50">
        <f t="shared" si="305"/>
        <v>0.17750654307284028</v>
      </c>
      <c r="BS883" s="50">
        <f t="shared" si="306"/>
        <v>0.1866628684800537</v>
      </c>
      <c r="BT883" s="50">
        <f t="shared" si="307"/>
        <v>4.9307373075788965E-4</v>
      </c>
      <c r="BU883" s="50">
        <f t="shared" si="307"/>
        <v>5.185079680001492E-4</v>
      </c>
    </row>
    <row r="884" spans="1:73" x14ac:dyDescent="0.25">
      <c r="A884" s="21">
        <v>43742.479166666664</v>
      </c>
      <c r="B884" s="17">
        <v>363466</v>
      </c>
      <c r="C884" s="17">
        <v>13.51</v>
      </c>
      <c r="D884" s="17">
        <v>22.39</v>
      </c>
      <c r="E884" s="17">
        <v>241.6</v>
      </c>
      <c r="F884" s="17">
        <v>23.24</v>
      </c>
      <c r="G884" s="17">
        <v>-62.28</v>
      </c>
      <c r="H884" s="17">
        <v>-24.1</v>
      </c>
      <c r="I884" s="17">
        <v>25.09</v>
      </c>
      <c r="J884" s="17">
        <v>298.2</v>
      </c>
      <c r="K884" s="17">
        <v>218.4</v>
      </c>
      <c r="L884" s="17">
        <v>-38.17</v>
      </c>
      <c r="M884" s="17">
        <v>9.6000000000000002E-2</v>
      </c>
      <c r="N884" s="17">
        <v>179.4</v>
      </c>
      <c r="O884" s="17">
        <v>-0.85799999999999998</v>
      </c>
      <c r="P884" s="17">
        <v>180.2</v>
      </c>
      <c r="Q884" s="17">
        <v>386.3</v>
      </c>
      <c r="R884" s="17">
        <v>424.5</v>
      </c>
      <c r="S884" s="17">
        <v>19.66</v>
      </c>
      <c r="T884" s="17">
        <v>51.91</v>
      </c>
      <c r="U884" s="17">
        <v>1.335</v>
      </c>
      <c r="V884" s="17">
        <v>344.5</v>
      </c>
      <c r="W884" s="17">
        <v>20.350000000000001</v>
      </c>
      <c r="X884" s="17">
        <v>0.23499999999999999</v>
      </c>
      <c r="Y884" s="17">
        <v>2.3504339999999999</v>
      </c>
      <c r="Z884" s="7">
        <f t="shared" si="286"/>
        <v>20.005000000000003</v>
      </c>
      <c r="AA884" s="7">
        <f t="shared" si="300"/>
        <v>293.15499999999997</v>
      </c>
      <c r="AB884" s="2">
        <f t="shared" si="287"/>
        <v>195.696</v>
      </c>
      <c r="AC884" s="42">
        <f t="shared" si="288"/>
        <v>2.1400585726741093</v>
      </c>
      <c r="AD884" s="42">
        <f t="shared" si="289"/>
        <v>1.11090440507513</v>
      </c>
      <c r="AE884" s="42">
        <f t="shared" si="290"/>
        <v>0.77493503997531943</v>
      </c>
      <c r="AF884" s="42">
        <f t="shared" si="291"/>
        <v>324.51709596446983</v>
      </c>
      <c r="AG884" s="42">
        <f t="shared" si="292"/>
        <v>311.53641212589105</v>
      </c>
      <c r="AH884" s="6">
        <f t="shared" si="293"/>
        <v>370.84800000000001</v>
      </c>
      <c r="AI884" s="4">
        <v>18.6745561916937</v>
      </c>
      <c r="AJ884" s="4">
        <f t="shared" si="301"/>
        <v>291.82455619169366</v>
      </c>
      <c r="AK884" s="8">
        <f t="shared" si="294"/>
        <v>0.19615278699757305</v>
      </c>
      <c r="AL884" s="8">
        <f t="shared" si="295"/>
        <v>394.41410030625053</v>
      </c>
      <c r="AM884" s="8">
        <f t="shared" si="296"/>
        <v>2.57357120554299</v>
      </c>
      <c r="AN884" s="8">
        <f t="shared" si="297"/>
        <v>-99.740883337686981</v>
      </c>
      <c r="AO884" s="22">
        <f t="shared" si="298"/>
        <v>6.1509672499905736E-3</v>
      </c>
      <c r="AP884" s="22">
        <f t="shared" si="299"/>
        <v>0.16811342026881099</v>
      </c>
      <c r="AQ884" s="19">
        <f t="shared" si="302"/>
        <v>0.16811342026881099</v>
      </c>
      <c r="AX884">
        <v>0.14477936638680061</v>
      </c>
      <c r="AY884">
        <v>20.827586206896552</v>
      </c>
      <c r="AZ884">
        <v>0.86781609195402298</v>
      </c>
      <c r="BA884">
        <v>0.70293103448275862</v>
      </c>
      <c r="BB884">
        <v>3.2931034482758612</v>
      </c>
      <c r="BC884">
        <v>0.13721264367816088</v>
      </c>
      <c r="BD884">
        <v>0.56571839080459774</v>
      </c>
      <c r="BE884">
        <v>5.6571839080459776E-2</v>
      </c>
      <c r="BF884">
        <v>0</v>
      </c>
      <c r="BG884">
        <v>20.005000000000003</v>
      </c>
      <c r="BH884">
        <v>1.532921651146965</v>
      </c>
      <c r="BI884">
        <v>2.3390051000123986</v>
      </c>
      <c r="BJ884">
        <v>1.214177547416436</v>
      </c>
      <c r="BK884">
        <v>0.18119687511197999</v>
      </c>
      <c r="BL884">
        <v>5.0332465308883332E-4</v>
      </c>
      <c r="BP884" s="50">
        <f t="shared" si="303"/>
        <v>1.5333807284203234</v>
      </c>
      <c r="BQ884" s="50">
        <f t="shared" si="304"/>
        <v>2.262873563218391E-2</v>
      </c>
      <c r="BR884" s="50">
        <f t="shared" si="305"/>
        <v>0.18903391125997254</v>
      </c>
      <c r="BS884" s="50">
        <f t="shared" si="306"/>
        <v>0.19754596080778009</v>
      </c>
      <c r="BT884" s="50">
        <f t="shared" si="307"/>
        <v>5.2509419794436818E-4</v>
      </c>
      <c r="BU884" s="50">
        <f t="shared" si="307"/>
        <v>5.4873878002161132E-4</v>
      </c>
    </row>
    <row r="885" spans="1:73" x14ac:dyDescent="0.25">
      <c r="A885" s="21">
        <v>43742.479861111111</v>
      </c>
      <c r="B885" s="17">
        <v>363467</v>
      </c>
      <c r="C885" s="17">
        <v>13.52</v>
      </c>
      <c r="D885" s="17">
        <v>22.4</v>
      </c>
      <c r="E885" s="17">
        <v>235.5</v>
      </c>
      <c r="F885" s="17">
        <v>22.26</v>
      </c>
      <c r="G885" s="17">
        <v>-62.39</v>
      </c>
      <c r="H885" s="17">
        <v>-24.49</v>
      </c>
      <c r="I885" s="17">
        <v>25.06</v>
      </c>
      <c r="J885" s="17">
        <v>298.2</v>
      </c>
      <c r="K885" s="17">
        <v>213.3</v>
      </c>
      <c r="L885" s="17">
        <v>-37.9</v>
      </c>
      <c r="M885" s="17">
        <v>9.4E-2</v>
      </c>
      <c r="N885" s="17">
        <v>173.2</v>
      </c>
      <c r="O885" s="17">
        <v>-2.2349999999999999</v>
      </c>
      <c r="P885" s="17">
        <v>175.4</v>
      </c>
      <c r="Q885" s="17">
        <v>386</v>
      </c>
      <c r="R885" s="17">
        <v>423.9</v>
      </c>
      <c r="S885" s="17">
        <v>19.63</v>
      </c>
      <c r="T885" s="17">
        <v>53.5</v>
      </c>
      <c r="U885" s="17">
        <v>0.94499999999999995</v>
      </c>
      <c r="V885" s="17">
        <v>176.5</v>
      </c>
      <c r="W885" s="17">
        <v>20.399999999999999</v>
      </c>
      <c r="X885" s="17">
        <v>0.22900000000000001</v>
      </c>
      <c r="Y885" s="17">
        <v>2.28945</v>
      </c>
      <c r="Z885" s="7">
        <f t="shared" si="286"/>
        <v>20.015000000000001</v>
      </c>
      <c r="AA885" s="7">
        <f t="shared" si="300"/>
        <v>293.16499999999996</v>
      </c>
      <c r="AB885" s="2">
        <f t="shared" si="287"/>
        <v>190.75500000000002</v>
      </c>
      <c r="AC885" s="42">
        <f t="shared" si="288"/>
        <v>2.1289531805995772</v>
      </c>
      <c r="AD885" s="42">
        <f t="shared" si="289"/>
        <v>1.1389899516207738</v>
      </c>
      <c r="AE885" s="42">
        <f t="shared" si="290"/>
        <v>0.77770297158546298</v>
      </c>
      <c r="AF885" s="42">
        <f t="shared" si="291"/>
        <v>325.72065361382255</v>
      </c>
      <c r="AG885" s="42">
        <f t="shared" si="292"/>
        <v>312.69182746926964</v>
      </c>
      <c r="AH885" s="6">
        <f t="shared" si="293"/>
        <v>370.56</v>
      </c>
      <c r="AI885" s="4">
        <v>18.597365230755699</v>
      </c>
      <c r="AJ885" s="4">
        <f t="shared" si="301"/>
        <v>291.74736523075569</v>
      </c>
      <c r="AK885" s="8">
        <f t="shared" si="294"/>
        <v>0.19617286096644637</v>
      </c>
      <c r="AL885" s="8">
        <f t="shared" si="295"/>
        <v>393.96992477182761</v>
      </c>
      <c r="AM885" s="8">
        <f t="shared" si="296"/>
        <v>2.1652670158666343</v>
      </c>
      <c r="AN885" s="8">
        <f t="shared" si="297"/>
        <v>-89.416218900150369</v>
      </c>
      <c r="AO885" s="22">
        <f t="shared" si="298"/>
        <v>5.8091211333506643E-3</v>
      </c>
      <c r="AP885" s="22">
        <f t="shared" si="299"/>
        <v>0.15877034989658065</v>
      </c>
      <c r="AQ885" s="19">
        <f t="shared" si="302"/>
        <v>0.15877034989658065</v>
      </c>
      <c r="AX885">
        <v>0.14485774985375519</v>
      </c>
      <c r="AY885">
        <v>20.301724137931036</v>
      </c>
      <c r="AZ885">
        <v>0.84590517241379315</v>
      </c>
      <c r="BA885">
        <v>0.68518318965517244</v>
      </c>
      <c r="BB885">
        <v>3.267241379310343</v>
      </c>
      <c r="BC885">
        <v>0.13613505747126428</v>
      </c>
      <c r="BD885">
        <v>0.54904813218390813</v>
      </c>
      <c r="BE885">
        <v>5.4904813218390816E-2</v>
      </c>
      <c r="BF885">
        <v>0</v>
      </c>
      <c r="BG885">
        <v>20.015000000000001</v>
      </c>
      <c r="BH885">
        <v>1.0851018429467281</v>
      </c>
      <c r="BI885">
        <v>2.3404533459931005</v>
      </c>
      <c r="BJ885">
        <v>1.2521425401063089</v>
      </c>
      <c r="BK885">
        <v>0.16589290254115815</v>
      </c>
      <c r="BL885">
        <v>4.6081361816988379E-4</v>
      </c>
      <c r="BP885" s="50">
        <f t="shared" si="303"/>
        <v>1.0854268077582065</v>
      </c>
      <c r="BQ885" s="50">
        <f t="shared" si="304"/>
        <v>2.1961925287356326E-2</v>
      </c>
      <c r="BR885" s="50">
        <f t="shared" si="305"/>
        <v>0.17112943589247481</v>
      </c>
      <c r="BS885" s="50">
        <f t="shared" si="306"/>
        <v>0.17965034508765107</v>
      </c>
      <c r="BT885" s="50">
        <f t="shared" si="307"/>
        <v>4.753595441457634E-4</v>
      </c>
      <c r="BU885" s="50">
        <f t="shared" si="307"/>
        <v>4.9902873635458624E-4</v>
      </c>
    </row>
    <row r="886" spans="1:73" x14ac:dyDescent="0.25">
      <c r="A886" s="21">
        <v>43742.479861111111</v>
      </c>
      <c r="B886" s="17">
        <v>363468</v>
      </c>
      <c r="C886" s="17">
        <v>13.51</v>
      </c>
      <c r="D886" s="17">
        <v>22.4</v>
      </c>
      <c r="E886" s="17">
        <v>230.5</v>
      </c>
      <c r="F886" s="17">
        <v>21.7</v>
      </c>
      <c r="G886" s="17">
        <v>-62.53</v>
      </c>
      <c r="H886" s="17">
        <v>-24.33</v>
      </c>
      <c r="I886" s="17">
        <v>25.03</v>
      </c>
      <c r="J886" s="17">
        <v>298.2</v>
      </c>
      <c r="K886" s="17">
        <v>208.8</v>
      </c>
      <c r="L886" s="17">
        <v>-38.21</v>
      </c>
      <c r="M886" s="17">
        <v>9.4E-2</v>
      </c>
      <c r="N886" s="17">
        <v>167.9</v>
      </c>
      <c r="O886" s="17">
        <v>-2.6320000000000001</v>
      </c>
      <c r="P886" s="17">
        <v>170.6</v>
      </c>
      <c r="Q886" s="17">
        <v>385.7</v>
      </c>
      <c r="R886" s="17">
        <v>423.9</v>
      </c>
      <c r="S886" s="17">
        <v>19.61</v>
      </c>
      <c r="T886" s="17">
        <v>54.57</v>
      </c>
      <c r="U886" s="17">
        <v>0.78</v>
      </c>
      <c r="V886" s="17">
        <v>57</v>
      </c>
      <c r="W886" s="17">
        <v>20.25</v>
      </c>
      <c r="X886" s="17">
        <v>0.224</v>
      </c>
      <c r="Y886" s="17">
        <v>2.2424010000000001</v>
      </c>
      <c r="Z886" s="7">
        <f t="shared" si="286"/>
        <v>19.93</v>
      </c>
      <c r="AA886" s="7">
        <f t="shared" si="300"/>
        <v>293.08</v>
      </c>
      <c r="AB886" s="2">
        <f t="shared" si="287"/>
        <v>186.70500000000001</v>
      </c>
      <c r="AC886" s="42">
        <f t="shared" si="288"/>
        <v>2.1464829653561401</v>
      </c>
      <c r="AD886" s="42">
        <f t="shared" si="289"/>
        <v>1.1713357541948457</v>
      </c>
      <c r="AE886" s="42">
        <f t="shared" si="290"/>
        <v>0.78085584042668443</v>
      </c>
      <c r="AF886" s="42">
        <f t="shared" si="291"/>
        <v>326.66202752898772</v>
      </c>
      <c r="AG886" s="42">
        <f t="shared" si="292"/>
        <v>313.5955464278282</v>
      </c>
      <c r="AH886" s="6">
        <f t="shared" si="293"/>
        <v>370.27199999999999</v>
      </c>
      <c r="AI886" s="4">
        <v>18.714330014385599</v>
      </c>
      <c r="AJ886" s="4">
        <f t="shared" si="301"/>
        <v>291.86433001438559</v>
      </c>
      <c r="AK886" s="8">
        <f t="shared" si="294"/>
        <v>0.19600227587951258</v>
      </c>
      <c r="AL886" s="8">
        <f t="shared" si="295"/>
        <v>394.66399478566962</v>
      </c>
      <c r="AM886" s="8">
        <f t="shared" si="296"/>
        <v>1.9671743694954955</v>
      </c>
      <c r="AN886" s="8">
        <f t="shared" si="297"/>
        <v>-69.662496815372933</v>
      </c>
      <c r="AO886" s="22">
        <f t="shared" si="298"/>
        <v>5.2483525440828165E-3</v>
      </c>
      <c r="AP886" s="22">
        <f t="shared" si="299"/>
        <v>0.14344386193303663</v>
      </c>
      <c r="AQ886" s="19">
        <f t="shared" si="302"/>
        <v>0.14344386193303663</v>
      </c>
      <c r="AX886">
        <v>0.14419263343075017</v>
      </c>
      <c r="AY886">
        <v>19.870689655172413</v>
      </c>
      <c r="AZ886">
        <v>0.8279454022988505</v>
      </c>
      <c r="BA886">
        <v>0.67063577586206891</v>
      </c>
      <c r="BB886">
        <v>3.2931034482758612</v>
      </c>
      <c r="BC886">
        <v>0.13721264367816088</v>
      </c>
      <c r="BD886">
        <v>0.53342313218390802</v>
      </c>
      <c r="BE886">
        <v>5.3342313218390808E-2</v>
      </c>
      <c r="BF886">
        <v>0</v>
      </c>
      <c r="BG886">
        <v>19.93</v>
      </c>
      <c r="BH886">
        <v>0.89563961640047407</v>
      </c>
      <c r="BI886">
        <v>2.3281682104397539</v>
      </c>
      <c r="BJ886">
        <v>1.2704813924369736</v>
      </c>
      <c r="BK886">
        <v>0.15680470408800617</v>
      </c>
      <c r="BL886">
        <v>4.3556862246668383E-4</v>
      </c>
      <c r="BP886" s="50">
        <f t="shared" si="303"/>
        <v>0.89590784132423396</v>
      </c>
      <c r="BQ886" s="50">
        <f t="shared" si="304"/>
        <v>2.1336925287356322E-2</v>
      </c>
      <c r="BR886" s="50">
        <f t="shared" si="305"/>
        <v>0.16095736101064054</v>
      </c>
      <c r="BS886" s="50">
        <f t="shared" si="306"/>
        <v>0.16933277278626377</v>
      </c>
      <c r="BT886" s="50">
        <f t="shared" si="307"/>
        <v>4.4710378058511257E-4</v>
      </c>
      <c r="BU886" s="50">
        <f t="shared" si="307"/>
        <v>4.7036881329517717E-4</v>
      </c>
    </row>
    <row r="887" spans="1:73" x14ac:dyDescent="0.25">
      <c r="A887" s="21">
        <v>43742.479861111111</v>
      </c>
      <c r="B887" s="17">
        <v>363469</v>
      </c>
      <c r="C887" s="17">
        <v>13.51</v>
      </c>
      <c r="D887" s="17">
        <v>22.4</v>
      </c>
      <c r="E887" s="17">
        <v>225.8</v>
      </c>
      <c r="F887" s="17">
        <v>21</v>
      </c>
      <c r="G887" s="17">
        <v>-63.34</v>
      </c>
      <c r="H887" s="17">
        <v>-24.91</v>
      </c>
      <c r="I887" s="17">
        <v>25.01</v>
      </c>
      <c r="J887" s="17">
        <v>298.2</v>
      </c>
      <c r="K887" s="17">
        <v>204.8</v>
      </c>
      <c r="L887" s="17">
        <v>-38.43</v>
      </c>
      <c r="M887" s="17">
        <v>9.2999999999999999E-2</v>
      </c>
      <c r="N887" s="17">
        <v>162.5</v>
      </c>
      <c r="O887" s="17">
        <v>-3.907</v>
      </c>
      <c r="P887" s="17">
        <v>166.4</v>
      </c>
      <c r="Q887" s="17">
        <v>384.8</v>
      </c>
      <c r="R887" s="17">
        <v>423.2</v>
      </c>
      <c r="S887" s="17">
        <v>19.579999999999998</v>
      </c>
      <c r="T887" s="17">
        <v>57.97</v>
      </c>
      <c r="U887" s="17">
        <v>0.73</v>
      </c>
      <c r="V887" s="17">
        <v>281</v>
      </c>
      <c r="W887" s="17">
        <v>20.350000000000001</v>
      </c>
      <c r="X887" s="17">
        <v>0.219</v>
      </c>
      <c r="Y887" s="17">
        <v>2.1946379999999999</v>
      </c>
      <c r="Z887" s="7">
        <f t="shared" si="286"/>
        <v>19.965</v>
      </c>
      <c r="AA887" s="7">
        <f t="shared" si="300"/>
        <v>293.11499999999995</v>
      </c>
      <c r="AB887" s="2">
        <f t="shared" si="287"/>
        <v>182.89800000000002</v>
      </c>
      <c r="AC887" s="42">
        <f t="shared" si="288"/>
        <v>2.1243743247194229</v>
      </c>
      <c r="AD887" s="42">
        <f t="shared" si="289"/>
        <v>1.2314997960398495</v>
      </c>
      <c r="AE887" s="42">
        <f t="shared" si="290"/>
        <v>0.78645543462135303</v>
      </c>
      <c r="AF887" s="42">
        <f t="shared" si="291"/>
        <v>329.16174190969355</v>
      </c>
      <c r="AG887" s="42">
        <f t="shared" si="292"/>
        <v>315.9952722333058</v>
      </c>
      <c r="AH887" s="6">
        <f t="shared" si="293"/>
        <v>369.40800000000002</v>
      </c>
      <c r="AI887" s="4">
        <v>18.5617787360117</v>
      </c>
      <c r="AJ887" s="4">
        <f t="shared" si="301"/>
        <v>291.71177873601169</v>
      </c>
      <c r="AK887" s="8">
        <f t="shared" si="294"/>
        <v>0.19607250481626851</v>
      </c>
      <c r="AL887" s="8">
        <f t="shared" si="295"/>
        <v>393.78216653549794</v>
      </c>
      <c r="AM887" s="8">
        <f t="shared" si="296"/>
        <v>1.9030797408411448</v>
      </c>
      <c r="AN887" s="8">
        <f t="shared" si="297"/>
        <v>-77.789974277716894</v>
      </c>
      <c r="AO887" s="22">
        <f t="shared" si="298"/>
        <v>5.3465049680416852E-3</v>
      </c>
      <c r="AP887" s="22">
        <f t="shared" si="299"/>
        <v>0.14612648712494039</v>
      </c>
      <c r="AQ887" s="19">
        <f t="shared" si="302"/>
        <v>0.14612648712494039</v>
      </c>
      <c r="AX887">
        <v>0.14446619127483612</v>
      </c>
      <c r="AY887">
        <v>19.465517241379313</v>
      </c>
      <c r="AZ887">
        <v>0.81106321839080475</v>
      </c>
      <c r="BA887">
        <v>0.65696120689655191</v>
      </c>
      <c r="BB887">
        <v>3.3103448275862051</v>
      </c>
      <c r="BC887">
        <v>0.13793103448275854</v>
      </c>
      <c r="BD887">
        <v>0.51903017241379334</v>
      </c>
      <c r="BE887">
        <v>5.1903017241379336E-2</v>
      </c>
      <c r="BF887">
        <v>0</v>
      </c>
      <c r="BG887">
        <v>19.965</v>
      </c>
      <c r="BH887">
        <v>0.83822682047736663</v>
      </c>
      <c r="BI887">
        <v>2.3332199493810344</v>
      </c>
      <c r="BJ887">
        <v>1.3525676046561856</v>
      </c>
      <c r="BK887">
        <v>0.14983705765911054</v>
      </c>
      <c r="BL887">
        <v>4.1621404905308482E-4</v>
      </c>
      <c r="BP887" s="50">
        <f t="shared" si="303"/>
        <v>0.83847785149575738</v>
      </c>
      <c r="BQ887" s="50">
        <f t="shared" si="304"/>
        <v>2.0761206896551733E-2</v>
      </c>
      <c r="BR887" s="50">
        <f t="shared" si="305"/>
        <v>0.15356115913332519</v>
      </c>
      <c r="BS887" s="50">
        <f t="shared" si="306"/>
        <v>0.16174939087210236</v>
      </c>
      <c r="BT887" s="50">
        <f t="shared" si="307"/>
        <v>4.2655877537034779E-4</v>
      </c>
      <c r="BU887" s="50">
        <f t="shared" si="307"/>
        <v>4.4930386353361768E-4</v>
      </c>
    </row>
    <row r="888" spans="1:73" x14ac:dyDescent="0.25">
      <c r="A888" s="21">
        <v>43742.479861111111</v>
      </c>
      <c r="B888" s="17">
        <v>363470</v>
      </c>
      <c r="C888" s="17">
        <v>13.51</v>
      </c>
      <c r="D888" s="17">
        <v>22.41</v>
      </c>
      <c r="E888" s="17">
        <v>221.9</v>
      </c>
      <c r="F888" s="17">
        <v>20.46</v>
      </c>
      <c r="G888" s="17">
        <v>-63.91</v>
      </c>
      <c r="H888" s="17">
        <v>-25</v>
      </c>
      <c r="I888" s="17">
        <v>25</v>
      </c>
      <c r="J888" s="17">
        <v>298.2</v>
      </c>
      <c r="K888" s="17">
        <v>201.4</v>
      </c>
      <c r="L888" s="17">
        <v>-38.909999999999997</v>
      </c>
      <c r="M888" s="17">
        <v>9.1999999999999998E-2</v>
      </c>
      <c r="N888" s="17">
        <v>157.9</v>
      </c>
      <c r="O888" s="17">
        <v>-4.54</v>
      </c>
      <c r="P888" s="17">
        <v>162.5</v>
      </c>
      <c r="Q888" s="17">
        <v>384.2</v>
      </c>
      <c r="R888" s="17">
        <v>423.1</v>
      </c>
      <c r="S888" s="17">
        <v>19.559999999999999</v>
      </c>
      <c r="T888" s="17">
        <v>58.93</v>
      </c>
      <c r="U888" s="17">
        <v>0.33500000000000002</v>
      </c>
      <c r="V888" s="17">
        <v>83</v>
      </c>
      <c r="W888" s="17">
        <v>20.55</v>
      </c>
      <c r="X888" s="17">
        <v>0.216</v>
      </c>
      <c r="Y888" s="17">
        <v>2.1560359999999998</v>
      </c>
      <c r="Z888" s="7">
        <f t="shared" si="286"/>
        <v>20.055</v>
      </c>
      <c r="AA888" s="7">
        <f t="shared" si="300"/>
        <v>293.20499999999998</v>
      </c>
      <c r="AB888" s="2">
        <f t="shared" si="287"/>
        <v>179.739</v>
      </c>
      <c r="AC888" s="42">
        <f t="shared" si="288"/>
        <v>2.1010045182988883</v>
      </c>
      <c r="AD888" s="42">
        <f t="shared" si="289"/>
        <v>1.2381219626335349</v>
      </c>
      <c r="AE888" s="42">
        <f t="shared" si="290"/>
        <v>0.787024243974624</v>
      </c>
      <c r="AF888" s="42">
        <f t="shared" si="291"/>
        <v>329.80456132172532</v>
      </c>
      <c r="AG888" s="42">
        <f t="shared" si="292"/>
        <v>316.6123788688563</v>
      </c>
      <c r="AH888" s="6">
        <f t="shared" si="293"/>
        <v>368.83199999999999</v>
      </c>
      <c r="AI888" s="4">
        <v>18.402265112483601</v>
      </c>
      <c r="AJ888" s="4">
        <f t="shared" si="301"/>
        <v>291.55226511248355</v>
      </c>
      <c r="AK888" s="8">
        <f t="shared" si="294"/>
        <v>0.19625317053752966</v>
      </c>
      <c r="AL888" s="8">
        <f t="shared" si="295"/>
        <v>392.84205738627628</v>
      </c>
      <c r="AM888" s="8">
        <f t="shared" si="296"/>
        <v>1.289193061569911</v>
      </c>
      <c r="AN888" s="8">
        <f t="shared" si="297"/>
        <v>-62.06712640386867</v>
      </c>
      <c r="AO888" s="22">
        <f t="shared" si="298"/>
        <v>4.9275485683542277E-3</v>
      </c>
      <c r="AP888" s="22">
        <f t="shared" si="299"/>
        <v>0.13467589887882783</v>
      </c>
      <c r="AQ888" s="19">
        <f t="shared" si="302"/>
        <v>0.13467589887882783</v>
      </c>
      <c r="AX888">
        <v>0.14517164287156756</v>
      </c>
      <c r="AY888">
        <v>19.129310344827587</v>
      </c>
      <c r="AZ888">
        <v>0.7970545977011495</v>
      </c>
      <c r="BA888">
        <v>0.64561422413793113</v>
      </c>
      <c r="BB888">
        <v>3.3534482758620721</v>
      </c>
      <c r="BC888">
        <v>0.13972701149425301</v>
      </c>
      <c r="BD888">
        <v>0.50588721264367809</v>
      </c>
      <c r="BE888">
        <v>5.0588721264367809E-2</v>
      </c>
      <c r="BF888">
        <v>0</v>
      </c>
      <c r="BG888">
        <v>20.055</v>
      </c>
      <c r="BH888">
        <v>0.38466573268481896</v>
      </c>
      <c r="BI888">
        <v>2.3462541739763871</v>
      </c>
      <c r="BJ888">
        <v>1.382647584724285</v>
      </c>
      <c r="BK888">
        <v>0.13656791403792706</v>
      </c>
      <c r="BL888">
        <v>3.7935531677201964E-4</v>
      </c>
      <c r="BP888" s="50">
        <f t="shared" si="303"/>
        <v>0.38478093185079282</v>
      </c>
      <c r="BQ888" s="50">
        <f t="shared" si="304"/>
        <v>2.0235488505747124E-2</v>
      </c>
      <c r="BR888" s="50">
        <f t="shared" si="305"/>
        <v>0.13817254106251392</v>
      </c>
      <c r="BS888" s="50">
        <f t="shared" si="306"/>
        <v>0.14643262686488562</v>
      </c>
      <c r="BT888" s="50">
        <f t="shared" si="307"/>
        <v>3.838126140625387E-4</v>
      </c>
      <c r="BU888" s="50">
        <f t="shared" si="307"/>
        <v>4.0675729684690447E-4</v>
      </c>
    </row>
    <row r="889" spans="1:73" x14ac:dyDescent="0.25">
      <c r="A889" s="21">
        <v>43742.479861111111</v>
      </c>
      <c r="B889" s="17">
        <v>363471</v>
      </c>
      <c r="C889" s="17">
        <v>13.51</v>
      </c>
      <c r="D889" s="17">
        <v>22.41</v>
      </c>
      <c r="E889" s="17">
        <v>220.1</v>
      </c>
      <c r="F889" s="17">
        <v>20.57</v>
      </c>
      <c r="G889" s="17">
        <v>-63.46</v>
      </c>
      <c r="H889" s="17">
        <v>-24.98</v>
      </c>
      <c r="I889" s="17">
        <v>25</v>
      </c>
      <c r="J889" s="17">
        <v>298.10000000000002</v>
      </c>
      <c r="K889" s="17">
        <v>199.6</v>
      </c>
      <c r="L889" s="17">
        <v>-38.479999999999997</v>
      </c>
      <c r="M889" s="17">
        <v>9.2999999999999999E-2</v>
      </c>
      <c r="N889" s="17">
        <v>156.69999999999999</v>
      </c>
      <c r="O889" s="17">
        <v>-4.407</v>
      </c>
      <c r="P889" s="17">
        <v>161.1</v>
      </c>
      <c r="Q889" s="17">
        <v>384.6</v>
      </c>
      <c r="R889" s="17">
        <v>423</v>
      </c>
      <c r="S889" s="17">
        <v>19.53</v>
      </c>
      <c r="T889" s="17">
        <v>54.9</v>
      </c>
      <c r="U889" s="17">
        <v>1.575</v>
      </c>
      <c r="V889" s="17">
        <v>129</v>
      </c>
      <c r="W889" s="17">
        <v>20.05</v>
      </c>
      <c r="X889" s="17">
        <v>0.214</v>
      </c>
      <c r="Y889" s="17">
        <v>2.1436440000000001</v>
      </c>
      <c r="Z889" s="7">
        <f t="shared" si="286"/>
        <v>19.79</v>
      </c>
      <c r="AA889" s="7">
        <f t="shared" si="300"/>
        <v>292.94</v>
      </c>
      <c r="AB889" s="2">
        <f t="shared" si="287"/>
        <v>178.28100000000001</v>
      </c>
      <c r="AC889" s="42">
        <f t="shared" si="288"/>
        <v>2.1382177647586933</v>
      </c>
      <c r="AD889" s="42">
        <f t="shared" si="289"/>
        <v>1.1738815528525226</v>
      </c>
      <c r="AE889" s="42">
        <f t="shared" si="290"/>
        <v>0.78115167402174901</v>
      </c>
      <c r="AF889" s="42">
        <f t="shared" si="291"/>
        <v>326.16183032782936</v>
      </c>
      <c r="AG889" s="42">
        <f t="shared" si="292"/>
        <v>313.11535711471618</v>
      </c>
      <c r="AH889" s="6">
        <f t="shared" si="293"/>
        <v>369.21600000000001</v>
      </c>
      <c r="AI889" s="4">
        <v>18.6471385014475</v>
      </c>
      <c r="AJ889" s="4">
        <f t="shared" si="301"/>
        <v>291.79713850144748</v>
      </c>
      <c r="AK889" s="8">
        <f t="shared" si="294"/>
        <v>0.19572152782907418</v>
      </c>
      <c r="AL889" s="8">
        <f t="shared" si="295"/>
        <v>394.32223139231991</v>
      </c>
      <c r="AM889" s="8">
        <f t="shared" si="296"/>
        <v>2.7953476975145684</v>
      </c>
      <c r="AN889" s="8">
        <f t="shared" si="297"/>
        <v>-93.061472881760636</v>
      </c>
      <c r="AO889" s="22">
        <f t="shared" si="298"/>
        <v>5.5709960455264818E-3</v>
      </c>
      <c r="AP889" s="22">
        <f t="shared" si="299"/>
        <v>0.15226210146362149</v>
      </c>
      <c r="AQ889" s="19">
        <f t="shared" si="302"/>
        <v>0.15226210146362149</v>
      </c>
      <c r="AX889">
        <v>0.14310278074931385</v>
      </c>
      <c r="AY889">
        <v>18.974137931034484</v>
      </c>
      <c r="AZ889">
        <v>0.79058908045977017</v>
      </c>
      <c r="BA889">
        <v>0.64037715517241389</v>
      </c>
      <c r="BB889">
        <v>3.3103448275862051</v>
      </c>
      <c r="BC889">
        <v>0.13793103448275854</v>
      </c>
      <c r="BD889">
        <v>0.50244612068965533</v>
      </c>
      <c r="BE889">
        <v>5.0244612068965536E-2</v>
      </c>
      <c r="BF889">
        <v>0</v>
      </c>
      <c r="BG889">
        <v>19.79</v>
      </c>
      <c r="BH889">
        <v>1.80850307157788</v>
      </c>
      <c r="BI889">
        <v>2.3080567739095703</v>
      </c>
      <c r="BJ889">
        <v>1.267123168876354</v>
      </c>
      <c r="BK889">
        <v>0.16857703171382787</v>
      </c>
      <c r="BL889">
        <v>4.6826953253841077E-4</v>
      </c>
      <c r="BP889" s="50">
        <f t="shared" si="303"/>
        <v>1.8090446795970108</v>
      </c>
      <c r="BQ889" s="50">
        <f t="shared" si="304"/>
        <v>2.0097844827586215E-2</v>
      </c>
      <c r="BR889" s="50">
        <f t="shared" si="305"/>
        <v>0.17708097225418717</v>
      </c>
      <c r="BS889" s="50">
        <f t="shared" si="306"/>
        <v>0.18446835797829533</v>
      </c>
      <c r="BT889" s="50">
        <f t="shared" si="307"/>
        <v>4.9189158959496437E-4</v>
      </c>
      <c r="BU889" s="50">
        <f t="shared" si="307"/>
        <v>5.1241210549526483E-4</v>
      </c>
    </row>
    <row r="890" spans="1:73" x14ac:dyDescent="0.25">
      <c r="A890" s="21">
        <v>43742.479861111111</v>
      </c>
      <c r="B890" s="17">
        <v>363472</v>
      </c>
      <c r="C890" s="17">
        <v>13.52</v>
      </c>
      <c r="D890" s="17">
        <v>22.41</v>
      </c>
      <c r="E890" s="17">
        <v>219.3</v>
      </c>
      <c r="F890" s="17">
        <v>20.72</v>
      </c>
      <c r="G890" s="17">
        <v>-62.9</v>
      </c>
      <c r="H890" s="17">
        <v>-25.9</v>
      </c>
      <c r="I890" s="17">
        <v>24.97</v>
      </c>
      <c r="J890" s="17">
        <v>298.10000000000002</v>
      </c>
      <c r="K890" s="17">
        <v>198.6</v>
      </c>
      <c r="L890" s="17">
        <v>-37.01</v>
      </c>
      <c r="M890" s="17">
        <v>9.4E-2</v>
      </c>
      <c r="N890" s="17">
        <v>156.4</v>
      </c>
      <c r="O890" s="17">
        <v>-5.18</v>
      </c>
      <c r="P890" s="17">
        <v>161.6</v>
      </c>
      <c r="Q890" s="17">
        <v>384.9</v>
      </c>
      <c r="R890" s="17">
        <v>421.9</v>
      </c>
      <c r="S890" s="17">
        <v>19.510000000000002</v>
      </c>
      <c r="T890" s="17">
        <v>52.73</v>
      </c>
      <c r="U890" s="17">
        <v>1.3</v>
      </c>
      <c r="V890" s="17">
        <v>215.5</v>
      </c>
      <c r="W890" s="17">
        <v>19.899999999999999</v>
      </c>
      <c r="X890" s="17">
        <v>0.214</v>
      </c>
      <c r="Y890" s="17">
        <v>2.1421999999999999</v>
      </c>
      <c r="Z890" s="7">
        <f t="shared" si="286"/>
        <v>19.704999999999998</v>
      </c>
      <c r="AA890" s="7">
        <f t="shared" si="300"/>
        <v>292.85499999999996</v>
      </c>
      <c r="AB890" s="2">
        <f t="shared" si="287"/>
        <v>177.63300000000001</v>
      </c>
      <c r="AC890" s="42">
        <f t="shared" si="288"/>
        <v>2.1551767730263331</v>
      </c>
      <c r="AD890" s="42">
        <f t="shared" si="289"/>
        <v>1.1364247124167854</v>
      </c>
      <c r="AE890" s="42">
        <f t="shared" si="290"/>
        <v>0.77756988937324634</v>
      </c>
      <c r="AF890" s="42">
        <f t="shared" si="291"/>
        <v>324.28963400806401</v>
      </c>
      <c r="AG890" s="42">
        <f t="shared" si="292"/>
        <v>311.31804864774142</v>
      </c>
      <c r="AH890" s="6">
        <f t="shared" si="293"/>
        <v>369.50399999999996</v>
      </c>
      <c r="AI890" s="4">
        <v>18.759498368080699</v>
      </c>
      <c r="AJ890" s="4">
        <f t="shared" si="301"/>
        <v>291.90949836808068</v>
      </c>
      <c r="AK890" s="8">
        <f t="shared" si="294"/>
        <v>0.19555120452288705</v>
      </c>
      <c r="AL890" s="8">
        <f t="shared" si="295"/>
        <v>394.9871145766507</v>
      </c>
      <c r="AM890" s="8">
        <f t="shared" si="296"/>
        <v>2.5396111907140435</v>
      </c>
      <c r="AN890" s="8">
        <f t="shared" si="297"/>
        <v>-69.947146080841478</v>
      </c>
      <c r="AO890" s="22">
        <f t="shared" si="298"/>
        <v>5.0248561168282592E-3</v>
      </c>
      <c r="AP890" s="22">
        <f t="shared" si="299"/>
        <v>0.13733543259557254</v>
      </c>
      <c r="AQ890" s="19">
        <f t="shared" si="302"/>
        <v>0.13733543259557254</v>
      </c>
      <c r="AX890">
        <v>0.14244449169887688</v>
      </c>
      <c r="AY890">
        <v>18.905172413793107</v>
      </c>
      <c r="AZ890">
        <v>0.78771551724137945</v>
      </c>
      <c r="BA890">
        <v>0.63804956896551734</v>
      </c>
      <c r="BB890">
        <v>3.1896551724137931</v>
      </c>
      <c r="BC890">
        <v>0.13290229885057472</v>
      </c>
      <c r="BD890">
        <v>0.50514727011494265</v>
      </c>
      <c r="BE890">
        <v>5.0514727011494266E-2</v>
      </c>
      <c r="BF890">
        <v>0</v>
      </c>
      <c r="BG890">
        <v>19.704999999999998</v>
      </c>
      <c r="BH890">
        <v>1.4927326940007901</v>
      </c>
      <c r="BI890">
        <v>2.2959205266285738</v>
      </c>
      <c r="BJ890">
        <v>1.2106388936912469</v>
      </c>
      <c r="BK890">
        <v>0.16500803560156288</v>
      </c>
      <c r="BL890">
        <v>4.5835565444878583E-4</v>
      </c>
      <c r="BP890" s="50">
        <f t="shared" si="303"/>
        <v>1.49317973554039</v>
      </c>
      <c r="BQ890" s="50">
        <f t="shared" si="304"/>
        <v>2.0205890804597705E-2</v>
      </c>
      <c r="BR890" s="50">
        <f t="shared" si="305"/>
        <v>0.17204767113751301</v>
      </c>
      <c r="BS890" s="50">
        <f t="shared" si="306"/>
        <v>0.1796214221424573</v>
      </c>
      <c r="BT890" s="50">
        <f t="shared" si="307"/>
        <v>4.7791019760420281E-4</v>
      </c>
      <c r="BU890" s="50">
        <f t="shared" si="307"/>
        <v>4.9894839484015919E-4</v>
      </c>
    </row>
    <row r="891" spans="1:73" x14ac:dyDescent="0.25">
      <c r="A891" s="21">
        <v>43742.480555555558</v>
      </c>
      <c r="B891" s="17">
        <v>363473</v>
      </c>
      <c r="C891" s="17">
        <v>13.51</v>
      </c>
      <c r="D891" s="17">
        <v>22.41</v>
      </c>
      <c r="E891" s="17">
        <v>218.2</v>
      </c>
      <c r="F891" s="17">
        <v>20.34</v>
      </c>
      <c r="G891" s="17">
        <v>-64.150000000000006</v>
      </c>
      <c r="H891" s="17">
        <v>-26.62</v>
      </c>
      <c r="I891" s="17">
        <v>24.92</v>
      </c>
      <c r="J891" s="17">
        <v>298.10000000000002</v>
      </c>
      <c r="K891" s="17">
        <v>197.9</v>
      </c>
      <c r="L891" s="17">
        <v>-37.53</v>
      </c>
      <c r="M891" s="17">
        <v>9.2999999999999999E-2</v>
      </c>
      <c r="N891" s="17">
        <v>154.1</v>
      </c>
      <c r="O891" s="17">
        <v>-6.2779999999999996</v>
      </c>
      <c r="P891" s="17">
        <v>160.30000000000001</v>
      </c>
      <c r="Q891" s="17">
        <v>383.4</v>
      </c>
      <c r="R891" s="17">
        <v>420.9</v>
      </c>
      <c r="S891" s="17">
        <v>19.489999999999998</v>
      </c>
      <c r="T891" s="17">
        <v>52.04</v>
      </c>
      <c r="U891" s="17">
        <v>1.25</v>
      </c>
      <c r="V891" s="17">
        <v>258</v>
      </c>
      <c r="W891" s="17">
        <v>19.95</v>
      </c>
      <c r="X891" s="17">
        <v>0.214</v>
      </c>
      <c r="Y891" s="17">
        <v>2.1359599999999999</v>
      </c>
      <c r="Z891" s="7">
        <f t="shared" si="286"/>
        <v>19.72</v>
      </c>
      <c r="AA891" s="7">
        <f t="shared" si="300"/>
        <v>292.87</v>
      </c>
      <c r="AB891" s="2">
        <f t="shared" si="287"/>
        <v>176.74199999999999</v>
      </c>
      <c r="AC891" s="42">
        <f t="shared" si="288"/>
        <v>2.1179773095399588</v>
      </c>
      <c r="AD891" s="42">
        <f t="shared" si="289"/>
        <v>1.1021953918845946</v>
      </c>
      <c r="AE891" s="42">
        <f t="shared" si="290"/>
        <v>0.77417103151491151</v>
      </c>
      <c r="AF891" s="42">
        <f t="shared" si="291"/>
        <v>322.93827734263579</v>
      </c>
      <c r="AG891" s="42">
        <f t="shared" si="292"/>
        <v>310.02074624893032</v>
      </c>
      <c r="AH891" s="6">
        <f t="shared" si="293"/>
        <v>368.06399999999996</v>
      </c>
      <c r="AI891" s="4">
        <v>18.5002126668534</v>
      </c>
      <c r="AJ891" s="4">
        <f t="shared" si="301"/>
        <v>291.65021266685335</v>
      </c>
      <c r="AK891" s="8">
        <f t="shared" si="294"/>
        <v>0.19558125439376589</v>
      </c>
      <c r="AL891" s="8">
        <f t="shared" si="295"/>
        <v>393.5056385143663</v>
      </c>
      <c r="AM891" s="8">
        <f t="shared" si="296"/>
        <v>2.4902936573825989</v>
      </c>
      <c r="AN891" s="8">
        <f t="shared" si="297"/>
        <v>-88.48612283931358</v>
      </c>
      <c r="AO891" s="22">
        <f t="shared" si="298"/>
        <v>5.4250728806801698E-3</v>
      </c>
      <c r="AP891" s="22">
        <f t="shared" si="299"/>
        <v>0.14827384378938324</v>
      </c>
      <c r="AQ891" s="19">
        <f t="shared" si="302"/>
        <v>0.14827384378938324</v>
      </c>
      <c r="AX891">
        <v>0.14256047377178607</v>
      </c>
      <c r="AY891">
        <v>18.810344827586206</v>
      </c>
      <c r="AZ891">
        <v>0.78376436781609193</v>
      </c>
      <c r="BA891">
        <v>0.63484913793103448</v>
      </c>
      <c r="BB891">
        <v>3.2327586206896552</v>
      </c>
      <c r="BC891">
        <v>0.13469827586206898</v>
      </c>
      <c r="BD891">
        <v>0.50015086206896553</v>
      </c>
      <c r="BE891">
        <v>5.0015086206896556E-2</v>
      </c>
      <c r="BF891">
        <v>0</v>
      </c>
      <c r="BG891">
        <v>19.72</v>
      </c>
      <c r="BH891">
        <v>1.4353198980776827</v>
      </c>
      <c r="BI891">
        <v>2.2980581529641921</v>
      </c>
      <c r="BJ891">
        <v>1.1959094628025655</v>
      </c>
      <c r="BK891">
        <v>0.16349249116819528</v>
      </c>
      <c r="BL891">
        <v>4.5414580880054242E-4</v>
      </c>
      <c r="BP891" s="50">
        <f t="shared" si="303"/>
        <v>1.4357497457119135</v>
      </c>
      <c r="BQ891" s="50">
        <f t="shared" si="304"/>
        <v>2.000603448275862E-2</v>
      </c>
      <c r="BR891" s="50">
        <f t="shared" si="305"/>
        <v>0.1702227255701716</v>
      </c>
      <c r="BS891" s="50">
        <f t="shared" si="306"/>
        <v>0.17775352813820902</v>
      </c>
      <c r="BT891" s="50">
        <f t="shared" si="307"/>
        <v>4.7284090436158777E-4</v>
      </c>
      <c r="BU891" s="50">
        <f t="shared" si="307"/>
        <v>4.9375980038391396E-4</v>
      </c>
    </row>
    <row r="892" spans="1:73" x14ac:dyDescent="0.25">
      <c r="A892" s="21">
        <v>43742.480555555558</v>
      </c>
      <c r="B892" s="17">
        <v>363474</v>
      </c>
      <c r="C892" s="17">
        <v>13.53</v>
      </c>
      <c r="D892" s="17">
        <v>22.42</v>
      </c>
      <c r="E892" s="17">
        <v>218.5</v>
      </c>
      <c r="F892" s="17">
        <v>19.93</v>
      </c>
      <c r="G892" s="17">
        <v>-65.680000000000007</v>
      </c>
      <c r="H892" s="17">
        <v>-26.47</v>
      </c>
      <c r="I892" s="17">
        <v>24.89</v>
      </c>
      <c r="J892" s="17">
        <v>298</v>
      </c>
      <c r="K892" s="17">
        <v>198.6</v>
      </c>
      <c r="L892" s="17">
        <v>-39.21</v>
      </c>
      <c r="M892" s="17">
        <v>9.0999999999999998E-2</v>
      </c>
      <c r="N892" s="17">
        <v>152.80000000000001</v>
      </c>
      <c r="O892" s="17">
        <v>-6.5449999999999999</v>
      </c>
      <c r="P892" s="17">
        <v>159.4</v>
      </c>
      <c r="Q892" s="17">
        <v>381.7</v>
      </c>
      <c r="R892" s="17">
        <v>420.9</v>
      </c>
      <c r="S892" s="17">
        <v>19.45</v>
      </c>
      <c r="T892" s="17">
        <v>53.12</v>
      </c>
      <c r="U892" s="17">
        <v>0.245</v>
      </c>
      <c r="V892" s="17">
        <v>211</v>
      </c>
      <c r="W892" s="17">
        <v>20.399999999999999</v>
      </c>
      <c r="X892" s="17">
        <v>0.214</v>
      </c>
      <c r="Y892" s="17">
        <v>2.1385049999999999</v>
      </c>
      <c r="Z892" s="7">
        <f t="shared" si="286"/>
        <v>19.924999999999997</v>
      </c>
      <c r="AA892" s="7">
        <f t="shared" si="300"/>
        <v>293.07499999999999</v>
      </c>
      <c r="AB892" s="2">
        <f t="shared" si="287"/>
        <v>176.98500000000001</v>
      </c>
      <c r="AC892" s="42">
        <f t="shared" si="288"/>
        <v>2.1082685962551801</v>
      </c>
      <c r="AD892" s="42">
        <f t="shared" si="289"/>
        <v>1.1199122783307516</v>
      </c>
      <c r="AE892" s="42">
        <f t="shared" si="290"/>
        <v>0.77586077365194306</v>
      </c>
      <c r="AF892" s="42">
        <f t="shared" si="291"/>
        <v>324.5502505029167</v>
      </c>
      <c r="AG892" s="42">
        <f t="shared" si="292"/>
        <v>311.56824048280004</v>
      </c>
      <c r="AH892" s="6">
        <f t="shared" si="293"/>
        <v>366.43199999999996</v>
      </c>
      <c r="AI892" s="4">
        <v>18.445232887936399</v>
      </c>
      <c r="AJ892" s="4">
        <f t="shared" si="301"/>
        <v>291.59523288793639</v>
      </c>
      <c r="AK892" s="8">
        <f t="shared" si="294"/>
        <v>0.19599224454342362</v>
      </c>
      <c r="AL892" s="8">
        <f t="shared" si="295"/>
        <v>393.12914730148287</v>
      </c>
      <c r="AM892" s="8">
        <f t="shared" si="296"/>
        <v>1.1025</v>
      </c>
      <c r="AN892" s="8">
        <f t="shared" si="297"/>
        <v>-47.523941611789908</v>
      </c>
      <c r="AO892" s="22">
        <f t="shared" si="298"/>
        <v>4.4754123811968378E-3</v>
      </c>
      <c r="AP892" s="22">
        <f t="shared" si="299"/>
        <v>0.12231846666352142</v>
      </c>
      <c r="AQ892" s="19">
        <f t="shared" si="302"/>
        <v>0.12231846666352142</v>
      </c>
      <c r="AX892">
        <v>0.14415358954214294</v>
      </c>
      <c r="AY892">
        <v>18.836206896551726</v>
      </c>
      <c r="AZ892">
        <v>0.78484195402298862</v>
      </c>
      <c r="BA892">
        <v>0.6357219827586208</v>
      </c>
      <c r="BB892">
        <v>3.3793103448275854</v>
      </c>
      <c r="BC892">
        <v>0.14080459770114939</v>
      </c>
      <c r="BD892">
        <v>0.4949173850574714</v>
      </c>
      <c r="BE892">
        <v>4.9491738505747146E-2</v>
      </c>
      <c r="BF892">
        <v>0</v>
      </c>
      <c r="BG892">
        <v>19.924999999999997</v>
      </c>
      <c r="BH892">
        <v>0.28132270002322579</v>
      </c>
      <c r="BI892">
        <v>2.3274473148060077</v>
      </c>
      <c r="BJ892">
        <v>1.2363400136249512</v>
      </c>
      <c r="BK892">
        <v>0.13267141949503913</v>
      </c>
      <c r="BL892">
        <v>3.6853172081955315E-4</v>
      </c>
      <c r="BP892" s="50">
        <f t="shared" si="303"/>
        <v>0.28140695015953504</v>
      </c>
      <c r="BQ892" s="50">
        <f t="shared" si="304"/>
        <v>1.9796695402298857E-2</v>
      </c>
      <c r="BR892" s="50">
        <f t="shared" si="305"/>
        <v>0.1338261085491585</v>
      </c>
      <c r="BS892" s="50">
        <f t="shared" si="306"/>
        <v>0.14194985167687404</v>
      </c>
      <c r="BT892" s="50">
        <f t="shared" si="307"/>
        <v>3.7173919041432916E-4</v>
      </c>
      <c r="BU892" s="50">
        <f t="shared" si="307"/>
        <v>3.9430514354687232E-4</v>
      </c>
    </row>
    <row r="893" spans="1:73" x14ac:dyDescent="0.25">
      <c r="A893" s="21">
        <v>43742.480555555558</v>
      </c>
      <c r="B893" s="17">
        <v>363475</v>
      </c>
      <c r="C893" s="17">
        <v>13.52</v>
      </c>
      <c r="D893" s="17">
        <v>22.42</v>
      </c>
      <c r="E893" s="17">
        <v>220.5</v>
      </c>
      <c r="F893" s="17">
        <v>19.88</v>
      </c>
      <c r="G893" s="17">
        <v>-67.48</v>
      </c>
      <c r="H893" s="17">
        <v>-26.71</v>
      </c>
      <c r="I893" s="17">
        <v>24.88</v>
      </c>
      <c r="J893" s="17">
        <v>298</v>
      </c>
      <c r="K893" s="17">
        <v>200.6</v>
      </c>
      <c r="L893" s="17">
        <v>-40.76</v>
      </c>
      <c r="M893" s="17">
        <v>0.09</v>
      </c>
      <c r="N893" s="17">
        <v>153</v>
      </c>
      <c r="O893" s="17">
        <v>-6.8380000000000001</v>
      </c>
      <c r="P893" s="17">
        <v>159.80000000000001</v>
      </c>
      <c r="Q893" s="17">
        <v>379.8</v>
      </c>
      <c r="R893" s="17">
        <v>420.6</v>
      </c>
      <c r="S893" s="17">
        <v>19.43</v>
      </c>
      <c r="T893" s="17">
        <v>53.95</v>
      </c>
      <c r="U893" s="17">
        <v>0.28000000000000003</v>
      </c>
      <c r="V893" s="17">
        <v>161</v>
      </c>
      <c r="W893" s="17">
        <v>20.399999999999999</v>
      </c>
      <c r="X893" s="17">
        <v>0.216</v>
      </c>
      <c r="Y893" s="17">
        <v>2.1618689999999998</v>
      </c>
      <c r="Z893" s="7">
        <f t="shared" si="286"/>
        <v>19.914999999999999</v>
      </c>
      <c r="AA893" s="7">
        <f t="shared" si="300"/>
        <v>293.065</v>
      </c>
      <c r="AB893" s="2">
        <f t="shared" si="287"/>
        <v>178.60500000000002</v>
      </c>
      <c r="AC893" s="42">
        <f t="shared" si="288"/>
        <v>2.1117382054985523</v>
      </c>
      <c r="AD893" s="42">
        <f t="shared" si="289"/>
        <v>1.1392827618664689</v>
      </c>
      <c r="AE893" s="42">
        <f t="shared" si="290"/>
        <v>0.77776950215010632</v>
      </c>
      <c r="AF893" s="42">
        <f t="shared" si="291"/>
        <v>325.30428798504346</v>
      </c>
      <c r="AG893" s="42">
        <f t="shared" si="292"/>
        <v>312.2921164656417</v>
      </c>
      <c r="AH893" s="6">
        <f t="shared" si="293"/>
        <v>364.608</v>
      </c>
      <c r="AI893" s="4">
        <v>18.469163745407101</v>
      </c>
      <c r="AJ893" s="4">
        <f t="shared" si="301"/>
        <v>291.61916374540709</v>
      </c>
      <c r="AK893" s="8">
        <f t="shared" si="294"/>
        <v>0.19597218289805887</v>
      </c>
      <c r="AL893" s="8">
        <f t="shared" si="295"/>
        <v>393.26890609451794</v>
      </c>
      <c r="AM893" s="8">
        <f t="shared" si="296"/>
        <v>1.1786220768337916</v>
      </c>
      <c r="AN893" s="8">
        <f t="shared" si="297"/>
        <v>-49.640273634136008</v>
      </c>
      <c r="AO893" s="22">
        <f t="shared" si="298"/>
        <v>4.5155161384308092E-3</v>
      </c>
      <c r="AP893" s="22">
        <f t="shared" si="299"/>
        <v>0.12341455115238671</v>
      </c>
      <c r="AQ893" s="19">
        <f t="shared" si="302"/>
        <v>0.12341455115238671</v>
      </c>
      <c r="AX893">
        <v>0.14407552860109213</v>
      </c>
      <c r="AY893">
        <v>19.008620689655174</v>
      </c>
      <c r="AZ893">
        <v>0.79202586206896564</v>
      </c>
      <c r="BA893">
        <v>0.64154094827586217</v>
      </c>
      <c r="BB893">
        <v>3.5172413793103461</v>
      </c>
      <c r="BC893">
        <v>0.14655172413793108</v>
      </c>
      <c r="BD893">
        <v>0.49498922413793112</v>
      </c>
      <c r="BE893">
        <v>4.9498922413793112E-2</v>
      </c>
      <c r="BF893">
        <v>0</v>
      </c>
      <c r="BG893">
        <v>19.914999999999999</v>
      </c>
      <c r="BH893">
        <v>0.32151165716940094</v>
      </c>
      <c r="BI893">
        <v>2.3260061091094566</v>
      </c>
      <c r="BJ893">
        <v>1.2548802958645517</v>
      </c>
      <c r="BK893">
        <v>0.13356013138670145</v>
      </c>
      <c r="BL893">
        <v>3.7100036496305958E-4</v>
      </c>
      <c r="BP893" s="50">
        <f t="shared" si="303"/>
        <v>0.3216079430394686</v>
      </c>
      <c r="BQ893" s="50">
        <f t="shared" si="304"/>
        <v>1.9799568965517246E-2</v>
      </c>
      <c r="BR893" s="50">
        <f t="shared" si="305"/>
        <v>0.13488504923352682</v>
      </c>
      <c r="BS893" s="50">
        <f t="shared" si="306"/>
        <v>0.14298439453767534</v>
      </c>
      <c r="BT893" s="50">
        <f t="shared" si="307"/>
        <v>3.7468069231535225E-4</v>
      </c>
      <c r="BU893" s="50">
        <f t="shared" si="307"/>
        <v>3.9717887371576482E-4</v>
      </c>
    </row>
    <row r="894" spans="1:73" x14ac:dyDescent="0.25">
      <c r="A894" s="21">
        <v>43742.480555555558</v>
      </c>
      <c r="B894" s="17">
        <v>363476</v>
      </c>
      <c r="C894" s="17">
        <v>13.52</v>
      </c>
      <c r="D894" s="17">
        <v>22.42</v>
      </c>
      <c r="E894" s="17">
        <v>223.8</v>
      </c>
      <c r="F894" s="17">
        <v>20.36</v>
      </c>
      <c r="G894" s="17">
        <v>-68.180000000000007</v>
      </c>
      <c r="H894" s="17">
        <v>-26.4</v>
      </c>
      <c r="I894" s="17">
        <v>24.88</v>
      </c>
      <c r="J894" s="17">
        <v>298</v>
      </c>
      <c r="K894" s="17">
        <v>203.4</v>
      </c>
      <c r="L894" s="17">
        <v>-41.79</v>
      </c>
      <c r="M894" s="17">
        <v>9.0999999999999998E-2</v>
      </c>
      <c r="N894" s="17">
        <v>155.6</v>
      </c>
      <c r="O894" s="17">
        <v>-6.0339999999999998</v>
      </c>
      <c r="P894" s="17">
        <v>161.6</v>
      </c>
      <c r="Q894" s="17">
        <v>379.1</v>
      </c>
      <c r="R894" s="17">
        <v>420.9</v>
      </c>
      <c r="S894" s="17">
        <v>19.41</v>
      </c>
      <c r="T894" s="17">
        <v>52.78</v>
      </c>
      <c r="U894" s="17">
        <v>0.59</v>
      </c>
      <c r="V894" s="17">
        <v>160.5</v>
      </c>
      <c r="W894" s="17">
        <v>20.100000000000001</v>
      </c>
      <c r="X894" s="17">
        <v>0.22</v>
      </c>
      <c r="Y894" s="17">
        <v>2.201403</v>
      </c>
      <c r="Z894" s="7">
        <f t="shared" si="286"/>
        <v>19.755000000000003</v>
      </c>
      <c r="AA894" s="7">
        <f t="shared" si="300"/>
        <v>292.90499999999997</v>
      </c>
      <c r="AB894" s="2">
        <f t="shared" si="287"/>
        <v>181.27800000000002</v>
      </c>
      <c r="AC894" s="42">
        <f t="shared" si="288"/>
        <v>2.1528250024667672</v>
      </c>
      <c r="AD894" s="42">
        <f t="shared" si="289"/>
        <v>1.1362610363019596</v>
      </c>
      <c r="AE894" s="42">
        <f t="shared" si="290"/>
        <v>0.77753489165658929</v>
      </c>
      <c r="AF894" s="42">
        <f t="shared" si="291"/>
        <v>324.49655249088153</v>
      </c>
      <c r="AG894" s="42">
        <f t="shared" si="292"/>
        <v>311.51669039124624</v>
      </c>
      <c r="AH894" s="6">
        <f t="shared" si="293"/>
        <v>363.93600000000004</v>
      </c>
      <c r="AI894" s="4">
        <v>18.746574783787899</v>
      </c>
      <c r="AJ894" s="4">
        <f t="shared" si="301"/>
        <v>291.89657478378786</v>
      </c>
      <c r="AK894" s="8">
        <f t="shared" si="294"/>
        <v>0.19565138273059646</v>
      </c>
      <c r="AL894" s="8">
        <f t="shared" si="295"/>
        <v>394.89923102779289</v>
      </c>
      <c r="AM894" s="8">
        <f t="shared" si="296"/>
        <v>1.7108879273640338</v>
      </c>
      <c r="AN894" s="8">
        <f t="shared" si="297"/>
        <v>-50.258062642585223</v>
      </c>
      <c r="AO894" s="22">
        <f t="shared" si="298"/>
        <v>4.5378797410452424E-3</v>
      </c>
      <c r="AP894" s="22">
        <f t="shared" si="299"/>
        <v>0.12402577562688714</v>
      </c>
      <c r="AQ894" s="19">
        <f t="shared" si="302"/>
        <v>0.12402577562688714</v>
      </c>
      <c r="AX894">
        <v>0.1428314094471336</v>
      </c>
      <c r="AY894">
        <v>19.293103448275865</v>
      </c>
      <c r="AZ894">
        <v>0.80387931034482774</v>
      </c>
      <c r="BA894">
        <v>0.65114224137931054</v>
      </c>
      <c r="BB894">
        <v>3.603448275862065</v>
      </c>
      <c r="BC894">
        <v>0.15014367816091936</v>
      </c>
      <c r="BD894">
        <v>0.5009985632183912</v>
      </c>
      <c r="BE894">
        <v>5.0099856321839123E-2</v>
      </c>
      <c r="BF894">
        <v>0</v>
      </c>
      <c r="BG894">
        <v>19.755000000000003</v>
      </c>
      <c r="BH894">
        <v>0.67747099189266624</v>
      </c>
      <c r="BI894">
        <v>2.3030527180536389</v>
      </c>
      <c r="BJ894">
        <v>1.2155512245887108</v>
      </c>
      <c r="BK894">
        <v>0.14458477810122419</v>
      </c>
      <c r="BL894">
        <v>4.0162438361451163E-4</v>
      </c>
      <c r="BP894" s="50">
        <f t="shared" si="303"/>
        <v>0.67767387997602313</v>
      </c>
      <c r="BQ894" s="50">
        <f t="shared" si="304"/>
        <v>2.0039942528735647E-2</v>
      </c>
      <c r="BR894" s="50">
        <f t="shared" si="305"/>
        <v>0.14754565376282081</v>
      </c>
      <c r="BS894" s="50">
        <f t="shared" si="306"/>
        <v>0.15550901942086481</v>
      </c>
      <c r="BT894" s="50">
        <f t="shared" si="307"/>
        <v>4.0984903823005784E-4</v>
      </c>
      <c r="BU894" s="50">
        <f t="shared" si="307"/>
        <v>4.3196949839129111E-4</v>
      </c>
    </row>
    <row r="895" spans="1:73" x14ac:dyDescent="0.25">
      <c r="A895" s="21">
        <v>43742.480555555558</v>
      </c>
      <c r="B895" s="17">
        <v>363477</v>
      </c>
      <c r="C895" s="17">
        <v>13.53</v>
      </c>
      <c r="D895" s="17">
        <v>22.42</v>
      </c>
      <c r="E895" s="17">
        <v>228.4</v>
      </c>
      <c r="F895" s="17">
        <v>21.71</v>
      </c>
      <c r="G895" s="17">
        <v>-67.13</v>
      </c>
      <c r="H895" s="17">
        <v>-25.81</v>
      </c>
      <c r="I895" s="17">
        <v>24.86</v>
      </c>
      <c r="J895" s="17">
        <v>298</v>
      </c>
      <c r="K895" s="17">
        <v>206.6</v>
      </c>
      <c r="L895" s="17">
        <v>-41.33</v>
      </c>
      <c r="M895" s="17">
        <v>9.5000000000000001E-2</v>
      </c>
      <c r="N895" s="17">
        <v>161.19999999999999</v>
      </c>
      <c r="O895" s="17">
        <v>-4.1020000000000003</v>
      </c>
      <c r="P895" s="17">
        <v>165.3</v>
      </c>
      <c r="Q895" s="17">
        <v>380.1</v>
      </c>
      <c r="R895" s="17">
        <v>421.4</v>
      </c>
      <c r="S895" s="17">
        <v>19.39</v>
      </c>
      <c r="T895" s="17">
        <v>54.86</v>
      </c>
      <c r="U895" s="17">
        <v>1.93</v>
      </c>
      <c r="V895" s="17">
        <v>260.5</v>
      </c>
      <c r="W895" s="17">
        <v>19.899999999999999</v>
      </c>
      <c r="X895" s="17">
        <v>0.22500000000000001</v>
      </c>
      <c r="Y895" s="17">
        <v>2.2518379999999998</v>
      </c>
      <c r="Z895" s="7">
        <f t="shared" si="286"/>
        <v>19.645</v>
      </c>
      <c r="AA895" s="7">
        <f t="shared" si="300"/>
        <v>292.79499999999996</v>
      </c>
      <c r="AB895" s="2">
        <f t="shared" si="287"/>
        <v>185.00400000000002</v>
      </c>
      <c r="AC895" s="42">
        <f t="shared" si="288"/>
        <v>2.1565016943653754</v>
      </c>
      <c r="AD895" s="42">
        <f t="shared" si="289"/>
        <v>1.1830568295288451</v>
      </c>
      <c r="AE895" s="42">
        <f t="shared" si="290"/>
        <v>0.78207723755723979</v>
      </c>
      <c r="AF895" s="42">
        <f t="shared" si="291"/>
        <v>325.90222774231523</v>
      </c>
      <c r="AG895" s="42">
        <f t="shared" si="292"/>
        <v>312.86613863262261</v>
      </c>
      <c r="AH895" s="6">
        <f t="shared" si="293"/>
        <v>364.89600000000002</v>
      </c>
      <c r="AI895" s="4">
        <v>18.7646014936401</v>
      </c>
      <c r="AJ895" s="4">
        <f t="shared" si="301"/>
        <v>291.91460149364008</v>
      </c>
      <c r="AK895" s="8">
        <f t="shared" si="294"/>
        <v>0.19543103581923851</v>
      </c>
      <c r="AL895" s="8">
        <f t="shared" si="295"/>
        <v>395.03303809980866</v>
      </c>
      <c r="AM895" s="8">
        <f t="shared" si="296"/>
        <v>3.0943840259411886</v>
      </c>
      <c r="AN895" s="8">
        <f t="shared" si="297"/>
        <v>-79.358599001423002</v>
      </c>
      <c r="AO895" s="22">
        <f t="shared" si="298"/>
        <v>5.2992592221647924E-3</v>
      </c>
      <c r="AP895" s="22">
        <f t="shared" si="299"/>
        <v>0.14483520339512901</v>
      </c>
      <c r="AQ895" s="19">
        <f t="shared" si="302"/>
        <v>0.14483520339512901</v>
      </c>
      <c r="AX895">
        <v>0.14198136163100467</v>
      </c>
      <c r="AY895">
        <v>19.689655172413794</v>
      </c>
      <c r="AZ895">
        <v>0.8204022988505747</v>
      </c>
      <c r="BA895">
        <v>0.66452586206896558</v>
      </c>
      <c r="BB895">
        <v>3.5603448275862033</v>
      </c>
      <c r="BC895">
        <v>0.14834770114942514</v>
      </c>
      <c r="BD895">
        <v>0.51617816091954039</v>
      </c>
      <c r="BE895">
        <v>5.1617816091954039E-2</v>
      </c>
      <c r="BF895">
        <v>0</v>
      </c>
      <c r="BG895">
        <v>19.645</v>
      </c>
      <c r="BH895">
        <v>2.2161339226319421</v>
      </c>
      <c r="BI895">
        <v>2.2873874013583544</v>
      </c>
      <c r="BJ895">
        <v>1.2548607283851931</v>
      </c>
      <c r="BK895">
        <v>0.17848300465154232</v>
      </c>
      <c r="BL895">
        <v>4.9578612403206198E-4</v>
      </c>
      <c r="BP895" s="50">
        <f t="shared" si="303"/>
        <v>2.2167976073791942</v>
      </c>
      <c r="BQ895" s="50">
        <f t="shared" si="304"/>
        <v>2.0647126436781616E-2</v>
      </c>
      <c r="BR895" s="50">
        <f t="shared" si="305"/>
        <v>0.18927120661564856</v>
      </c>
      <c r="BS895" s="50">
        <f t="shared" si="306"/>
        <v>0.19663499508719751</v>
      </c>
      <c r="BT895" s="50">
        <f t="shared" si="307"/>
        <v>5.2575335171013487E-4</v>
      </c>
      <c r="BU895" s="50">
        <f t="shared" si="307"/>
        <v>5.462083196866597E-4</v>
      </c>
    </row>
    <row r="896" spans="1:73" x14ac:dyDescent="0.25">
      <c r="A896" s="21">
        <v>43742.480555555558</v>
      </c>
      <c r="B896" s="17">
        <v>363478</v>
      </c>
      <c r="C896" s="17">
        <v>13.52</v>
      </c>
      <c r="D896" s="17">
        <v>22.43</v>
      </c>
      <c r="E896" s="17">
        <v>232.2</v>
      </c>
      <c r="F896" s="17">
        <v>22.01</v>
      </c>
      <c r="G896" s="17">
        <v>-68.459999999999994</v>
      </c>
      <c r="H896" s="17">
        <v>-26.38</v>
      </c>
      <c r="I896" s="17">
        <v>24.8</v>
      </c>
      <c r="J896" s="17">
        <v>298</v>
      </c>
      <c r="K896" s="17">
        <v>210.2</v>
      </c>
      <c r="L896" s="17">
        <v>-42.09</v>
      </c>
      <c r="M896" s="17">
        <v>9.5000000000000001E-2</v>
      </c>
      <c r="N896" s="17">
        <v>163.69999999999999</v>
      </c>
      <c r="O896" s="17">
        <v>-4.3630000000000004</v>
      </c>
      <c r="P896" s="17">
        <v>168.1</v>
      </c>
      <c r="Q896" s="17">
        <v>378.4</v>
      </c>
      <c r="R896" s="17">
        <v>420.5</v>
      </c>
      <c r="S896" s="17">
        <v>19.37</v>
      </c>
      <c r="T896" s="17">
        <v>52.75</v>
      </c>
      <c r="U896" s="17">
        <v>1.79</v>
      </c>
      <c r="V896" s="17">
        <v>183</v>
      </c>
      <c r="W896" s="17">
        <v>19.7</v>
      </c>
      <c r="X896" s="17">
        <v>0.23</v>
      </c>
      <c r="Y896" s="17">
        <v>2.2953459999999999</v>
      </c>
      <c r="Z896" s="7">
        <f t="shared" si="286"/>
        <v>19.535</v>
      </c>
      <c r="AA896" s="7">
        <f t="shared" si="300"/>
        <v>292.685</v>
      </c>
      <c r="AB896" s="2">
        <f t="shared" si="287"/>
        <v>188.08199999999999</v>
      </c>
      <c r="AC896" s="42">
        <f t="shared" si="288"/>
        <v>2.1631085701506185</v>
      </c>
      <c r="AD896" s="42">
        <f t="shared" si="289"/>
        <v>1.1410397707544513</v>
      </c>
      <c r="AE896" s="42">
        <f t="shared" si="290"/>
        <v>0.77808526717422644</v>
      </c>
      <c r="AF896" s="42">
        <f t="shared" si="291"/>
        <v>323.75174157604926</v>
      </c>
      <c r="AG896" s="42">
        <f t="shared" si="292"/>
        <v>310.80167191300728</v>
      </c>
      <c r="AH896" s="6">
        <f t="shared" si="293"/>
        <v>363.26399999999995</v>
      </c>
      <c r="AI896" s="4">
        <v>18.8028185617699</v>
      </c>
      <c r="AJ896" s="4">
        <f t="shared" si="301"/>
        <v>291.9528185617699</v>
      </c>
      <c r="AK896" s="8">
        <f t="shared" si="294"/>
        <v>0.19521085440972669</v>
      </c>
      <c r="AL896" s="8">
        <f t="shared" si="295"/>
        <v>395.2806878884607</v>
      </c>
      <c r="AM896" s="8">
        <f t="shared" si="296"/>
        <v>2.9800398487268587</v>
      </c>
      <c r="AN896" s="8">
        <f t="shared" si="297"/>
        <v>-63.559616892406481</v>
      </c>
      <c r="AO896" s="22">
        <f t="shared" si="298"/>
        <v>4.9689257908547314E-3</v>
      </c>
      <c r="AP896" s="22">
        <f t="shared" si="299"/>
        <v>0.13580678872315172</v>
      </c>
      <c r="AQ896" s="19">
        <f t="shared" si="302"/>
        <v>0.13580678872315172</v>
      </c>
      <c r="AX896">
        <v>0.14113559939806564</v>
      </c>
      <c r="AY896">
        <v>20.017241379310345</v>
      </c>
      <c r="AZ896">
        <v>0.83405172413793105</v>
      </c>
      <c r="BA896">
        <v>0.67558189655172418</v>
      </c>
      <c r="BB896">
        <v>3.6293103448275881</v>
      </c>
      <c r="BC896">
        <v>0.15122126436781616</v>
      </c>
      <c r="BD896">
        <v>0.52436063218390805</v>
      </c>
      <c r="BE896">
        <v>5.243606321839081E-2</v>
      </c>
      <c r="BF896">
        <v>0</v>
      </c>
      <c r="BG896">
        <v>19.535</v>
      </c>
      <c r="BH896">
        <v>2.0553780940472417</v>
      </c>
      <c r="BI896">
        <v>2.2718153579488978</v>
      </c>
      <c r="BJ896">
        <v>1.1983826013180436</v>
      </c>
      <c r="BK896">
        <v>0.17998709155929152</v>
      </c>
      <c r="BL896">
        <v>4.9996414322025422E-4</v>
      </c>
      <c r="BP896" s="50">
        <f t="shared" si="303"/>
        <v>2.0559936358594602</v>
      </c>
      <c r="BQ896" s="50">
        <f t="shared" si="304"/>
        <v>2.0974425287356321E-2</v>
      </c>
      <c r="BR896" s="50">
        <f t="shared" si="305"/>
        <v>0.19022082670528712</v>
      </c>
      <c r="BS896" s="50">
        <f t="shared" si="306"/>
        <v>0.19776222949227254</v>
      </c>
      <c r="BT896" s="50">
        <f t="shared" si="307"/>
        <v>5.2839118529246422E-4</v>
      </c>
      <c r="BU896" s="50">
        <f t="shared" si="307"/>
        <v>5.4933952636742375E-4</v>
      </c>
    </row>
    <row r="897" spans="1:73" x14ac:dyDescent="0.25">
      <c r="A897" s="21">
        <v>43742.481249999997</v>
      </c>
      <c r="B897" s="17">
        <v>363479</v>
      </c>
      <c r="C897" s="17">
        <v>13.52</v>
      </c>
      <c r="D897" s="17">
        <v>22.43</v>
      </c>
      <c r="E897" s="17">
        <v>236.5</v>
      </c>
      <c r="F897" s="17">
        <v>22.63</v>
      </c>
      <c r="G897" s="17">
        <v>-68.760000000000005</v>
      </c>
      <c r="H897" s="17">
        <v>-24.86</v>
      </c>
      <c r="I897" s="17">
        <v>24.75</v>
      </c>
      <c r="J897" s="17">
        <v>297.89999999999998</v>
      </c>
      <c r="K897" s="17">
        <v>213.8</v>
      </c>
      <c r="L897" s="17">
        <v>-43.9</v>
      </c>
      <c r="M897" s="17">
        <v>9.6000000000000002E-2</v>
      </c>
      <c r="N897" s="17">
        <v>167.7</v>
      </c>
      <c r="O897" s="17">
        <v>-2.2280000000000002</v>
      </c>
      <c r="P897" s="17">
        <v>169.9</v>
      </c>
      <c r="Q897" s="17">
        <v>377.8</v>
      </c>
      <c r="R897" s="17">
        <v>421.7</v>
      </c>
      <c r="S897" s="17">
        <v>19.350000000000001</v>
      </c>
      <c r="T897" s="17">
        <v>53.89</v>
      </c>
      <c r="U897" s="17">
        <v>3.4950000000000001</v>
      </c>
      <c r="V897" s="17">
        <v>345</v>
      </c>
      <c r="W897" s="17">
        <v>19.600000000000001</v>
      </c>
      <c r="X897" s="17">
        <v>0.23400000000000001</v>
      </c>
      <c r="Y897" s="17">
        <v>2.3448120000000001</v>
      </c>
      <c r="Z897" s="7">
        <f t="shared" si="286"/>
        <v>19.475000000000001</v>
      </c>
      <c r="AA897" s="7">
        <f t="shared" si="300"/>
        <v>292.625</v>
      </c>
      <c r="AB897" s="2">
        <f t="shared" si="287"/>
        <v>191.56500000000003</v>
      </c>
      <c r="AC897" s="42">
        <f t="shared" si="288"/>
        <v>2.0886259725465304</v>
      </c>
      <c r="AD897" s="42">
        <f t="shared" si="289"/>
        <v>1.1255605366053252</v>
      </c>
      <c r="AE897" s="42">
        <f t="shared" si="290"/>
        <v>0.7765897597453556</v>
      </c>
      <c r="AF897" s="42">
        <f t="shared" si="291"/>
        <v>322.86459643609339</v>
      </c>
      <c r="AG897" s="42">
        <f t="shared" si="292"/>
        <v>309.95001257864965</v>
      </c>
      <c r="AH897" s="6">
        <f t="shared" si="293"/>
        <v>362.68799999999999</v>
      </c>
      <c r="AI897" s="4">
        <v>18.275344991761099</v>
      </c>
      <c r="AJ897" s="4">
        <f t="shared" si="301"/>
        <v>291.42534499176105</v>
      </c>
      <c r="AK897" s="8">
        <f t="shared" si="294"/>
        <v>0.19509082519382404</v>
      </c>
      <c r="AL897" s="8">
        <f t="shared" si="295"/>
        <v>392.29915637367498</v>
      </c>
      <c r="AM897" s="8">
        <f t="shared" si="296"/>
        <v>4.16408078091672</v>
      </c>
      <c r="AN897" s="8">
        <f t="shared" si="297"/>
        <v>-145.51776038987057</v>
      </c>
      <c r="AO897" s="22">
        <f t="shared" si="298"/>
        <v>6.9564215231873762E-3</v>
      </c>
      <c r="AP897" s="22">
        <f t="shared" si="299"/>
        <v>0.19012746574067579</v>
      </c>
      <c r="AQ897" s="19">
        <f t="shared" si="302"/>
        <v>0.19012746574067579</v>
      </c>
      <c r="AX897">
        <v>0.14067607467596333</v>
      </c>
      <c r="AY897">
        <v>20.387931034482758</v>
      </c>
      <c r="AZ897">
        <v>0.84949712643678155</v>
      </c>
      <c r="BA897">
        <v>0.68809267241379313</v>
      </c>
      <c r="BB897">
        <v>3.7844827586206877</v>
      </c>
      <c r="BC897">
        <v>0.15768678160919533</v>
      </c>
      <c r="BD897">
        <v>0.53040589080459777</v>
      </c>
      <c r="BE897">
        <v>5.3040589080459777E-2</v>
      </c>
      <c r="BF897">
        <v>0</v>
      </c>
      <c r="BG897">
        <v>19.475000000000001</v>
      </c>
      <c r="BH897">
        <v>4.0131544350252009</v>
      </c>
      <c r="BI897">
        <v>2.2633606612890946</v>
      </c>
      <c r="BJ897">
        <v>1.2197250603686931</v>
      </c>
      <c r="BK897">
        <v>0.21022396551236319</v>
      </c>
      <c r="BL897">
        <v>5.8395545975656446E-4</v>
      </c>
      <c r="BP897" s="50">
        <f t="shared" si="303"/>
        <v>4.01435628901051</v>
      </c>
      <c r="BQ897" s="50">
        <f t="shared" si="304"/>
        <v>2.1216235632183913E-2</v>
      </c>
      <c r="BR897" s="50">
        <f t="shared" si="305"/>
        <v>0.23090786071641475</v>
      </c>
      <c r="BS897" s="50">
        <f t="shared" si="306"/>
        <v>0.23764912335829141</v>
      </c>
      <c r="BT897" s="50">
        <f t="shared" si="307"/>
        <v>6.4141072421226321E-4</v>
      </c>
      <c r="BU897" s="50">
        <f t="shared" si="307"/>
        <v>6.6013645377303171E-4</v>
      </c>
    </row>
    <row r="898" spans="1:73" x14ac:dyDescent="0.25">
      <c r="A898" s="21">
        <v>43742.481249999997</v>
      </c>
      <c r="B898" s="17">
        <v>363480</v>
      </c>
      <c r="C898" s="17">
        <v>13.53</v>
      </c>
      <c r="D898" s="17">
        <v>22.43</v>
      </c>
      <c r="E898" s="17">
        <v>240.2</v>
      </c>
      <c r="F898" s="17">
        <v>22.9</v>
      </c>
      <c r="G898" s="17">
        <v>-69.959999999999994</v>
      </c>
      <c r="H898" s="17">
        <v>-25.41</v>
      </c>
      <c r="I898" s="17">
        <v>24.67</v>
      </c>
      <c r="J898" s="17">
        <v>297.8</v>
      </c>
      <c r="K898" s="17">
        <v>217.3</v>
      </c>
      <c r="L898" s="17">
        <v>-44.54</v>
      </c>
      <c r="M898" s="17">
        <v>9.5000000000000001E-2</v>
      </c>
      <c r="N898" s="17">
        <v>170.3</v>
      </c>
      <c r="O898" s="17">
        <v>-2.512</v>
      </c>
      <c r="P898" s="17">
        <v>172.8</v>
      </c>
      <c r="Q898" s="17">
        <v>376.1</v>
      </c>
      <c r="R898" s="17">
        <v>420.7</v>
      </c>
      <c r="S898" s="17">
        <v>19.32</v>
      </c>
      <c r="T898" s="17">
        <v>54.96</v>
      </c>
      <c r="U898" s="17">
        <v>1.135</v>
      </c>
      <c r="V898" s="17">
        <v>205</v>
      </c>
      <c r="W898" s="17">
        <v>19.45</v>
      </c>
      <c r="X898" s="17">
        <v>0.23799999999999999</v>
      </c>
      <c r="Y898" s="17">
        <v>2.3848400000000001</v>
      </c>
      <c r="Z898" s="7">
        <f t="shared" si="286"/>
        <v>19.384999999999998</v>
      </c>
      <c r="AA898" s="7">
        <f t="shared" si="300"/>
        <v>292.53499999999997</v>
      </c>
      <c r="AB898" s="2">
        <f t="shared" si="287"/>
        <v>194.56200000000001</v>
      </c>
      <c r="AC898" s="42">
        <f t="shared" si="288"/>
        <v>2.0875750974717948</v>
      </c>
      <c r="AD898" s="42">
        <f t="shared" si="289"/>
        <v>1.1473312735704984</v>
      </c>
      <c r="AE898" s="42">
        <f t="shared" si="290"/>
        <v>0.77875441090395092</v>
      </c>
      <c r="AF898" s="42">
        <f t="shared" si="291"/>
        <v>323.36641741774145</v>
      </c>
      <c r="AG898" s="42">
        <f t="shared" si="292"/>
        <v>310.43176072103176</v>
      </c>
      <c r="AH898" s="6">
        <f t="shared" si="293"/>
        <v>361.05599999999998</v>
      </c>
      <c r="AI898" s="4">
        <v>18.261860343182502</v>
      </c>
      <c r="AJ898" s="4">
        <f t="shared" si="301"/>
        <v>291.41186034318247</v>
      </c>
      <c r="AK898" s="8">
        <f t="shared" si="294"/>
        <v>0.19491087363862161</v>
      </c>
      <c r="AL898" s="8">
        <f t="shared" si="295"/>
        <v>392.2490959205735</v>
      </c>
      <c r="AM898" s="8">
        <f t="shared" si="296"/>
        <v>2.3729767697977997</v>
      </c>
      <c r="AN898" s="8">
        <f t="shared" si="297"/>
        <v>-77.636819092064073</v>
      </c>
      <c r="AO898" s="22">
        <f t="shared" si="298"/>
        <v>5.4526576697898439E-3</v>
      </c>
      <c r="AP898" s="22">
        <f t="shared" si="299"/>
        <v>0.14902776964464254</v>
      </c>
      <c r="AQ898" s="19">
        <f t="shared" si="302"/>
        <v>0.14902776964464254</v>
      </c>
      <c r="AX898">
        <v>0.13998916253409502</v>
      </c>
      <c r="AY898">
        <v>20.706896551724139</v>
      </c>
      <c r="AZ898">
        <v>0.86278735632183912</v>
      </c>
      <c r="BA898">
        <v>0.69885775862068977</v>
      </c>
      <c r="BB898">
        <v>3.8448275862068937</v>
      </c>
      <c r="BC898">
        <v>0.16020114942528724</v>
      </c>
      <c r="BD898">
        <v>0.53865660919540259</v>
      </c>
      <c r="BE898">
        <v>5.3865660919540259E-2</v>
      </c>
      <c r="BF898">
        <v>0</v>
      </c>
      <c r="BG898">
        <v>19.384999999999998</v>
      </c>
      <c r="BH898">
        <v>1.3032704674545359</v>
      </c>
      <c r="BI898">
        <v>2.2507302199446553</v>
      </c>
      <c r="BJ898">
        <v>1.2370013288815824</v>
      </c>
      <c r="BK898">
        <v>0.16451113661573077</v>
      </c>
      <c r="BL898">
        <v>4.5697537948814103E-4</v>
      </c>
      <c r="BP898" s="50">
        <f t="shared" si="303"/>
        <v>1.3036607691064173</v>
      </c>
      <c r="BQ898" s="50">
        <f t="shared" si="304"/>
        <v>2.1546264367816103E-2</v>
      </c>
      <c r="BR898" s="50">
        <f t="shared" si="305"/>
        <v>0.17078548447030484</v>
      </c>
      <c r="BS898" s="50">
        <f t="shared" si="306"/>
        <v>0.17891372375607617</v>
      </c>
      <c r="BT898" s="50">
        <f t="shared" si="307"/>
        <v>4.7440412352862455E-4</v>
      </c>
      <c r="BU898" s="50">
        <f t="shared" si="307"/>
        <v>4.9698256598910051E-4</v>
      </c>
    </row>
    <row r="899" spans="1:73" x14ac:dyDescent="0.25">
      <c r="A899" s="21">
        <v>43742.481249999997</v>
      </c>
      <c r="B899" s="17">
        <v>363481</v>
      </c>
      <c r="C899" s="17">
        <v>13.52</v>
      </c>
      <c r="D899" s="17">
        <v>22.43</v>
      </c>
      <c r="E899" s="17">
        <v>243.1</v>
      </c>
      <c r="F899" s="17">
        <v>22.6</v>
      </c>
      <c r="G899" s="17">
        <v>-72.040000000000006</v>
      </c>
      <c r="H899" s="17">
        <v>-25.61</v>
      </c>
      <c r="I899" s="17">
        <v>24.62</v>
      </c>
      <c r="J899" s="17">
        <v>297.8</v>
      </c>
      <c r="K899" s="17">
        <v>220.5</v>
      </c>
      <c r="L899" s="17">
        <v>-46.42</v>
      </c>
      <c r="M899" s="17">
        <v>9.2999999999999999E-2</v>
      </c>
      <c r="N899" s="17">
        <v>171</v>
      </c>
      <c r="O899" s="17">
        <v>-3.01</v>
      </c>
      <c r="P899" s="17">
        <v>174.1</v>
      </c>
      <c r="Q899" s="17">
        <v>373.7</v>
      </c>
      <c r="R899" s="17">
        <v>420.1</v>
      </c>
      <c r="S899" s="17">
        <v>19.29</v>
      </c>
      <c r="T899" s="17">
        <v>56.23</v>
      </c>
      <c r="U899" s="17">
        <v>1.335</v>
      </c>
      <c r="V899" s="17">
        <v>340.5</v>
      </c>
      <c r="W899" s="17">
        <v>19.649999999999999</v>
      </c>
      <c r="X899" s="17">
        <v>0.24099999999999999</v>
      </c>
      <c r="Y899" s="17">
        <v>2.4063829999999999</v>
      </c>
      <c r="Z899" s="7">
        <f t="shared" si="286"/>
        <v>19.47</v>
      </c>
      <c r="AA899" s="7">
        <f t="shared" si="300"/>
        <v>292.62</v>
      </c>
      <c r="AB899" s="2">
        <f t="shared" si="287"/>
        <v>196.911</v>
      </c>
      <c r="AC899" s="42">
        <f t="shared" si="288"/>
        <v>2.0375463598879904</v>
      </c>
      <c r="AD899" s="42">
        <f t="shared" si="289"/>
        <v>1.1457123181650168</v>
      </c>
      <c r="AE899" s="42">
        <f t="shared" si="290"/>
        <v>0.77856483150946088</v>
      </c>
      <c r="AF899" s="42">
        <f t="shared" si="291"/>
        <v>323.66360358316678</v>
      </c>
      <c r="AG899" s="42">
        <f t="shared" si="292"/>
        <v>310.71705943984011</v>
      </c>
      <c r="AH899" s="6">
        <f t="shared" si="293"/>
        <v>358.75199999999995</v>
      </c>
      <c r="AI899" s="4">
        <v>17.9052634763589</v>
      </c>
      <c r="AJ899" s="4">
        <f t="shared" si="301"/>
        <v>291.0552634763589</v>
      </c>
      <c r="AK899" s="8">
        <f t="shared" si="294"/>
        <v>0.1950808249806629</v>
      </c>
      <c r="AL899" s="8">
        <f t="shared" si="295"/>
        <v>390.19757781472219</v>
      </c>
      <c r="AM899" s="8">
        <f t="shared" si="296"/>
        <v>2.57357120554299</v>
      </c>
      <c r="AN899" s="8">
        <f t="shared" si="297"/>
        <v>-117.30536989561669</v>
      </c>
      <c r="AO899" s="22">
        <f t="shared" si="298"/>
        <v>6.3975755759763239E-3</v>
      </c>
      <c r="AP899" s="22">
        <f t="shared" si="299"/>
        <v>0.17485352592427417</v>
      </c>
      <c r="AQ899" s="19">
        <f t="shared" si="302"/>
        <v>0.17485352592427417</v>
      </c>
      <c r="AX899">
        <v>0.1406378381832758</v>
      </c>
      <c r="AY899">
        <v>20.956896551724139</v>
      </c>
      <c r="AZ899">
        <v>0.87320402298850575</v>
      </c>
      <c r="BA899">
        <v>0.70729525862068965</v>
      </c>
      <c r="BB899">
        <v>4.0000000000000027</v>
      </c>
      <c r="BC899">
        <v>0.16666666666666677</v>
      </c>
      <c r="BD899">
        <v>0.54062859195402291</v>
      </c>
      <c r="BE899">
        <v>5.4062859195402296E-2</v>
      </c>
      <c r="BF899">
        <v>0</v>
      </c>
      <c r="BG899">
        <v>19.47</v>
      </c>
      <c r="BH899">
        <v>1.532921651146965</v>
      </c>
      <c r="BI899">
        <v>2.2626573471641764</v>
      </c>
      <c r="BJ899">
        <v>1.2722922263104164</v>
      </c>
      <c r="BK899">
        <v>0.16832551661471065</v>
      </c>
      <c r="BL899">
        <v>4.6757087948530733E-4</v>
      </c>
      <c r="BP899" s="50">
        <f t="shared" si="303"/>
        <v>1.5333807284203234</v>
      </c>
      <c r="BQ899" s="50">
        <f t="shared" si="304"/>
        <v>2.1625143678160916E-2</v>
      </c>
      <c r="BR899" s="50">
        <f t="shared" si="305"/>
        <v>0.17573526650732146</v>
      </c>
      <c r="BS899" s="50">
        <f t="shared" si="306"/>
        <v>0.18377852822413118</v>
      </c>
      <c r="BT899" s="50">
        <f t="shared" si="307"/>
        <v>4.8815351807589296E-4</v>
      </c>
      <c r="BU899" s="50">
        <f t="shared" si="307"/>
        <v>5.1049591173369768E-4</v>
      </c>
    </row>
    <row r="900" spans="1:73" x14ac:dyDescent="0.25">
      <c r="A900" s="21">
        <v>43742.481249999997</v>
      </c>
      <c r="B900" s="17">
        <v>363482</v>
      </c>
      <c r="C900" s="17">
        <v>13.52</v>
      </c>
      <c r="D900" s="17">
        <v>22.43</v>
      </c>
      <c r="E900" s="17">
        <v>245.7</v>
      </c>
      <c r="F900" s="17">
        <v>22.76</v>
      </c>
      <c r="G900" s="17">
        <v>-73.599999999999994</v>
      </c>
      <c r="H900" s="17">
        <v>-25.34</v>
      </c>
      <c r="I900" s="17">
        <v>24.56</v>
      </c>
      <c r="J900" s="17">
        <v>297.7</v>
      </c>
      <c r="K900" s="17">
        <v>222.9</v>
      </c>
      <c r="L900" s="17">
        <v>-48.26</v>
      </c>
      <c r="M900" s="17">
        <v>9.2999999999999999E-2</v>
      </c>
      <c r="N900" s="17">
        <v>172.1</v>
      </c>
      <c r="O900" s="17">
        <v>-2.577</v>
      </c>
      <c r="P900" s="17">
        <v>174.6</v>
      </c>
      <c r="Q900" s="17">
        <v>371.8</v>
      </c>
      <c r="R900" s="17">
        <v>420.1</v>
      </c>
      <c r="S900" s="17">
        <v>19.25</v>
      </c>
      <c r="T900" s="17">
        <v>56.41</v>
      </c>
      <c r="U900" s="17">
        <v>0.98499999999999999</v>
      </c>
      <c r="V900" s="17">
        <v>329.5</v>
      </c>
      <c r="W900" s="17">
        <v>19.649999999999999</v>
      </c>
      <c r="X900" s="17">
        <v>0.24299999999999999</v>
      </c>
      <c r="Y900" s="17">
        <v>2.4324889999999999</v>
      </c>
      <c r="Z900" s="7">
        <f t="shared" si="286"/>
        <v>19.45</v>
      </c>
      <c r="AA900" s="7">
        <f t="shared" si="300"/>
        <v>292.59999999999997</v>
      </c>
      <c r="AB900" s="2">
        <f t="shared" si="287"/>
        <v>199.017</v>
      </c>
      <c r="AC900" s="42">
        <f t="shared" si="288"/>
        <v>2.0428350019752592</v>
      </c>
      <c r="AD900" s="42">
        <f t="shared" si="289"/>
        <v>1.1523632246142437</v>
      </c>
      <c r="AE900" s="42">
        <f t="shared" si="290"/>
        <v>0.77921714857885582</v>
      </c>
      <c r="AF900" s="42">
        <f t="shared" si="291"/>
        <v>323.84623155313216</v>
      </c>
      <c r="AG900" s="42">
        <f t="shared" si="292"/>
        <v>310.89238229100687</v>
      </c>
      <c r="AH900" s="6">
        <f t="shared" si="293"/>
        <v>356.928</v>
      </c>
      <c r="AI900" s="4">
        <v>17.942668331074302</v>
      </c>
      <c r="AJ900" s="4">
        <f t="shared" si="301"/>
        <v>291.09266833107426</v>
      </c>
      <c r="AK900" s="8">
        <f t="shared" si="294"/>
        <v>0.19504082754537586</v>
      </c>
      <c r="AL900" s="8">
        <f t="shared" si="295"/>
        <v>390.41645212763058</v>
      </c>
      <c r="AM900" s="8">
        <f t="shared" si="296"/>
        <v>2.2106178434998665</v>
      </c>
      <c r="AN900" s="8">
        <f t="shared" si="297"/>
        <v>-97.065071675429991</v>
      </c>
      <c r="AO900" s="22">
        <f t="shared" si="298"/>
        <v>5.9410751530010195E-3</v>
      </c>
      <c r="AP900" s="22">
        <f t="shared" si="299"/>
        <v>0.1623768138330734</v>
      </c>
      <c r="AQ900" s="19">
        <f t="shared" si="302"/>
        <v>0.1623768138330734</v>
      </c>
      <c r="AX900">
        <v>0.14048498017327479</v>
      </c>
      <c r="AY900">
        <v>21.181034482758619</v>
      </c>
      <c r="AZ900">
        <v>0.8825431034482758</v>
      </c>
      <c r="BA900">
        <v>0.71485991379310343</v>
      </c>
      <c r="BB900">
        <v>4.1637931034482767</v>
      </c>
      <c r="BC900">
        <v>0.17349137931034486</v>
      </c>
      <c r="BD900">
        <v>0.54136853448275857</v>
      </c>
      <c r="BE900">
        <v>5.413685344827586E-2</v>
      </c>
      <c r="BF900">
        <v>0</v>
      </c>
      <c r="BG900">
        <v>19.45</v>
      </c>
      <c r="BH900">
        <v>1.131032079685214</v>
      </c>
      <c r="BI900">
        <v>2.259846001909132</v>
      </c>
      <c r="BJ900">
        <v>1.2747791296769413</v>
      </c>
      <c r="BK900">
        <v>0.16044527525615207</v>
      </c>
      <c r="BL900">
        <v>4.4568132015597797E-4</v>
      </c>
      <c r="BP900" s="50">
        <f t="shared" si="303"/>
        <v>1.1313707996209876</v>
      </c>
      <c r="BQ900" s="50">
        <f t="shared" si="304"/>
        <v>2.1654741379310342E-2</v>
      </c>
      <c r="BR900" s="50">
        <f t="shared" si="305"/>
        <v>0.16580887917209089</v>
      </c>
      <c r="BS900" s="50">
        <f t="shared" si="306"/>
        <v>0.17408893001659101</v>
      </c>
      <c r="BT900" s="50">
        <f t="shared" si="307"/>
        <v>4.6058021992247469E-4</v>
      </c>
      <c r="BU900" s="50">
        <f t="shared" si="307"/>
        <v>4.8358036115719725E-4</v>
      </c>
    </row>
    <row r="901" spans="1:73" x14ac:dyDescent="0.25">
      <c r="A901" s="21">
        <v>43742.481249999997</v>
      </c>
      <c r="B901" s="17">
        <v>363483</v>
      </c>
      <c r="C901" s="17">
        <v>13.51</v>
      </c>
      <c r="D901" s="17">
        <v>22.43</v>
      </c>
      <c r="E901" s="17">
        <v>247.8</v>
      </c>
      <c r="F901" s="17">
        <v>23.1</v>
      </c>
      <c r="G901" s="17">
        <v>-74.5</v>
      </c>
      <c r="H901" s="17">
        <v>-24.69</v>
      </c>
      <c r="I901" s="17">
        <v>24.52</v>
      </c>
      <c r="J901" s="17">
        <v>297.7</v>
      </c>
      <c r="K901" s="17">
        <v>224.7</v>
      </c>
      <c r="L901" s="17">
        <v>-49.81</v>
      </c>
      <c r="M901" s="17">
        <v>9.2999999999999999E-2</v>
      </c>
      <c r="N901" s="17">
        <v>173.3</v>
      </c>
      <c r="O901" s="17">
        <v>-1.5960000000000001</v>
      </c>
      <c r="P901" s="17">
        <v>174.9</v>
      </c>
      <c r="Q901" s="17">
        <v>370.7</v>
      </c>
      <c r="R901" s="17">
        <v>420.5</v>
      </c>
      <c r="S901" s="17">
        <v>19.2</v>
      </c>
      <c r="T901" s="17">
        <v>55.07</v>
      </c>
      <c r="U901" s="17">
        <v>0.86</v>
      </c>
      <c r="V901" s="17">
        <v>241</v>
      </c>
      <c r="W901" s="17">
        <v>19.75</v>
      </c>
      <c r="X901" s="17">
        <v>0.245</v>
      </c>
      <c r="Y901" s="17">
        <v>2.4528690000000002</v>
      </c>
      <c r="Z901" s="7">
        <f t="shared" si="286"/>
        <v>19.475000000000001</v>
      </c>
      <c r="AA901" s="7">
        <f t="shared" si="300"/>
        <v>292.625</v>
      </c>
      <c r="AB901" s="2">
        <f t="shared" si="287"/>
        <v>200.71800000000002</v>
      </c>
      <c r="AC901" s="42">
        <f t="shared" si="288"/>
        <v>2.1209503391804003</v>
      </c>
      <c r="AD901" s="42">
        <f t="shared" si="289"/>
        <v>1.1680073517866465</v>
      </c>
      <c r="AE901" s="42">
        <f t="shared" si="290"/>
        <v>0.78071159648511701</v>
      </c>
      <c r="AF901" s="42">
        <f t="shared" si="291"/>
        <v>324.57823628114477</v>
      </c>
      <c r="AG901" s="42">
        <f t="shared" si="292"/>
        <v>311.59510682989895</v>
      </c>
      <c r="AH901" s="6">
        <f t="shared" si="293"/>
        <v>355.87199999999996</v>
      </c>
      <c r="AI901" s="4">
        <v>18.5047239210535</v>
      </c>
      <c r="AJ901" s="4">
        <f t="shared" si="301"/>
        <v>291.65472392105346</v>
      </c>
      <c r="AK901" s="8">
        <f t="shared" si="294"/>
        <v>0.19509082519382404</v>
      </c>
      <c r="AL901" s="8">
        <f t="shared" si="295"/>
        <v>393.60271585120688</v>
      </c>
      <c r="AM901" s="8">
        <f t="shared" si="296"/>
        <v>2.06559313515513</v>
      </c>
      <c r="AN901" s="8">
        <f t="shared" si="297"/>
        <v>-58.382218057463128</v>
      </c>
      <c r="AO901" s="22">
        <f t="shared" si="298"/>
        <v>5.0083960587259998E-3</v>
      </c>
      <c r="AP901" s="22">
        <f t="shared" si="299"/>
        <v>0.13688555917681905</v>
      </c>
      <c r="AQ901" s="19">
        <f t="shared" si="302"/>
        <v>0.13688555917681905</v>
      </c>
      <c r="AX901">
        <v>0.14067607467596333</v>
      </c>
      <c r="AY901">
        <v>21.362068965517242</v>
      </c>
      <c r="AZ901">
        <v>0.89008620689655171</v>
      </c>
      <c r="BA901">
        <v>0.72096982758620698</v>
      </c>
      <c r="BB901">
        <v>4.293103448275863</v>
      </c>
      <c r="BC901">
        <v>0.17887931034482762</v>
      </c>
      <c r="BD901">
        <v>0.54209051724137935</v>
      </c>
      <c r="BE901">
        <v>5.4209051724137938E-2</v>
      </c>
      <c r="BF901">
        <v>0</v>
      </c>
      <c r="BG901">
        <v>19.475000000000001</v>
      </c>
      <c r="BH901">
        <v>0.98750008987744564</v>
      </c>
      <c r="BI901">
        <v>2.2633606612890946</v>
      </c>
      <c r="BJ901">
        <v>1.2464327161719044</v>
      </c>
      <c r="BK901">
        <v>0.15887808758502026</v>
      </c>
      <c r="BL901">
        <v>4.4132802106950069E-4</v>
      </c>
      <c r="BP901" s="50">
        <f t="shared" si="303"/>
        <v>0.98779582504979635</v>
      </c>
      <c r="BQ901" s="50">
        <f t="shared" si="304"/>
        <v>2.1683620689655174E-2</v>
      </c>
      <c r="BR901" s="50">
        <f t="shared" si="305"/>
        <v>0.16355936850962671</v>
      </c>
      <c r="BS901" s="50">
        <f t="shared" si="306"/>
        <v>0.17193983243382685</v>
      </c>
      <c r="BT901" s="50">
        <f t="shared" si="307"/>
        <v>4.5433157919340752E-4</v>
      </c>
      <c r="BU901" s="50">
        <f t="shared" si="307"/>
        <v>4.7761064564951899E-4</v>
      </c>
    </row>
    <row r="902" spans="1:73" x14ac:dyDescent="0.25">
      <c r="A902" s="21">
        <v>43742.481249999997</v>
      </c>
      <c r="B902" s="17">
        <v>363484</v>
      </c>
      <c r="C902" s="17">
        <v>13.51</v>
      </c>
      <c r="D902" s="17">
        <v>22.43</v>
      </c>
      <c r="E902" s="17">
        <v>250.3</v>
      </c>
      <c r="F902" s="17">
        <v>23.53</v>
      </c>
      <c r="G902" s="17">
        <v>-76.319999999999993</v>
      </c>
      <c r="H902" s="17">
        <v>-25.22</v>
      </c>
      <c r="I902" s="17">
        <v>24.47</v>
      </c>
      <c r="J902" s="17">
        <v>297.60000000000002</v>
      </c>
      <c r="K902" s="17">
        <v>226.8</v>
      </c>
      <c r="L902" s="17">
        <v>-51.1</v>
      </c>
      <c r="M902" s="17">
        <v>9.4E-2</v>
      </c>
      <c r="N902" s="17">
        <v>174</v>
      </c>
      <c r="O902" s="17">
        <v>-1.6879999999999999</v>
      </c>
      <c r="P902" s="17">
        <v>175.7</v>
      </c>
      <c r="Q902" s="17">
        <v>368.5</v>
      </c>
      <c r="R902" s="17">
        <v>419.6</v>
      </c>
      <c r="S902" s="17">
        <v>19.149999999999999</v>
      </c>
      <c r="T902" s="17">
        <v>56.63</v>
      </c>
      <c r="U902" s="17">
        <v>0.16</v>
      </c>
      <c r="V902" s="17">
        <v>200.5</v>
      </c>
      <c r="W902" s="17">
        <v>19.75</v>
      </c>
      <c r="X902" s="17">
        <v>0.248</v>
      </c>
      <c r="Y902" s="17">
        <v>2.4770669999999999</v>
      </c>
      <c r="Z902" s="7">
        <f t="shared" ref="Z902:Z965" si="308">AVERAGE(S902,W902)</f>
        <v>19.45</v>
      </c>
      <c r="AA902" s="7">
        <f t="shared" si="300"/>
        <v>292.59999999999997</v>
      </c>
      <c r="AB902" s="2">
        <f t="shared" ref="AB902:AB965" si="309">E902*$U$1864</f>
        <v>202.74300000000002</v>
      </c>
      <c r="AC902" s="42">
        <f t="shared" ref="AC902:AC965" si="310">0.61121*EXP((18.678 - (AI902/234.5))*(AI902/(257.15+Z902)))</f>
        <v>2.1392359470736237</v>
      </c>
      <c r="AD902" s="42">
        <f t="shared" ref="AD902:AD965" si="311">T902*AC902/100</f>
        <v>1.2114493168277931</v>
      </c>
      <c r="AE902" s="42">
        <f t="shared" ref="AE902:AE965" si="312">1.72*(AD902/AA902)^(0.143)</f>
        <v>0.78480880983159518</v>
      </c>
      <c r="AF902" s="42">
        <f t="shared" ref="AF902:AF965" si="313">AE902*$U$1871*AA902^4</f>
        <v>326.17015169288254</v>
      </c>
      <c r="AG902" s="42">
        <f t="shared" ref="AG902:AG965" si="314">$U$1868*AF902</f>
        <v>313.12334562516725</v>
      </c>
      <c r="AH902" s="6">
        <f t="shared" ref="AH902:AH965" si="315">$U$1868*($U$1869*Q902+$U$1870*R902)</f>
        <v>353.76</v>
      </c>
      <c r="AI902" s="4">
        <v>18.631257707179401</v>
      </c>
      <c r="AJ902" s="4">
        <f t="shared" si="301"/>
        <v>291.78125770717941</v>
      </c>
      <c r="AK902" s="8">
        <f t="shared" ref="AK902:AK965" si="316">(4*$U$1871*AA902^3) / $U$1875</f>
        <v>0.19504082754537586</v>
      </c>
      <c r="AL902" s="8">
        <f t="shared" ref="AL902:AL965" si="317">$U$1868*$U$1871*AA902^4   +    $U$1875*AK902*(AJ902-AA902)</f>
        <v>394.32869973393917</v>
      </c>
      <c r="AM902" s="8">
        <f t="shared" ref="AM902:AM965" si="318">1.4*0.135*SQRT(U902/$U$1881)</f>
        <v>0.89095454429504994</v>
      </c>
      <c r="AN902" s="8">
        <f t="shared" ref="AN902:AN965" si="319">AM902*$U$1875*(AJ902-AA902)</f>
        <v>-21.249232907087098</v>
      </c>
      <c r="AO902" s="22">
        <f t="shared" ref="AO902:AO965" si="320">(AB902+AH902-AL902-AN902)/$U$1861</f>
        <v>4.1498837530295971E-3</v>
      </c>
      <c r="AP902" s="22">
        <f t="shared" ref="AP902:AP965" si="321">AO902*10*$U$1878*$U$1879</f>
        <v>0.11342137310856994</v>
      </c>
      <c r="AQ902" s="19">
        <f t="shared" si="302"/>
        <v>0.11342137310856994</v>
      </c>
      <c r="AX902">
        <v>0.14048498017327479</v>
      </c>
      <c r="AY902">
        <v>21.577586206896552</v>
      </c>
      <c r="AZ902">
        <v>0.89906609195402298</v>
      </c>
      <c r="BA902">
        <v>0.72824353448275869</v>
      </c>
      <c r="BB902">
        <v>4.4051724137931059</v>
      </c>
      <c r="BC902">
        <v>0.18354885057471274</v>
      </c>
      <c r="BD902">
        <v>0.54469468390804598</v>
      </c>
      <c r="BE902">
        <v>5.4469468390804604E-2</v>
      </c>
      <c r="BF902">
        <v>0</v>
      </c>
      <c r="BG902">
        <v>19.45</v>
      </c>
      <c r="BH902">
        <v>0.18372094695394339</v>
      </c>
      <c r="BI902">
        <v>2.259846001909132</v>
      </c>
      <c r="BJ902">
        <v>1.2797507908811416</v>
      </c>
      <c r="BK902">
        <v>0.1403446948706687</v>
      </c>
      <c r="BL902">
        <v>3.8984637464074633E-4</v>
      </c>
      <c r="BP902" s="50">
        <f t="shared" si="303"/>
        <v>0.18377596745112493</v>
      </c>
      <c r="BQ902" s="50">
        <f t="shared" si="304"/>
        <v>2.178778735632184E-2</v>
      </c>
      <c r="BR902" s="50">
        <f t="shared" si="305"/>
        <v>0.14116187535629654</v>
      </c>
      <c r="BS902" s="50">
        <f t="shared" si="306"/>
        <v>0.15009211221237592</v>
      </c>
      <c r="BT902" s="50">
        <f t="shared" si="307"/>
        <v>3.921163204341571E-4</v>
      </c>
      <c r="BU902" s="50">
        <f t="shared" si="307"/>
        <v>4.1692253392326646E-4</v>
      </c>
    </row>
    <row r="903" spans="1:73" x14ac:dyDescent="0.25">
      <c r="A903" s="21">
        <v>43742.481944444444</v>
      </c>
      <c r="B903" s="17">
        <v>363485</v>
      </c>
      <c r="C903" s="17">
        <v>13.51</v>
      </c>
      <c r="D903" s="17">
        <v>22.43</v>
      </c>
      <c r="E903" s="17">
        <v>257</v>
      </c>
      <c r="F903" s="17">
        <v>24.16</v>
      </c>
      <c r="G903" s="17">
        <v>-79.319999999999993</v>
      </c>
      <c r="H903" s="17">
        <v>-25.86</v>
      </c>
      <c r="I903" s="17">
        <v>24.42</v>
      </c>
      <c r="J903" s="17">
        <v>297.60000000000002</v>
      </c>
      <c r="K903" s="17">
        <v>232.9</v>
      </c>
      <c r="L903" s="17">
        <v>-53.46</v>
      </c>
      <c r="M903" s="17">
        <v>9.4E-2</v>
      </c>
      <c r="N903" s="17">
        <v>177.7</v>
      </c>
      <c r="O903" s="17">
        <v>-1.7</v>
      </c>
      <c r="P903" s="17">
        <v>179.4</v>
      </c>
      <c r="Q903" s="17">
        <v>365.3</v>
      </c>
      <c r="R903" s="17">
        <v>418.7</v>
      </c>
      <c r="S903" s="17">
        <v>19.100000000000001</v>
      </c>
      <c r="T903" s="17">
        <v>57.81</v>
      </c>
      <c r="U903" s="17">
        <v>0.73499999999999999</v>
      </c>
      <c r="V903" s="17">
        <v>144</v>
      </c>
      <c r="W903" s="17">
        <v>19.95</v>
      </c>
      <c r="X903" s="17">
        <v>0.255</v>
      </c>
      <c r="Y903" s="17">
        <v>2.5469919999999999</v>
      </c>
      <c r="Z903" s="7">
        <f t="shared" si="308"/>
        <v>19.524999999999999</v>
      </c>
      <c r="AA903" s="7">
        <f t="shared" ref="AA903:AA966" si="322">CONVERT(Z903,"C","K")</f>
        <v>292.67499999999995</v>
      </c>
      <c r="AB903" s="2">
        <f t="shared" si="309"/>
        <v>208.17000000000002</v>
      </c>
      <c r="AC903" s="42">
        <f t="shared" si="310"/>
        <v>2.1140577474913629</v>
      </c>
      <c r="AD903" s="42">
        <f t="shared" si="311"/>
        <v>1.222136783824757</v>
      </c>
      <c r="AE903" s="42">
        <f t="shared" si="312"/>
        <v>0.78576636705435188</v>
      </c>
      <c r="AF903" s="42">
        <f t="shared" si="313"/>
        <v>326.90307282485526</v>
      </c>
      <c r="AG903" s="42">
        <f t="shared" si="314"/>
        <v>313.82694991186105</v>
      </c>
      <c r="AH903" s="6">
        <f t="shared" si="315"/>
        <v>350.68799999999999</v>
      </c>
      <c r="AI903" s="4">
        <v>18.459455704341998</v>
      </c>
      <c r="AJ903" s="4">
        <f t="shared" ref="AJ903:AJ966" si="323">CONVERT(AI903,"C","K")</f>
        <v>291.609455704342</v>
      </c>
      <c r="AK903" s="8">
        <f t="shared" si="316"/>
        <v>0.19519084612250698</v>
      </c>
      <c r="AL903" s="8">
        <f t="shared" si="317"/>
        <v>393.33105611960195</v>
      </c>
      <c r="AM903" s="8">
        <f t="shared" si="318"/>
        <v>1.9095860153446873</v>
      </c>
      <c r="AN903" s="8">
        <f t="shared" si="319"/>
        <v>-59.272223388986916</v>
      </c>
      <c r="AO903" s="22">
        <f t="shared" si="320"/>
        <v>5.0859908530121603E-3</v>
      </c>
      <c r="AP903" s="22">
        <f t="shared" si="321"/>
        <v>0.13900631933247118</v>
      </c>
      <c r="AQ903" s="19">
        <f t="shared" ref="AQ903:AQ966" si="324">MAX(AP903,0)</f>
        <v>0.13900631933247118</v>
      </c>
      <c r="AX903">
        <v>0.14105892383241092</v>
      </c>
      <c r="AY903">
        <v>22.155172413793103</v>
      </c>
      <c r="AZ903">
        <v>0.92313218390804597</v>
      </c>
      <c r="BA903">
        <v>0.74773706896551728</v>
      </c>
      <c r="BB903">
        <v>4.6034482758620667</v>
      </c>
      <c r="BC903">
        <v>0.1918103448275861</v>
      </c>
      <c r="BD903">
        <v>0.55592672413793121</v>
      </c>
      <c r="BE903">
        <v>5.5592672413793121E-2</v>
      </c>
      <c r="BF903">
        <v>0</v>
      </c>
      <c r="BG903">
        <v>19.524999999999999</v>
      </c>
      <c r="BH903">
        <v>0.84396810006967737</v>
      </c>
      <c r="BI903">
        <v>2.2704043264855351</v>
      </c>
      <c r="BJ903">
        <v>1.3125207411412878</v>
      </c>
      <c r="BK903">
        <v>0.157119890943272</v>
      </c>
      <c r="BL903">
        <v>4.3644414150908892E-4</v>
      </c>
      <c r="BP903" s="50">
        <f t="shared" ref="BP903:BP966" si="325">U903*(LN((2-0.08)/0.015)/LN(($AW$13-0.08)/0.015))</f>
        <v>0.84422085047860507</v>
      </c>
      <c r="BQ903" s="50">
        <f t="shared" ref="BQ903:BQ966" si="326">0.04*BD903</f>
        <v>2.2237068965517248E-2</v>
      </c>
      <c r="BR903" s="50">
        <f t="shared" ref="BR903:BR966" si="327">(0.408*AX903*(BD903-BE903) + $BF$6*($BN$7/(BG903+273))*BP903*(BI903-BJ903))  /  (AX903 + $BF$6*(1 + $BN$8*BP903))</f>
        <v>0.16111011905074965</v>
      </c>
      <c r="BS903" s="50">
        <f t="shared" ref="BS903:BS966" si="328">(0.408*AX903*(BD903-BQ903) + $BF$6*($BN$7/(BG903+273))*BP903*(BI903-BJ903))  /  (AX903 + $BF$6*(1 + $BN$8*BP903))</f>
        <v>0.16980214929217013</v>
      </c>
      <c r="BT903" s="50">
        <f t="shared" ref="BT903:BU966" si="329">BR903/60/6</f>
        <v>4.4752810847430461E-4</v>
      </c>
      <c r="BU903" s="50">
        <f t="shared" si="329"/>
        <v>4.7167263692269478E-4</v>
      </c>
    </row>
    <row r="904" spans="1:73" x14ac:dyDescent="0.25">
      <c r="A904" s="21">
        <v>43742.481944444444</v>
      </c>
      <c r="B904" s="17">
        <v>363486</v>
      </c>
      <c r="C904" s="17">
        <v>13.52</v>
      </c>
      <c r="D904" s="17">
        <v>22.44</v>
      </c>
      <c r="E904" s="17">
        <v>284.39999999999998</v>
      </c>
      <c r="F904" s="17">
        <v>27.33</v>
      </c>
      <c r="G904" s="17">
        <v>-82.5</v>
      </c>
      <c r="H904" s="17">
        <v>-26.23</v>
      </c>
      <c r="I904" s="17">
        <v>24.4</v>
      </c>
      <c r="J904" s="17">
        <v>297.5</v>
      </c>
      <c r="K904" s="17">
        <v>257.10000000000002</v>
      </c>
      <c r="L904" s="17">
        <v>-56.32</v>
      </c>
      <c r="M904" s="17">
        <v>9.6000000000000002E-2</v>
      </c>
      <c r="N904" s="17">
        <v>201.9</v>
      </c>
      <c r="O904" s="17">
        <v>1.097</v>
      </c>
      <c r="P904" s="17">
        <v>200.8</v>
      </c>
      <c r="Q904" s="17">
        <v>361.9</v>
      </c>
      <c r="R904" s="17">
        <v>418.2</v>
      </c>
      <c r="S904" s="17">
        <v>19.07</v>
      </c>
      <c r="T904" s="17">
        <v>55.06</v>
      </c>
      <c r="U904" s="17">
        <v>0.48499999999999999</v>
      </c>
      <c r="V904" s="17">
        <v>327</v>
      </c>
      <c r="W904" s="17">
        <v>20.100000000000001</v>
      </c>
      <c r="X904" s="17">
        <v>0.28499999999999998</v>
      </c>
      <c r="Y904" s="17">
        <v>2.8522669999999999</v>
      </c>
      <c r="Z904" s="7">
        <f t="shared" si="308"/>
        <v>19.585000000000001</v>
      </c>
      <c r="AA904" s="7">
        <f t="shared" si="322"/>
        <v>292.73499999999996</v>
      </c>
      <c r="AB904" s="2">
        <f t="shared" si="309"/>
        <v>230.364</v>
      </c>
      <c r="AC904" s="42">
        <f t="shared" si="310"/>
        <v>2.1593217557440925</v>
      </c>
      <c r="AD904" s="42">
        <f t="shared" si="311"/>
        <v>1.1889225587126975</v>
      </c>
      <c r="AE904" s="42">
        <f t="shared" si="312"/>
        <v>0.7826535004960532</v>
      </c>
      <c r="AF904" s="42">
        <f t="shared" si="313"/>
        <v>325.87511214160611</v>
      </c>
      <c r="AG904" s="42">
        <f t="shared" si="314"/>
        <v>312.84010765594184</v>
      </c>
      <c r="AH904" s="6">
        <f t="shared" si="315"/>
        <v>347.42399999999998</v>
      </c>
      <c r="AI904" s="4">
        <v>18.780046140819898</v>
      </c>
      <c r="AJ904" s="4">
        <f t="shared" si="323"/>
        <v>291.93004614081985</v>
      </c>
      <c r="AK904" s="8">
        <f t="shared" si="316"/>
        <v>0.19531091635580863</v>
      </c>
      <c r="AL904" s="8">
        <f t="shared" si="317"/>
        <v>395.13754337842892</v>
      </c>
      <c r="AM904" s="8">
        <f t="shared" si="318"/>
        <v>1.5511951037828864</v>
      </c>
      <c r="AN904" s="8">
        <f t="shared" si="319"/>
        <v>-36.372897331875173</v>
      </c>
      <c r="AO904" s="22">
        <f t="shared" si="320"/>
        <v>4.955315397002274E-3</v>
      </c>
      <c r="AP904" s="22">
        <f t="shared" si="321"/>
        <v>0.13543480009620112</v>
      </c>
      <c r="AQ904" s="19">
        <f t="shared" si="324"/>
        <v>0.13543480009620112</v>
      </c>
      <c r="AX904">
        <v>0.14151950661181401</v>
      </c>
      <c r="AY904">
        <v>24.517241379310345</v>
      </c>
      <c r="AZ904">
        <v>1.021551724137931</v>
      </c>
      <c r="BA904">
        <v>0.82745689655172416</v>
      </c>
      <c r="BB904">
        <v>4.8534482758620703</v>
      </c>
      <c r="BC904">
        <v>0.20222701149425293</v>
      </c>
      <c r="BD904">
        <v>0.62522988505747124</v>
      </c>
      <c r="BE904">
        <v>6.2522988505747126E-2</v>
      </c>
      <c r="BF904">
        <v>0</v>
      </c>
      <c r="BG904">
        <v>19.585000000000001</v>
      </c>
      <c r="BH904">
        <v>0.55690412045414084</v>
      </c>
      <c r="BI904">
        <v>2.2788820267846157</v>
      </c>
      <c r="BJ904">
        <v>1.2547524439476094</v>
      </c>
      <c r="BK904">
        <v>0.16910289816534124</v>
      </c>
      <c r="BL904">
        <v>4.6973027268150348E-4</v>
      </c>
      <c r="BP904" s="50">
        <f t="shared" si="325"/>
        <v>0.55707090133622239</v>
      </c>
      <c r="BQ904" s="50">
        <f t="shared" si="326"/>
        <v>2.5009195402298848E-2</v>
      </c>
      <c r="BR904" s="50">
        <f t="shared" si="327"/>
        <v>0.17199043598898878</v>
      </c>
      <c r="BS904" s="50">
        <f t="shared" si="328"/>
        <v>0.1819840285458052</v>
      </c>
      <c r="BT904" s="50">
        <f t="shared" si="329"/>
        <v>4.7775121108052437E-4</v>
      </c>
      <c r="BU904" s="50">
        <f t="shared" si="329"/>
        <v>5.055111904050145E-4</v>
      </c>
    </row>
    <row r="905" spans="1:73" x14ac:dyDescent="0.25">
      <c r="A905" s="21">
        <v>43742.481944444444</v>
      </c>
      <c r="B905" s="17">
        <v>363487</v>
      </c>
      <c r="C905" s="17">
        <v>13.52</v>
      </c>
      <c r="D905" s="17">
        <v>22.44</v>
      </c>
      <c r="E905" s="17">
        <v>358.9</v>
      </c>
      <c r="F905" s="17">
        <v>37.58</v>
      </c>
      <c r="G905" s="17">
        <v>-83.9</v>
      </c>
      <c r="H905" s="17">
        <v>-24.92</v>
      </c>
      <c r="I905" s="17">
        <v>24.38</v>
      </c>
      <c r="J905" s="17">
        <v>297.5</v>
      </c>
      <c r="K905" s="17">
        <v>321.39999999999998</v>
      </c>
      <c r="L905" s="17">
        <v>-59</v>
      </c>
      <c r="M905" s="17">
        <v>0.105</v>
      </c>
      <c r="N905" s="17">
        <v>275</v>
      </c>
      <c r="O905" s="17">
        <v>12.66</v>
      </c>
      <c r="P905" s="17">
        <v>262.39999999999998</v>
      </c>
      <c r="Q905" s="17">
        <v>360.4</v>
      </c>
      <c r="R905" s="17">
        <v>419.4</v>
      </c>
      <c r="S905" s="17">
        <v>19.04</v>
      </c>
      <c r="T905" s="17">
        <v>56.41</v>
      </c>
      <c r="U905" s="17">
        <v>0.82</v>
      </c>
      <c r="V905" s="17">
        <v>219</v>
      </c>
      <c r="W905" s="17">
        <v>20</v>
      </c>
      <c r="X905" s="17">
        <v>0.36399999999999999</v>
      </c>
      <c r="Y905" s="17">
        <v>3.6446019999999999</v>
      </c>
      <c r="Z905" s="7">
        <f t="shared" si="308"/>
        <v>19.52</v>
      </c>
      <c r="AA905" s="7">
        <f t="shared" si="322"/>
        <v>292.66999999999996</v>
      </c>
      <c r="AB905" s="2">
        <f t="shared" si="309"/>
        <v>290.709</v>
      </c>
      <c r="AC905" s="42">
        <f t="shared" si="310"/>
        <v>2.2166765780073452</v>
      </c>
      <c r="AD905" s="42">
        <f t="shared" si="311"/>
        <v>1.2504272576539435</v>
      </c>
      <c r="AE905" s="42">
        <f t="shared" si="312"/>
        <v>0.78834391363307255</v>
      </c>
      <c r="AF905" s="42">
        <f t="shared" si="313"/>
        <v>327.95300010932715</v>
      </c>
      <c r="AG905" s="42">
        <f t="shared" si="314"/>
        <v>314.83488010495404</v>
      </c>
      <c r="AH905" s="6">
        <f t="shared" si="315"/>
        <v>345.98399999999998</v>
      </c>
      <c r="AI905" s="4">
        <v>19.167319924542198</v>
      </c>
      <c r="AJ905" s="4">
        <f t="shared" si="323"/>
        <v>292.31731992454218</v>
      </c>
      <c r="AK905" s="8">
        <f t="shared" si="316"/>
        <v>0.19518084249160886</v>
      </c>
      <c r="AL905" s="8">
        <f t="shared" si="317"/>
        <v>397.35714856028892</v>
      </c>
      <c r="AM905" s="8">
        <f t="shared" si="318"/>
        <v>2.0169841347913473</v>
      </c>
      <c r="AN905" s="8">
        <f t="shared" si="319"/>
        <v>-20.721628903996766</v>
      </c>
      <c r="AO905" s="22">
        <f t="shared" si="320"/>
        <v>5.883696022327827E-3</v>
      </c>
      <c r="AP905" s="22">
        <f t="shared" si="321"/>
        <v>0.16080857236510979</v>
      </c>
      <c r="AQ905" s="19">
        <f t="shared" si="324"/>
        <v>0.16080857236510979</v>
      </c>
      <c r="AX905">
        <v>0.14102059927367472</v>
      </c>
      <c r="AY905">
        <v>30.939655172413794</v>
      </c>
      <c r="AZ905">
        <v>1.2891522988505748</v>
      </c>
      <c r="BA905">
        <v>1.0442133620689658</v>
      </c>
      <c r="BB905">
        <v>5.0862068965517242</v>
      </c>
      <c r="BC905">
        <v>0.21192528735632185</v>
      </c>
      <c r="BD905">
        <v>0.83228807471264388</v>
      </c>
      <c r="BE905">
        <v>8.322880747126439E-2</v>
      </c>
      <c r="BF905">
        <v>0</v>
      </c>
      <c r="BG905">
        <v>19.52</v>
      </c>
      <c r="BH905">
        <v>0.9415698531389598</v>
      </c>
      <c r="BI905">
        <v>2.2696990982551384</v>
      </c>
      <c r="BJ905">
        <v>1.2803372613257236</v>
      </c>
      <c r="BK905">
        <v>0.22271710520516066</v>
      </c>
      <c r="BL905">
        <v>6.1865862556989071E-4</v>
      </c>
      <c r="BP905" s="50">
        <f t="shared" si="325"/>
        <v>0.94185183318701515</v>
      </c>
      <c r="BQ905" s="50">
        <f t="shared" si="326"/>
        <v>3.3291522988505753E-2</v>
      </c>
      <c r="BR905" s="50">
        <f t="shared" si="327"/>
        <v>0.22898040416572887</v>
      </c>
      <c r="BS905" s="50">
        <f t="shared" si="328"/>
        <v>0.24190115118241443</v>
      </c>
      <c r="BT905" s="50">
        <f t="shared" si="329"/>
        <v>6.3605667823813576E-4</v>
      </c>
      <c r="BU905" s="50">
        <f t="shared" si="329"/>
        <v>6.7194764217337339E-4</v>
      </c>
    </row>
    <row r="906" spans="1:73" x14ac:dyDescent="0.25">
      <c r="A906" s="21">
        <v>43742.481944444444</v>
      </c>
      <c r="B906" s="17">
        <v>363488</v>
      </c>
      <c r="C906" s="17">
        <v>13.51</v>
      </c>
      <c r="D906" s="17">
        <v>22.44</v>
      </c>
      <c r="E906" s="17">
        <v>373.5</v>
      </c>
      <c r="F906" s="17">
        <v>40.03</v>
      </c>
      <c r="G906" s="17">
        <v>-85.5</v>
      </c>
      <c r="H906" s="17">
        <v>-23.7</v>
      </c>
      <c r="I906" s="17">
        <v>24.37</v>
      </c>
      <c r="J906" s="17">
        <v>297.5</v>
      </c>
      <c r="K906" s="17">
        <v>333.5</v>
      </c>
      <c r="L906" s="17">
        <v>-61.82</v>
      </c>
      <c r="M906" s="17">
        <v>0.107</v>
      </c>
      <c r="N906" s="17">
        <v>288</v>
      </c>
      <c r="O906" s="17">
        <v>16.329999999999998</v>
      </c>
      <c r="P906" s="17">
        <v>271.7</v>
      </c>
      <c r="Q906" s="17">
        <v>358.7</v>
      </c>
      <c r="R906" s="17">
        <v>420.6</v>
      </c>
      <c r="S906" s="17">
        <v>19.03</v>
      </c>
      <c r="T906" s="17">
        <v>57.38</v>
      </c>
      <c r="U906" s="17">
        <v>0.96499999999999997</v>
      </c>
      <c r="V906" s="17">
        <v>80</v>
      </c>
      <c r="W906" s="17">
        <v>20.05</v>
      </c>
      <c r="X906" s="17">
        <v>0.36399999999999999</v>
      </c>
      <c r="Y906" s="17">
        <v>3.6390850000000001</v>
      </c>
      <c r="Z906" s="7">
        <f t="shared" si="308"/>
        <v>19.54</v>
      </c>
      <c r="AA906" s="7">
        <f t="shared" si="322"/>
        <v>292.69</v>
      </c>
      <c r="AB906" s="2">
        <f t="shared" si="309"/>
        <v>302.53500000000003</v>
      </c>
      <c r="AC906" s="42">
        <f t="shared" si="310"/>
        <v>2.2072790797300068</v>
      </c>
      <c r="AD906" s="42">
        <f t="shared" si="311"/>
        <v>1.266536735949078</v>
      </c>
      <c r="AE906" s="42">
        <f t="shared" si="312"/>
        <v>0.78978060346463441</v>
      </c>
      <c r="AF906" s="42">
        <f t="shared" si="313"/>
        <v>328.64048362174179</v>
      </c>
      <c r="AG906" s="42">
        <f t="shared" si="314"/>
        <v>315.49486427687214</v>
      </c>
      <c r="AH906" s="6">
        <f t="shared" si="315"/>
        <v>344.35199999999998</v>
      </c>
      <c r="AI906" s="4">
        <v>19.105221380300598</v>
      </c>
      <c r="AJ906" s="4">
        <f t="shared" si="323"/>
        <v>292.25522138030055</v>
      </c>
      <c r="AK906" s="8">
        <f t="shared" si="316"/>
        <v>0.19522085906605977</v>
      </c>
      <c r="AL906" s="8">
        <f t="shared" si="317"/>
        <v>396.99903584497218</v>
      </c>
      <c r="AM906" s="8">
        <f t="shared" si="318"/>
        <v>2.1880599283383444</v>
      </c>
      <c r="AN906" s="8">
        <f t="shared" si="319"/>
        <v>-27.712000406225783</v>
      </c>
      <c r="AO906" s="22">
        <f t="shared" si="320"/>
        <v>6.2805876805724107E-3</v>
      </c>
      <c r="AP906" s="22">
        <f t="shared" si="321"/>
        <v>0.17165610437623521</v>
      </c>
      <c r="AQ906" s="19">
        <f t="shared" si="324"/>
        <v>0.17165610437623521</v>
      </c>
      <c r="AX906">
        <v>0.14117395040822814</v>
      </c>
      <c r="AY906">
        <v>32.198275862068968</v>
      </c>
      <c r="AZ906">
        <v>1.3415948275862071</v>
      </c>
      <c r="BA906">
        <v>1.0866918103448278</v>
      </c>
      <c r="BB906">
        <v>5.3362068965517269</v>
      </c>
      <c r="BC906">
        <v>0.22234195402298862</v>
      </c>
      <c r="BD906">
        <v>0.86434985632183914</v>
      </c>
      <c r="BE906">
        <v>8.6434985632183922E-2</v>
      </c>
      <c r="BF906">
        <v>0</v>
      </c>
      <c r="BG906">
        <v>19.54</v>
      </c>
      <c r="BH906">
        <v>1.108066961315971</v>
      </c>
      <c r="BI906">
        <v>2.2725211612700393</v>
      </c>
      <c r="BJ906">
        <v>1.3039726423367486</v>
      </c>
      <c r="BK906">
        <v>0.23143246399960976</v>
      </c>
      <c r="BL906">
        <v>6.4286795555447158E-4</v>
      </c>
      <c r="BP906" s="50">
        <f t="shared" si="325"/>
        <v>1.1083988036895971</v>
      </c>
      <c r="BQ906" s="50">
        <f t="shared" si="326"/>
        <v>3.4573994252873566E-2</v>
      </c>
      <c r="BR906" s="50">
        <f t="shared" si="327"/>
        <v>0.2389955665782737</v>
      </c>
      <c r="BS906" s="50">
        <f t="shared" si="328"/>
        <v>0.25226127761110223</v>
      </c>
      <c r="BT906" s="50">
        <f t="shared" si="329"/>
        <v>6.6387657382853806E-4</v>
      </c>
      <c r="BU906" s="50">
        <f t="shared" si="329"/>
        <v>7.0072577114195067E-4</v>
      </c>
    </row>
    <row r="907" spans="1:73" x14ac:dyDescent="0.25">
      <c r="A907" s="21">
        <v>43742.481944444444</v>
      </c>
      <c r="B907" s="17">
        <v>363489</v>
      </c>
      <c r="C907" s="17">
        <v>13.52</v>
      </c>
      <c r="D907" s="17">
        <v>22.44</v>
      </c>
      <c r="E907" s="17">
        <v>375.7</v>
      </c>
      <c r="F907" s="17">
        <v>40.69</v>
      </c>
      <c r="G907" s="17">
        <v>-88.5</v>
      </c>
      <c r="H907" s="17">
        <v>-24.32</v>
      </c>
      <c r="I907" s="17">
        <v>24.35</v>
      </c>
      <c r="J907" s="17">
        <v>297.5</v>
      </c>
      <c r="K907" s="17">
        <v>335.1</v>
      </c>
      <c r="L907" s="17">
        <v>-64.209999999999994</v>
      </c>
      <c r="M907" s="17">
        <v>0.108</v>
      </c>
      <c r="N907" s="17">
        <v>287.2</v>
      </c>
      <c r="O907" s="17">
        <v>16.37</v>
      </c>
      <c r="P907" s="17">
        <v>270.89999999999998</v>
      </c>
      <c r="Q907" s="17">
        <v>355.6</v>
      </c>
      <c r="R907" s="17">
        <v>419.9</v>
      </c>
      <c r="S907" s="17">
        <v>19.010000000000002</v>
      </c>
      <c r="T907" s="17">
        <v>54.1</v>
      </c>
      <c r="U907" s="17">
        <v>0.73</v>
      </c>
      <c r="V907" s="17">
        <v>192.5</v>
      </c>
      <c r="W907" s="17">
        <v>20</v>
      </c>
      <c r="X907" s="17">
        <v>0.376</v>
      </c>
      <c r="Y907" s="17">
        <v>3.762203</v>
      </c>
      <c r="Z907" s="7">
        <f t="shared" si="308"/>
        <v>19.505000000000003</v>
      </c>
      <c r="AA907" s="7">
        <f t="shared" si="322"/>
        <v>292.65499999999997</v>
      </c>
      <c r="AB907" s="2">
        <f t="shared" si="309"/>
        <v>304.31700000000001</v>
      </c>
      <c r="AC907" s="42">
        <f t="shared" si="310"/>
        <v>2.2515623685874893</v>
      </c>
      <c r="AD907" s="42">
        <f t="shared" si="311"/>
        <v>1.2180952414058317</v>
      </c>
      <c r="AE907" s="42">
        <f t="shared" si="312"/>
        <v>0.785401930724696</v>
      </c>
      <c r="AF907" s="42">
        <f t="shared" si="313"/>
        <v>326.66215072905572</v>
      </c>
      <c r="AG907" s="42">
        <f t="shared" si="314"/>
        <v>313.59566469989346</v>
      </c>
      <c r="AH907" s="6">
        <f t="shared" si="315"/>
        <v>341.37600000000003</v>
      </c>
      <c r="AI907" s="4">
        <v>19.3996219948103</v>
      </c>
      <c r="AJ907" s="4">
        <f t="shared" si="323"/>
        <v>292.54962199481025</v>
      </c>
      <c r="AK907" s="8">
        <f t="shared" si="316"/>
        <v>0.19515083364969096</v>
      </c>
      <c r="AL907" s="8">
        <f t="shared" si="317"/>
        <v>398.68143916070539</v>
      </c>
      <c r="AM907" s="8">
        <f t="shared" si="318"/>
        <v>1.9030797408411448</v>
      </c>
      <c r="AN907" s="8">
        <f t="shared" si="319"/>
        <v>-5.8418102144823854</v>
      </c>
      <c r="AO907" s="22">
        <f t="shared" si="320"/>
        <v>5.7207059436822898E-3</v>
      </c>
      <c r="AP907" s="22">
        <f t="shared" si="321"/>
        <v>0.15635385516741609</v>
      </c>
      <c r="AQ907" s="19">
        <f t="shared" si="324"/>
        <v>0.15635385516741609</v>
      </c>
      <c r="AX907">
        <v>0.14090567847437249</v>
      </c>
      <c r="AY907">
        <v>32.387931034482762</v>
      </c>
      <c r="AZ907">
        <v>1.3494971264367817</v>
      </c>
      <c r="BA907">
        <v>1.0930926724137933</v>
      </c>
      <c r="BB907">
        <v>5.5431034482758585</v>
      </c>
      <c r="BC907">
        <v>0.23096264367816077</v>
      </c>
      <c r="BD907">
        <v>0.86213002873563249</v>
      </c>
      <c r="BE907">
        <v>8.621300287356326E-2</v>
      </c>
      <c r="BF907">
        <v>0</v>
      </c>
      <c r="BG907">
        <v>19.505000000000003</v>
      </c>
      <c r="BH907">
        <v>0.83822682047736663</v>
      </c>
      <c r="BI907">
        <v>2.2675845630402067</v>
      </c>
      <c r="BJ907">
        <v>1.2267632486047519</v>
      </c>
      <c r="BK907">
        <v>0.22960597210507291</v>
      </c>
      <c r="BL907">
        <v>6.3779436695853584E-4</v>
      </c>
      <c r="BP907" s="50">
        <f t="shared" si="325"/>
        <v>0.83847785149575738</v>
      </c>
      <c r="BQ907" s="50">
        <f t="shared" si="326"/>
        <v>3.4485201149425299E-2</v>
      </c>
      <c r="BR907" s="50">
        <f t="shared" si="327"/>
        <v>0.23540039102722862</v>
      </c>
      <c r="BS907" s="50">
        <f t="shared" si="328"/>
        <v>0.24888026491288323</v>
      </c>
      <c r="BT907" s="50">
        <f t="shared" si="329"/>
        <v>6.5388997507563509E-4</v>
      </c>
      <c r="BU907" s="50">
        <f t="shared" si="329"/>
        <v>6.9133406920245338E-4</v>
      </c>
    </row>
    <row r="908" spans="1:73" x14ac:dyDescent="0.25">
      <c r="A908" s="21">
        <v>43742.481944444444</v>
      </c>
      <c r="B908" s="17">
        <v>363490</v>
      </c>
      <c r="C908" s="17">
        <v>13.52</v>
      </c>
      <c r="D908" s="17">
        <v>22.44</v>
      </c>
      <c r="E908" s="17">
        <v>346.9</v>
      </c>
      <c r="F908" s="17">
        <v>37.130000000000003</v>
      </c>
      <c r="G908" s="17">
        <v>-90.4</v>
      </c>
      <c r="H908" s="17">
        <v>-24.2</v>
      </c>
      <c r="I908" s="17">
        <v>24.34</v>
      </c>
      <c r="J908" s="17">
        <v>297.5</v>
      </c>
      <c r="K908" s="17">
        <v>309.8</v>
      </c>
      <c r="L908" s="17">
        <v>-66.180000000000007</v>
      </c>
      <c r="M908" s="17">
        <v>0.107</v>
      </c>
      <c r="N908" s="17">
        <v>256.5</v>
      </c>
      <c r="O908" s="17">
        <v>12.93</v>
      </c>
      <c r="P908" s="17">
        <v>243.6</v>
      </c>
      <c r="Q908" s="17">
        <v>353.7</v>
      </c>
      <c r="R908" s="17">
        <v>419.9</v>
      </c>
      <c r="S908" s="17">
        <v>19</v>
      </c>
      <c r="T908" s="17">
        <v>54.07</v>
      </c>
      <c r="U908" s="17">
        <v>1.355</v>
      </c>
      <c r="V908" s="17">
        <v>331</v>
      </c>
      <c r="W908" s="17">
        <v>20.05</v>
      </c>
      <c r="X908" s="17">
        <v>0.33600000000000002</v>
      </c>
      <c r="Y908" s="17">
        <v>3.3635299999999999</v>
      </c>
      <c r="Z908" s="7">
        <f t="shared" si="308"/>
        <v>19.524999999999999</v>
      </c>
      <c r="AA908" s="7">
        <f t="shared" si="322"/>
        <v>292.67499999999995</v>
      </c>
      <c r="AB908" s="2">
        <f t="shared" si="309"/>
        <v>280.98899999999998</v>
      </c>
      <c r="AC908" s="42">
        <f t="shared" si="310"/>
        <v>2.224304160018411</v>
      </c>
      <c r="AD908" s="42">
        <f t="shared" si="311"/>
        <v>1.2026812593219549</v>
      </c>
      <c r="AE908" s="42">
        <f t="shared" si="312"/>
        <v>0.78396528138966548</v>
      </c>
      <c r="AF908" s="42">
        <f t="shared" si="313"/>
        <v>326.15376557158868</v>
      </c>
      <c r="AG908" s="42">
        <f t="shared" si="314"/>
        <v>313.10761494872514</v>
      </c>
      <c r="AH908" s="6">
        <f t="shared" si="315"/>
        <v>339.55199999999996</v>
      </c>
      <c r="AI908" s="4">
        <v>19.219001354875601</v>
      </c>
      <c r="AJ908" s="4">
        <f t="shared" si="323"/>
        <v>292.36900135487559</v>
      </c>
      <c r="AK908" s="8">
        <f t="shared" si="316"/>
        <v>0.19519084612250698</v>
      </c>
      <c r="AL908" s="8">
        <f t="shared" si="317"/>
        <v>397.64976383386079</v>
      </c>
      <c r="AM908" s="8">
        <f t="shared" si="318"/>
        <v>2.592777227221807</v>
      </c>
      <c r="AN908" s="8">
        <f t="shared" si="319"/>
        <v>-23.111343461959088</v>
      </c>
      <c r="AO908" s="22">
        <f t="shared" si="320"/>
        <v>5.5657095397803908E-3</v>
      </c>
      <c r="AP908" s="22">
        <f t="shared" si="321"/>
        <v>0.15211761482824759</v>
      </c>
      <c r="AQ908" s="19">
        <f t="shared" si="324"/>
        <v>0.15211761482824759</v>
      </c>
      <c r="AX908">
        <v>0.14105892383241092</v>
      </c>
      <c r="AY908">
        <v>29.905172413793103</v>
      </c>
      <c r="AZ908">
        <v>1.2460488505747127</v>
      </c>
      <c r="BA908">
        <v>1.0092995689655173</v>
      </c>
      <c r="BB908">
        <v>5.706896551724137</v>
      </c>
      <c r="BC908">
        <v>0.23778735632183903</v>
      </c>
      <c r="BD908">
        <v>0.77151221264367831</v>
      </c>
      <c r="BE908">
        <v>7.7151221264367839E-2</v>
      </c>
      <c r="BF908">
        <v>0</v>
      </c>
      <c r="BG908">
        <v>19.524999999999999</v>
      </c>
      <c r="BH908">
        <v>1.555886769516208</v>
      </c>
      <c r="BI908">
        <v>2.2704043264855351</v>
      </c>
      <c r="BJ908">
        <v>1.2276076193307288</v>
      </c>
      <c r="BK908">
        <v>0.2209318426149513</v>
      </c>
      <c r="BL908">
        <v>6.1369956281930916E-4</v>
      </c>
      <c r="BP908" s="50">
        <f t="shared" si="325"/>
        <v>1.5563527243517141</v>
      </c>
      <c r="BQ908" s="50">
        <f t="shared" si="326"/>
        <v>3.0860488505747134E-2</v>
      </c>
      <c r="BR908" s="50">
        <f t="shared" si="327"/>
        <v>0.23076525517740196</v>
      </c>
      <c r="BS908" s="50">
        <f t="shared" si="328"/>
        <v>0.24223886471562622</v>
      </c>
      <c r="BT908" s="50">
        <f t="shared" si="329"/>
        <v>6.410145977150055E-4</v>
      </c>
      <c r="BU908" s="50">
        <f t="shared" si="329"/>
        <v>6.7288573532118395E-4</v>
      </c>
    </row>
    <row r="909" spans="1:73" x14ac:dyDescent="0.25">
      <c r="A909" s="21">
        <v>43742.482638888891</v>
      </c>
      <c r="B909" s="17">
        <v>363491</v>
      </c>
      <c r="C909" s="17">
        <v>13.52</v>
      </c>
      <c r="D909" s="17">
        <v>22.44</v>
      </c>
      <c r="E909" s="17">
        <v>697.8</v>
      </c>
      <c r="F909" s="17">
        <v>88.4</v>
      </c>
      <c r="G909" s="17">
        <v>-91</v>
      </c>
      <c r="H909" s="17">
        <v>-21.28</v>
      </c>
      <c r="I909" s="17">
        <v>24.31</v>
      </c>
      <c r="J909" s="17">
        <v>297.5</v>
      </c>
      <c r="K909" s="17">
        <v>609.5</v>
      </c>
      <c r="L909" s="17">
        <v>-69.67</v>
      </c>
      <c r="M909" s="17">
        <v>0.126</v>
      </c>
      <c r="N909" s="17">
        <v>606.9</v>
      </c>
      <c r="O909" s="17">
        <v>67.08</v>
      </c>
      <c r="P909" s="17">
        <v>539.79999999999995</v>
      </c>
      <c r="Q909" s="17">
        <v>353</v>
      </c>
      <c r="R909" s="17">
        <v>422.7</v>
      </c>
      <c r="S909" s="17">
        <v>18.989999999999998</v>
      </c>
      <c r="T909" s="17">
        <v>54.98</v>
      </c>
      <c r="U909" s="17">
        <v>2.0350000000000001</v>
      </c>
      <c r="V909" s="17">
        <v>340</v>
      </c>
      <c r="W909" s="17">
        <v>19.95</v>
      </c>
      <c r="X909" s="17">
        <v>0.70599999999999996</v>
      </c>
      <c r="Y909" s="17">
        <v>7.0573189999999997</v>
      </c>
      <c r="Z909" s="7">
        <f t="shared" si="308"/>
        <v>19.47</v>
      </c>
      <c r="AA909" s="7">
        <f t="shared" si="322"/>
        <v>292.62</v>
      </c>
      <c r="AB909" s="2">
        <f t="shared" si="309"/>
        <v>565.21799999999996</v>
      </c>
      <c r="AC909" s="42">
        <f t="shared" si="310"/>
        <v>2.2488348825735374</v>
      </c>
      <c r="AD909" s="42">
        <f t="shared" si="311"/>
        <v>1.2364094184389307</v>
      </c>
      <c r="AE909" s="42">
        <f t="shared" si="312"/>
        <v>0.78709324212911647</v>
      </c>
      <c r="AF909" s="42">
        <f t="shared" si="313"/>
        <v>327.20901945899436</v>
      </c>
      <c r="AG909" s="42">
        <f t="shared" si="314"/>
        <v>314.12065868063456</v>
      </c>
      <c r="AH909" s="6">
        <f t="shared" si="315"/>
        <v>338.88</v>
      </c>
      <c r="AI909" s="4">
        <v>19.379045153615301</v>
      </c>
      <c r="AJ909" s="4">
        <f t="shared" si="323"/>
        <v>292.5290451536153</v>
      </c>
      <c r="AK909" s="8">
        <f t="shared" si="316"/>
        <v>0.1950808249806629</v>
      </c>
      <c r="AL909" s="8">
        <f t="shared" si="317"/>
        <v>398.57264348340578</v>
      </c>
      <c r="AM909" s="8">
        <f t="shared" si="318"/>
        <v>3.1774429577885428</v>
      </c>
      <c r="AN909" s="8">
        <f t="shared" si="319"/>
        <v>-8.418681746228561</v>
      </c>
      <c r="AO909" s="22">
        <f t="shared" si="320"/>
        <v>1.1627777403785934E-2</v>
      </c>
      <c r="AP909" s="22">
        <f t="shared" si="321"/>
        <v>0.31780130669332446</v>
      </c>
      <c r="AQ909" s="19">
        <f t="shared" si="324"/>
        <v>0.31780130669332446</v>
      </c>
      <c r="AX909">
        <v>0.1406378381832758</v>
      </c>
      <c r="AY909">
        <v>60.155172413793103</v>
      </c>
      <c r="AZ909">
        <v>2.5064655172413794</v>
      </c>
      <c r="BA909">
        <v>2.0302370689655174</v>
      </c>
      <c r="BB909">
        <v>6.0086206896551717</v>
      </c>
      <c r="BC909">
        <v>0.25035919540229884</v>
      </c>
      <c r="BD909">
        <v>1.7798778735632186</v>
      </c>
      <c r="BE909">
        <v>0.17798778735632187</v>
      </c>
      <c r="BF909">
        <v>0</v>
      </c>
      <c r="BG909">
        <v>19.47</v>
      </c>
      <c r="BH909">
        <v>2.3367007940704676</v>
      </c>
      <c r="BI909">
        <v>2.2626573471641764</v>
      </c>
      <c r="BJ909">
        <v>1.2440090094708642</v>
      </c>
      <c r="BK909">
        <v>0.43086105060953017</v>
      </c>
      <c r="BL909">
        <v>1.1968362516931394E-3</v>
      </c>
      <c r="BP909" s="50">
        <f t="shared" si="325"/>
        <v>2.3374005860189953</v>
      </c>
      <c r="BQ909" s="50">
        <f t="shared" si="326"/>
        <v>7.1195114942528739E-2</v>
      </c>
      <c r="BR909" s="50">
        <f t="shared" si="327"/>
        <v>0.45822049867276471</v>
      </c>
      <c r="BS909" s="50">
        <f t="shared" si="328"/>
        <v>0.48331250245079133</v>
      </c>
      <c r="BT909" s="50">
        <f t="shared" si="329"/>
        <v>1.2728347185354575E-3</v>
      </c>
      <c r="BU909" s="50">
        <f t="shared" si="329"/>
        <v>1.3425347290299758E-3</v>
      </c>
    </row>
    <row r="910" spans="1:73" x14ac:dyDescent="0.25">
      <c r="A910" s="21">
        <v>43742.482638888891</v>
      </c>
      <c r="B910" s="17">
        <v>363492</v>
      </c>
      <c r="C910" s="17">
        <v>13.52</v>
      </c>
      <c r="D910" s="17">
        <v>22.44</v>
      </c>
      <c r="E910" s="17">
        <v>463.8</v>
      </c>
      <c r="F910" s="17">
        <v>54.52</v>
      </c>
      <c r="G910" s="17">
        <v>-91.2</v>
      </c>
      <c r="H910" s="17">
        <v>-19.690000000000001</v>
      </c>
      <c r="I910" s="17">
        <v>24.28</v>
      </c>
      <c r="J910" s="17">
        <v>297.39999999999998</v>
      </c>
      <c r="K910" s="17">
        <v>409.3</v>
      </c>
      <c r="L910" s="17">
        <v>-71.48</v>
      </c>
      <c r="M910" s="17">
        <v>0.11700000000000001</v>
      </c>
      <c r="N910" s="17">
        <v>372.7</v>
      </c>
      <c r="O910" s="17">
        <v>34.840000000000003</v>
      </c>
      <c r="P910" s="17">
        <v>337.8</v>
      </c>
      <c r="Q910" s="17">
        <v>352.5</v>
      </c>
      <c r="R910" s="17">
        <v>424</v>
      </c>
      <c r="S910" s="17">
        <v>18.97</v>
      </c>
      <c r="T910" s="17">
        <v>54.87</v>
      </c>
      <c r="U910" s="17">
        <v>1.94</v>
      </c>
      <c r="V910" s="17">
        <v>165</v>
      </c>
      <c r="W910" s="17">
        <v>19.600000000000001</v>
      </c>
      <c r="X910" s="17">
        <v>0.44</v>
      </c>
      <c r="Y910" s="17">
        <v>4.4018889999999997</v>
      </c>
      <c r="Z910" s="7">
        <f t="shared" si="308"/>
        <v>19.285</v>
      </c>
      <c r="AA910" s="7">
        <f t="shared" si="322"/>
        <v>292.435</v>
      </c>
      <c r="AB910" s="2">
        <f t="shared" si="309"/>
        <v>375.67800000000005</v>
      </c>
      <c r="AC910" s="42">
        <f t="shared" si="310"/>
        <v>2.3493569657204003</v>
      </c>
      <c r="AD910" s="42">
        <f t="shared" si="311"/>
        <v>1.2890921670907836</v>
      </c>
      <c r="AE910" s="42">
        <f t="shared" si="312"/>
        <v>0.7918754107978182</v>
      </c>
      <c r="AF910" s="42">
        <f t="shared" si="313"/>
        <v>328.36534449161394</v>
      </c>
      <c r="AG910" s="42">
        <f t="shared" si="314"/>
        <v>315.23073071194938</v>
      </c>
      <c r="AH910" s="6">
        <f t="shared" si="315"/>
        <v>338.4</v>
      </c>
      <c r="AI910" s="4">
        <v>20.0190959358215</v>
      </c>
      <c r="AJ910" s="4">
        <f t="shared" si="323"/>
        <v>293.16909593582147</v>
      </c>
      <c r="AK910" s="8">
        <f t="shared" si="316"/>
        <v>0.19471105728877586</v>
      </c>
      <c r="AL910" s="8">
        <f t="shared" si="317"/>
        <v>402.24496441706214</v>
      </c>
      <c r="AM910" s="8">
        <f t="shared" si="318"/>
        <v>3.1023902075657728</v>
      </c>
      <c r="AN910" s="8">
        <f t="shared" si="319"/>
        <v>66.342178004036441</v>
      </c>
      <c r="AO910" s="22">
        <f t="shared" si="320"/>
        <v>5.5541320339866041E-3</v>
      </c>
      <c r="AP910" s="22">
        <f t="shared" si="321"/>
        <v>0.15180118750583282</v>
      </c>
      <c r="AQ910" s="19">
        <f t="shared" si="324"/>
        <v>0.15180118750583282</v>
      </c>
      <c r="AX910">
        <v>0.13922925908806402</v>
      </c>
      <c r="AY910">
        <v>39.982758620689658</v>
      </c>
      <c r="AZ910">
        <v>1.6659482758620692</v>
      </c>
      <c r="BA910">
        <v>1.3494181034482762</v>
      </c>
      <c r="BB910">
        <v>6.1637931034482758</v>
      </c>
      <c r="BC910">
        <v>0.25682471264367818</v>
      </c>
      <c r="BD910">
        <v>1.0925933908045979</v>
      </c>
      <c r="BE910">
        <v>0.1092593390804598</v>
      </c>
      <c r="BF910">
        <v>0</v>
      </c>
      <c r="BG910">
        <v>19.285</v>
      </c>
      <c r="BH910">
        <v>2.2276164818165634</v>
      </c>
      <c r="BI910">
        <v>2.236768745488193</v>
      </c>
      <c r="BJ910">
        <v>1.2273150106493715</v>
      </c>
      <c r="BK910">
        <v>0.29216510854464245</v>
      </c>
      <c r="BL910">
        <v>8.1156974595734011E-4</v>
      </c>
      <c r="BP910" s="50">
        <f t="shared" si="325"/>
        <v>2.2282836053448896</v>
      </c>
      <c r="BQ910" s="50">
        <f t="shared" si="326"/>
        <v>4.3703735632183917E-2</v>
      </c>
      <c r="BR910" s="50">
        <f t="shared" si="327"/>
        <v>0.31008960542649744</v>
      </c>
      <c r="BS910" s="50">
        <f t="shared" si="328"/>
        <v>0.32553729276104754</v>
      </c>
      <c r="BT910" s="50">
        <f t="shared" si="329"/>
        <v>8.6136001507360397E-4</v>
      </c>
      <c r="BU910" s="50">
        <f t="shared" si="329"/>
        <v>9.0427025766957653E-4</v>
      </c>
    </row>
    <row r="911" spans="1:73" x14ac:dyDescent="0.25">
      <c r="A911" s="21">
        <v>43742.482638888891</v>
      </c>
      <c r="B911" s="17">
        <v>363493</v>
      </c>
      <c r="C911" s="17">
        <v>13.52</v>
      </c>
      <c r="D911" s="17">
        <v>22.44</v>
      </c>
      <c r="E911" s="17">
        <v>311.5</v>
      </c>
      <c r="F911" s="17">
        <v>32.369999999999997</v>
      </c>
      <c r="G911" s="17">
        <v>-94.4</v>
      </c>
      <c r="H911" s="17">
        <v>-22.17</v>
      </c>
      <c r="I911" s="17">
        <v>24.23</v>
      </c>
      <c r="J911" s="17">
        <v>297.39999999999998</v>
      </c>
      <c r="K911" s="17">
        <v>279.2</v>
      </c>
      <c r="L911" s="17">
        <v>-72.260000000000005</v>
      </c>
      <c r="M911" s="17">
        <v>0.104</v>
      </c>
      <c r="N911" s="17">
        <v>217.1</v>
      </c>
      <c r="O911" s="17">
        <v>10.199999999999999</v>
      </c>
      <c r="P911" s="17">
        <v>206.9</v>
      </c>
      <c r="Q911" s="17">
        <v>349</v>
      </c>
      <c r="R911" s="17">
        <v>421.2</v>
      </c>
      <c r="S911" s="17">
        <v>18.96</v>
      </c>
      <c r="T911" s="17">
        <v>57.35</v>
      </c>
      <c r="U911" s="17">
        <v>2.0299999999999998</v>
      </c>
      <c r="V911" s="17">
        <v>171.5</v>
      </c>
      <c r="W911" s="17">
        <v>19.45</v>
      </c>
      <c r="X911" s="17">
        <v>0.318</v>
      </c>
      <c r="Y911" s="17">
        <v>3.1770239999999998</v>
      </c>
      <c r="Z911" s="7">
        <f t="shared" si="308"/>
        <v>19.204999999999998</v>
      </c>
      <c r="AA911" s="7">
        <f t="shared" si="322"/>
        <v>292.35499999999996</v>
      </c>
      <c r="AB911" s="2">
        <f t="shared" si="309"/>
        <v>252.31500000000003</v>
      </c>
      <c r="AC911" s="42">
        <f t="shared" si="310"/>
        <v>2.1590308406956655</v>
      </c>
      <c r="AD911" s="42">
        <f t="shared" si="311"/>
        <v>1.2382041871389642</v>
      </c>
      <c r="AE911" s="42">
        <f t="shared" si="312"/>
        <v>0.78735852860248512</v>
      </c>
      <c r="AF911" s="42">
        <f t="shared" si="313"/>
        <v>326.13521724648842</v>
      </c>
      <c r="AG911" s="42">
        <f t="shared" si="314"/>
        <v>313.0898085566289</v>
      </c>
      <c r="AH911" s="6">
        <f t="shared" si="315"/>
        <v>335.03999999999996</v>
      </c>
      <c r="AI911" s="4">
        <v>18.752136144972201</v>
      </c>
      <c r="AJ911" s="4">
        <f t="shared" si="323"/>
        <v>291.90213614497219</v>
      </c>
      <c r="AK911" s="8">
        <f t="shared" si="316"/>
        <v>0.19455130257049416</v>
      </c>
      <c r="AL911" s="8">
        <f t="shared" si="317"/>
        <v>395.07928961914882</v>
      </c>
      <c r="AM911" s="8">
        <f t="shared" si="318"/>
        <v>3.1735370645385568</v>
      </c>
      <c r="AN911" s="8">
        <f t="shared" si="319"/>
        <v>-41.865060074278702</v>
      </c>
      <c r="AO911" s="22">
        <f t="shared" si="320"/>
        <v>5.2973408723751498E-3</v>
      </c>
      <c r="AP911" s="22">
        <f t="shared" si="321"/>
        <v>0.14478277256087133</v>
      </c>
      <c r="AQ911" s="19">
        <f t="shared" si="324"/>
        <v>0.14478277256087133</v>
      </c>
      <c r="AX911">
        <v>0.13862385347300502</v>
      </c>
      <c r="AY911">
        <v>26.853448275862071</v>
      </c>
      <c r="AZ911">
        <v>1.1188936781609196</v>
      </c>
      <c r="BA911">
        <v>0.90630387931034495</v>
      </c>
      <c r="BB911">
        <v>6.2241379310344822</v>
      </c>
      <c r="BC911">
        <v>0.25933908045977011</v>
      </c>
      <c r="BD911">
        <v>0.6469647988505749</v>
      </c>
      <c r="BE911">
        <v>6.4696479885057487E-2</v>
      </c>
      <c r="BF911">
        <v>0</v>
      </c>
      <c r="BG911">
        <v>19.204999999999998</v>
      </c>
      <c r="BH911">
        <v>2.3309595144781565</v>
      </c>
      <c r="BI911">
        <v>2.2256541721105587</v>
      </c>
      <c r="BJ911">
        <v>1.2764126677054053</v>
      </c>
      <c r="BK911">
        <v>0.20003836995862337</v>
      </c>
      <c r="BL911">
        <v>5.5566213877395376E-4</v>
      </c>
      <c r="BP911" s="50">
        <f t="shared" si="325"/>
        <v>2.3316575870361471</v>
      </c>
      <c r="BQ911" s="50">
        <f t="shared" si="326"/>
        <v>2.5878591954022995E-2</v>
      </c>
      <c r="BR911" s="50">
        <f t="shared" si="327"/>
        <v>0.21283123155822922</v>
      </c>
      <c r="BS911" s="50">
        <f t="shared" si="328"/>
        <v>0.2218994507127606</v>
      </c>
      <c r="BT911" s="50">
        <f t="shared" si="329"/>
        <v>5.9119786543952561E-4</v>
      </c>
      <c r="BU911" s="50">
        <f t="shared" si="329"/>
        <v>6.1638736309100163E-4</v>
      </c>
    </row>
    <row r="912" spans="1:73" x14ac:dyDescent="0.25">
      <c r="A912" s="21">
        <v>43742.482638888891</v>
      </c>
      <c r="B912" s="17">
        <v>363494</v>
      </c>
      <c r="C912" s="17">
        <v>13.52</v>
      </c>
      <c r="D912" s="17">
        <v>22.44</v>
      </c>
      <c r="E912" s="17">
        <v>473.9</v>
      </c>
      <c r="F912" s="17">
        <v>54.83</v>
      </c>
      <c r="G912" s="17">
        <v>-95.8</v>
      </c>
      <c r="H912" s="17">
        <v>-21.34</v>
      </c>
      <c r="I912" s="17">
        <v>24.19</v>
      </c>
      <c r="J912" s="17">
        <v>297.3</v>
      </c>
      <c r="K912" s="17">
        <v>419.1</v>
      </c>
      <c r="L912" s="17">
        <v>-74.44</v>
      </c>
      <c r="M912" s="17">
        <v>0.115</v>
      </c>
      <c r="N912" s="17">
        <v>378.1</v>
      </c>
      <c r="O912" s="17">
        <v>33.49</v>
      </c>
      <c r="P912" s="17">
        <v>344.6</v>
      </c>
      <c r="Q912" s="17">
        <v>347.4</v>
      </c>
      <c r="R912" s="17">
        <v>421.9</v>
      </c>
      <c r="S912" s="17">
        <v>18.920000000000002</v>
      </c>
      <c r="T912" s="17">
        <v>56.35</v>
      </c>
      <c r="U912" s="17">
        <v>0.39</v>
      </c>
      <c r="V912" s="17">
        <v>65</v>
      </c>
      <c r="W912" s="17">
        <v>20.100000000000001</v>
      </c>
      <c r="X912" s="17">
        <v>0.46</v>
      </c>
      <c r="Y912" s="17">
        <v>4.6003720000000001</v>
      </c>
      <c r="Z912" s="7">
        <f t="shared" si="308"/>
        <v>19.510000000000002</v>
      </c>
      <c r="AA912" s="7">
        <f t="shared" si="322"/>
        <v>292.65999999999997</v>
      </c>
      <c r="AB912" s="2">
        <f t="shared" si="309"/>
        <v>383.85899999999998</v>
      </c>
      <c r="AC912" s="42">
        <f t="shared" si="310"/>
        <v>2.1124908817259564</v>
      </c>
      <c r="AD912" s="42">
        <f t="shared" si="311"/>
        <v>1.1903886118525764</v>
      </c>
      <c r="AE912" s="42">
        <f t="shared" si="312"/>
        <v>0.78282011833284559</v>
      </c>
      <c r="AF912" s="42">
        <f t="shared" si="313"/>
        <v>325.6105818469548</v>
      </c>
      <c r="AG912" s="42">
        <f t="shared" si="314"/>
        <v>312.5861585730766</v>
      </c>
      <c r="AH912" s="6">
        <f t="shared" si="315"/>
        <v>333.50399999999996</v>
      </c>
      <c r="AI912" s="4">
        <v>18.4473750787411</v>
      </c>
      <c r="AJ912" s="4">
        <f t="shared" si="323"/>
        <v>291.59737507874109</v>
      </c>
      <c r="AK912" s="8">
        <f t="shared" si="316"/>
        <v>0.19516083625520669</v>
      </c>
      <c r="AL912" s="8">
        <f t="shared" si="317"/>
        <v>393.26671355079293</v>
      </c>
      <c r="AM912" s="8">
        <f t="shared" si="318"/>
        <v>1.391002336446636</v>
      </c>
      <c r="AN912" s="8">
        <f t="shared" si="319"/>
        <v>-43.057453486158813</v>
      </c>
      <c r="AO912" s="22">
        <f t="shared" si="320"/>
        <v>8.3067058728148006E-3</v>
      </c>
      <c r="AP912" s="22">
        <f t="shared" si="321"/>
        <v>0.22703238022411112</v>
      </c>
      <c r="AQ912" s="19">
        <f t="shared" si="324"/>
        <v>0.22703238022411112</v>
      </c>
      <c r="AX912">
        <v>0.14094397659627686</v>
      </c>
      <c r="AY912">
        <v>40.853448275862071</v>
      </c>
      <c r="AZ912">
        <v>1.702227011494253</v>
      </c>
      <c r="BA912">
        <v>1.378803879310345</v>
      </c>
      <c r="BB912">
        <v>6.4224137931034484</v>
      </c>
      <c r="BC912">
        <v>0.2676005747126437</v>
      </c>
      <c r="BD912">
        <v>1.1112033045977012</v>
      </c>
      <c r="BE912">
        <v>0.11112033045977013</v>
      </c>
      <c r="BF912">
        <v>0</v>
      </c>
      <c r="BG912">
        <v>19.510000000000002</v>
      </c>
      <c r="BH912">
        <v>0.44781980820023704</v>
      </c>
      <c r="BI912">
        <v>2.2682892165765378</v>
      </c>
      <c r="BJ912">
        <v>1.2781809735408791</v>
      </c>
      <c r="BK912">
        <v>0.28165345498835448</v>
      </c>
      <c r="BL912">
        <v>7.8237070830098471E-4</v>
      </c>
      <c r="BP912" s="50">
        <f t="shared" si="325"/>
        <v>0.44795392066211698</v>
      </c>
      <c r="BQ912" s="50">
        <f t="shared" si="326"/>
        <v>4.444813218390805E-2</v>
      </c>
      <c r="BR912" s="50">
        <f t="shared" si="327"/>
        <v>0.28555877980806332</v>
      </c>
      <c r="BS912" s="50">
        <f t="shared" si="328"/>
        <v>0.30343869851881161</v>
      </c>
      <c r="BT912" s="50">
        <f t="shared" si="329"/>
        <v>7.9321883280017598E-4</v>
      </c>
      <c r="BU912" s="50">
        <f t="shared" si="329"/>
        <v>8.4288527366336565E-4</v>
      </c>
    </row>
    <row r="913" spans="1:73" x14ac:dyDescent="0.25">
      <c r="A913" s="21">
        <v>43742.482638888891</v>
      </c>
      <c r="B913" s="17">
        <v>363495</v>
      </c>
      <c r="C913" s="17">
        <v>13.51</v>
      </c>
      <c r="D913" s="17">
        <v>22.44</v>
      </c>
      <c r="E913" s="17">
        <v>440</v>
      </c>
      <c r="F913" s="17">
        <v>49.89</v>
      </c>
      <c r="G913" s="17">
        <v>-97.3</v>
      </c>
      <c r="H913" s="17">
        <v>-21.27</v>
      </c>
      <c r="I913" s="17">
        <v>24.17</v>
      </c>
      <c r="J913" s="17">
        <v>297.3</v>
      </c>
      <c r="K913" s="17">
        <v>390.1</v>
      </c>
      <c r="L913" s="17">
        <v>-76.08</v>
      </c>
      <c r="M913" s="17">
        <v>0.113</v>
      </c>
      <c r="N913" s="17">
        <v>342.7</v>
      </c>
      <c r="O913" s="17">
        <v>28.63</v>
      </c>
      <c r="P913" s="17">
        <v>314.10000000000002</v>
      </c>
      <c r="Q913" s="17">
        <v>345.7</v>
      </c>
      <c r="R913" s="17">
        <v>421.8</v>
      </c>
      <c r="S913" s="17">
        <v>18.899999999999999</v>
      </c>
      <c r="T913" s="17">
        <v>56.46</v>
      </c>
      <c r="U913" s="17">
        <v>0.91500000000000004</v>
      </c>
      <c r="V913" s="17">
        <v>301</v>
      </c>
      <c r="W913" s="17">
        <v>20.149999999999999</v>
      </c>
      <c r="X913" s="17">
        <v>0.435</v>
      </c>
      <c r="Y913" s="17">
        <v>4.3474360000000001</v>
      </c>
      <c r="Z913" s="7">
        <f t="shared" si="308"/>
        <v>19.524999999999999</v>
      </c>
      <c r="AA913" s="7">
        <f t="shared" si="322"/>
        <v>292.67499999999995</v>
      </c>
      <c r="AB913" s="2">
        <f t="shared" si="309"/>
        <v>356.40000000000003</v>
      </c>
      <c r="AC913" s="42">
        <f t="shared" si="310"/>
        <v>2.1550713735439606</v>
      </c>
      <c r="AD913" s="42">
        <f t="shared" si="311"/>
        <v>1.2167532975029203</v>
      </c>
      <c r="AE913" s="42">
        <f t="shared" si="312"/>
        <v>0.78527046662733258</v>
      </c>
      <c r="AF913" s="42">
        <f t="shared" si="313"/>
        <v>326.69676293402159</v>
      </c>
      <c r="AG913" s="42">
        <f t="shared" si="314"/>
        <v>313.62889241666073</v>
      </c>
      <c r="AH913" s="6">
        <f t="shared" si="315"/>
        <v>331.87199999999996</v>
      </c>
      <c r="AI913" s="4">
        <v>18.746518340149301</v>
      </c>
      <c r="AJ913" s="4">
        <f t="shared" si="323"/>
        <v>291.89651834014927</v>
      </c>
      <c r="AK913" s="8">
        <f t="shared" si="316"/>
        <v>0.19519084612250698</v>
      </c>
      <c r="AL913" s="8">
        <f t="shared" si="317"/>
        <v>394.96326824387046</v>
      </c>
      <c r="AM913" s="8">
        <f t="shared" si="318"/>
        <v>2.1306205082088177</v>
      </c>
      <c r="AN913" s="8">
        <f t="shared" si="319"/>
        <v>-48.316445071193414</v>
      </c>
      <c r="AO913" s="22">
        <f t="shared" si="320"/>
        <v>7.729132387845168E-3</v>
      </c>
      <c r="AP913" s="22">
        <f t="shared" si="321"/>
        <v>0.21124659401057364</v>
      </c>
      <c r="AQ913" s="19">
        <f t="shared" si="324"/>
        <v>0.21124659401057364</v>
      </c>
      <c r="AX913">
        <v>0.14105892383241092</v>
      </c>
      <c r="AY913">
        <v>37.931034482758619</v>
      </c>
      <c r="AZ913">
        <v>1.5804597701149425</v>
      </c>
      <c r="BA913">
        <v>1.2801724137931036</v>
      </c>
      <c r="BB913">
        <v>6.5603448275862091</v>
      </c>
      <c r="BC913">
        <v>0.27334770114942536</v>
      </c>
      <c r="BD913">
        <v>1.0068247126436782</v>
      </c>
      <c r="BE913">
        <v>0.10068247126436783</v>
      </c>
      <c r="BF913">
        <v>0</v>
      </c>
      <c r="BG913">
        <v>19.524999999999999</v>
      </c>
      <c r="BH913">
        <v>1.0506541653928638</v>
      </c>
      <c r="BI913">
        <v>2.2704043264855351</v>
      </c>
      <c r="BJ913">
        <v>1.2818702827337334</v>
      </c>
      <c r="BK913">
        <v>0.2633630613051775</v>
      </c>
      <c r="BL913">
        <v>7.315640591810486E-4</v>
      </c>
      <c r="BP913" s="50">
        <f t="shared" si="325"/>
        <v>1.0509688138611206</v>
      </c>
      <c r="BQ913" s="50">
        <f t="shared" si="326"/>
        <v>4.0272988505747127E-2</v>
      </c>
      <c r="BR913" s="50">
        <f t="shared" si="327"/>
        <v>0.27155984991869403</v>
      </c>
      <c r="BS913" s="50">
        <f t="shared" si="328"/>
        <v>0.28707053970278235</v>
      </c>
      <c r="BT913" s="50">
        <f t="shared" si="329"/>
        <v>7.5433291644081682E-4</v>
      </c>
      <c r="BU913" s="50">
        <f t="shared" si="329"/>
        <v>7.9741816584106206E-4</v>
      </c>
    </row>
    <row r="914" spans="1:73" x14ac:dyDescent="0.25">
      <c r="A914" s="21">
        <v>43742.482638888891</v>
      </c>
      <c r="B914" s="17">
        <v>363496</v>
      </c>
      <c r="C914" s="17">
        <v>13.52</v>
      </c>
      <c r="D914" s="17">
        <v>22.43</v>
      </c>
      <c r="E914" s="17">
        <v>585.9</v>
      </c>
      <c r="F914" s="17">
        <v>71.97</v>
      </c>
      <c r="G914" s="17">
        <v>-99.1</v>
      </c>
      <c r="H914" s="17">
        <v>-20.57</v>
      </c>
      <c r="I914" s="17">
        <v>24.15</v>
      </c>
      <c r="J914" s="17">
        <v>297.3</v>
      </c>
      <c r="K914" s="17">
        <v>513.9</v>
      </c>
      <c r="L914" s="17">
        <v>-78.5</v>
      </c>
      <c r="M914" s="17">
        <v>0.122</v>
      </c>
      <c r="N914" s="17">
        <v>486.8</v>
      </c>
      <c r="O914" s="17">
        <v>51.4</v>
      </c>
      <c r="P914" s="17">
        <v>435.4</v>
      </c>
      <c r="Q914" s="17">
        <v>343.9</v>
      </c>
      <c r="R914" s="17">
        <v>422.4</v>
      </c>
      <c r="S914" s="17">
        <v>18.88</v>
      </c>
      <c r="T914" s="17">
        <v>56.42</v>
      </c>
      <c r="U914" s="17">
        <v>0.625</v>
      </c>
      <c r="V914" s="17">
        <v>151.5</v>
      </c>
      <c r="W914" s="17">
        <v>20.3</v>
      </c>
      <c r="X914" s="17">
        <v>0.58399999999999996</v>
      </c>
      <c r="Y914" s="17">
        <v>5.8432250000000003</v>
      </c>
      <c r="Z914" s="7">
        <f t="shared" si="308"/>
        <v>19.59</v>
      </c>
      <c r="AA914" s="7">
        <f t="shared" si="322"/>
        <v>292.73999999999995</v>
      </c>
      <c r="AB914" s="2">
        <f t="shared" si="309"/>
        <v>474.57900000000001</v>
      </c>
      <c r="AC914" s="42">
        <f t="shared" si="310"/>
        <v>2.161158347309772</v>
      </c>
      <c r="AD914" s="42">
        <f t="shared" si="311"/>
        <v>1.2193255395521734</v>
      </c>
      <c r="AE914" s="42">
        <f t="shared" si="312"/>
        <v>0.78548269946274318</v>
      </c>
      <c r="AF914" s="42">
        <f t="shared" si="313"/>
        <v>327.07545699348731</v>
      </c>
      <c r="AG914" s="42">
        <f t="shared" si="314"/>
        <v>313.99243871374779</v>
      </c>
      <c r="AH914" s="6">
        <f t="shared" si="315"/>
        <v>330.14399999999995</v>
      </c>
      <c r="AI914" s="4">
        <v>18.793092482687602</v>
      </c>
      <c r="AJ914" s="4">
        <f t="shared" si="323"/>
        <v>291.94309248268758</v>
      </c>
      <c r="AK914" s="8">
        <f t="shared" si="316"/>
        <v>0.19532092443063784</v>
      </c>
      <c r="AL914" s="8">
        <f t="shared" si="317"/>
        <v>395.21039981876356</v>
      </c>
      <c r="AM914" s="8">
        <f t="shared" si="318"/>
        <v>1.7609035322810842</v>
      </c>
      <c r="AN914" s="8">
        <f t="shared" si="319"/>
        <v>-40.877466646042471</v>
      </c>
      <c r="AO914" s="22">
        <f t="shared" si="320"/>
        <v>1.0189894330996664E-2</v>
      </c>
      <c r="AP914" s="22">
        <f t="shared" si="321"/>
        <v>0.27850221250393459</v>
      </c>
      <c r="AQ914" s="19">
        <f t="shared" si="324"/>
        <v>0.27850221250393459</v>
      </c>
      <c r="AX914">
        <v>0.14155794589887552</v>
      </c>
      <c r="AY914">
        <v>50.508620689655174</v>
      </c>
      <c r="AZ914">
        <v>2.1045258620689657</v>
      </c>
      <c r="BA914">
        <v>1.7046659482758624</v>
      </c>
      <c r="BB914">
        <v>6.7672413793103452</v>
      </c>
      <c r="BC914">
        <v>0.28196839080459773</v>
      </c>
      <c r="BD914">
        <v>1.4226975574712646</v>
      </c>
      <c r="BE914">
        <v>0.14226975574712647</v>
      </c>
      <c r="BF914">
        <v>0</v>
      </c>
      <c r="BG914">
        <v>19.59</v>
      </c>
      <c r="BH914">
        <v>0.71765994903884134</v>
      </c>
      <c r="BI914">
        <v>2.2795897499426188</v>
      </c>
      <c r="BJ914">
        <v>1.2861445369176254</v>
      </c>
      <c r="BK914">
        <v>0.35668813023479906</v>
      </c>
      <c r="BL914">
        <v>9.9080036176333068E-4</v>
      </c>
      <c r="BP914" s="50">
        <f t="shared" si="325"/>
        <v>0.71787487285595675</v>
      </c>
      <c r="BQ914" s="50">
        <f t="shared" si="326"/>
        <v>5.6907902298850586E-2</v>
      </c>
      <c r="BR914" s="50">
        <f t="shared" si="327"/>
        <v>0.36443433525039953</v>
      </c>
      <c r="BS914" s="50">
        <f t="shared" si="328"/>
        <v>0.38691118096604232</v>
      </c>
      <c r="BT914" s="50">
        <f t="shared" si="329"/>
        <v>1.0123175979177765E-3</v>
      </c>
      <c r="BU914" s="50">
        <f t="shared" si="329"/>
        <v>1.0747532804612286E-3</v>
      </c>
    </row>
    <row r="915" spans="1:73" x14ac:dyDescent="0.25">
      <c r="A915" s="21">
        <v>43742.48333333333</v>
      </c>
      <c r="B915" s="17">
        <v>363497</v>
      </c>
      <c r="C915" s="17">
        <v>13.51</v>
      </c>
      <c r="D915" s="17">
        <v>22.43</v>
      </c>
      <c r="E915" s="17">
        <v>585.9</v>
      </c>
      <c r="F915" s="17">
        <v>71.84</v>
      </c>
      <c r="G915" s="17">
        <v>-99.8</v>
      </c>
      <c r="H915" s="17">
        <v>-19.14</v>
      </c>
      <c r="I915" s="17">
        <v>24.14</v>
      </c>
      <c r="J915" s="17">
        <v>297.3</v>
      </c>
      <c r="K915" s="17">
        <v>514.1</v>
      </c>
      <c r="L915" s="17">
        <v>-80.599999999999994</v>
      </c>
      <c r="M915" s="17">
        <v>0.122</v>
      </c>
      <c r="N915" s="17">
        <v>486.2</v>
      </c>
      <c r="O915" s="17">
        <v>52.7</v>
      </c>
      <c r="P915" s="17">
        <v>433.5</v>
      </c>
      <c r="Q915" s="17">
        <v>343.1</v>
      </c>
      <c r="R915" s="17">
        <v>423.8</v>
      </c>
      <c r="S915" s="17">
        <v>18.86</v>
      </c>
      <c r="T915" s="17">
        <v>55.95</v>
      </c>
      <c r="U915" s="17">
        <v>0.42</v>
      </c>
      <c r="V915" s="17">
        <v>309.5</v>
      </c>
      <c r="W915" s="17">
        <v>20.65</v>
      </c>
      <c r="X915" s="17">
        <v>0.57299999999999995</v>
      </c>
      <c r="Y915" s="17">
        <v>5.7253780000000001</v>
      </c>
      <c r="Z915" s="7">
        <f t="shared" si="308"/>
        <v>19.754999999999999</v>
      </c>
      <c r="AA915" s="7">
        <f t="shared" si="322"/>
        <v>292.90499999999997</v>
      </c>
      <c r="AB915" s="2">
        <f t="shared" si="309"/>
        <v>474.57900000000001</v>
      </c>
      <c r="AC915" s="42">
        <f t="shared" si="310"/>
        <v>2.2812365962440588</v>
      </c>
      <c r="AD915" s="42">
        <f t="shared" si="311"/>
        <v>1.276351875598551</v>
      </c>
      <c r="AE915" s="42">
        <f t="shared" si="312"/>
        <v>0.79056992132814641</v>
      </c>
      <c r="AF915" s="42">
        <f t="shared" si="313"/>
        <v>329.9365941345751</v>
      </c>
      <c r="AG915" s="42">
        <f t="shared" si="314"/>
        <v>316.73913036919208</v>
      </c>
      <c r="AH915" s="6">
        <f t="shared" si="315"/>
        <v>329.37600000000003</v>
      </c>
      <c r="AI915" s="4">
        <v>19.6130869588312</v>
      </c>
      <c r="AJ915" s="4">
        <f t="shared" si="323"/>
        <v>292.7630869588312</v>
      </c>
      <c r="AK915" s="8">
        <f t="shared" si="316"/>
        <v>0.19565138273059646</v>
      </c>
      <c r="AL915" s="8">
        <f t="shared" si="317"/>
        <v>399.83776533827256</v>
      </c>
      <c r="AM915" s="8">
        <f t="shared" si="318"/>
        <v>1.4435113439110896</v>
      </c>
      <c r="AN915" s="8">
        <f t="shared" si="319"/>
        <v>-5.9673703595263863</v>
      </c>
      <c r="AO915" s="22">
        <f t="shared" si="320"/>
        <v>9.2779994491698856E-3</v>
      </c>
      <c r="AP915" s="22">
        <f t="shared" si="321"/>
        <v>0.25357901566692365</v>
      </c>
      <c r="AQ915" s="19">
        <f t="shared" si="324"/>
        <v>0.25357901566692365</v>
      </c>
      <c r="AX915">
        <v>0.14283140944713357</v>
      </c>
      <c r="AY915">
        <v>50.508620689655174</v>
      </c>
      <c r="AZ915">
        <v>2.1045258620689657</v>
      </c>
      <c r="BA915">
        <v>1.7046659482758624</v>
      </c>
      <c r="BB915">
        <v>6.956896551724137</v>
      </c>
      <c r="BC915">
        <v>0.28987068965517238</v>
      </c>
      <c r="BD915">
        <v>1.41479525862069</v>
      </c>
      <c r="BE915">
        <v>0.14147952586206899</v>
      </c>
      <c r="BF915">
        <v>0</v>
      </c>
      <c r="BG915">
        <v>19.754999999999999</v>
      </c>
      <c r="BH915">
        <v>0.48226748575410139</v>
      </c>
      <c r="BI915">
        <v>2.3030527180536384</v>
      </c>
      <c r="BJ915">
        <v>1.2885579957510109</v>
      </c>
      <c r="BK915">
        <v>0.35583133411936063</v>
      </c>
      <c r="BL915">
        <v>9.8842037255377955E-4</v>
      </c>
      <c r="BP915" s="50">
        <f t="shared" si="325"/>
        <v>0.4824119145592029</v>
      </c>
      <c r="BQ915" s="50">
        <f t="shared" si="326"/>
        <v>5.6591810344827603E-2</v>
      </c>
      <c r="BR915" s="50">
        <f t="shared" si="327"/>
        <v>0.36108370127209904</v>
      </c>
      <c r="BS915" s="50">
        <f t="shared" si="328"/>
        <v>0.38389429367776595</v>
      </c>
      <c r="BT915" s="50">
        <f t="shared" si="329"/>
        <v>1.0030102813113862E-3</v>
      </c>
      <c r="BU915" s="50">
        <f t="shared" si="329"/>
        <v>1.0663730379937943E-3</v>
      </c>
    </row>
    <row r="916" spans="1:73" x14ac:dyDescent="0.25">
      <c r="A916" s="21">
        <v>43742.48333333333</v>
      </c>
      <c r="B916" s="17">
        <v>363498</v>
      </c>
      <c r="C916" s="17">
        <v>13.52</v>
      </c>
      <c r="D916" s="17">
        <v>22.43</v>
      </c>
      <c r="E916" s="17">
        <v>488.2</v>
      </c>
      <c r="F916" s="17">
        <v>57.59</v>
      </c>
      <c r="G916" s="17">
        <v>-101.3</v>
      </c>
      <c r="H916" s="17">
        <v>-19.25</v>
      </c>
      <c r="I916" s="17">
        <v>24.14</v>
      </c>
      <c r="J916" s="17">
        <v>297.3</v>
      </c>
      <c r="K916" s="17">
        <v>430.6</v>
      </c>
      <c r="L916" s="17">
        <v>-82</v>
      </c>
      <c r="M916" s="17">
        <v>0.11700000000000001</v>
      </c>
      <c r="N916" s="17">
        <v>386.9</v>
      </c>
      <c r="O916" s="17">
        <v>38.33</v>
      </c>
      <c r="P916" s="17">
        <v>348.6</v>
      </c>
      <c r="Q916" s="17">
        <v>341.6</v>
      </c>
      <c r="R916" s="17">
        <v>423.6</v>
      </c>
      <c r="S916" s="17">
        <v>18.850000000000001</v>
      </c>
      <c r="T916" s="17">
        <v>55.63</v>
      </c>
      <c r="U916" s="17">
        <v>0.63500000000000001</v>
      </c>
      <c r="V916" s="17">
        <v>281.5</v>
      </c>
      <c r="W916" s="17">
        <v>20.6</v>
      </c>
      <c r="X916" s="17">
        <v>0.48199999999999998</v>
      </c>
      <c r="Y916" s="17">
        <v>4.8190989999999996</v>
      </c>
      <c r="Z916" s="7">
        <f t="shared" si="308"/>
        <v>19.725000000000001</v>
      </c>
      <c r="AA916" s="7">
        <f t="shared" si="322"/>
        <v>292.875</v>
      </c>
      <c r="AB916" s="2">
        <f t="shared" si="309"/>
        <v>395.44200000000001</v>
      </c>
      <c r="AC916" s="42">
        <f t="shared" si="310"/>
        <v>2.3598639629304263</v>
      </c>
      <c r="AD916" s="42">
        <f t="shared" si="311"/>
        <v>1.3127923225781961</v>
      </c>
      <c r="AE916" s="42">
        <f t="shared" si="312"/>
        <v>0.79377041818201155</v>
      </c>
      <c r="AF916" s="42">
        <f t="shared" si="313"/>
        <v>331.1365922582641</v>
      </c>
      <c r="AG916" s="42">
        <f t="shared" si="314"/>
        <v>317.89112856793355</v>
      </c>
      <c r="AH916" s="6">
        <f t="shared" si="315"/>
        <v>327.93600000000004</v>
      </c>
      <c r="AI916" s="4">
        <v>20.1178672200843</v>
      </c>
      <c r="AJ916" s="4">
        <f t="shared" si="323"/>
        <v>293.26786722008427</v>
      </c>
      <c r="AK916" s="8">
        <f t="shared" si="316"/>
        <v>0.19559127170145149</v>
      </c>
      <c r="AL916" s="8">
        <f t="shared" si="317"/>
        <v>402.72084847067299</v>
      </c>
      <c r="AM916" s="8">
        <f t="shared" si="318"/>
        <v>1.7749348579595814</v>
      </c>
      <c r="AN916" s="8">
        <f t="shared" si="319"/>
        <v>20.312748764892262</v>
      </c>
      <c r="AO916" s="22">
        <f t="shared" si="320"/>
        <v>6.7951714580098913E-3</v>
      </c>
      <c r="AP916" s="22">
        <f t="shared" si="321"/>
        <v>0.18572030522854702</v>
      </c>
      <c r="AQ916" s="19">
        <f t="shared" si="324"/>
        <v>0.18572030522854702</v>
      </c>
      <c r="AX916">
        <v>0.14259915221843822</v>
      </c>
      <c r="AY916">
        <v>42.086206896551722</v>
      </c>
      <c r="AZ916">
        <v>1.7535919540229885</v>
      </c>
      <c r="BA916">
        <v>1.4204094827586209</v>
      </c>
      <c r="BB916">
        <v>7.0689655172413799</v>
      </c>
      <c r="BC916">
        <v>0.29454022988505751</v>
      </c>
      <c r="BD916">
        <v>1.1258692528735634</v>
      </c>
      <c r="BE916">
        <v>0.11258692528735635</v>
      </c>
      <c r="BF916">
        <v>0</v>
      </c>
      <c r="BG916">
        <v>19.725000000000001</v>
      </c>
      <c r="BH916">
        <v>0.72914250822346283</v>
      </c>
      <c r="BI916">
        <v>2.298771081773086</v>
      </c>
      <c r="BJ916">
        <v>1.2788063527903679</v>
      </c>
      <c r="BK916">
        <v>0.28921999215368066</v>
      </c>
      <c r="BL916">
        <v>8.0338886709355737E-4</v>
      </c>
      <c r="BP916" s="50">
        <f t="shared" si="325"/>
        <v>0.72936087082165202</v>
      </c>
      <c r="BQ916" s="50">
        <f t="shared" si="326"/>
        <v>4.5034770114942536E-2</v>
      </c>
      <c r="BR916" s="50">
        <f t="shared" si="327"/>
        <v>0.29556784677574488</v>
      </c>
      <c r="BS916" s="50">
        <f t="shared" si="328"/>
        <v>0.31338656404340437</v>
      </c>
      <c r="BT916" s="50">
        <f t="shared" si="329"/>
        <v>8.2102179659929132E-4</v>
      </c>
      <c r="BU916" s="50">
        <f t="shared" si="329"/>
        <v>8.7051823345390099E-4</v>
      </c>
    </row>
    <row r="917" spans="1:73" x14ac:dyDescent="0.25">
      <c r="A917" s="21">
        <v>43742.48333333333</v>
      </c>
      <c r="B917" s="17">
        <v>363499</v>
      </c>
      <c r="C917" s="17">
        <v>13.51</v>
      </c>
      <c r="D917" s="17">
        <v>22.43</v>
      </c>
      <c r="E917" s="17">
        <v>779.3</v>
      </c>
      <c r="F917" s="17">
        <v>100.6</v>
      </c>
      <c r="G917" s="17">
        <v>-101.7</v>
      </c>
      <c r="H917" s="17">
        <v>-17.38</v>
      </c>
      <c r="I917" s="17">
        <v>24.14</v>
      </c>
      <c r="J917" s="17">
        <v>297.3</v>
      </c>
      <c r="K917" s="17">
        <v>678.7</v>
      </c>
      <c r="L917" s="17">
        <v>-84.4</v>
      </c>
      <c r="M917" s="17">
        <v>0.129</v>
      </c>
      <c r="N917" s="17">
        <v>677.6</v>
      </c>
      <c r="O917" s="17">
        <v>83.2</v>
      </c>
      <c r="P917" s="17">
        <v>594.29999999999995</v>
      </c>
      <c r="Q917" s="17">
        <v>341.2</v>
      </c>
      <c r="R917" s="17">
        <v>425.5</v>
      </c>
      <c r="S917" s="17">
        <v>18.850000000000001</v>
      </c>
      <c r="T917" s="17">
        <v>55.9</v>
      </c>
      <c r="U917" s="17">
        <v>1</v>
      </c>
      <c r="V917" s="17">
        <v>349</v>
      </c>
      <c r="W917" s="17">
        <v>20.75</v>
      </c>
      <c r="X917" s="17">
        <v>0.77200000000000002</v>
      </c>
      <c r="Y917" s="17">
        <v>7.718019</v>
      </c>
      <c r="Z917" s="7">
        <f t="shared" si="308"/>
        <v>19.8</v>
      </c>
      <c r="AA917" s="7">
        <f t="shared" si="322"/>
        <v>292.95</v>
      </c>
      <c r="AB917" s="2">
        <f t="shared" si="309"/>
        <v>631.23300000000006</v>
      </c>
      <c r="AC917" s="42">
        <f t="shared" si="310"/>
        <v>2.2637673123488491</v>
      </c>
      <c r="AD917" s="42">
        <f t="shared" si="311"/>
        <v>1.2654459276030066</v>
      </c>
      <c r="AE917" s="42">
        <f t="shared" si="312"/>
        <v>0.78958303736937852</v>
      </c>
      <c r="AF917" s="42">
        <f t="shared" si="313"/>
        <v>329.72727853401989</v>
      </c>
      <c r="AG917" s="42">
        <f t="shared" si="314"/>
        <v>316.5381873926591</v>
      </c>
      <c r="AH917" s="6">
        <f t="shared" si="315"/>
        <v>327.55199999999996</v>
      </c>
      <c r="AI917" s="4">
        <v>19.501277514763601</v>
      </c>
      <c r="AJ917" s="4">
        <f t="shared" si="323"/>
        <v>292.65127751476359</v>
      </c>
      <c r="AK917" s="8">
        <f t="shared" si="316"/>
        <v>0.19574157236473222</v>
      </c>
      <c r="AL917" s="8">
        <f t="shared" si="317"/>
        <v>399.18954015281452</v>
      </c>
      <c r="AM917" s="8">
        <f t="shared" si="318"/>
        <v>2.2273863607376247</v>
      </c>
      <c r="AN917" s="8">
        <f t="shared" si="319"/>
        <v>-19.38223943917864</v>
      </c>
      <c r="AO917" s="22">
        <f t="shared" si="320"/>
        <v>1.3099137859081853E-2</v>
      </c>
      <c r="AP917" s="22">
        <f t="shared" si="321"/>
        <v>0.35801537848641529</v>
      </c>
      <c r="AQ917" s="19">
        <f t="shared" si="324"/>
        <v>0.35801537848641529</v>
      </c>
      <c r="AX917">
        <v>0.14318039549850337</v>
      </c>
      <c r="AY917">
        <v>67.181034482758619</v>
      </c>
      <c r="AZ917">
        <v>2.7992097701149423</v>
      </c>
      <c r="BA917">
        <v>2.2673599137931033</v>
      </c>
      <c r="BB917">
        <v>7.2672413793103461</v>
      </c>
      <c r="BC917">
        <v>0.30280172413793111</v>
      </c>
      <c r="BD917">
        <v>1.9645581896551723</v>
      </c>
      <c r="BE917">
        <v>0.19645581896551723</v>
      </c>
      <c r="BF917">
        <v>0</v>
      </c>
      <c r="BG917">
        <v>19.8</v>
      </c>
      <c r="BH917">
        <v>1.1482559184621461</v>
      </c>
      <c r="BI917">
        <v>2.3094882494907831</v>
      </c>
      <c r="BJ917">
        <v>1.2910039314653476</v>
      </c>
      <c r="BK917">
        <v>0.48035682020152115</v>
      </c>
      <c r="BL917">
        <v>1.3343245005597809E-3</v>
      </c>
      <c r="BP917" s="50">
        <f t="shared" si="325"/>
        <v>1.1485997965695307</v>
      </c>
      <c r="BQ917" s="50">
        <f t="shared" si="326"/>
        <v>7.8582327586206896E-2</v>
      </c>
      <c r="BR917" s="50">
        <f t="shared" si="327"/>
        <v>0.49642245272388458</v>
      </c>
      <c r="BS917" s="50">
        <f t="shared" si="328"/>
        <v>0.52664702233808725</v>
      </c>
      <c r="BT917" s="50">
        <f t="shared" si="329"/>
        <v>1.3789512575663459E-3</v>
      </c>
      <c r="BU917" s="50">
        <f t="shared" si="329"/>
        <v>1.4629083953835757E-3</v>
      </c>
    </row>
    <row r="918" spans="1:73" x14ac:dyDescent="0.25">
      <c r="A918" s="21">
        <v>43742.48333333333</v>
      </c>
      <c r="B918" s="17">
        <v>363500</v>
      </c>
      <c r="C918" s="17">
        <v>13.52</v>
      </c>
      <c r="D918" s="17">
        <v>22.43</v>
      </c>
      <c r="E918" s="17">
        <v>787.2</v>
      </c>
      <c r="F918" s="17">
        <v>101.8</v>
      </c>
      <c r="G918" s="17">
        <v>-102.1</v>
      </c>
      <c r="H918" s="17">
        <v>-14.06</v>
      </c>
      <c r="I918" s="17">
        <v>24.16</v>
      </c>
      <c r="J918" s="17">
        <v>297.3</v>
      </c>
      <c r="K918" s="17">
        <v>685.4</v>
      </c>
      <c r="L918" s="17">
        <v>-88.1</v>
      </c>
      <c r="M918" s="17">
        <v>0.129</v>
      </c>
      <c r="N918" s="17">
        <v>685.1</v>
      </c>
      <c r="O918" s="17">
        <v>87.8</v>
      </c>
      <c r="P918" s="17">
        <v>597.29999999999995</v>
      </c>
      <c r="Q918" s="17">
        <v>340.9</v>
      </c>
      <c r="R918" s="17">
        <v>429</v>
      </c>
      <c r="S918" s="17">
        <v>18.850000000000001</v>
      </c>
      <c r="T918" s="17">
        <v>56.94</v>
      </c>
      <c r="U918" s="17">
        <v>0.35499999999999998</v>
      </c>
      <c r="V918" s="17">
        <v>13.5</v>
      </c>
      <c r="W918" s="17">
        <v>21.1</v>
      </c>
      <c r="X918" s="17">
        <v>0.76800000000000002</v>
      </c>
      <c r="Y918" s="17">
        <v>7.6817460000000004</v>
      </c>
      <c r="Z918" s="7">
        <f t="shared" si="308"/>
        <v>19.975000000000001</v>
      </c>
      <c r="AA918" s="7">
        <f t="shared" si="322"/>
        <v>293.125</v>
      </c>
      <c r="AB918" s="2">
        <f t="shared" si="309"/>
        <v>637.63200000000006</v>
      </c>
      <c r="AC918" s="42">
        <f t="shared" si="310"/>
        <v>2.4712400272696691</v>
      </c>
      <c r="AD918" s="42">
        <f t="shared" si="311"/>
        <v>1.4071240715273496</v>
      </c>
      <c r="AE918" s="42">
        <f t="shared" si="312"/>
        <v>0.80158839312334462</v>
      </c>
      <c r="AF918" s="42">
        <f t="shared" si="313"/>
        <v>335.54125084656403</v>
      </c>
      <c r="AG918" s="42">
        <f t="shared" si="314"/>
        <v>322.11960081270144</v>
      </c>
      <c r="AH918" s="6">
        <f t="shared" si="315"/>
        <v>327.26399999999995</v>
      </c>
      <c r="AI918" s="4">
        <v>20.826799241448999</v>
      </c>
      <c r="AJ918" s="4">
        <f t="shared" si="323"/>
        <v>293.97679924144899</v>
      </c>
      <c r="AK918" s="8">
        <f t="shared" si="316"/>
        <v>0.19609257330755986</v>
      </c>
      <c r="AL918" s="8">
        <f t="shared" si="317"/>
        <v>406.71725580899579</v>
      </c>
      <c r="AM918" s="8">
        <f t="shared" si="318"/>
        <v>1.3271185892752766</v>
      </c>
      <c r="AN918" s="8">
        <f t="shared" si="319"/>
        <v>32.92967664106385</v>
      </c>
      <c r="AO918" s="22">
        <f t="shared" si="320"/>
        <v>1.1883549149943754E-2</v>
      </c>
      <c r="AP918" s="22">
        <f t="shared" si="321"/>
        <v>0.32479185977337582</v>
      </c>
      <c r="AQ918" s="19">
        <f t="shared" si="324"/>
        <v>0.32479185977337582</v>
      </c>
      <c r="AX918">
        <v>0.14454443126571156</v>
      </c>
      <c r="AY918">
        <v>67.862068965517253</v>
      </c>
      <c r="AZ918">
        <v>2.827586206896552</v>
      </c>
      <c r="BA918">
        <v>2.2903448275862073</v>
      </c>
      <c r="BB918">
        <v>7.5948275862068986</v>
      </c>
      <c r="BC918">
        <v>0.31645114942528746</v>
      </c>
      <c r="BD918">
        <v>1.9738936781609198</v>
      </c>
      <c r="BE918">
        <v>0.19738936781609198</v>
      </c>
      <c r="BF918">
        <v>0</v>
      </c>
      <c r="BG918">
        <v>19.975000000000001</v>
      </c>
      <c r="BH918">
        <v>0.40763085105406188</v>
      </c>
      <c r="BI918">
        <v>2.3346650627625691</v>
      </c>
      <c r="BJ918">
        <v>1.3293582867370068</v>
      </c>
      <c r="BK918">
        <v>0.49161777812980834</v>
      </c>
      <c r="BL918">
        <v>1.3656049392494676E-3</v>
      </c>
      <c r="BP918" s="50">
        <f t="shared" si="325"/>
        <v>0.40775292778218336</v>
      </c>
      <c r="BQ918" s="50">
        <f t="shared" si="326"/>
        <v>7.8955747126436798E-2</v>
      </c>
      <c r="BR918" s="50">
        <f t="shared" si="327"/>
        <v>0.49773475009532614</v>
      </c>
      <c r="BS918" s="50">
        <f t="shared" si="328"/>
        <v>0.52986366576499011</v>
      </c>
      <c r="BT918" s="50">
        <f t="shared" si="329"/>
        <v>1.3825965280425728E-3</v>
      </c>
      <c r="BU918" s="50">
        <f t="shared" si="329"/>
        <v>1.4718435160138614E-3</v>
      </c>
    </row>
    <row r="919" spans="1:73" x14ac:dyDescent="0.25">
      <c r="A919" s="21">
        <v>43742.48333333333</v>
      </c>
      <c r="B919" s="17">
        <v>363501</v>
      </c>
      <c r="C919" s="17">
        <v>13.51</v>
      </c>
      <c r="D919" s="17">
        <v>22.43</v>
      </c>
      <c r="E919" s="17">
        <v>718.2</v>
      </c>
      <c r="F919" s="17">
        <v>91.3</v>
      </c>
      <c r="G919" s="17">
        <v>-103.1</v>
      </c>
      <c r="H919" s="17">
        <v>-13.17</v>
      </c>
      <c r="I919" s="17">
        <v>24.19</v>
      </c>
      <c r="J919" s="17">
        <v>297.3</v>
      </c>
      <c r="K919" s="17">
        <v>626.9</v>
      </c>
      <c r="L919" s="17">
        <v>-89.9</v>
      </c>
      <c r="M919" s="17">
        <v>0.127</v>
      </c>
      <c r="N919" s="17">
        <v>615.1</v>
      </c>
      <c r="O919" s="17">
        <v>78.11</v>
      </c>
      <c r="P919" s="17">
        <v>537</v>
      </c>
      <c r="Q919" s="17">
        <v>340.1</v>
      </c>
      <c r="R919" s="17">
        <v>430</v>
      </c>
      <c r="S919" s="17">
        <v>18.86</v>
      </c>
      <c r="T919" s="17">
        <v>57.09</v>
      </c>
      <c r="U919" s="17">
        <v>1.7949999999999999</v>
      </c>
      <c r="V919" s="17">
        <v>317.5</v>
      </c>
      <c r="W919" s="17">
        <v>20.9</v>
      </c>
      <c r="X919" s="17">
        <v>0.7</v>
      </c>
      <c r="Y919" s="17">
        <v>7.0001569999999997</v>
      </c>
      <c r="Z919" s="7">
        <f t="shared" si="308"/>
        <v>19.88</v>
      </c>
      <c r="AA919" s="7">
        <f t="shared" si="322"/>
        <v>293.02999999999997</v>
      </c>
      <c r="AB919" s="2">
        <f t="shared" si="309"/>
        <v>581.74200000000008</v>
      </c>
      <c r="AC919" s="42">
        <f t="shared" si="310"/>
        <v>2.5664190870560741</v>
      </c>
      <c r="AD919" s="42">
        <f t="shared" si="311"/>
        <v>1.4651686568003128</v>
      </c>
      <c r="AE919" s="42">
        <f t="shared" si="312"/>
        <v>0.80627268754160986</v>
      </c>
      <c r="AF919" s="42">
        <f t="shared" si="313"/>
        <v>337.06475846954197</v>
      </c>
      <c r="AG919" s="42">
        <f t="shared" si="314"/>
        <v>323.58216813076029</v>
      </c>
      <c r="AH919" s="6">
        <f t="shared" si="315"/>
        <v>326.49600000000004</v>
      </c>
      <c r="AI919" s="4">
        <v>21.385598629439901</v>
      </c>
      <c r="AJ919" s="4">
        <f t="shared" si="323"/>
        <v>294.5355986294399</v>
      </c>
      <c r="AK919" s="8">
        <f t="shared" si="316"/>
        <v>0.19590197792020606</v>
      </c>
      <c r="AL919" s="8">
        <f t="shared" si="317"/>
        <v>409.92281695351988</v>
      </c>
      <c r="AM919" s="8">
        <f t="shared" si="318"/>
        <v>2.9841990131356857</v>
      </c>
      <c r="AN919" s="8">
        <f t="shared" si="319"/>
        <v>130.88126315317925</v>
      </c>
      <c r="AO919" s="22">
        <f t="shared" si="320"/>
        <v>8.3130448318090196E-3</v>
      </c>
      <c r="AP919" s="22">
        <f t="shared" si="321"/>
        <v>0.22720563168752336</v>
      </c>
      <c r="AQ919" s="19">
        <f t="shared" si="324"/>
        <v>0.22720563168752336</v>
      </c>
      <c r="AX919">
        <v>0.14380259691513073</v>
      </c>
      <c r="AY919">
        <v>61.913793103448285</v>
      </c>
      <c r="AZ919">
        <v>2.5797413793103452</v>
      </c>
      <c r="BA919">
        <v>2.0895905172413798</v>
      </c>
      <c r="BB919">
        <v>7.7499999999999982</v>
      </c>
      <c r="BC919">
        <v>0.32291666666666657</v>
      </c>
      <c r="BD919">
        <v>1.7666738505747133</v>
      </c>
      <c r="BE919">
        <v>0.17666738505747134</v>
      </c>
      <c r="BF919">
        <v>0</v>
      </c>
      <c r="BG919">
        <v>19.88</v>
      </c>
      <c r="BH919">
        <v>2.0611193736395523</v>
      </c>
      <c r="BI919">
        <v>2.3209680329717415</v>
      </c>
      <c r="BJ919">
        <v>1.3250406500235672</v>
      </c>
      <c r="BK919">
        <v>0.43052070417082983</v>
      </c>
      <c r="BL919">
        <v>1.1958908449189716E-3</v>
      </c>
      <c r="BP919" s="50">
        <f t="shared" si="325"/>
        <v>2.0617366348423074</v>
      </c>
      <c r="BQ919" s="50">
        <f t="shared" si="326"/>
        <v>7.0666954022988532E-2</v>
      </c>
      <c r="BR919" s="50">
        <f t="shared" si="327"/>
        <v>0.45475550132232273</v>
      </c>
      <c r="BS919" s="50">
        <f t="shared" si="328"/>
        <v>0.48035020979849424</v>
      </c>
      <c r="BT919" s="50">
        <f t="shared" si="329"/>
        <v>1.263209725895341E-3</v>
      </c>
      <c r="BU919" s="50">
        <f t="shared" si="329"/>
        <v>1.3343061383291506E-3</v>
      </c>
    </row>
    <row r="920" spans="1:73" x14ac:dyDescent="0.25">
      <c r="A920" s="21">
        <v>43742.48333333333</v>
      </c>
      <c r="B920" s="17">
        <v>363502</v>
      </c>
      <c r="C920" s="17">
        <v>13.51</v>
      </c>
      <c r="D920" s="17">
        <v>22.43</v>
      </c>
      <c r="E920" s="17">
        <v>771.6</v>
      </c>
      <c r="F920" s="17">
        <v>99.8</v>
      </c>
      <c r="G920" s="17">
        <v>-103.1</v>
      </c>
      <c r="H920" s="17">
        <v>-13.28</v>
      </c>
      <c r="I920" s="17">
        <v>24.21</v>
      </c>
      <c r="J920" s="17">
        <v>297.39999999999998</v>
      </c>
      <c r="K920" s="17">
        <v>671.8</v>
      </c>
      <c r="L920" s="17">
        <v>-89.9</v>
      </c>
      <c r="M920" s="17">
        <v>0.129</v>
      </c>
      <c r="N920" s="17">
        <v>668.5</v>
      </c>
      <c r="O920" s="17">
        <v>86.5</v>
      </c>
      <c r="P920" s="17">
        <v>581.9</v>
      </c>
      <c r="Q920" s="17">
        <v>340.2</v>
      </c>
      <c r="R920" s="17">
        <v>430</v>
      </c>
      <c r="S920" s="17">
        <v>18.87</v>
      </c>
      <c r="T920" s="17">
        <v>59.45</v>
      </c>
      <c r="U920" s="17">
        <v>1.44</v>
      </c>
      <c r="V920" s="17">
        <v>352.5</v>
      </c>
      <c r="W920" s="17">
        <v>20.8</v>
      </c>
      <c r="X920" s="17">
        <v>0.75900000000000001</v>
      </c>
      <c r="Y920" s="17">
        <v>7.5946629999999997</v>
      </c>
      <c r="Z920" s="7">
        <f t="shared" si="308"/>
        <v>19.835000000000001</v>
      </c>
      <c r="AA920" s="7">
        <f t="shared" si="322"/>
        <v>292.98499999999996</v>
      </c>
      <c r="AB920" s="2">
        <f t="shared" si="309"/>
        <v>624.99600000000009</v>
      </c>
      <c r="AC920" s="42">
        <f t="shared" si="310"/>
        <v>2.5382386579016738</v>
      </c>
      <c r="AD920" s="42">
        <f t="shared" si="311"/>
        <v>1.5089828821225453</v>
      </c>
      <c r="AE920" s="42">
        <f t="shared" si="312"/>
        <v>0.80969491798358795</v>
      </c>
      <c r="AF920" s="42">
        <f t="shared" si="313"/>
        <v>338.28755212234717</v>
      </c>
      <c r="AG920" s="42">
        <f t="shared" si="314"/>
        <v>324.75605003745329</v>
      </c>
      <c r="AH920" s="6">
        <f t="shared" si="315"/>
        <v>326.59199999999998</v>
      </c>
      <c r="AI920" s="4">
        <v>21.216764693401601</v>
      </c>
      <c r="AJ920" s="4">
        <f t="shared" si="323"/>
        <v>294.36676469340159</v>
      </c>
      <c r="AK920" s="8">
        <f t="shared" si="316"/>
        <v>0.19581173901684182</v>
      </c>
      <c r="AL920" s="8">
        <f t="shared" si="317"/>
        <v>408.96604157567708</v>
      </c>
      <c r="AM920" s="8">
        <f t="shared" si="318"/>
        <v>2.6728636328851496</v>
      </c>
      <c r="AN920" s="8">
        <f t="shared" si="319"/>
        <v>107.58491426550569</v>
      </c>
      <c r="AO920" s="22">
        <f t="shared" si="320"/>
        <v>9.8425383607482902E-3</v>
      </c>
      <c r="AP920" s="22">
        <f t="shared" si="321"/>
        <v>0.26900855112745187</v>
      </c>
      <c r="AQ920" s="19">
        <f t="shared" si="324"/>
        <v>0.26900855112745187</v>
      </c>
      <c r="AX920">
        <v>0.14345232771501609</v>
      </c>
      <c r="AY920">
        <v>66.517241379310349</v>
      </c>
      <c r="AZ920">
        <v>2.771551724137931</v>
      </c>
      <c r="BA920">
        <v>2.2449568965517241</v>
      </c>
      <c r="BB920">
        <v>7.7413793103448292</v>
      </c>
      <c r="BC920">
        <v>0.3225574712643679</v>
      </c>
      <c r="BD920">
        <v>1.9223994252873562</v>
      </c>
      <c r="BE920">
        <v>0.19223994252873564</v>
      </c>
      <c r="BF920">
        <v>0</v>
      </c>
      <c r="BG920">
        <v>19.835000000000001</v>
      </c>
      <c r="BH920">
        <v>1.6534885225854903</v>
      </c>
      <c r="BI920">
        <v>2.3145045301825071</v>
      </c>
      <c r="BJ920">
        <v>1.3759729431935006</v>
      </c>
      <c r="BK920">
        <v>0.46244644921955652</v>
      </c>
      <c r="BL920">
        <v>1.2845734700543236E-3</v>
      </c>
      <c r="BP920" s="50">
        <f t="shared" si="325"/>
        <v>1.6539837070601242</v>
      </c>
      <c r="BQ920" s="50">
        <f t="shared" si="326"/>
        <v>7.6895977011494254E-2</v>
      </c>
      <c r="BR920" s="50">
        <f t="shared" si="327"/>
        <v>0.48393293699684592</v>
      </c>
      <c r="BS920" s="50">
        <f t="shared" si="328"/>
        <v>0.51252104920380359</v>
      </c>
      <c r="BT920" s="50">
        <f t="shared" si="329"/>
        <v>1.3442581583245721E-3</v>
      </c>
      <c r="BU920" s="50">
        <f t="shared" si="329"/>
        <v>1.4236695811216766E-3</v>
      </c>
    </row>
    <row r="921" spans="1:73" x14ac:dyDescent="0.25">
      <c r="A921" s="21">
        <v>43742.484027777777</v>
      </c>
      <c r="B921" s="17">
        <v>363503</v>
      </c>
      <c r="C921" s="17">
        <v>13.52</v>
      </c>
      <c r="D921" s="17">
        <v>22.43</v>
      </c>
      <c r="E921" s="17">
        <v>775.8</v>
      </c>
      <c r="F921" s="17">
        <v>100.8</v>
      </c>
      <c r="G921" s="17">
        <v>-104.1</v>
      </c>
      <c r="H921" s="17">
        <v>-12.85</v>
      </c>
      <c r="I921" s="17">
        <v>24.23</v>
      </c>
      <c r="J921" s="17">
        <v>297.39999999999998</v>
      </c>
      <c r="K921" s="17">
        <v>675</v>
      </c>
      <c r="L921" s="17">
        <v>-91.2</v>
      </c>
      <c r="M921" s="17">
        <v>0.13</v>
      </c>
      <c r="N921" s="17">
        <v>671.7</v>
      </c>
      <c r="O921" s="17">
        <v>87.9</v>
      </c>
      <c r="P921" s="17">
        <v>583.79999999999995</v>
      </c>
      <c r="Q921" s="17">
        <v>339.3</v>
      </c>
      <c r="R921" s="17">
        <v>430.6</v>
      </c>
      <c r="S921" s="17">
        <v>18.920000000000002</v>
      </c>
      <c r="T921" s="17">
        <v>57.97</v>
      </c>
      <c r="U921" s="17">
        <v>1.155</v>
      </c>
      <c r="V921" s="17">
        <v>195.5</v>
      </c>
      <c r="W921" s="17">
        <v>20.8</v>
      </c>
      <c r="X921" s="17">
        <v>0.76300000000000001</v>
      </c>
      <c r="Y921" s="17">
        <v>7.6312629999999997</v>
      </c>
      <c r="Z921" s="7">
        <f t="shared" si="308"/>
        <v>19.86</v>
      </c>
      <c r="AA921" s="7">
        <f t="shared" si="322"/>
        <v>293.01</v>
      </c>
      <c r="AB921" s="2">
        <f t="shared" si="309"/>
        <v>628.39800000000002</v>
      </c>
      <c r="AC921" s="42">
        <f t="shared" si="310"/>
        <v>2.5127995269788976</v>
      </c>
      <c r="AD921" s="42">
        <f t="shared" si="311"/>
        <v>1.4566698857896667</v>
      </c>
      <c r="AE921" s="42">
        <f t="shared" si="312"/>
        <v>0.80561009736713107</v>
      </c>
      <c r="AF921" s="42">
        <f t="shared" si="313"/>
        <v>336.69582374894168</v>
      </c>
      <c r="AG921" s="42">
        <f t="shared" si="314"/>
        <v>323.22799079898402</v>
      </c>
      <c r="AH921" s="6">
        <f t="shared" si="315"/>
        <v>325.72800000000001</v>
      </c>
      <c r="AI921" s="4">
        <v>21.0678430969567</v>
      </c>
      <c r="AJ921" s="4">
        <f t="shared" si="323"/>
        <v>294.2178430969567</v>
      </c>
      <c r="AK921" s="8">
        <f t="shared" si="316"/>
        <v>0.195861868318982</v>
      </c>
      <c r="AL921" s="8">
        <f t="shared" si="317"/>
        <v>408.11267069120271</v>
      </c>
      <c r="AM921" s="8">
        <f t="shared" si="318"/>
        <v>2.3937927541873796</v>
      </c>
      <c r="AN921" s="8">
        <f t="shared" si="319"/>
        <v>84.224327943995874</v>
      </c>
      <c r="AO921" s="22">
        <f t="shared" si="320"/>
        <v>1.0447790645721221E-2</v>
      </c>
      <c r="AP921" s="22">
        <f t="shared" si="321"/>
        <v>0.28555083262837655</v>
      </c>
      <c r="AQ921" s="19">
        <f t="shared" si="324"/>
        <v>0.28555083262837655</v>
      </c>
      <c r="AX921">
        <v>0.14364683247403306</v>
      </c>
      <c r="AY921">
        <v>66.879310344827587</v>
      </c>
      <c r="AZ921">
        <v>2.7866379310344827</v>
      </c>
      <c r="BA921">
        <v>2.2571767241379312</v>
      </c>
      <c r="BB921">
        <v>7.8706896551724146</v>
      </c>
      <c r="BC921">
        <v>0.32794540229885061</v>
      </c>
      <c r="BD921">
        <v>1.9292313218390806</v>
      </c>
      <c r="BE921">
        <v>0.19292313218390808</v>
      </c>
      <c r="BF921">
        <v>0</v>
      </c>
      <c r="BG921">
        <v>19.86</v>
      </c>
      <c r="BH921">
        <v>1.3262355858237789</v>
      </c>
      <c r="BI921">
        <v>2.318093418969982</v>
      </c>
      <c r="BJ921">
        <v>1.3437987549768986</v>
      </c>
      <c r="BK921">
        <v>0.46929720306227701</v>
      </c>
      <c r="BL921">
        <v>1.3036033418396583E-3</v>
      </c>
      <c r="BP921" s="50">
        <f t="shared" si="325"/>
        <v>1.326632765037808</v>
      </c>
      <c r="BQ921" s="50">
        <f t="shared" si="326"/>
        <v>7.7169252873563229E-2</v>
      </c>
      <c r="BR921" s="50">
        <f t="shared" si="327"/>
        <v>0.487166522194805</v>
      </c>
      <c r="BS921" s="50">
        <f t="shared" si="328"/>
        <v>0.5165189175929783</v>
      </c>
      <c r="BT921" s="50">
        <f t="shared" si="329"/>
        <v>1.353240339430014E-3</v>
      </c>
      <c r="BU921" s="50">
        <f t="shared" si="329"/>
        <v>1.4347747710916064E-3</v>
      </c>
    </row>
    <row r="922" spans="1:73" x14ac:dyDescent="0.25">
      <c r="A922" s="21">
        <v>43742.484027777777</v>
      </c>
      <c r="B922" s="17">
        <v>363504</v>
      </c>
      <c r="C922" s="17">
        <v>13.52</v>
      </c>
      <c r="D922" s="17">
        <v>22.42</v>
      </c>
      <c r="E922" s="17">
        <v>770.9</v>
      </c>
      <c r="F922" s="17">
        <v>99.9</v>
      </c>
      <c r="G922" s="17">
        <v>-105.1</v>
      </c>
      <c r="H922" s="17">
        <v>-13.12</v>
      </c>
      <c r="I922" s="17">
        <v>24.24</v>
      </c>
      <c r="J922" s="17">
        <v>297.39999999999998</v>
      </c>
      <c r="K922" s="17">
        <v>671</v>
      </c>
      <c r="L922" s="17">
        <v>-91.9</v>
      </c>
      <c r="M922" s="17">
        <v>0.13</v>
      </c>
      <c r="N922" s="17">
        <v>665.9</v>
      </c>
      <c r="O922" s="17">
        <v>86.8</v>
      </c>
      <c r="P922" s="17">
        <v>579.1</v>
      </c>
      <c r="Q922" s="17">
        <v>338.4</v>
      </c>
      <c r="R922" s="17">
        <v>430.4</v>
      </c>
      <c r="S922" s="17">
        <v>18.940000000000001</v>
      </c>
      <c r="T922" s="17">
        <v>55.81</v>
      </c>
      <c r="U922" s="17">
        <v>1.5049999999999999</v>
      </c>
      <c r="V922" s="17">
        <v>351</v>
      </c>
      <c r="W922" s="17">
        <v>20.75</v>
      </c>
      <c r="X922" s="17">
        <v>0.75800000000000001</v>
      </c>
      <c r="Y922" s="17">
        <v>7.5817560000000004</v>
      </c>
      <c r="Z922" s="7">
        <f t="shared" si="308"/>
        <v>19.844999999999999</v>
      </c>
      <c r="AA922" s="7">
        <f t="shared" si="322"/>
        <v>292.995</v>
      </c>
      <c r="AB922" s="2">
        <f t="shared" si="309"/>
        <v>624.42899999999997</v>
      </c>
      <c r="AC922" s="42">
        <f t="shared" si="310"/>
        <v>2.3486258041765433</v>
      </c>
      <c r="AD922" s="42">
        <f t="shared" si="311"/>
        <v>1.3107680613109289</v>
      </c>
      <c r="AE922" s="42">
        <f t="shared" si="312"/>
        <v>0.79354878977222232</v>
      </c>
      <c r="AF922" s="42">
        <f t="shared" si="313"/>
        <v>331.58702558010793</v>
      </c>
      <c r="AG922" s="42">
        <f t="shared" si="314"/>
        <v>318.32354455690358</v>
      </c>
      <c r="AH922" s="6">
        <f t="shared" si="315"/>
        <v>324.86399999999998</v>
      </c>
      <c r="AI922" s="4">
        <v>20.055179174376999</v>
      </c>
      <c r="AJ922" s="4">
        <f t="shared" si="323"/>
        <v>293.20517917437695</v>
      </c>
      <c r="AK922" s="8">
        <f t="shared" si="316"/>
        <v>0.19583178971115353</v>
      </c>
      <c r="AL922" s="8">
        <f t="shared" si="317"/>
        <v>402.33820643671692</v>
      </c>
      <c r="AM922" s="8">
        <f t="shared" si="318"/>
        <v>2.732522872731352</v>
      </c>
      <c r="AN922" s="8">
        <f t="shared" si="319"/>
        <v>16.729924161523535</v>
      </c>
      <c r="AO922" s="22">
        <f t="shared" si="320"/>
        <v>1.1996124667959027E-2</v>
      </c>
      <c r="AP922" s="22">
        <f t="shared" si="321"/>
        <v>0.32786868567780736</v>
      </c>
      <c r="AQ922" s="19">
        <f t="shared" si="324"/>
        <v>0.32786868567780736</v>
      </c>
      <c r="AX922">
        <v>0.14353010285775863</v>
      </c>
      <c r="AY922">
        <v>66.456896551724142</v>
      </c>
      <c r="AZ922">
        <v>2.7690373563218391</v>
      </c>
      <c r="BA922">
        <v>2.24292025862069</v>
      </c>
      <c r="BB922">
        <v>7.931034482758621</v>
      </c>
      <c r="BC922">
        <v>0.33045977011494254</v>
      </c>
      <c r="BD922">
        <v>1.9124604885057475</v>
      </c>
      <c r="BE922">
        <v>0.19124604885057475</v>
      </c>
      <c r="BF922">
        <v>0</v>
      </c>
      <c r="BG922">
        <v>19.844999999999999</v>
      </c>
      <c r="BH922">
        <v>1.7281251572855298</v>
      </c>
      <c r="BI922">
        <v>2.3159395021811862</v>
      </c>
      <c r="BJ922">
        <v>1.2925258361673202</v>
      </c>
      <c r="BK922">
        <v>0.46458810704715248</v>
      </c>
      <c r="BL922">
        <v>1.2905225195754236E-3</v>
      </c>
      <c r="BP922" s="50">
        <f t="shared" si="325"/>
        <v>1.7286426938371435</v>
      </c>
      <c r="BQ922" s="50">
        <f t="shared" si="326"/>
        <v>7.6498419540229901E-2</v>
      </c>
      <c r="BR922" s="50">
        <f t="shared" si="327"/>
        <v>0.48702957131682134</v>
      </c>
      <c r="BS922" s="50">
        <f t="shared" si="328"/>
        <v>0.51533347635373683</v>
      </c>
      <c r="BT922" s="50">
        <f t="shared" si="329"/>
        <v>1.3528599203245038E-3</v>
      </c>
      <c r="BU922" s="50">
        <f t="shared" si="329"/>
        <v>1.4314818787603803E-3</v>
      </c>
    </row>
    <row r="923" spans="1:73" x14ac:dyDescent="0.25">
      <c r="A923" s="21">
        <v>43742.484027777777</v>
      </c>
      <c r="B923" s="17">
        <v>363505</v>
      </c>
      <c r="C923" s="17">
        <v>13.51</v>
      </c>
      <c r="D923" s="17">
        <v>22.42</v>
      </c>
      <c r="E923" s="17">
        <v>766</v>
      </c>
      <c r="F923" s="17">
        <v>99.2</v>
      </c>
      <c r="G923" s="17">
        <v>-105.6</v>
      </c>
      <c r="H923" s="17">
        <v>-12.55</v>
      </c>
      <c r="I923" s="17">
        <v>24.25</v>
      </c>
      <c r="J923" s="17">
        <v>297.39999999999998</v>
      </c>
      <c r="K923" s="17">
        <v>666.8</v>
      </c>
      <c r="L923" s="17">
        <v>-93</v>
      </c>
      <c r="M923" s="17">
        <v>0.129</v>
      </c>
      <c r="N923" s="17">
        <v>660.4</v>
      </c>
      <c r="O923" s="17">
        <v>86.6</v>
      </c>
      <c r="P923" s="17">
        <v>573.79999999999995</v>
      </c>
      <c r="Q923" s="17">
        <v>338</v>
      </c>
      <c r="R923" s="17">
        <v>431</v>
      </c>
      <c r="S923" s="17">
        <v>18.96</v>
      </c>
      <c r="T923" s="17">
        <v>56.17</v>
      </c>
      <c r="U923" s="17">
        <v>1.57</v>
      </c>
      <c r="V923" s="17">
        <v>163.5</v>
      </c>
      <c r="W923" s="17">
        <v>20.75</v>
      </c>
      <c r="X923" s="17">
        <v>0.753</v>
      </c>
      <c r="Y923" s="17">
        <v>7.5308330000000003</v>
      </c>
      <c r="Z923" s="7">
        <f t="shared" si="308"/>
        <v>19.855</v>
      </c>
      <c r="AA923" s="7">
        <f t="shared" si="322"/>
        <v>293.005</v>
      </c>
      <c r="AB923" s="2">
        <f t="shared" si="309"/>
        <v>620.46</v>
      </c>
      <c r="AC923" s="42">
        <f t="shared" si="310"/>
        <v>2.4791576899430501</v>
      </c>
      <c r="AD923" s="42">
        <f t="shared" si="311"/>
        <v>1.3925428744410113</v>
      </c>
      <c r="AE923" s="42">
        <f t="shared" si="312"/>
        <v>0.80044213870069658</v>
      </c>
      <c r="AF923" s="42">
        <f t="shared" si="313"/>
        <v>334.51309876953212</v>
      </c>
      <c r="AG923" s="42">
        <f t="shared" si="314"/>
        <v>321.13257481875081</v>
      </c>
      <c r="AH923" s="6">
        <f t="shared" si="315"/>
        <v>324.47999999999996</v>
      </c>
      <c r="AI923" s="4">
        <v>20.865633390277502</v>
      </c>
      <c r="AJ923" s="4">
        <f t="shared" si="323"/>
        <v>294.01563339027746</v>
      </c>
      <c r="AK923" s="8">
        <f t="shared" si="316"/>
        <v>0.19585184177418324</v>
      </c>
      <c r="AL923" s="8">
        <f t="shared" si="317"/>
        <v>406.95981867489553</v>
      </c>
      <c r="AM923" s="8">
        <f t="shared" si="318"/>
        <v>2.7909071106004228</v>
      </c>
      <c r="AN923" s="8">
        <f t="shared" si="319"/>
        <v>82.163609447899503</v>
      </c>
      <c r="AO923" s="22">
        <f t="shared" si="320"/>
        <v>1.0312666827812346E-2</v>
      </c>
      <c r="AP923" s="22">
        <f t="shared" si="321"/>
        <v>0.28185773424804034</v>
      </c>
      <c r="AQ923" s="19">
        <f t="shared" si="324"/>
        <v>0.28185773424804034</v>
      </c>
      <c r="AX923">
        <v>0.14360791367947293</v>
      </c>
      <c r="AY923">
        <v>66.034482758620697</v>
      </c>
      <c r="AZ923">
        <v>2.7514367816091956</v>
      </c>
      <c r="BA923">
        <v>2.2286637931034488</v>
      </c>
      <c r="BB923">
        <v>8.0172413793103452</v>
      </c>
      <c r="BC923">
        <v>0.33405172413793105</v>
      </c>
      <c r="BD923">
        <v>1.8946120689655177</v>
      </c>
      <c r="BE923">
        <v>0.18946120689655177</v>
      </c>
      <c r="BF923">
        <v>0</v>
      </c>
      <c r="BG923">
        <v>19.855</v>
      </c>
      <c r="BH923">
        <v>1.8027617919855694</v>
      </c>
      <c r="BI923">
        <v>2.3173752521421376</v>
      </c>
      <c r="BJ923">
        <v>1.3016696791282387</v>
      </c>
      <c r="BK923">
        <v>0.45987346944250118</v>
      </c>
      <c r="BL923">
        <v>1.2774263040069478E-3</v>
      </c>
      <c r="BP923" s="50">
        <f t="shared" si="325"/>
        <v>1.8033016806141633</v>
      </c>
      <c r="BQ923" s="50">
        <f t="shared" si="326"/>
        <v>7.5784482758620708E-2</v>
      </c>
      <c r="BR923" s="50">
        <f t="shared" si="327"/>
        <v>0.48292365858837472</v>
      </c>
      <c r="BS923" s="50">
        <f t="shared" si="328"/>
        <v>0.51082971721548132</v>
      </c>
      <c r="BT923" s="50">
        <f t="shared" si="329"/>
        <v>1.3414546071899298E-3</v>
      </c>
      <c r="BU923" s="50">
        <f t="shared" si="329"/>
        <v>1.4189714367096702E-3</v>
      </c>
    </row>
    <row r="924" spans="1:73" x14ac:dyDescent="0.25">
      <c r="A924" s="21">
        <v>43742.484027777777</v>
      </c>
      <c r="B924" s="17">
        <v>363506</v>
      </c>
      <c r="C924" s="17">
        <v>13.51</v>
      </c>
      <c r="D924" s="17">
        <v>22.42</v>
      </c>
      <c r="E924" s="17">
        <v>764.8</v>
      </c>
      <c r="F924" s="17">
        <v>98.8</v>
      </c>
      <c r="G924" s="17">
        <v>-106.7</v>
      </c>
      <c r="H924" s="17">
        <v>-12.39</v>
      </c>
      <c r="I924" s="17">
        <v>24.27</v>
      </c>
      <c r="J924" s="17">
        <v>297.39999999999998</v>
      </c>
      <c r="K924" s="17">
        <v>666</v>
      </c>
      <c r="L924" s="17">
        <v>-94.3</v>
      </c>
      <c r="M924" s="17">
        <v>0.129</v>
      </c>
      <c r="N924" s="17">
        <v>658.2</v>
      </c>
      <c r="O924" s="17">
        <v>86.4</v>
      </c>
      <c r="P924" s="17">
        <v>571.70000000000005</v>
      </c>
      <c r="Q924" s="17">
        <v>337</v>
      </c>
      <c r="R924" s="17">
        <v>431.3</v>
      </c>
      <c r="S924" s="17">
        <v>18.989999999999998</v>
      </c>
      <c r="T924" s="17">
        <v>56.35</v>
      </c>
      <c r="U924" s="17">
        <v>0.53</v>
      </c>
      <c r="V924" s="17">
        <v>103</v>
      </c>
      <c r="W924" s="17">
        <v>21</v>
      </c>
      <c r="X924" s="17">
        <v>0.752</v>
      </c>
      <c r="Y924" s="17">
        <v>7.5210340000000002</v>
      </c>
      <c r="Z924" s="7">
        <f t="shared" si="308"/>
        <v>19.994999999999997</v>
      </c>
      <c r="AA924" s="7">
        <f t="shared" si="322"/>
        <v>293.14499999999998</v>
      </c>
      <c r="AB924" s="2">
        <f t="shared" si="309"/>
        <v>619.48800000000006</v>
      </c>
      <c r="AC924" s="42">
        <f t="shared" si="310"/>
        <v>2.3359299758736238</v>
      </c>
      <c r="AD924" s="42">
        <f t="shared" si="311"/>
        <v>1.3162965414047869</v>
      </c>
      <c r="AE924" s="42">
        <f t="shared" si="312"/>
        <v>0.79396843237639658</v>
      </c>
      <c r="AF924" s="42">
        <f t="shared" si="313"/>
        <v>332.44228502267782</v>
      </c>
      <c r="AG924" s="42">
        <f t="shared" si="314"/>
        <v>319.1445936217707</v>
      </c>
      <c r="AH924" s="6">
        <f t="shared" si="315"/>
        <v>323.52</v>
      </c>
      <c r="AI924" s="4">
        <v>19.984920854131499</v>
      </c>
      <c r="AJ924" s="4">
        <f t="shared" si="323"/>
        <v>293.13492085413145</v>
      </c>
      <c r="AK924" s="8">
        <f t="shared" si="316"/>
        <v>0.19613271439816538</v>
      </c>
      <c r="AL924" s="8">
        <f t="shared" si="317"/>
        <v>401.90372743217023</v>
      </c>
      <c r="AM924" s="8">
        <f t="shared" si="318"/>
        <v>1.6215617472054527</v>
      </c>
      <c r="AN924" s="8">
        <f t="shared" si="319"/>
        <v>-0.47609947862252605</v>
      </c>
      <c r="AO924" s="22">
        <f t="shared" si="320"/>
        <v>1.2253038353555804E-2</v>
      </c>
      <c r="AP924" s="22">
        <f t="shared" si="321"/>
        <v>0.33489044935239143</v>
      </c>
      <c r="AQ924" s="19">
        <f t="shared" si="324"/>
        <v>0.33489044935239143</v>
      </c>
      <c r="AX924">
        <v>0.14470101880856426</v>
      </c>
      <c r="AY924">
        <v>65.931034482758619</v>
      </c>
      <c r="AZ924">
        <v>2.7471264367816093</v>
      </c>
      <c r="BA924">
        <v>2.2251724137931035</v>
      </c>
      <c r="BB924">
        <v>8.1293103448275872</v>
      </c>
      <c r="BC924">
        <v>0.33872126436781613</v>
      </c>
      <c r="BD924">
        <v>1.8864511494252874</v>
      </c>
      <c r="BE924">
        <v>0.18864511494252875</v>
      </c>
      <c r="BF924">
        <v>0</v>
      </c>
      <c r="BG924">
        <v>19.994999999999997</v>
      </c>
      <c r="BH924">
        <v>0.60857563678493753</v>
      </c>
      <c r="BI924">
        <v>2.3375576377196112</v>
      </c>
      <c r="BJ924">
        <v>1.317213728855001</v>
      </c>
      <c r="BK924">
        <v>0.46906627850848581</v>
      </c>
      <c r="BL924">
        <v>1.302961884745794E-3</v>
      </c>
      <c r="BP924" s="50">
        <f t="shared" si="325"/>
        <v>0.60875789218185128</v>
      </c>
      <c r="BQ924" s="50">
        <f t="shared" si="326"/>
        <v>7.5458045977011501E-2</v>
      </c>
      <c r="BR924" s="50">
        <f t="shared" si="327"/>
        <v>0.47764763154052414</v>
      </c>
      <c r="BS924" s="50">
        <f t="shared" si="328"/>
        <v>0.50791898518325229</v>
      </c>
      <c r="BT924" s="50">
        <f t="shared" si="329"/>
        <v>1.326798976501456E-3</v>
      </c>
      <c r="BU924" s="50">
        <f t="shared" si="329"/>
        <v>1.4108860699534786E-3</v>
      </c>
    </row>
    <row r="925" spans="1:73" x14ac:dyDescent="0.25">
      <c r="A925" s="21">
        <v>43742.484027777777</v>
      </c>
      <c r="B925" s="17">
        <v>363507</v>
      </c>
      <c r="C925" s="17">
        <v>13.51</v>
      </c>
      <c r="D925" s="17">
        <v>22.42</v>
      </c>
      <c r="E925" s="17">
        <v>716.6</v>
      </c>
      <c r="F925" s="17">
        <v>91.8</v>
      </c>
      <c r="G925" s="17">
        <v>-107.5</v>
      </c>
      <c r="H925" s="17">
        <v>-12.02</v>
      </c>
      <c r="I925" s="17">
        <v>24.3</v>
      </c>
      <c r="J925" s="17">
        <v>297.5</v>
      </c>
      <c r="K925" s="17">
        <v>624.79999999999995</v>
      </c>
      <c r="L925" s="17">
        <v>-95.5</v>
      </c>
      <c r="M925" s="17">
        <v>0.128</v>
      </c>
      <c r="N925" s="17">
        <v>609.20000000000005</v>
      </c>
      <c r="O925" s="17">
        <v>79.81</v>
      </c>
      <c r="P925" s="17">
        <v>529.4</v>
      </c>
      <c r="Q925" s="17">
        <v>336.4</v>
      </c>
      <c r="R925" s="17">
        <v>431.8</v>
      </c>
      <c r="S925" s="17">
        <v>19.02</v>
      </c>
      <c r="T925" s="17">
        <v>60.12</v>
      </c>
      <c r="U925" s="17">
        <v>0.80500000000000005</v>
      </c>
      <c r="V925" s="17">
        <v>81.5</v>
      </c>
      <c r="W925" s="17">
        <v>20.95</v>
      </c>
      <c r="X925" s="17">
        <v>0.69599999999999995</v>
      </c>
      <c r="Y925" s="17">
        <v>6.9554729999999996</v>
      </c>
      <c r="Z925" s="7">
        <f t="shared" si="308"/>
        <v>19.984999999999999</v>
      </c>
      <c r="AA925" s="7">
        <f t="shared" si="322"/>
        <v>293.13499999999999</v>
      </c>
      <c r="AB925" s="2">
        <f t="shared" si="309"/>
        <v>580.44600000000003</v>
      </c>
      <c r="AC925" s="42">
        <f t="shared" si="310"/>
        <v>2.3496361397212806</v>
      </c>
      <c r="AD925" s="42">
        <f t="shared" si="311"/>
        <v>1.4126012472004339</v>
      </c>
      <c r="AE925" s="42">
        <f t="shared" si="312"/>
        <v>0.80202991977993876</v>
      </c>
      <c r="AF925" s="42">
        <f t="shared" si="313"/>
        <v>335.77188760459194</v>
      </c>
      <c r="AG925" s="42">
        <f t="shared" si="314"/>
        <v>322.34101210040825</v>
      </c>
      <c r="AH925" s="6">
        <f t="shared" si="315"/>
        <v>322.94399999999996</v>
      </c>
      <c r="AI925" s="4">
        <v>20.0718028839708</v>
      </c>
      <c r="AJ925" s="4">
        <f t="shared" si="323"/>
        <v>293.22180288397078</v>
      </c>
      <c r="AK925" s="8">
        <f t="shared" si="316"/>
        <v>0.19611264316817653</v>
      </c>
      <c r="AL925" s="8">
        <f t="shared" si="317"/>
        <v>402.40235192064421</v>
      </c>
      <c r="AM925" s="8">
        <f t="shared" si="318"/>
        <v>1.9984509626207998</v>
      </c>
      <c r="AN925" s="8">
        <f t="shared" si="319"/>
        <v>5.0532191737748011</v>
      </c>
      <c r="AO925" s="22">
        <f t="shared" si="320"/>
        <v>1.1220317226909523E-2</v>
      </c>
      <c r="AP925" s="22">
        <f t="shared" si="321"/>
        <v>0.3066649242067922</v>
      </c>
      <c r="AQ925" s="19">
        <f t="shared" si="324"/>
        <v>0.3066649242067922</v>
      </c>
      <c r="AX925">
        <v>0.14462270710591169</v>
      </c>
      <c r="AY925">
        <v>61.775862068965523</v>
      </c>
      <c r="AZ925">
        <v>2.5739942528735633</v>
      </c>
      <c r="BA925">
        <v>2.0849353448275862</v>
      </c>
      <c r="BB925">
        <v>8.2241379310344858</v>
      </c>
      <c r="BC925">
        <v>0.34267241379310359</v>
      </c>
      <c r="BD925">
        <v>1.7422629310344826</v>
      </c>
      <c r="BE925">
        <v>0.17422629310344828</v>
      </c>
      <c r="BF925">
        <v>0</v>
      </c>
      <c r="BG925">
        <v>19.984999999999999</v>
      </c>
      <c r="BH925">
        <v>0.92434601436202768</v>
      </c>
      <c r="BI925">
        <v>2.3361109587559032</v>
      </c>
      <c r="BJ925">
        <v>1.4044699084040491</v>
      </c>
      <c r="BK925">
        <v>0.43023038481970377</v>
      </c>
      <c r="BL925">
        <v>1.1950844022769549E-3</v>
      </c>
      <c r="BP925" s="50">
        <f t="shared" si="325"/>
        <v>0.9246228362384723</v>
      </c>
      <c r="BQ925" s="50">
        <f t="shared" si="326"/>
        <v>6.9690517241379299E-2</v>
      </c>
      <c r="BR925" s="50">
        <f t="shared" si="327"/>
        <v>0.44192286897109717</v>
      </c>
      <c r="BS925" s="50">
        <f t="shared" si="328"/>
        <v>0.46925230165229836</v>
      </c>
      <c r="BT925" s="50">
        <f t="shared" si="329"/>
        <v>1.2275635249197143E-3</v>
      </c>
      <c r="BU925" s="50">
        <f t="shared" si="329"/>
        <v>1.3034786157008289E-3</v>
      </c>
    </row>
    <row r="926" spans="1:73" x14ac:dyDescent="0.25">
      <c r="A926" s="21">
        <v>43742.484027777777</v>
      </c>
      <c r="B926" s="17">
        <v>363508</v>
      </c>
      <c r="C926" s="17">
        <v>13.51</v>
      </c>
      <c r="D926" s="17">
        <v>22.42</v>
      </c>
      <c r="E926" s="17">
        <v>747.3</v>
      </c>
      <c r="F926" s="17">
        <v>96.2</v>
      </c>
      <c r="G926" s="17">
        <v>-108.6</v>
      </c>
      <c r="H926" s="17">
        <v>-11.86</v>
      </c>
      <c r="I926" s="17">
        <v>24.34</v>
      </c>
      <c r="J926" s="17">
        <v>297.5</v>
      </c>
      <c r="K926" s="17">
        <v>651.1</v>
      </c>
      <c r="L926" s="17">
        <v>-96.8</v>
      </c>
      <c r="M926" s="17">
        <v>0.129</v>
      </c>
      <c r="N926" s="17">
        <v>638.70000000000005</v>
      </c>
      <c r="O926" s="17">
        <v>84.3</v>
      </c>
      <c r="P926" s="17">
        <v>554.4</v>
      </c>
      <c r="Q926" s="17">
        <v>335.4</v>
      </c>
      <c r="R926" s="17">
        <v>432.2</v>
      </c>
      <c r="S926" s="17">
        <v>19.04</v>
      </c>
      <c r="T926" s="17">
        <v>55.81</v>
      </c>
      <c r="U926" s="17">
        <v>0.69</v>
      </c>
      <c r="V926" s="17">
        <v>275.5</v>
      </c>
      <c r="W926" s="17">
        <v>21.05</v>
      </c>
      <c r="X926" s="17">
        <v>0.73499999999999999</v>
      </c>
      <c r="Y926" s="17">
        <v>7.3480530000000002</v>
      </c>
      <c r="Z926" s="7">
        <f t="shared" si="308"/>
        <v>20.045000000000002</v>
      </c>
      <c r="AA926" s="7">
        <f t="shared" si="322"/>
        <v>293.19499999999999</v>
      </c>
      <c r="AB926" s="2">
        <f t="shared" si="309"/>
        <v>605.31299999999999</v>
      </c>
      <c r="AC926" s="42">
        <f t="shared" si="310"/>
        <v>2.4329295766612731</v>
      </c>
      <c r="AD926" s="42">
        <f t="shared" si="311"/>
        <v>1.3578179967346566</v>
      </c>
      <c r="AE926" s="42">
        <f t="shared" si="312"/>
        <v>0.79748294138292486</v>
      </c>
      <c r="AF926" s="42">
        <f t="shared" si="313"/>
        <v>334.1417171280338</v>
      </c>
      <c r="AG926" s="42">
        <f t="shared" si="314"/>
        <v>320.77604844291244</v>
      </c>
      <c r="AH926" s="6">
        <f t="shared" si="315"/>
        <v>321.98399999999998</v>
      </c>
      <c r="AI926" s="4">
        <v>20.5980004539901</v>
      </c>
      <c r="AJ926" s="4">
        <f t="shared" si="323"/>
        <v>293.74800045399007</v>
      </c>
      <c r="AK926" s="8">
        <f t="shared" si="316"/>
        <v>0.19623309109032691</v>
      </c>
      <c r="AL926" s="8">
        <f t="shared" si="317"/>
        <v>405.39672373141099</v>
      </c>
      <c r="AM926" s="8">
        <f t="shared" si="318"/>
        <v>1.85020606960414</v>
      </c>
      <c r="AN926" s="8">
        <f t="shared" si="319"/>
        <v>29.804790521063062</v>
      </c>
      <c r="AO926" s="22">
        <f t="shared" si="320"/>
        <v>1.11334626801411E-2</v>
      </c>
      <c r="AP926" s="22">
        <f t="shared" si="321"/>
        <v>0.30429108374728409</v>
      </c>
      <c r="AQ926" s="19">
        <f t="shared" si="324"/>
        <v>0.30429108374728409</v>
      </c>
      <c r="AX926">
        <v>0.1450931157183257</v>
      </c>
      <c r="AY926">
        <v>64.422413793103445</v>
      </c>
      <c r="AZ926">
        <v>2.6842672413793101</v>
      </c>
      <c r="BA926">
        <v>2.1742564655172414</v>
      </c>
      <c r="BB926">
        <v>8.3448275862068986</v>
      </c>
      <c r="BC926">
        <v>0.34770114942528746</v>
      </c>
      <c r="BD926">
        <v>1.8265553160919539</v>
      </c>
      <c r="BE926">
        <v>0.1826555316091954</v>
      </c>
      <c r="BF926">
        <v>0</v>
      </c>
      <c r="BG926">
        <v>20.045000000000002</v>
      </c>
      <c r="BH926">
        <v>0.79229658373888079</v>
      </c>
      <c r="BI926">
        <v>2.3448027896530319</v>
      </c>
      <c r="BJ926">
        <v>1.3086344369053571</v>
      </c>
      <c r="BK926">
        <v>0.45435765268605649</v>
      </c>
      <c r="BL926">
        <v>1.2621045907946014E-3</v>
      </c>
      <c r="BP926" s="50">
        <f t="shared" si="325"/>
        <v>0.79253385963297618</v>
      </c>
      <c r="BQ926" s="50">
        <f t="shared" si="326"/>
        <v>7.3062212643678154E-2</v>
      </c>
      <c r="BR926" s="50">
        <f t="shared" si="327"/>
        <v>0.46501942423818171</v>
      </c>
      <c r="BS926" s="50">
        <f t="shared" si="328"/>
        <v>0.49397377644080254</v>
      </c>
      <c r="BT926" s="50">
        <f t="shared" si="329"/>
        <v>1.2917206228838381E-3</v>
      </c>
      <c r="BU926" s="50">
        <f t="shared" si="329"/>
        <v>1.3721493790022294E-3</v>
      </c>
    </row>
    <row r="927" spans="1:73" x14ac:dyDescent="0.25">
      <c r="A927" s="21">
        <v>43742.484722222223</v>
      </c>
      <c r="B927" s="17">
        <v>363509</v>
      </c>
      <c r="C927" s="17">
        <v>13.51</v>
      </c>
      <c r="D927" s="17">
        <v>22.41</v>
      </c>
      <c r="E927" s="17">
        <v>751.8</v>
      </c>
      <c r="F927" s="17">
        <v>96.9</v>
      </c>
      <c r="G927" s="17">
        <v>-108.8</v>
      </c>
      <c r="H927" s="17">
        <v>-10.86</v>
      </c>
      <c r="I927" s="17">
        <v>24.37</v>
      </c>
      <c r="J927" s="17">
        <v>297.5</v>
      </c>
      <c r="K927" s="17">
        <v>654.9</v>
      </c>
      <c r="L927" s="17">
        <v>-98</v>
      </c>
      <c r="M927" s="17">
        <v>0.129</v>
      </c>
      <c r="N927" s="17">
        <v>643</v>
      </c>
      <c r="O927" s="17">
        <v>86.1</v>
      </c>
      <c r="P927" s="17">
        <v>557</v>
      </c>
      <c r="Q927" s="17">
        <v>335.4</v>
      </c>
      <c r="R927" s="17">
        <v>433.4</v>
      </c>
      <c r="S927" s="17">
        <v>19.07</v>
      </c>
      <c r="T927" s="17">
        <v>56.78</v>
      </c>
      <c r="U927" s="17">
        <v>0.4</v>
      </c>
      <c r="V927" s="17">
        <v>320.5</v>
      </c>
      <c r="W927" s="17">
        <v>21.45</v>
      </c>
      <c r="X927" s="17">
        <v>0.73799999999999999</v>
      </c>
      <c r="Y927" s="17">
        <v>7.3818549999999998</v>
      </c>
      <c r="Z927" s="7">
        <f t="shared" si="308"/>
        <v>20.259999999999998</v>
      </c>
      <c r="AA927" s="7">
        <f t="shared" si="322"/>
        <v>293.40999999999997</v>
      </c>
      <c r="AB927" s="2">
        <f t="shared" si="309"/>
        <v>608.95799999999997</v>
      </c>
      <c r="AC927" s="42">
        <f t="shared" si="310"/>
        <v>2.5080409240652779</v>
      </c>
      <c r="AD927" s="42">
        <f t="shared" si="311"/>
        <v>1.4240656366842648</v>
      </c>
      <c r="AE927" s="42">
        <f t="shared" si="312"/>
        <v>0.80284984074360988</v>
      </c>
      <c r="AF927" s="42">
        <f t="shared" si="313"/>
        <v>337.37821022705026</v>
      </c>
      <c r="AG927" s="42">
        <f t="shared" si="314"/>
        <v>323.88308181796822</v>
      </c>
      <c r="AH927" s="6">
        <f t="shared" si="315"/>
        <v>321.98399999999998</v>
      </c>
      <c r="AI927" s="4">
        <v>21.069986149718499</v>
      </c>
      <c r="AJ927" s="4">
        <f t="shared" si="323"/>
        <v>294.21998614971847</v>
      </c>
      <c r="AK927" s="8">
        <f t="shared" si="316"/>
        <v>0.19666510111955376</v>
      </c>
      <c r="AL927" s="8">
        <f t="shared" si="317"/>
        <v>408.05705308620639</v>
      </c>
      <c r="AM927" s="8">
        <f t="shared" si="318"/>
        <v>1.4087228258248674</v>
      </c>
      <c r="AN927" s="8">
        <f t="shared" si="319"/>
        <v>33.238669330705285</v>
      </c>
      <c r="AO927" s="22">
        <f t="shared" si="320"/>
        <v>1.1078050329318082E-2</v>
      </c>
      <c r="AP927" s="22">
        <f t="shared" si="321"/>
        <v>0.30277659676606872</v>
      </c>
      <c r="AQ927" s="19">
        <f t="shared" si="324"/>
        <v>0.30277659676606872</v>
      </c>
      <c r="AX927">
        <v>0.14678939183949563</v>
      </c>
      <c r="AY927">
        <v>64.810344827586206</v>
      </c>
      <c r="AZ927">
        <v>2.7004310344827585</v>
      </c>
      <c r="BA927">
        <v>2.1873491379310344</v>
      </c>
      <c r="BB927">
        <v>8.4482758620689662</v>
      </c>
      <c r="BC927">
        <v>0.35201149425287359</v>
      </c>
      <c r="BD927">
        <v>1.8353376436781608</v>
      </c>
      <c r="BE927">
        <v>0.1835337643678161</v>
      </c>
      <c r="BF927">
        <v>0</v>
      </c>
      <c r="BG927">
        <v>20.259999999999998</v>
      </c>
      <c r="BH927">
        <v>0.45930236738485847</v>
      </c>
      <c r="BI927">
        <v>2.37618116966989</v>
      </c>
      <c r="BJ927">
        <v>1.3491956681385637</v>
      </c>
      <c r="BK927">
        <v>0.46028501068375927</v>
      </c>
      <c r="BL927">
        <v>1.2785694741215534E-3</v>
      </c>
      <c r="BP927" s="50">
        <f t="shared" si="325"/>
        <v>0.4594399186278123</v>
      </c>
      <c r="BQ927" s="50">
        <f t="shared" si="326"/>
        <v>7.3413505747126434E-2</v>
      </c>
      <c r="BR927" s="50">
        <f t="shared" si="327"/>
        <v>0.46664873300577442</v>
      </c>
      <c r="BS927" s="50">
        <f t="shared" si="328"/>
        <v>0.49656415886592226</v>
      </c>
      <c r="BT927" s="50">
        <f t="shared" si="329"/>
        <v>1.2962464805715956E-3</v>
      </c>
      <c r="BU927" s="50">
        <f t="shared" si="329"/>
        <v>1.379344885738673E-3</v>
      </c>
    </row>
    <row r="928" spans="1:73" x14ac:dyDescent="0.25">
      <c r="A928" s="21">
        <v>43742.484722222223</v>
      </c>
      <c r="B928" s="17">
        <v>363510</v>
      </c>
      <c r="C928" s="17">
        <v>13.51</v>
      </c>
      <c r="D928" s="17">
        <v>22.41</v>
      </c>
      <c r="E928" s="17">
        <v>748.1</v>
      </c>
      <c r="F928" s="17">
        <v>96.4</v>
      </c>
      <c r="G928" s="17">
        <v>-109.6</v>
      </c>
      <c r="H928" s="17">
        <v>-10.85</v>
      </c>
      <c r="I928" s="17">
        <v>24.41</v>
      </c>
      <c r="J928" s="17">
        <v>297.60000000000002</v>
      </c>
      <c r="K928" s="17">
        <v>651.70000000000005</v>
      </c>
      <c r="L928" s="17">
        <v>-98.7</v>
      </c>
      <c r="M928" s="17">
        <v>0.129</v>
      </c>
      <c r="N928" s="17">
        <v>638.5</v>
      </c>
      <c r="O928" s="17">
        <v>85.6</v>
      </c>
      <c r="P928" s="17">
        <v>552.9</v>
      </c>
      <c r="Q928" s="17">
        <v>334.9</v>
      </c>
      <c r="R928" s="17">
        <v>433.7</v>
      </c>
      <c r="S928" s="17">
        <v>19.100000000000001</v>
      </c>
      <c r="T928" s="17">
        <v>57.17</v>
      </c>
      <c r="U928" s="17">
        <v>0.73499999999999999</v>
      </c>
      <c r="V928" s="17">
        <v>107.5</v>
      </c>
      <c r="W928" s="17">
        <v>21.75</v>
      </c>
      <c r="X928" s="17">
        <v>0.73399999999999999</v>
      </c>
      <c r="Y928" s="17">
        <v>7.3426309999999999</v>
      </c>
      <c r="Z928" s="7">
        <f t="shared" si="308"/>
        <v>20.425000000000001</v>
      </c>
      <c r="AA928" s="7">
        <f t="shared" si="322"/>
        <v>293.57499999999999</v>
      </c>
      <c r="AB928" s="2">
        <f t="shared" si="309"/>
        <v>605.96100000000001</v>
      </c>
      <c r="AC928" s="42">
        <f t="shared" si="310"/>
        <v>2.4363805303254087</v>
      </c>
      <c r="AD928" s="42">
        <f t="shared" si="311"/>
        <v>1.392878749187036</v>
      </c>
      <c r="AE928" s="42">
        <f t="shared" si="312"/>
        <v>0.80024731128196325</v>
      </c>
      <c r="AF928" s="42">
        <f t="shared" si="313"/>
        <v>337.04164109749536</v>
      </c>
      <c r="AG928" s="42">
        <f t="shared" si="314"/>
        <v>323.55997545359554</v>
      </c>
      <c r="AH928" s="6">
        <f t="shared" si="315"/>
        <v>321.50399999999996</v>
      </c>
      <c r="AI928" s="4">
        <v>20.647636914060399</v>
      </c>
      <c r="AJ928" s="4">
        <f t="shared" si="323"/>
        <v>293.79763691406038</v>
      </c>
      <c r="AK928" s="8">
        <f t="shared" si="316"/>
        <v>0.19699707337662395</v>
      </c>
      <c r="AL928" s="8">
        <f t="shared" si="317"/>
        <v>405.60258409764498</v>
      </c>
      <c r="AM928" s="8">
        <f t="shared" si="318"/>
        <v>1.9095860153446873</v>
      </c>
      <c r="AN928" s="8">
        <f t="shared" si="319"/>
        <v>12.384454553973793</v>
      </c>
      <c r="AO928" s="22">
        <f t="shared" si="320"/>
        <v>1.1526734207711819E-2</v>
      </c>
      <c r="AP928" s="22">
        <f t="shared" si="321"/>
        <v>0.31503967318162956</v>
      </c>
      <c r="AQ928" s="19">
        <f t="shared" si="324"/>
        <v>0.31503967318162956</v>
      </c>
      <c r="AX928">
        <v>0.14810253474114154</v>
      </c>
      <c r="AY928">
        <v>64.491379310344826</v>
      </c>
      <c r="AZ928">
        <v>2.6871408045977012</v>
      </c>
      <c r="BA928">
        <v>2.1765840517241379</v>
      </c>
      <c r="BB928">
        <v>8.5172413793103452</v>
      </c>
      <c r="BC928">
        <v>0.35488505747126436</v>
      </c>
      <c r="BD928">
        <v>1.8216989942528736</v>
      </c>
      <c r="BE928">
        <v>0.18216989942528738</v>
      </c>
      <c r="BF928">
        <v>0</v>
      </c>
      <c r="BG928">
        <v>20.425000000000001</v>
      </c>
      <c r="BH928">
        <v>0.84396810006967737</v>
      </c>
      <c r="BI928">
        <v>2.4005106327681238</v>
      </c>
      <c r="BJ928">
        <v>1.3723719287535365</v>
      </c>
      <c r="BK928">
        <v>0.45538425641122143</v>
      </c>
      <c r="BL928">
        <v>1.2649562678089484E-3</v>
      </c>
      <c r="BP928" s="50">
        <f t="shared" si="325"/>
        <v>0.84422085047860507</v>
      </c>
      <c r="BQ928" s="50">
        <f t="shared" si="326"/>
        <v>7.286795977011494E-2</v>
      </c>
      <c r="BR928" s="50">
        <f t="shared" si="327"/>
        <v>0.46657549233041046</v>
      </c>
      <c r="BS928" s="50">
        <f t="shared" si="328"/>
        <v>0.49555612161657248</v>
      </c>
      <c r="BT928" s="50">
        <f t="shared" si="329"/>
        <v>1.2960430342511401E-3</v>
      </c>
      <c r="BU928" s="50">
        <f t="shared" si="329"/>
        <v>1.3765447822682568E-3</v>
      </c>
    </row>
    <row r="929" spans="1:73" x14ac:dyDescent="0.25">
      <c r="A929" s="21">
        <v>43742.484722222223</v>
      </c>
      <c r="B929" s="17">
        <v>363511</v>
      </c>
      <c r="C929" s="17">
        <v>13.52</v>
      </c>
      <c r="D929" s="17">
        <v>22.41</v>
      </c>
      <c r="E929" s="17">
        <v>745.8</v>
      </c>
      <c r="F929" s="17">
        <v>96.2</v>
      </c>
      <c r="G929" s="17">
        <v>-110.4</v>
      </c>
      <c r="H929" s="17">
        <v>-10.33</v>
      </c>
      <c r="I929" s="17">
        <v>24.45</v>
      </c>
      <c r="J929" s="17">
        <v>297.60000000000002</v>
      </c>
      <c r="K929" s="17">
        <v>649.6</v>
      </c>
      <c r="L929" s="17">
        <v>-100.1</v>
      </c>
      <c r="M929" s="17">
        <v>0.129</v>
      </c>
      <c r="N929" s="17">
        <v>635.4</v>
      </c>
      <c r="O929" s="17">
        <v>85.9</v>
      </c>
      <c r="P929" s="17">
        <v>549.5</v>
      </c>
      <c r="Q929" s="17">
        <v>334.3</v>
      </c>
      <c r="R929" s="17">
        <v>434.4</v>
      </c>
      <c r="S929" s="17">
        <v>19.14</v>
      </c>
      <c r="T929" s="17">
        <v>58.9</v>
      </c>
      <c r="U929" s="17">
        <v>0.14499999999999999</v>
      </c>
      <c r="V929" s="17">
        <v>281.5</v>
      </c>
      <c r="W929" s="17">
        <v>21.75</v>
      </c>
      <c r="X929" s="17">
        <v>0.73199999999999998</v>
      </c>
      <c r="Y929" s="17">
        <v>7.316262</v>
      </c>
      <c r="Z929" s="7">
        <f t="shared" si="308"/>
        <v>20.445</v>
      </c>
      <c r="AA929" s="7">
        <f t="shared" si="322"/>
        <v>293.59499999999997</v>
      </c>
      <c r="AB929" s="2">
        <f t="shared" si="309"/>
        <v>604.09799999999996</v>
      </c>
      <c r="AC929" s="42">
        <f t="shared" si="310"/>
        <v>2.4225170614424494</v>
      </c>
      <c r="AD929" s="42">
        <f t="shared" si="311"/>
        <v>1.4268625491896025</v>
      </c>
      <c r="AE929" s="42">
        <f t="shared" si="312"/>
        <v>0.80300275469425275</v>
      </c>
      <c r="AF929" s="42">
        <f t="shared" si="313"/>
        <v>338.29432674073394</v>
      </c>
      <c r="AG929" s="42">
        <f t="shared" si="314"/>
        <v>324.76255367110457</v>
      </c>
      <c r="AH929" s="6">
        <f t="shared" si="315"/>
        <v>320.928</v>
      </c>
      <c r="AI929" s="4">
        <v>20.563516217357702</v>
      </c>
      <c r="AJ929" s="4">
        <f t="shared" si="323"/>
        <v>293.71351621735766</v>
      </c>
      <c r="AK929" s="8">
        <f t="shared" si="316"/>
        <v>0.19703733780532046</v>
      </c>
      <c r="AL929" s="8">
        <f t="shared" si="317"/>
        <v>405.1154148456601</v>
      </c>
      <c r="AM929" s="8">
        <f t="shared" si="318"/>
        <v>0.84816345712368435</v>
      </c>
      <c r="AN929" s="8">
        <f t="shared" si="319"/>
        <v>2.9281803607435042</v>
      </c>
      <c r="AO929" s="22">
        <f t="shared" si="320"/>
        <v>1.1696519225970245E-2</v>
      </c>
      <c r="AP929" s="22">
        <f t="shared" si="321"/>
        <v>0.31968010434794253</v>
      </c>
      <c r="AQ929" s="19">
        <f t="shared" si="324"/>
        <v>0.31968010434794253</v>
      </c>
      <c r="AX929">
        <v>0.14826237659530181</v>
      </c>
      <c r="AY929">
        <v>64.293103448275858</v>
      </c>
      <c r="AZ929">
        <v>2.6788793103448274</v>
      </c>
      <c r="BA929">
        <v>2.1698922413793102</v>
      </c>
      <c r="BB929">
        <v>8.6293103448275836</v>
      </c>
      <c r="BC929">
        <v>0.35955459770114934</v>
      </c>
      <c r="BD929">
        <v>1.8103376436781609</v>
      </c>
      <c r="BE929">
        <v>0.1810337643678161</v>
      </c>
      <c r="BF929">
        <v>0</v>
      </c>
      <c r="BG929">
        <v>20.445</v>
      </c>
      <c r="BH929">
        <v>0.16649710817701119</v>
      </c>
      <c r="BI929">
        <v>2.4034744053046118</v>
      </c>
      <c r="BJ929">
        <v>1.4156464247244163</v>
      </c>
      <c r="BK929">
        <v>0.45763495909280888</v>
      </c>
      <c r="BL929">
        <v>1.2712082197022469E-3</v>
      </c>
      <c r="BP929" s="50">
        <f t="shared" si="325"/>
        <v>0.16654697050258194</v>
      </c>
      <c r="BQ929" s="50">
        <f t="shared" si="326"/>
        <v>7.2413505747126433E-2</v>
      </c>
      <c r="BR929" s="50">
        <f t="shared" si="327"/>
        <v>0.45996214991401718</v>
      </c>
      <c r="BS929" s="50">
        <f t="shared" si="328"/>
        <v>0.4902039494808143</v>
      </c>
      <c r="BT929" s="50">
        <f t="shared" si="329"/>
        <v>1.2776726386500477E-3</v>
      </c>
      <c r="BU929" s="50">
        <f t="shared" si="329"/>
        <v>1.3616776374467063E-3</v>
      </c>
    </row>
    <row r="930" spans="1:73" x14ac:dyDescent="0.25">
      <c r="A930" s="21">
        <v>43742.484722222223</v>
      </c>
      <c r="B930" s="17">
        <v>363512</v>
      </c>
      <c r="C930" s="17">
        <v>13.51</v>
      </c>
      <c r="D930" s="17">
        <v>22.41</v>
      </c>
      <c r="E930" s="17">
        <v>744.2</v>
      </c>
      <c r="F930" s="17">
        <v>96.2</v>
      </c>
      <c r="G930" s="17">
        <v>-110.5</v>
      </c>
      <c r="H930" s="17">
        <v>-10.119999999999999</v>
      </c>
      <c r="I930" s="17">
        <v>24.49</v>
      </c>
      <c r="J930" s="17">
        <v>297.60000000000002</v>
      </c>
      <c r="K930" s="17">
        <v>648</v>
      </c>
      <c r="L930" s="17">
        <v>-100.4</v>
      </c>
      <c r="M930" s="17">
        <v>0.129</v>
      </c>
      <c r="N930" s="17">
        <v>633.70000000000005</v>
      </c>
      <c r="O930" s="17">
        <v>86.1</v>
      </c>
      <c r="P930" s="17">
        <v>547.6</v>
      </c>
      <c r="Q930" s="17">
        <v>334.5</v>
      </c>
      <c r="R930" s="17">
        <v>434.9</v>
      </c>
      <c r="S930" s="17">
        <v>19.18</v>
      </c>
      <c r="T930" s="17">
        <v>59.69</v>
      </c>
      <c r="U930" s="17">
        <v>1.51</v>
      </c>
      <c r="V930" s="17">
        <v>171.5</v>
      </c>
      <c r="W930" s="17">
        <v>21.25</v>
      </c>
      <c r="X930" s="17">
        <v>0.73</v>
      </c>
      <c r="Y930" s="17">
        <v>7.3010770000000003</v>
      </c>
      <c r="Z930" s="7">
        <f t="shared" si="308"/>
        <v>20.215</v>
      </c>
      <c r="AA930" s="7">
        <f t="shared" si="322"/>
        <v>293.36499999999995</v>
      </c>
      <c r="AB930" s="2">
        <f t="shared" si="309"/>
        <v>602.80200000000002</v>
      </c>
      <c r="AC930" s="42">
        <f t="shared" si="310"/>
        <v>2.583578975652169</v>
      </c>
      <c r="AD930" s="42">
        <f t="shared" si="311"/>
        <v>1.5421382905667795</v>
      </c>
      <c r="AE930" s="42">
        <f t="shared" si="312"/>
        <v>0.81206481713471723</v>
      </c>
      <c r="AF930" s="42">
        <f t="shared" si="313"/>
        <v>341.04128008695062</v>
      </c>
      <c r="AG930" s="42">
        <f t="shared" si="314"/>
        <v>327.39962888347259</v>
      </c>
      <c r="AH930" s="6">
        <f t="shared" si="315"/>
        <v>321.12</v>
      </c>
      <c r="AI930" s="4">
        <v>21.511526471623799</v>
      </c>
      <c r="AJ930" s="4">
        <f t="shared" si="323"/>
        <v>294.6615264716238</v>
      </c>
      <c r="AK930" s="8">
        <f t="shared" si="316"/>
        <v>0.19657462800362507</v>
      </c>
      <c r="AL930" s="8">
        <f t="shared" si="317"/>
        <v>410.59352519541886</v>
      </c>
      <c r="AM930" s="8">
        <f t="shared" si="318"/>
        <v>2.7370581835247858</v>
      </c>
      <c r="AN930" s="8">
        <f t="shared" si="319"/>
        <v>103.37271018073352</v>
      </c>
      <c r="AO930" s="22">
        <f t="shared" si="320"/>
        <v>9.2750844869364125E-3</v>
      </c>
      <c r="AP930" s="22">
        <f t="shared" si="321"/>
        <v>0.25349934620176362</v>
      </c>
      <c r="AQ930" s="19">
        <f t="shared" si="324"/>
        <v>0.25349934620176362</v>
      </c>
      <c r="AX930">
        <v>0.14643297608108541</v>
      </c>
      <c r="AY930">
        <v>64.15517241379311</v>
      </c>
      <c r="AZ930">
        <v>2.6731321839080464</v>
      </c>
      <c r="BA930">
        <v>2.1652370689655176</v>
      </c>
      <c r="BB930">
        <v>8.6551724137931014</v>
      </c>
      <c r="BC930">
        <v>0.36063218390804591</v>
      </c>
      <c r="BD930">
        <v>1.8046048850574716</v>
      </c>
      <c r="BE930">
        <v>0.18046048850574717</v>
      </c>
      <c r="BF930">
        <v>0</v>
      </c>
      <c r="BG930">
        <v>20.215</v>
      </c>
      <c r="BH930">
        <v>1.7338664368778407</v>
      </c>
      <c r="BI930">
        <v>2.3695833938419018</v>
      </c>
      <c r="BJ930">
        <v>1.4144043277842311</v>
      </c>
      <c r="BK930">
        <v>0.44025408995531645</v>
      </c>
      <c r="BL930">
        <v>1.2229280276536568E-3</v>
      </c>
      <c r="BP930" s="50">
        <f t="shared" si="325"/>
        <v>1.7343856928199914</v>
      </c>
      <c r="BQ930" s="50">
        <f t="shared" si="326"/>
        <v>7.2184195402298867E-2</v>
      </c>
      <c r="BR930" s="50">
        <f t="shared" si="327"/>
        <v>0.46132473265754675</v>
      </c>
      <c r="BS930" s="50">
        <f t="shared" si="328"/>
        <v>0.4882331808464388</v>
      </c>
      <c r="BT930" s="50">
        <f t="shared" si="329"/>
        <v>1.2814575907154075E-3</v>
      </c>
      <c r="BU930" s="50">
        <f t="shared" si="329"/>
        <v>1.3562032801289967E-3</v>
      </c>
    </row>
    <row r="931" spans="1:73" x14ac:dyDescent="0.25">
      <c r="A931" s="21">
        <v>43742.484722222223</v>
      </c>
      <c r="B931" s="17">
        <v>363513</v>
      </c>
      <c r="C931" s="17">
        <v>13.51</v>
      </c>
      <c r="D931" s="17">
        <v>22.41</v>
      </c>
      <c r="E931" s="17">
        <v>742</v>
      </c>
      <c r="F931" s="17">
        <v>95.9</v>
      </c>
      <c r="G931" s="17">
        <v>-111.2</v>
      </c>
      <c r="H931" s="17">
        <v>-11.72</v>
      </c>
      <c r="I931" s="17">
        <v>24.52</v>
      </c>
      <c r="J931" s="17">
        <v>297.7</v>
      </c>
      <c r="K931" s="17">
        <v>646.1</v>
      </c>
      <c r="L931" s="17">
        <v>-99.5</v>
      </c>
      <c r="M931" s="17">
        <v>0.129</v>
      </c>
      <c r="N931" s="17">
        <v>630.79999999999995</v>
      </c>
      <c r="O931" s="17">
        <v>84.2</v>
      </c>
      <c r="P931" s="17">
        <v>546.6</v>
      </c>
      <c r="Q931" s="17">
        <v>334</v>
      </c>
      <c r="R931" s="17">
        <v>433.5</v>
      </c>
      <c r="S931" s="17">
        <v>19.2</v>
      </c>
      <c r="T931" s="17">
        <v>55.44</v>
      </c>
      <c r="U931" s="17">
        <v>0.755</v>
      </c>
      <c r="V931" s="17">
        <v>353</v>
      </c>
      <c r="W931" s="17">
        <v>21.35</v>
      </c>
      <c r="X931" s="17">
        <v>0.72799999999999998</v>
      </c>
      <c r="Y931" s="17">
        <v>7.2785859999999998</v>
      </c>
      <c r="Z931" s="7">
        <f t="shared" si="308"/>
        <v>20.274999999999999</v>
      </c>
      <c r="AA931" s="7">
        <f t="shared" si="322"/>
        <v>293.42499999999995</v>
      </c>
      <c r="AB931" s="2">
        <f t="shared" si="309"/>
        <v>601.0200000000001</v>
      </c>
      <c r="AC931" s="42">
        <f t="shared" si="310"/>
        <v>2.4795262486886589</v>
      </c>
      <c r="AD931" s="42">
        <f t="shared" si="311"/>
        <v>1.3746493522729923</v>
      </c>
      <c r="AE931" s="42">
        <f t="shared" si="312"/>
        <v>0.79879953972636009</v>
      </c>
      <c r="AF931" s="42">
        <f t="shared" si="313"/>
        <v>335.74481763187515</v>
      </c>
      <c r="AG931" s="42">
        <f t="shared" si="314"/>
        <v>322.31502492660013</v>
      </c>
      <c r="AH931" s="6">
        <f t="shared" si="315"/>
        <v>320.64</v>
      </c>
      <c r="AI931" s="4">
        <v>20.8996518414747</v>
      </c>
      <c r="AJ931" s="4">
        <f t="shared" si="323"/>
        <v>294.04965184147466</v>
      </c>
      <c r="AK931" s="8">
        <f t="shared" si="316"/>
        <v>0.19669526499260867</v>
      </c>
      <c r="AL931" s="8">
        <f t="shared" si="317"/>
        <v>407.07835051450121</v>
      </c>
      <c r="AM931" s="8">
        <f t="shared" si="318"/>
        <v>1.93539240207251</v>
      </c>
      <c r="AN931" s="8">
        <f t="shared" si="319"/>
        <v>35.216609445622431</v>
      </c>
      <c r="AO931" s="22">
        <f t="shared" si="320"/>
        <v>1.0845441460087892E-2</v>
      </c>
      <c r="AP931" s="22">
        <f t="shared" si="321"/>
        <v>0.29641911330016224</v>
      </c>
      <c r="AQ931" s="19">
        <f t="shared" si="324"/>
        <v>0.29641911330016224</v>
      </c>
      <c r="AX931">
        <v>0.14690836004441279</v>
      </c>
      <c r="AY931">
        <v>63.96551724137931</v>
      </c>
      <c r="AZ931">
        <v>2.6652298850574714</v>
      </c>
      <c r="BA931">
        <v>2.1588362068965519</v>
      </c>
      <c r="BB931">
        <v>8.5775862068965516</v>
      </c>
      <c r="BC931">
        <v>0.3573994252873563</v>
      </c>
      <c r="BD931">
        <v>1.8014367816091956</v>
      </c>
      <c r="BE931">
        <v>0.18014367816091958</v>
      </c>
      <c r="BF931">
        <v>0</v>
      </c>
      <c r="BG931">
        <v>20.274999999999999</v>
      </c>
      <c r="BH931">
        <v>0.86693321843892035</v>
      </c>
      <c r="BI931">
        <v>2.3783839946220318</v>
      </c>
      <c r="BJ931">
        <v>1.3185760866184544</v>
      </c>
      <c r="BK931">
        <v>0.45043285246219517</v>
      </c>
      <c r="BL931">
        <v>1.2512023679505421E-3</v>
      </c>
      <c r="BP931" s="50">
        <f t="shared" si="325"/>
        <v>0.86719284640999572</v>
      </c>
      <c r="BQ931" s="50">
        <f t="shared" si="326"/>
        <v>7.2057471264367831E-2</v>
      </c>
      <c r="BR931" s="50">
        <f t="shared" si="327"/>
        <v>0.46184551376043759</v>
      </c>
      <c r="BS931" s="50">
        <f t="shared" si="328"/>
        <v>0.49037642617846622</v>
      </c>
      <c r="BT931" s="50">
        <f t="shared" si="329"/>
        <v>1.2829042048901043E-3</v>
      </c>
      <c r="BU931" s="50">
        <f t="shared" si="329"/>
        <v>1.3621567393846282E-3</v>
      </c>
    </row>
    <row r="932" spans="1:73" x14ac:dyDescent="0.25">
      <c r="A932" s="21">
        <v>43742.484722222223</v>
      </c>
      <c r="B932" s="17">
        <v>363514</v>
      </c>
      <c r="C932" s="17">
        <v>13.52</v>
      </c>
      <c r="D932" s="17">
        <v>22.41</v>
      </c>
      <c r="E932" s="17">
        <v>739.5</v>
      </c>
      <c r="F932" s="17">
        <v>95.4</v>
      </c>
      <c r="G932" s="17">
        <v>-112.2</v>
      </c>
      <c r="H932" s="17">
        <v>-12.03</v>
      </c>
      <c r="I932" s="17">
        <v>24.56</v>
      </c>
      <c r="J932" s="17">
        <v>297.7</v>
      </c>
      <c r="K932" s="17">
        <v>644.1</v>
      </c>
      <c r="L932" s="17">
        <v>-100.2</v>
      </c>
      <c r="M932" s="17">
        <v>0.129</v>
      </c>
      <c r="N932" s="17">
        <v>627.29999999999995</v>
      </c>
      <c r="O932" s="17">
        <v>83.4</v>
      </c>
      <c r="P932" s="17">
        <v>543.9</v>
      </c>
      <c r="Q932" s="17">
        <v>333.2</v>
      </c>
      <c r="R932" s="17">
        <v>433.4</v>
      </c>
      <c r="S932" s="17">
        <v>19.22</v>
      </c>
      <c r="T932" s="17">
        <v>58.55</v>
      </c>
      <c r="U932" s="17">
        <v>0.48</v>
      </c>
      <c r="V932" s="17">
        <v>17.5</v>
      </c>
      <c r="W932" s="17">
        <v>21.7</v>
      </c>
      <c r="X932" s="17">
        <v>0.72499999999999998</v>
      </c>
      <c r="Y932" s="17">
        <v>7.2526419999999998</v>
      </c>
      <c r="Z932" s="7">
        <f t="shared" si="308"/>
        <v>20.46</v>
      </c>
      <c r="AA932" s="7">
        <f t="shared" si="322"/>
        <v>293.60999999999996</v>
      </c>
      <c r="AB932" s="2">
        <f t="shared" si="309"/>
        <v>598.995</v>
      </c>
      <c r="AC932" s="42">
        <f t="shared" si="310"/>
        <v>2.4532978076287595</v>
      </c>
      <c r="AD932" s="42">
        <f t="shared" si="311"/>
        <v>1.4364058663666386</v>
      </c>
      <c r="AE932" s="42">
        <f t="shared" si="312"/>
        <v>0.80376270656496096</v>
      </c>
      <c r="AF932" s="42">
        <f t="shared" si="313"/>
        <v>338.68368993271946</v>
      </c>
      <c r="AG932" s="42">
        <f t="shared" si="314"/>
        <v>325.13634233541069</v>
      </c>
      <c r="AH932" s="6">
        <f t="shared" si="315"/>
        <v>319.87199999999996</v>
      </c>
      <c r="AI932" s="4">
        <v>20.754080113567799</v>
      </c>
      <c r="AJ932" s="4">
        <f t="shared" si="323"/>
        <v>293.90408011356777</v>
      </c>
      <c r="AK932" s="8">
        <f t="shared" si="316"/>
        <v>0.19706753972706517</v>
      </c>
      <c r="AL932" s="8">
        <f t="shared" si="317"/>
        <v>406.20601523508032</v>
      </c>
      <c r="AM932" s="8">
        <f t="shared" si="318"/>
        <v>1.5431785379534022</v>
      </c>
      <c r="AN932" s="8">
        <f t="shared" si="319"/>
        <v>13.219721826766396</v>
      </c>
      <c r="AO932" s="22">
        <f t="shared" si="320"/>
        <v>1.1299657938128978E-2</v>
      </c>
      <c r="AP932" s="22">
        <f t="shared" si="321"/>
        <v>0.30883340239689855</v>
      </c>
      <c r="AQ932" s="19">
        <f t="shared" si="324"/>
        <v>0.30883340239689855</v>
      </c>
      <c r="AX932">
        <v>0.14838235371388589</v>
      </c>
      <c r="AY932">
        <v>63.75</v>
      </c>
      <c r="AZ932">
        <v>2.65625</v>
      </c>
      <c r="BA932">
        <v>2.1515625000000003</v>
      </c>
      <c r="BB932">
        <v>8.637931034482758</v>
      </c>
      <c r="BC932">
        <v>0.35991379310344823</v>
      </c>
      <c r="BD932">
        <v>1.7916487068965521</v>
      </c>
      <c r="BE932">
        <v>0.17916487068965523</v>
      </c>
      <c r="BF932">
        <v>0</v>
      </c>
      <c r="BG932">
        <v>20.46</v>
      </c>
      <c r="BH932">
        <v>0.55116284086183009</v>
      </c>
      <c r="BI932">
        <v>2.4056993335165315</v>
      </c>
      <c r="BJ932">
        <v>1.408536959773929</v>
      </c>
      <c r="BK932">
        <v>0.44996253490195187</v>
      </c>
      <c r="BL932">
        <v>1.2498959302831996E-3</v>
      </c>
      <c r="BP932" s="50">
        <f t="shared" si="325"/>
        <v>0.5513279023533747</v>
      </c>
      <c r="BQ932" s="50">
        <f t="shared" si="326"/>
        <v>7.166594827586209E-2</v>
      </c>
      <c r="BR932" s="50">
        <f t="shared" si="327"/>
        <v>0.45732562194001691</v>
      </c>
      <c r="BS932" s="50">
        <f t="shared" si="328"/>
        <v>0.48644219988433079</v>
      </c>
      <c r="BT932" s="50">
        <f t="shared" si="329"/>
        <v>1.2703489498333803E-3</v>
      </c>
      <c r="BU932" s="50">
        <f t="shared" si="329"/>
        <v>1.35122833301203E-3</v>
      </c>
    </row>
    <row r="933" spans="1:73" x14ac:dyDescent="0.25">
      <c r="A933" s="21">
        <v>43742.48541666667</v>
      </c>
      <c r="B933" s="17">
        <v>363515</v>
      </c>
      <c r="C933" s="17">
        <v>13.51</v>
      </c>
      <c r="D933" s="17">
        <v>22.4</v>
      </c>
      <c r="E933" s="17">
        <v>737.6</v>
      </c>
      <c r="F933" s="17">
        <v>95.2</v>
      </c>
      <c r="G933" s="17">
        <v>-113.1</v>
      </c>
      <c r="H933" s="17">
        <v>-11.55</v>
      </c>
      <c r="I933" s="17">
        <v>24.6</v>
      </c>
      <c r="J933" s="17">
        <v>297.7</v>
      </c>
      <c r="K933" s="17">
        <v>642.4</v>
      </c>
      <c r="L933" s="17">
        <v>-101.6</v>
      </c>
      <c r="M933" s="17">
        <v>0.129</v>
      </c>
      <c r="N933" s="17">
        <v>624.5</v>
      </c>
      <c r="O933" s="17">
        <v>83.7</v>
      </c>
      <c r="P933" s="17">
        <v>540.79999999999995</v>
      </c>
      <c r="Q933" s="17">
        <v>332.5</v>
      </c>
      <c r="R933" s="17">
        <v>434.1</v>
      </c>
      <c r="S933" s="17">
        <v>19.239999999999998</v>
      </c>
      <c r="T933" s="17">
        <v>56.3</v>
      </c>
      <c r="U933" s="17">
        <v>0.505</v>
      </c>
      <c r="V933" s="17">
        <v>59</v>
      </c>
      <c r="W933" s="17">
        <v>21.5</v>
      </c>
      <c r="X933" s="17">
        <v>0.72299999999999998</v>
      </c>
      <c r="Y933" s="17">
        <v>7.2336099999999997</v>
      </c>
      <c r="Z933" s="7">
        <f t="shared" si="308"/>
        <v>20.369999999999997</v>
      </c>
      <c r="AA933" s="7">
        <f t="shared" si="322"/>
        <v>293.52</v>
      </c>
      <c r="AB933" s="2">
        <f t="shared" si="309"/>
        <v>597.45600000000002</v>
      </c>
      <c r="AC933" s="42">
        <f t="shared" si="310"/>
        <v>2.5767829367528221</v>
      </c>
      <c r="AD933" s="42">
        <f t="shared" si="311"/>
        <v>1.4507287933918389</v>
      </c>
      <c r="AE933" s="42">
        <f t="shared" si="312"/>
        <v>0.80493921711717076</v>
      </c>
      <c r="AF933" s="42">
        <f t="shared" si="313"/>
        <v>338.763757147327</v>
      </c>
      <c r="AG933" s="42">
        <f t="shared" si="314"/>
        <v>325.21320686143389</v>
      </c>
      <c r="AH933" s="6">
        <f t="shared" si="315"/>
        <v>319.2</v>
      </c>
      <c r="AI933" s="4">
        <v>21.4840839333033</v>
      </c>
      <c r="AJ933" s="4">
        <f t="shared" si="323"/>
        <v>294.63408393330326</v>
      </c>
      <c r="AK933" s="8">
        <f t="shared" si="316"/>
        <v>0.19688637448227853</v>
      </c>
      <c r="AL933" s="8">
        <f t="shared" si="317"/>
        <v>410.41167336771275</v>
      </c>
      <c r="AM933" s="8">
        <f t="shared" si="318"/>
        <v>1.58285541032654</v>
      </c>
      <c r="AN933" s="8">
        <f t="shared" si="319"/>
        <v>51.36882605180228</v>
      </c>
      <c r="AO933" s="22">
        <f t="shared" si="320"/>
        <v>1.0291375467771787E-2</v>
      </c>
      <c r="AP933" s="22">
        <f t="shared" si="321"/>
        <v>0.28127581546793323</v>
      </c>
      <c r="AQ933" s="19">
        <f t="shared" si="324"/>
        <v>0.28127581546793323</v>
      </c>
      <c r="AX933">
        <v>0.14766372096883135</v>
      </c>
      <c r="AY933">
        <v>63.58620689655173</v>
      </c>
      <c r="AZ933">
        <v>2.6494252873563222</v>
      </c>
      <c r="BA933">
        <v>2.1460344827586213</v>
      </c>
      <c r="BB933">
        <v>8.7586206896551744</v>
      </c>
      <c r="BC933">
        <v>0.36494252873563227</v>
      </c>
      <c r="BD933">
        <v>1.781091954022989</v>
      </c>
      <c r="BE933">
        <v>0.17810919540229891</v>
      </c>
      <c r="BF933">
        <v>0</v>
      </c>
      <c r="BG933">
        <v>20.369999999999997</v>
      </c>
      <c r="BH933">
        <v>0.57986923882338381</v>
      </c>
      <c r="BI933">
        <v>2.3923767263889539</v>
      </c>
      <c r="BJ933">
        <v>1.3469080969569811</v>
      </c>
      <c r="BK933">
        <v>0.44759408953610547</v>
      </c>
      <c r="BL933">
        <v>1.2433169153780708E-3</v>
      </c>
      <c r="BP933" s="50">
        <f t="shared" si="325"/>
        <v>0.58004289726761304</v>
      </c>
      <c r="BQ933" s="50">
        <f t="shared" si="326"/>
        <v>7.124367816091956E-2</v>
      </c>
      <c r="BR933" s="50">
        <f t="shared" si="327"/>
        <v>0.45530926696308655</v>
      </c>
      <c r="BS933" s="50">
        <f t="shared" si="328"/>
        <v>0.484147821184853</v>
      </c>
      <c r="BT933" s="50">
        <f t="shared" si="329"/>
        <v>1.2647479637863514E-3</v>
      </c>
      <c r="BU933" s="50">
        <f t="shared" si="329"/>
        <v>1.3448550588468138E-3</v>
      </c>
    </row>
    <row r="934" spans="1:73" x14ac:dyDescent="0.25">
      <c r="A934" s="21">
        <v>43742.48541666667</v>
      </c>
      <c r="B934" s="17">
        <v>363516</v>
      </c>
      <c r="C934" s="17">
        <v>13.52</v>
      </c>
      <c r="D934" s="17">
        <v>22.4</v>
      </c>
      <c r="E934" s="17">
        <v>736.5</v>
      </c>
      <c r="F934" s="17">
        <v>95.6</v>
      </c>
      <c r="G934" s="17">
        <v>-113.3</v>
      </c>
      <c r="H934" s="17">
        <v>-14.38</v>
      </c>
      <c r="I934" s="17">
        <v>24.63</v>
      </c>
      <c r="J934" s="17">
        <v>297.8</v>
      </c>
      <c r="K934" s="17">
        <v>640.9</v>
      </c>
      <c r="L934" s="17">
        <v>-98.9</v>
      </c>
      <c r="M934" s="17">
        <v>0.13</v>
      </c>
      <c r="N934" s="17">
        <v>623.29999999999995</v>
      </c>
      <c r="O934" s="17">
        <v>81.2</v>
      </c>
      <c r="P934" s="17">
        <v>542</v>
      </c>
      <c r="Q934" s="17">
        <v>332.6</v>
      </c>
      <c r="R934" s="17">
        <v>431.5</v>
      </c>
      <c r="S934" s="17">
        <v>19.28</v>
      </c>
      <c r="T934" s="17">
        <v>54.7</v>
      </c>
      <c r="U934" s="17">
        <v>2.4249999999999998</v>
      </c>
      <c r="V934" s="17">
        <v>183.5</v>
      </c>
      <c r="W934" s="17">
        <v>20.399999999999999</v>
      </c>
      <c r="X934" s="17">
        <v>0.72299999999999998</v>
      </c>
      <c r="Y934" s="17">
        <v>7.2268210000000002</v>
      </c>
      <c r="Z934" s="7">
        <f t="shared" si="308"/>
        <v>19.84</v>
      </c>
      <c r="AA934" s="7">
        <f t="shared" si="322"/>
        <v>292.98999999999995</v>
      </c>
      <c r="AB934" s="2">
        <f t="shared" si="309"/>
        <v>596.56500000000005</v>
      </c>
      <c r="AC934" s="42">
        <f t="shared" si="310"/>
        <v>2.5346196881961043</v>
      </c>
      <c r="AD934" s="42">
        <f t="shared" si="311"/>
        <v>1.386436969443269</v>
      </c>
      <c r="AE934" s="42">
        <f t="shared" si="312"/>
        <v>0.79994516070588151</v>
      </c>
      <c r="AF934" s="42">
        <f t="shared" si="313"/>
        <v>334.2369544740767</v>
      </c>
      <c r="AG934" s="42">
        <f t="shared" si="314"/>
        <v>320.86747629511359</v>
      </c>
      <c r="AH934" s="6">
        <f t="shared" si="315"/>
        <v>319.29599999999999</v>
      </c>
      <c r="AI934" s="4">
        <v>21.195783626062902</v>
      </c>
      <c r="AJ934" s="4">
        <f t="shared" si="323"/>
        <v>294.34578362606288</v>
      </c>
      <c r="AK934" s="8">
        <f t="shared" si="316"/>
        <v>0.19582176419291075</v>
      </c>
      <c r="AL934" s="8">
        <f t="shared" si="317"/>
        <v>408.84562148814979</v>
      </c>
      <c r="AM934" s="8">
        <f t="shared" si="318"/>
        <v>3.4685776984233754</v>
      </c>
      <c r="AN934" s="8">
        <f t="shared" si="319"/>
        <v>136.98792793863666</v>
      </c>
      <c r="AO934" s="22">
        <f t="shared" si="320"/>
        <v>8.3717224215673278E-3</v>
      </c>
      <c r="AP934" s="22">
        <f t="shared" si="321"/>
        <v>0.22880936162242338</v>
      </c>
      <c r="AQ934" s="19">
        <f t="shared" si="324"/>
        <v>0.22880936162242338</v>
      </c>
      <c r="AX934">
        <v>0.14349121082733349</v>
      </c>
      <c r="AY934">
        <v>63.491379310344833</v>
      </c>
      <c r="AZ934">
        <v>2.6454741379310347</v>
      </c>
      <c r="BA934">
        <v>2.1428340517241384</v>
      </c>
      <c r="BB934">
        <v>8.525862068965516</v>
      </c>
      <c r="BC934">
        <v>0.35524425287356315</v>
      </c>
      <c r="BD934">
        <v>1.7875897988505753</v>
      </c>
      <c r="BE934">
        <v>0.17875897988505754</v>
      </c>
      <c r="BF934">
        <v>0</v>
      </c>
      <c r="BG934">
        <v>19.84</v>
      </c>
      <c r="BH934">
        <v>2.7845206022707041</v>
      </c>
      <c r="BI934">
        <v>2.3152219189588616</v>
      </c>
      <c r="BJ934">
        <v>1.2664263896704973</v>
      </c>
      <c r="BK934">
        <v>0.43523198770110361</v>
      </c>
      <c r="BL934">
        <v>1.2089777436141767E-3</v>
      </c>
      <c r="BP934" s="50">
        <f t="shared" si="325"/>
        <v>2.7853545066811116</v>
      </c>
      <c r="BQ934" s="50">
        <f t="shared" si="326"/>
        <v>7.1503591954023019E-2</v>
      </c>
      <c r="BR934" s="50">
        <f t="shared" si="327"/>
        <v>0.46687214566171631</v>
      </c>
      <c r="BS934" s="50">
        <f t="shared" si="328"/>
        <v>0.49157399957702569</v>
      </c>
      <c r="BT934" s="50">
        <f t="shared" si="329"/>
        <v>1.2968670712825453E-3</v>
      </c>
      <c r="BU934" s="50">
        <f t="shared" si="329"/>
        <v>1.3654833321584047E-3</v>
      </c>
    </row>
    <row r="935" spans="1:73" x14ac:dyDescent="0.25">
      <c r="A935" s="21">
        <v>43742.48541666667</v>
      </c>
      <c r="B935" s="17">
        <v>363517</v>
      </c>
      <c r="C935" s="17">
        <v>13.51</v>
      </c>
      <c r="D935" s="17">
        <v>22.4</v>
      </c>
      <c r="E935" s="17">
        <v>734.5</v>
      </c>
      <c r="F935" s="17">
        <v>95.3</v>
      </c>
      <c r="G935" s="17">
        <v>-112.4</v>
      </c>
      <c r="H935" s="17">
        <v>-15.74</v>
      </c>
      <c r="I935" s="17">
        <v>24.63</v>
      </c>
      <c r="J935" s="17">
        <v>297.8</v>
      </c>
      <c r="K935" s="17">
        <v>639.20000000000005</v>
      </c>
      <c r="L935" s="17">
        <v>-96.7</v>
      </c>
      <c r="M935" s="17">
        <v>0.13</v>
      </c>
      <c r="N935" s="17">
        <v>622.1</v>
      </c>
      <c r="O935" s="17">
        <v>79.569999999999993</v>
      </c>
      <c r="P935" s="17">
        <v>542.5</v>
      </c>
      <c r="Q935" s="17">
        <v>333.4</v>
      </c>
      <c r="R935" s="17">
        <v>430.1</v>
      </c>
      <c r="S935" s="17">
        <v>19.29</v>
      </c>
      <c r="T935" s="17">
        <v>55.25</v>
      </c>
      <c r="U935" s="17">
        <v>0.89</v>
      </c>
      <c r="V935" s="17">
        <v>277.5</v>
      </c>
      <c r="W935" s="17">
        <v>20.25</v>
      </c>
      <c r="X935" s="17">
        <v>0.72099999999999997</v>
      </c>
      <c r="Y935" s="17">
        <v>7.2076200000000004</v>
      </c>
      <c r="Z935" s="7">
        <f t="shared" si="308"/>
        <v>19.77</v>
      </c>
      <c r="AA935" s="7">
        <f t="shared" si="322"/>
        <v>292.91999999999996</v>
      </c>
      <c r="AB935" s="2">
        <f t="shared" si="309"/>
        <v>594.94500000000005</v>
      </c>
      <c r="AC935" s="42">
        <f t="shared" si="310"/>
        <v>2.4344867418987994</v>
      </c>
      <c r="AD935" s="42">
        <f t="shared" si="311"/>
        <v>1.3450539248990867</v>
      </c>
      <c r="AE935" s="42">
        <f t="shared" si="312"/>
        <v>0.79651344829823623</v>
      </c>
      <c r="AF935" s="42">
        <f t="shared" si="313"/>
        <v>332.48516582002247</v>
      </c>
      <c r="AG935" s="42">
        <f t="shared" si="314"/>
        <v>319.18575918722155</v>
      </c>
      <c r="AH935" s="6">
        <f t="shared" si="315"/>
        <v>320.06399999999996</v>
      </c>
      <c r="AI935" s="4">
        <v>20.58704479927</v>
      </c>
      <c r="AJ935" s="4">
        <f t="shared" si="323"/>
        <v>293.73704479927</v>
      </c>
      <c r="AK935" s="8">
        <f t="shared" si="316"/>
        <v>0.19568144286309494</v>
      </c>
      <c r="AL935" s="8">
        <f t="shared" si="317"/>
        <v>405.38596954828211</v>
      </c>
      <c r="AM935" s="8">
        <f t="shared" si="318"/>
        <v>2.1013120900998978</v>
      </c>
      <c r="AN935" s="8">
        <f t="shared" si="319"/>
        <v>50.012309925853472</v>
      </c>
      <c r="AO935" s="22">
        <f t="shared" si="320"/>
        <v>1.0398507916800573E-2</v>
      </c>
      <c r="AP935" s="22">
        <f t="shared" si="321"/>
        <v>0.28420387567310357</v>
      </c>
      <c r="AQ935" s="19">
        <f t="shared" si="324"/>
        <v>0.28420387567310357</v>
      </c>
      <c r="AX935">
        <v>0.14294765805908918</v>
      </c>
      <c r="AY935">
        <v>63.318965517241381</v>
      </c>
      <c r="AZ935">
        <v>2.6382902298850577</v>
      </c>
      <c r="BA935">
        <v>2.1370150862068971</v>
      </c>
      <c r="BB935">
        <v>8.3362068965517278</v>
      </c>
      <c r="BC935">
        <v>0.34734195402298867</v>
      </c>
      <c r="BD935">
        <v>1.7896731321839083</v>
      </c>
      <c r="BE935">
        <v>0.17896731321839085</v>
      </c>
      <c r="BF935">
        <v>0</v>
      </c>
      <c r="BG935">
        <v>19.77</v>
      </c>
      <c r="BH935">
        <v>1.02194776743131</v>
      </c>
      <c r="BI935">
        <v>2.305196150396601</v>
      </c>
      <c r="BJ935">
        <v>1.2736208730941221</v>
      </c>
      <c r="BK935">
        <v>0.44234324846527984</v>
      </c>
      <c r="BL935">
        <v>1.2287312457368884E-3</v>
      </c>
      <c r="BP935" s="50">
        <f t="shared" si="325"/>
        <v>1.0222538189468824</v>
      </c>
      <c r="BQ935" s="50">
        <f t="shared" si="326"/>
        <v>7.1586925287356329E-2</v>
      </c>
      <c r="BR935" s="50">
        <f t="shared" si="327"/>
        <v>0.45564223204054305</v>
      </c>
      <c r="BS935" s="50">
        <f t="shared" si="328"/>
        <v>0.48340499980054669</v>
      </c>
      <c r="BT935" s="50">
        <f t="shared" si="329"/>
        <v>1.2656728667792864E-3</v>
      </c>
      <c r="BU935" s="50">
        <f t="shared" si="329"/>
        <v>1.3427916661126298E-3</v>
      </c>
    </row>
    <row r="936" spans="1:73" x14ac:dyDescent="0.25">
      <c r="A936" s="21">
        <v>43742.48541666667</v>
      </c>
      <c r="B936" s="17">
        <v>363518</v>
      </c>
      <c r="C936" s="17">
        <v>13.51</v>
      </c>
      <c r="D936" s="17">
        <v>22.4</v>
      </c>
      <c r="E936" s="17">
        <v>732.5</v>
      </c>
      <c r="F936" s="17">
        <v>94.5</v>
      </c>
      <c r="G936" s="17">
        <v>-112.5</v>
      </c>
      <c r="H936" s="17">
        <v>-15.53</v>
      </c>
      <c r="I936" s="17">
        <v>24.63</v>
      </c>
      <c r="J936" s="17">
        <v>297.8</v>
      </c>
      <c r="K936" s="17">
        <v>638</v>
      </c>
      <c r="L936" s="17">
        <v>-97</v>
      </c>
      <c r="M936" s="17">
        <v>0.129</v>
      </c>
      <c r="N936" s="17">
        <v>619.9</v>
      </c>
      <c r="O936" s="17">
        <v>78.930000000000007</v>
      </c>
      <c r="P936" s="17">
        <v>541</v>
      </c>
      <c r="Q936" s="17">
        <v>333.3</v>
      </c>
      <c r="R936" s="17">
        <v>430.3</v>
      </c>
      <c r="S936" s="17">
        <v>19.29</v>
      </c>
      <c r="T936" s="17">
        <v>55.79</v>
      </c>
      <c r="U936" s="17">
        <v>1.105</v>
      </c>
      <c r="V936" s="17">
        <v>228.5</v>
      </c>
      <c r="W936" s="17">
        <v>20.65</v>
      </c>
      <c r="X936" s="17">
        <v>0.71799999999999997</v>
      </c>
      <c r="Y936" s="17">
        <v>7.182868</v>
      </c>
      <c r="Z936" s="7">
        <f t="shared" si="308"/>
        <v>19.97</v>
      </c>
      <c r="AA936" s="7">
        <f t="shared" si="322"/>
        <v>293.12</v>
      </c>
      <c r="AB936" s="2">
        <f t="shared" si="309"/>
        <v>593.32500000000005</v>
      </c>
      <c r="AC936" s="42">
        <f t="shared" si="310"/>
        <v>2.4543129467838853</v>
      </c>
      <c r="AD936" s="42">
        <f t="shared" si="311"/>
        <v>1.3692611930107297</v>
      </c>
      <c r="AE936" s="42">
        <f t="shared" si="312"/>
        <v>0.79846978784378841</v>
      </c>
      <c r="AF936" s="42">
        <f t="shared" si="313"/>
        <v>334.213012460046</v>
      </c>
      <c r="AG936" s="42">
        <f t="shared" si="314"/>
        <v>320.84449196164417</v>
      </c>
      <c r="AH936" s="6">
        <f t="shared" si="315"/>
        <v>319.96800000000002</v>
      </c>
      <c r="AI936" s="4">
        <v>20.7234694366764</v>
      </c>
      <c r="AJ936" s="4">
        <f t="shared" si="323"/>
        <v>293.87346943667637</v>
      </c>
      <c r="AK936" s="8">
        <f t="shared" si="316"/>
        <v>0.1960825388907515</v>
      </c>
      <c r="AL936" s="8">
        <f t="shared" si="317"/>
        <v>406.12794060566063</v>
      </c>
      <c r="AM936" s="8">
        <f t="shared" si="318"/>
        <v>2.3414058277026646</v>
      </c>
      <c r="AN936" s="8">
        <f t="shared" si="319"/>
        <v>51.390497275770805</v>
      </c>
      <c r="AO936" s="22">
        <f t="shared" si="320"/>
        <v>1.0311716373899386E-2</v>
      </c>
      <c r="AP936" s="22">
        <f t="shared" si="321"/>
        <v>0.28183175718595865</v>
      </c>
      <c r="AQ936" s="19">
        <f t="shared" si="324"/>
        <v>0.28183175718595865</v>
      </c>
      <c r="AX936">
        <v>0.14450530678992868</v>
      </c>
      <c r="AY936">
        <v>63.146551724137936</v>
      </c>
      <c r="AZ936">
        <v>2.6311063218390807</v>
      </c>
      <c r="BA936">
        <v>2.1311961206896557</v>
      </c>
      <c r="BB936">
        <v>8.362068965517242</v>
      </c>
      <c r="BC936">
        <v>0.34841954022988508</v>
      </c>
      <c r="BD936">
        <v>1.7827765804597706</v>
      </c>
      <c r="BE936">
        <v>0.17827765804597706</v>
      </c>
      <c r="BF936">
        <v>0</v>
      </c>
      <c r="BG936">
        <v>19.97</v>
      </c>
      <c r="BH936">
        <v>1.2688227899006714</v>
      </c>
      <c r="BI936">
        <v>2.3339424082677325</v>
      </c>
      <c r="BJ936">
        <v>1.3021064695725679</v>
      </c>
      <c r="BK936">
        <v>0.44082285047399583</v>
      </c>
      <c r="BL936">
        <v>1.2245079179833216E-3</v>
      </c>
      <c r="BP936" s="50">
        <f t="shared" si="325"/>
        <v>1.2692027752093313</v>
      </c>
      <c r="BQ936" s="50">
        <f t="shared" si="326"/>
        <v>7.1311063218390827E-2</v>
      </c>
      <c r="BR936" s="50">
        <f t="shared" si="327"/>
        <v>0.4568868303810773</v>
      </c>
      <c r="BS936" s="50">
        <f t="shared" si="328"/>
        <v>0.48417970582697401</v>
      </c>
      <c r="BT936" s="50">
        <f t="shared" si="329"/>
        <v>1.2691300843918813E-3</v>
      </c>
      <c r="BU936" s="50">
        <f t="shared" si="329"/>
        <v>1.3449436272971501E-3</v>
      </c>
    </row>
    <row r="937" spans="1:73" x14ac:dyDescent="0.25">
      <c r="A937" s="21">
        <v>43742.48541666667</v>
      </c>
      <c r="B937" s="17">
        <v>363519</v>
      </c>
      <c r="C937" s="17">
        <v>13.52</v>
      </c>
      <c r="D937" s="17">
        <v>22.4</v>
      </c>
      <c r="E937" s="17">
        <v>731.7</v>
      </c>
      <c r="F937" s="17">
        <v>93.8</v>
      </c>
      <c r="G937" s="17">
        <v>-114.4</v>
      </c>
      <c r="H937" s="17">
        <v>-15.76</v>
      </c>
      <c r="I937" s="17">
        <v>24.63</v>
      </c>
      <c r="J937" s="17">
        <v>297.8</v>
      </c>
      <c r="K937" s="17">
        <v>638</v>
      </c>
      <c r="L937" s="17">
        <v>-98.7</v>
      </c>
      <c r="M937" s="17">
        <v>0.128</v>
      </c>
      <c r="N937" s="17">
        <v>617.29999999999995</v>
      </c>
      <c r="O937" s="17">
        <v>78</v>
      </c>
      <c r="P937" s="17">
        <v>539.29999999999995</v>
      </c>
      <c r="Q937" s="17">
        <v>331.4</v>
      </c>
      <c r="R937" s="17">
        <v>430.1</v>
      </c>
      <c r="S937" s="17">
        <v>19.3</v>
      </c>
      <c r="T937" s="17">
        <v>53.32</v>
      </c>
      <c r="U937" s="17">
        <v>0.185</v>
      </c>
      <c r="V937" s="17">
        <v>191.5</v>
      </c>
      <c r="W937" s="17">
        <v>21.1</v>
      </c>
      <c r="X937" s="17">
        <v>0.71699999999999997</v>
      </c>
      <c r="Y937" s="17">
        <v>7.1715140000000002</v>
      </c>
      <c r="Z937" s="7">
        <f t="shared" si="308"/>
        <v>20.200000000000003</v>
      </c>
      <c r="AA937" s="7">
        <f t="shared" si="322"/>
        <v>293.34999999999997</v>
      </c>
      <c r="AB937" s="2">
        <f t="shared" si="309"/>
        <v>592.67700000000002</v>
      </c>
      <c r="AC937" s="42">
        <f t="shared" si="310"/>
        <v>2.5772760317979788</v>
      </c>
      <c r="AD937" s="42">
        <f t="shared" si="311"/>
        <v>1.3742035801546821</v>
      </c>
      <c r="AE937" s="42">
        <f t="shared" si="312"/>
        <v>0.79879169244087789</v>
      </c>
      <c r="AF937" s="42">
        <f t="shared" si="313"/>
        <v>335.39838617383231</v>
      </c>
      <c r="AG937" s="42">
        <f t="shared" si="314"/>
        <v>321.98245072687899</v>
      </c>
      <c r="AH937" s="6">
        <f t="shared" si="315"/>
        <v>318.14399999999995</v>
      </c>
      <c r="AI937" s="4">
        <v>21.473727689881901</v>
      </c>
      <c r="AJ937" s="4">
        <f t="shared" si="323"/>
        <v>294.62372768988189</v>
      </c>
      <c r="AK937" s="8">
        <f t="shared" si="316"/>
        <v>0.19654447646553544</v>
      </c>
      <c r="AL937" s="8">
        <f t="shared" si="317"/>
        <v>410.37940441856068</v>
      </c>
      <c r="AM937" s="8">
        <f t="shared" si="318"/>
        <v>0.95803509852196966</v>
      </c>
      <c r="AN937" s="8">
        <f t="shared" si="319"/>
        <v>35.546635011392091</v>
      </c>
      <c r="AO937" s="22">
        <f t="shared" si="320"/>
        <v>1.0518061725012094E-2</v>
      </c>
      <c r="AP937" s="22">
        <f t="shared" si="321"/>
        <v>0.28747142674072329</v>
      </c>
      <c r="AQ937" s="19">
        <f t="shared" si="324"/>
        <v>0.28747142674072329</v>
      </c>
      <c r="AX937">
        <v>0.14631433363172244</v>
      </c>
      <c r="AY937">
        <v>63.077586206896555</v>
      </c>
      <c r="AZ937">
        <v>2.6282327586206899</v>
      </c>
      <c r="BA937">
        <v>2.1288685344827591</v>
      </c>
      <c r="BB937">
        <v>8.5086206896551762</v>
      </c>
      <c r="BC937">
        <v>0.35452586206896569</v>
      </c>
      <c r="BD937">
        <v>1.7743426724137934</v>
      </c>
      <c r="BE937">
        <v>0.17743426724137934</v>
      </c>
      <c r="BF937">
        <v>0</v>
      </c>
      <c r="BG937">
        <v>20.200000000000003</v>
      </c>
      <c r="BH937">
        <v>0.21242734491549703</v>
      </c>
      <c r="BI937">
        <v>2.3673876975032688</v>
      </c>
      <c r="BJ937">
        <v>1.2622911203087428</v>
      </c>
      <c r="BK937">
        <v>0.44741733299550845</v>
      </c>
      <c r="BL937">
        <v>1.2428259249875233E-3</v>
      </c>
      <c r="BP937" s="50">
        <f t="shared" si="325"/>
        <v>0.21249096236536319</v>
      </c>
      <c r="BQ937" s="50">
        <f t="shared" si="326"/>
        <v>7.0973706896551733E-2</v>
      </c>
      <c r="BR937" s="50">
        <f t="shared" si="327"/>
        <v>0.45033690385474356</v>
      </c>
      <c r="BS937" s="50">
        <f t="shared" si="328"/>
        <v>0.47975264209173041</v>
      </c>
      <c r="BT937" s="50">
        <f t="shared" si="329"/>
        <v>1.2509358440409544E-3</v>
      </c>
      <c r="BU937" s="50">
        <f t="shared" si="329"/>
        <v>1.3326462280325846E-3</v>
      </c>
    </row>
    <row r="938" spans="1:73" x14ac:dyDescent="0.25">
      <c r="A938" s="21">
        <v>43742.48541666667</v>
      </c>
      <c r="B938" s="17">
        <v>363520</v>
      </c>
      <c r="C938" s="17">
        <v>13.51</v>
      </c>
      <c r="D938" s="17">
        <v>22.4</v>
      </c>
      <c r="E938" s="17">
        <v>730.4</v>
      </c>
      <c r="F938" s="17">
        <v>93.3</v>
      </c>
      <c r="G938" s="17">
        <v>-114.3</v>
      </c>
      <c r="H938" s="17">
        <v>-14.43</v>
      </c>
      <c r="I938" s="17">
        <v>24.66</v>
      </c>
      <c r="J938" s="17">
        <v>297.8</v>
      </c>
      <c r="K938" s="17">
        <v>637.1</v>
      </c>
      <c r="L938" s="17">
        <v>-99.8</v>
      </c>
      <c r="M938" s="17">
        <v>0.128</v>
      </c>
      <c r="N938" s="17">
        <v>616.1</v>
      </c>
      <c r="O938" s="17">
        <v>78.900000000000006</v>
      </c>
      <c r="P938" s="17">
        <v>537.20000000000005</v>
      </c>
      <c r="Q938" s="17">
        <v>331.7</v>
      </c>
      <c r="R938" s="17">
        <v>431.6</v>
      </c>
      <c r="S938" s="17">
        <v>19.32</v>
      </c>
      <c r="T938" s="17">
        <v>55.33</v>
      </c>
      <c r="U938" s="17">
        <v>1.01</v>
      </c>
      <c r="V938" s="17">
        <v>179.5</v>
      </c>
      <c r="W938" s="17">
        <v>21.25</v>
      </c>
      <c r="X938" s="17">
        <v>0.71599999999999997</v>
      </c>
      <c r="Y938" s="17">
        <v>7.1579499999999996</v>
      </c>
      <c r="Z938" s="7">
        <f t="shared" si="308"/>
        <v>20.285</v>
      </c>
      <c r="AA938" s="7">
        <f t="shared" si="322"/>
        <v>293.435</v>
      </c>
      <c r="AB938" s="2">
        <f t="shared" si="309"/>
        <v>591.62400000000002</v>
      </c>
      <c r="AC938" s="42">
        <f t="shared" si="310"/>
        <v>2.6093124072934617</v>
      </c>
      <c r="AD938" s="42">
        <f t="shared" si="311"/>
        <v>1.4437325549554723</v>
      </c>
      <c r="AE938" s="42">
        <f t="shared" si="312"/>
        <v>0.80441627448988995</v>
      </c>
      <c r="AF938" s="42">
        <f t="shared" si="313"/>
        <v>338.15169040701875</v>
      </c>
      <c r="AG938" s="42">
        <f t="shared" si="314"/>
        <v>324.62562279073796</v>
      </c>
      <c r="AH938" s="6">
        <f t="shared" si="315"/>
        <v>318.43199999999996</v>
      </c>
      <c r="AI938" s="4">
        <v>21.6656635183144</v>
      </c>
      <c r="AJ938" s="4">
        <f t="shared" si="323"/>
        <v>294.81566351831435</v>
      </c>
      <c r="AK938" s="8">
        <f t="shared" si="316"/>
        <v>0.19671537595471095</v>
      </c>
      <c r="AL938" s="8">
        <f t="shared" si="317"/>
        <v>411.46591270676549</v>
      </c>
      <c r="AM938" s="8">
        <f t="shared" si="318"/>
        <v>2.2384955885594238</v>
      </c>
      <c r="AN938" s="8">
        <f t="shared" si="319"/>
        <v>90.029445851270651</v>
      </c>
      <c r="AO938" s="22">
        <f t="shared" si="320"/>
        <v>9.2435203853960205E-3</v>
      </c>
      <c r="AP938" s="22">
        <f t="shared" si="321"/>
        <v>0.2526366608952087</v>
      </c>
      <c r="AQ938" s="19">
        <f t="shared" si="324"/>
        <v>0.2526366608952087</v>
      </c>
      <c r="AX938">
        <v>0.14698771748406614</v>
      </c>
      <c r="AY938">
        <v>62.96551724137931</v>
      </c>
      <c r="AZ938">
        <v>2.6235632183908044</v>
      </c>
      <c r="BA938">
        <v>2.1250862068965519</v>
      </c>
      <c r="BB938">
        <v>8.6120689655172438</v>
      </c>
      <c r="BC938">
        <v>0.35883620689655182</v>
      </c>
      <c r="BD938">
        <v>1.7662500000000001</v>
      </c>
      <c r="BE938">
        <v>0.17662500000000003</v>
      </c>
      <c r="BF938">
        <v>0</v>
      </c>
      <c r="BG938">
        <v>20.285</v>
      </c>
      <c r="BH938">
        <v>1.1597384776467676</v>
      </c>
      <c r="BI938">
        <v>2.3798535362974591</v>
      </c>
      <c r="BJ938">
        <v>1.3167729616333841</v>
      </c>
      <c r="BK938">
        <v>0.44112740518938431</v>
      </c>
      <c r="BL938">
        <v>1.2253539033038453E-3</v>
      </c>
      <c r="BP938" s="50">
        <f t="shared" si="325"/>
        <v>1.1600857945352261</v>
      </c>
      <c r="BQ938" s="50">
        <f t="shared" si="326"/>
        <v>7.0650000000000004E-2</v>
      </c>
      <c r="BR938" s="50">
        <f t="shared" si="327"/>
        <v>0.4557736269506667</v>
      </c>
      <c r="BS938" s="50">
        <f t="shared" si="328"/>
        <v>0.48318963837809775</v>
      </c>
      <c r="BT938" s="50">
        <f t="shared" si="329"/>
        <v>1.2660378526407408E-3</v>
      </c>
      <c r="BU938" s="50">
        <f t="shared" si="329"/>
        <v>1.3421934399391606E-3</v>
      </c>
    </row>
    <row r="939" spans="1:73" x14ac:dyDescent="0.25">
      <c r="A939" s="21">
        <v>43742.486111111109</v>
      </c>
      <c r="B939" s="17">
        <v>363521</v>
      </c>
      <c r="C939" s="17">
        <v>13.51</v>
      </c>
      <c r="D939" s="17">
        <v>22.4</v>
      </c>
      <c r="E939" s="17">
        <v>729</v>
      </c>
      <c r="F939" s="17">
        <v>93.1</v>
      </c>
      <c r="G939" s="17">
        <v>-113.6</v>
      </c>
      <c r="H939" s="17">
        <v>-12.85</v>
      </c>
      <c r="I939" s="17">
        <v>24.69</v>
      </c>
      <c r="J939" s="17">
        <v>297.8</v>
      </c>
      <c r="K939" s="17">
        <v>635.79999999999995</v>
      </c>
      <c r="L939" s="17">
        <v>-100.8</v>
      </c>
      <c r="M939" s="17">
        <v>0.128</v>
      </c>
      <c r="N939" s="17">
        <v>615.29999999999995</v>
      </c>
      <c r="O939" s="17">
        <v>80.3</v>
      </c>
      <c r="P939" s="17">
        <v>535</v>
      </c>
      <c r="Q939" s="17">
        <v>332.6</v>
      </c>
      <c r="R939" s="17">
        <v>433.3</v>
      </c>
      <c r="S939" s="17">
        <v>19.329999999999998</v>
      </c>
      <c r="T939" s="17">
        <v>56.2</v>
      </c>
      <c r="U939" s="17">
        <v>0.64500000000000002</v>
      </c>
      <c r="V939" s="17">
        <v>193</v>
      </c>
      <c r="W939" s="17">
        <v>21.4</v>
      </c>
      <c r="X939" s="17">
        <v>0.71399999999999997</v>
      </c>
      <c r="Y939" s="17">
        <v>7.1428960000000004</v>
      </c>
      <c r="Z939" s="7">
        <f t="shared" si="308"/>
        <v>20.364999999999998</v>
      </c>
      <c r="AA939" s="7">
        <f t="shared" si="322"/>
        <v>293.51499999999999</v>
      </c>
      <c r="AB939" s="2">
        <f t="shared" si="309"/>
        <v>590.49</v>
      </c>
      <c r="AC939" s="42">
        <f t="shared" si="310"/>
        <v>2.5888510229581949</v>
      </c>
      <c r="AD939" s="42">
        <f t="shared" si="311"/>
        <v>1.4549342749025056</v>
      </c>
      <c r="AE939" s="42">
        <f t="shared" si="312"/>
        <v>0.80527444380181368</v>
      </c>
      <c r="AF939" s="42">
        <f t="shared" si="313"/>
        <v>338.88174755346648</v>
      </c>
      <c r="AG939" s="42">
        <f t="shared" si="314"/>
        <v>325.32647765132782</v>
      </c>
      <c r="AH939" s="6">
        <f t="shared" si="315"/>
        <v>319.29599999999999</v>
      </c>
      <c r="AI939" s="4">
        <v>21.5538065797749</v>
      </c>
      <c r="AJ939" s="4">
        <f t="shared" si="323"/>
        <v>294.70380657977489</v>
      </c>
      <c r="AK939" s="8">
        <f t="shared" si="316"/>
        <v>0.19687631300330174</v>
      </c>
      <c r="AL939" s="8">
        <f t="shared" si="317"/>
        <v>410.81235300327376</v>
      </c>
      <c r="AM939" s="8">
        <f t="shared" si="318"/>
        <v>1.7888561289270861</v>
      </c>
      <c r="AN939" s="8">
        <f t="shared" si="319"/>
        <v>61.947972665560478</v>
      </c>
      <c r="AO939" s="22">
        <f t="shared" si="320"/>
        <v>9.8875303195239579E-3</v>
      </c>
      <c r="AP939" s="22">
        <f t="shared" si="321"/>
        <v>0.27023823611307463</v>
      </c>
      <c r="AQ939" s="19">
        <f t="shared" si="324"/>
        <v>0.27023823611307463</v>
      </c>
      <c r="AX939">
        <v>0.14762388339656421</v>
      </c>
      <c r="AY939">
        <v>62.844827586206897</v>
      </c>
      <c r="AZ939">
        <v>2.6185344827586206</v>
      </c>
      <c r="BA939">
        <v>2.1210129310344827</v>
      </c>
      <c r="BB939">
        <v>8.6810344827586192</v>
      </c>
      <c r="BC939">
        <v>0.36170977011494249</v>
      </c>
      <c r="BD939">
        <v>1.7593031609195402</v>
      </c>
      <c r="BE939">
        <v>0.17593031609195403</v>
      </c>
      <c r="BF939">
        <v>0</v>
      </c>
      <c r="BG939">
        <v>20.364999999999998</v>
      </c>
      <c r="BH939">
        <v>0.74062506740808431</v>
      </c>
      <c r="BI939">
        <v>2.3916384765776679</v>
      </c>
      <c r="BJ939">
        <v>1.3441008238366496</v>
      </c>
      <c r="BK939">
        <v>0.44155458555851584</v>
      </c>
      <c r="BL939">
        <v>1.2265405154403219E-3</v>
      </c>
      <c r="BP939" s="50">
        <f t="shared" si="325"/>
        <v>0.74084686878734729</v>
      </c>
      <c r="BQ939" s="50">
        <f t="shared" si="326"/>
        <v>7.0372126436781604E-2</v>
      </c>
      <c r="BR939" s="50">
        <f t="shared" si="327"/>
        <v>0.45116725228315985</v>
      </c>
      <c r="BS939" s="50">
        <f t="shared" si="328"/>
        <v>0.47932735292544332</v>
      </c>
      <c r="BT939" s="50">
        <f t="shared" si="329"/>
        <v>1.2532423674532218E-3</v>
      </c>
      <c r="BU939" s="50">
        <f t="shared" si="329"/>
        <v>1.3314648692373426E-3</v>
      </c>
    </row>
    <row r="940" spans="1:73" x14ac:dyDescent="0.25">
      <c r="A940" s="21">
        <v>43742.486111111109</v>
      </c>
      <c r="B940" s="17">
        <v>363522</v>
      </c>
      <c r="C940" s="17">
        <v>13.52</v>
      </c>
      <c r="D940" s="17">
        <v>22.39</v>
      </c>
      <c r="E940" s="17">
        <v>726.9</v>
      </c>
      <c r="F940" s="17">
        <v>92.9</v>
      </c>
      <c r="G940" s="17">
        <v>-114.7</v>
      </c>
      <c r="H940" s="17">
        <v>-12.69</v>
      </c>
      <c r="I940" s="17">
        <v>24.72</v>
      </c>
      <c r="J940" s="17">
        <v>297.89999999999998</v>
      </c>
      <c r="K940" s="17">
        <v>633.9</v>
      </c>
      <c r="L940" s="17">
        <v>-102</v>
      </c>
      <c r="M940" s="17">
        <v>0.128</v>
      </c>
      <c r="N940" s="17">
        <v>612.1</v>
      </c>
      <c r="O940" s="17">
        <v>80.2</v>
      </c>
      <c r="P940" s="17">
        <v>531.9</v>
      </c>
      <c r="Q940" s="17">
        <v>331.7</v>
      </c>
      <c r="R940" s="17">
        <v>433.7</v>
      </c>
      <c r="S940" s="17">
        <v>19.34</v>
      </c>
      <c r="T940" s="17">
        <v>56.76</v>
      </c>
      <c r="U940" s="17">
        <v>0.62</v>
      </c>
      <c r="V940" s="17">
        <v>168</v>
      </c>
      <c r="W940" s="17">
        <v>21.3</v>
      </c>
      <c r="X940" s="17">
        <v>0.71199999999999997</v>
      </c>
      <c r="Y940" s="17">
        <v>7.1166020000000003</v>
      </c>
      <c r="Z940" s="7">
        <f t="shared" si="308"/>
        <v>20.32</v>
      </c>
      <c r="AA940" s="7">
        <f t="shared" si="322"/>
        <v>293.46999999999997</v>
      </c>
      <c r="AB940" s="2">
        <f t="shared" si="309"/>
        <v>588.78899999999999</v>
      </c>
      <c r="AC940" s="42">
        <f t="shared" si="310"/>
        <v>2.5607988551398204</v>
      </c>
      <c r="AD940" s="42">
        <f t="shared" si="311"/>
        <v>1.4535094301773619</v>
      </c>
      <c r="AE940" s="42">
        <f t="shared" si="312"/>
        <v>0.80517927756069929</v>
      </c>
      <c r="AF940" s="42">
        <f t="shared" si="313"/>
        <v>338.63394985517152</v>
      </c>
      <c r="AG940" s="42">
        <f t="shared" si="314"/>
        <v>325.08859186096464</v>
      </c>
      <c r="AH940" s="6">
        <f t="shared" si="315"/>
        <v>318.43199999999996</v>
      </c>
      <c r="AI940" s="4">
        <v>21.386843377702</v>
      </c>
      <c r="AJ940" s="4">
        <f t="shared" si="323"/>
        <v>294.53684337770198</v>
      </c>
      <c r="AK940" s="8">
        <f t="shared" si="316"/>
        <v>0.19678577511721715</v>
      </c>
      <c r="AL940" s="8">
        <f t="shared" si="317"/>
        <v>409.86238419443407</v>
      </c>
      <c r="AM940" s="8">
        <f t="shared" si="318"/>
        <v>1.7538457742914568</v>
      </c>
      <c r="AN940" s="8">
        <f t="shared" si="319"/>
        <v>54.504523982067312</v>
      </c>
      <c r="AO940" s="22">
        <f t="shared" si="320"/>
        <v>1.0019395923892581E-2</v>
      </c>
      <c r="AP940" s="22">
        <f t="shared" si="321"/>
        <v>0.27384228355232204</v>
      </c>
      <c r="AQ940" s="19">
        <f t="shared" si="324"/>
        <v>0.27384228355232204</v>
      </c>
      <c r="AX940">
        <v>0.14726575414041496</v>
      </c>
      <c r="AY940">
        <v>62.663793103448278</v>
      </c>
      <c r="AZ940">
        <v>2.6109913793103448</v>
      </c>
      <c r="BA940">
        <v>2.1149030172413794</v>
      </c>
      <c r="BB940">
        <v>8.793103448275863</v>
      </c>
      <c r="BC940">
        <v>0.36637931034482762</v>
      </c>
      <c r="BD940">
        <v>1.7485237068965518</v>
      </c>
      <c r="BE940">
        <v>0.1748523706896552</v>
      </c>
      <c r="BF940">
        <v>0</v>
      </c>
      <c r="BG940">
        <v>20.32</v>
      </c>
      <c r="BH940">
        <v>0.71191866944653059</v>
      </c>
      <c r="BI940">
        <v>2.3850031856285083</v>
      </c>
      <c r="BJ940">
        <v>1.3537278081627411</v>
      </c>
      <c r="BK940">
        <v>0.43842947860625181</v>
      </c>
      <c r="BL940">
        <v>1.217859662795144E-3</v>
      </c>
      <c r="BP940" s="50">
        <f t="shared" si="325"/>
        <v>0.71213187387310906</v>
      </c>
      <c r="BQ940" s="50">
        <f t="shared" si="326"/>
        <v>6.9940948275862072E-2</v>
      </c>
      <c r="BR940" s="50">
        <f t="shared" si="327"/>
        <v>0.44763735100615448</v>
      </c>
      <c r="BS940" s="50">
        <f t="shared" si="328"/>
        <v>0.47565821484447174</v>
      </c>
      <c r="BT940" s="50">
        <f t="shared" si="329"/>
        <v>1.2434370861282068E-3</v>
      </c>
      <c r="BU940" s="50">
        <f t="shared" si="329"/>
        <v>1.3212728190124215E-3</v>
      </c>
    </row>
    <row r="941" spans="1:73" x14ac:dyDescent="0.25">
      <c r="A941" s="21">
        <v>43742.486111111109</v>
      </c>
      <c r="B941" s="17">
        <v>363523</v>
      </c>
      <c r="C941" s="17">
        <v>13.51</v>
      </c>
      <c r="D941" s="17">
        <v>22.39</v>
      </c>
      <c r="E941" s="17">
        <v>725.7</v>
      </c>
      <c r="F941" s="17">
        <v>92.9</v>
      </c>
      <c r="G941" s="17">
        <v>-114.5</v>
      </c>
      <c r="H941" s="17">
        <v>-13.28</v>
      </c>
      <c r="I941" s="17">
        <v>24.76</v>
      </c>
      <c r="J941" s="17">
        <v>297.89999999999998</v>
      </c>
      <c r="K941" s="17">
        <v>632.79999999999995</v>
      </c>
      <c r="L941" s="17">
        <v>-101.3</v>
      </c>
      <c r="M941" s="17">
        <v>0.128</v>
      </c>
      <c r="N941" s="17">
        <v>611.20000000000005</v>
      </c>
      <c r="O941" s="17">
        <v>79.63</v>
      </c>
      <c r="P941" s="17">
        <v>531.6</v>
      </c>
      <c r="Q941" s="17">
        <v>332</v>
      </c>
      <c r="R941" s="17">
        <v>433.3</v>
      </c>
      <c r="S941" s="17">
        <v>19.37</v>
      </c>
      <c r="T941" s="17">
        <v>53.34</v>
      </c>
      <c r="U941" s="17">
        <v>1.0649999999999999</v>
      </c>
      <c r="V941" s="17">
        <v>320.5</v>
      </c>
      <c r="W941" s="17">
        <v>21.05</v>
      </c>
      <c r="X941" s="17">
        <v>0.71</v>
      </c>
      <c r="Y941" s="17">
        <v>7.1045629999999997</v>
      </c>
      <c r="Z941" s="7">
        <f t="shared" si="308"/>
        <v>20.21</v>
      </c>
      <c r="AA941" s="7">
        <f t="shared" si="322"/>
        <v>293.35999999999996</v>
      </c>
      <c r="AB941" s="2">
        <f t="shared" si="309"/>
        <v>587.81700000000012</v>
      </c>
      <c r="AC941" s="42">
        <f t="shared" si="310"/>
        <v>2.6759738655098144</v>
      </c>
      <c r="AD941" s="42">
        <f t="shared" si="311"/>
        <v>1.4273644598629351</v>
      </c>
      <c r="AE941" s="42">
        <f t="shared" si="312"/>
        <v>0.80313509950051354</v>
      </c>
      <c r="AF941" s="42">
        <f t="shared" si="313"/>
        <v>337.26808990997387</v>
      </c>
      <c r="AG941" s="42">
        <f t="shared" si="314"/>
        <v>323.77736631357487</v>
      </c>
      <c r="AH941" s="6">
        <f t="shared" si="315"/>
        <v>318.71999999999997</v>
      </c>
      <c r="AI941" s="4">
        <v>22.0381566092396</v>
      </c>
      <c r="AJ941" s="4">
        <f t="shared" si="323"/>
        <v>295.18815660923957</v>
      </c>
      <c r="AK941" s="8">
        <f t="shared" si="316"/>
        <v>0.19656457714832468</v>
      </c>
      <c r="AL941" s="8">
        <f t="shared" si="317"/>
        <v>413.60973534616619</v>
      </c>
      <c r="AM941" s="8">
        <f t="shared" si="318"/>
        <v>2.2986368242939119</v>
      </c>
      <c r="AN941" s="8">
        <f t="shared" si="319"/>
        <v>122.41206982799434</v>
      </c>
      <c r="AO941" s="22">
        <f t="shared" si="320"/>
        <v>8.3827574393460728E-3</v>
      </c>
      <c r="AP941" s="22">
        <f t="shared" si="321"/>
        <v>0.22911096208721446</v>
      </c>
      <c r="AQ941" s="19">
        <f t="shared" si="324"/>
        <v>0.22911096208721446</v>
      </c>
      <c r="AX941">
        <v>0.14639341955883292</v>
      </c>
      <c r="AY941">
        <v>62.560344827586214</v>
      </c>
      <c r="AZ941">
        <v>2.6066810344827589</v>
      </c>
      <c r="BA941">
        <v>2.111411637931035</v>
      </c>
      <c r="BB941">
        <v>8.7327586206896566</v>
      </c>
      <c r="BC941">
        <v>0.36386494252873569</v>
      </c>
      <c r="BD941">
        <v>1.7475466954022993</v>
      </c>
      <c r="BE941">
        <v>0.17475466954022995</v>
      </c>
      <c r="BF941">
        <v>0</v>
      </c>
      <c r="BG941">
        <v>20.21</v>
      </c>
      <c r="BH941">
        <v>1.2228925531621855</v>
      </c>
      <c r="BI941">
        <v>2.3688512973091593</v>
      </c>
      <c r="BJ941">
        <v>1.2635452819847055</v>
      </c>
      <c r="BK941">
        <v>0.43796497198961359</v>
      </c>
      <c r="BL941">
        <v>1.2165693666378156E-3</v>
      </c>
      <c r="BP941" s="50">
        <f t="shared" si="325"/>
        <v>1.2232587833465502</v>
      </c>
      <c r="BQ941" s="50">
        <f t="shared" si="326"/>
        <v>6.9901867816091978E-2</v>
      </c>
      <c r="BR941" s="50">
        <f t="shared" si="327"/>
        <v>0.45327152211082744</v>
      </c>
      <c r="BS941" s="50">
        <f t="shared" si="328"/>
        <v>0.48023964755196291</v>
      </c>
      <c r="BT941" s="50">
        <f t="shared" si="329"/>
        <v>1.2590875614189652E-3</v>
      </c>
      <c r="BU941" s="50">
        <f t="shared" si="329"/>
        <v>1.3339990209776749E-3</v>
      </c>
    </row>
    <row r="942" spans="1:73" x14ac:dyDescent="0.25">
      <c r="A942" s="21">
        <v>43742.486111111109</v>
      </c>
      <c r="B942" s="17">
        <v>363524</v>
      </c>
      <c r="C942" s="17">
        <v>13.51</v>
      </c>
      <c r="D942" s="17">
        <v>22.39</v>
      </c>
      <c r="E942" s="17">
        <v>724.8</v>
      </c>
      <c r="F942" s="17">
        <v>92.9</v>
      </c>
      <c r="G942" s="17">
        <v>-113.9</v>
      </c>
      <c r="H942" s="17">
        <v>-12.56</v>
      </c>
      <c r="I942" s="17">
        <v>24.78</v>
      </c>
      <c r="J942" s="17">
        <v>297.89999999999998</v>
      </c>
      <c r="K942" s="17">
        <v>631.9</v>
      </c>
      <c r="L942" s="17">
        <v>-101.3</v>
      </c>
      <c r="M942" s="17">
        <v>0.128</v>
      </c>
      <c r="N942" s="17">
        <v>611</v>
      </c>
      <c r="O942" s="17">
        <v>80.400000000000006</v>
      </c>
      <c r="P942" s="17">
        <v>530.6</v>
      </c>
      <c r="Q942" s="17">
        <v>332.8</v>
      </c>
      <c r="R942" s="17">
        <v>434.2</v>
      </c>
      <c r="S942" s="17">
        <v>19.399999999999999</v>
      </c>
      <c r="T942" s="17">
        <v>55.62</v>
      </c>
      <c r="U942" s="17">
        <v>1.54</v>
      </c>
      <c r="V942" s="17">
        <v>180</v>
      </c>
      <c r="W942" s="17">
        <v>20.8</v>
      </c>
      <c r="X942" s="17">
        <v>0.71</v>
      </c>
      <c r="Y942" s="17">
        <v>7.0980259999999999</v>
      </c>
      <c r="Z942" s="7">
        <f t="shared" si="308"/>
        <v>20.100000000000001</v>
      </c>
      <c r="AA942" s="7">
        <f t="shared" si="322"/>
        <v>293.25</v>
      </c>
      <c r="AB942" s="2">
        <f t="shared" si="309"/>
        <v>587.08799999999997</v>
      </c>
      <c r="AC942" s="42">
        <f t="shared" si="310"/>
        <v>2.6625006213781481</v>
      </c>
      <c r="AD942" s="42">
        <f t="shared" si="311"/>
        <v>1.4808828456105261</v>
      </c>
      <c r="AE942" s="42">
        <f t="shared" si="312"/>
        <v>0.80741696507803529</v>
      </c>
      <c r="AF942" s="42">
        <f t="shared" si="313"/>
        <v>338.55794694262522</v>
      </c>
      <c r="AG942" s="42">
        <f t="shared" si="314"/>
        <v>325.01562906492018</v>
      </c>
      <c r="AH942" s="6">
        <f t="shared" si="315"/>
        <v>319.488</v>
      </c>
      <c r="AI942" s="4">
        <v>21.953686870359</v>
      </c>
      <c r="AJ942" s="4">
        <f t="shared" si="323"/>
        <v>295.10368687035896</v>
      </c>
      <c r="AK942" s="8">
        <f t="shared" si="316"/>
        <v>0.19634354500064366</v>
      </c>
      <c r="AL942" s="8">
        <f t="shared" si="317"/>
        <v>413.13966666850609</v>
      </c>
      <c r="AM942" s="8">
        <f t="shared" si="318"/>
        <v>2.7641137820285184</v>
      </c>
      <c r="AN942" s="8">
        <f t="shared" si="319"/>
        <v>149.25633553718075</v>
      </c>
      <c r="AO942" s="22">
        <f t="shared" si="320"/>
        <v>7.7869341858990962E-3</v>
      </c>
      <c r="AP942" s="22">
        <f t="shared" si="321"/>
        <v>0.21282638749241145</v>
      </c>
      <c r="AQ942" s="19">
        <f t="shared" si="324"/>
        <v>0.21282638749241145</v>
      </c>
      <c r="AX942">
        <v>0.14552546018733548</v>
      </c>
      <c r="AY942">
        <v>62.482758620689651</v>
      </c>
      <c r="AZ942">
        <v>2.603448275862069</v>
      </c>
      <c r="BA942">
        <v>2.1087931034482761</v>
      </c>
      <c r="BB942">
        <v>8.7413793103448256</v>
      </c>
      <c r="BC942">
        <v>0.36422413793103442</v>
      </c>
      <c r="BD942">
        <v>1.7445689655172416</v>
      </c>
      <c r="BE942">
        <v>0.17445689655172417</v>
      </c>
      <c r="BF942">
        <v>0</v>
      </c>
      <c r="BG942">
        <v>20.100000000000001</v>
      </c>
      <c r="BH942">
        <v>1.7683141144317052</v>
      </c>
      <c r="BI942">
        <v>2.3527951289901101</v>
      </c>
      <c r="BJ942">
        <v>1.3086246507442991</v>
      </c>
      <c r="BK942">
        <v>0.43170289479823448</v>
      </c>
      <c r="BL942">
        <v>1.1991747077728736E-3</v>
      </c>
      <c r="BP942" s="50">
        <f t="shared" si="325"/>
        <v>1.7688436867170774</v>
      </c>
      <c r="BQ942" s="50">
        <f t="shared" si="326"/>
        <v>6.9782758620689667E-2</v>
      </c>
      <c r="BR942" s="50">
        <f t="shared" si="327"/>
        <v>0.45280825579920719</v>
      </c>
      <c r="BS942" s="50">
        <f t="shared" si="328"/>
        <v>0.47869893185959023</v>
      </c>
      <c r="BT942" s="50">
        <f t="shared" si="329"/>
        <v>1.2578007105533532E-3</v>
      </c>
      <c r="BU942" s="50">
        <f t="shared" si="329"/>
        <v>1.3297192551655285E-3</v>
      </c>
    </row>
    <row r="943" spans="1:73" x14ac:dyDescent="0.25">
      <c r="A943" s="21">
        <v>43742.486111111109</v>
      </c>
      <c r="B943" s="17">
        <v>363525</v>
      </c>
      <c r="C943" s="17">
        <v>13.51</v>
      </c>
      <c r="D943" s="17">
        <v>22.39</v>
      </c>
      <c r="E943" s="17">
        <v>723.1</v>
      </c>
      <c r="F943" s="17">
        <v>92.9</v>
      </c>
      <c r="G943" s="17">
        <v>-114.9</v>
      </c>
      <c r="H943" s="17">
        <v>-14.21</v>
      </c>
      <c r="I943" s="17">
        <v>24.79</v>
      </c>
      <c r="J943" s="17">
        <v>297.89999999999998</v>
      </c>
      <c r="K943" s="17">
        <v>630.20000000000005</v>
      </c>
      <c r="L943" s="17">
        <v>-100.6</v>
      </c>
      <c r="M943" s="17">
        <v>0.128</v>
      </c>
      <c r="N943" s="17">
        <v>608.20000000000005</v>
      </c>
      <c r="O943" s="17">
        <v>78.7</v>
      </c>
      <c r="P943" s="17">
        <v>529.5</v>
      </c>
      <c r="Q943" s="17">
        <v>331.9</v>
      </c>
      <c r="R943" s="17">
        <v>432.6</v>
      </c>
      <c r="S943" s="17">
        <v>19.420000000000002</v>
      </c>
      <c r="T943" s="17">
        <v>53.24</v>
      </c>
      <c r="U943" s="17">
        <v>0.58499999999999996</v>
      </c>
      <c r="V943" s="17">
        <v>309.5</v>
      </c>
      <c r="W943" s="17">
        <v>21.1</v>
      </c>
      <c r="X943" s="17">
        <v>0.70799999999999996</v>
      </c>
      <c r="Y943" s="17">
        <v>7.0772820000000003</v>
      </c>
      <c r="Z943" s="7">
        <f t="shared" si="308"/>
        <v>20.260000000000002</v>
      </c>
      <c r="AA943" s="7">
        <f t="shared" si="322"/>
        <v>293.40999999999997</v>
      </c>
      <c r="AB943" s="2">
        <f t="shared" si="309"/>
        <v>585.71100000000001</v>
      </c>
      <c r="AC943" s="42">
        <f t="shared" si="310"/>
        <v>2.6149609226814361</v>
      </c>
      <c r="AD943" s="42">
        <f t="shared" si="311"/>
        <v>1.3922051952355965</v>
      </c>
      <c r="AE943" s="42">
        <f t="shared" si="312"/>
        <v>0.80025629545931343</v>
      </c>
      <c r="AF943" s="42">
        <f t="shared" si="313"/>
        <v>336.28833560572843</v>
      </c>
      <c r="AG943" s="42">
        <f t="shared" si="314"/>
        <v>322.83680218149931</v>
      </c>
      <c r="AH943" s="6">
        <f t="shared" si="315"/>
        <v>318.62399999999997</v>
      </c>
      <c r="AI943" s="4">
        <v>21.696139222168199</v>
      </c>
      <c r="AJ943" s="4">
        <f t="shared" si="323"/>
        <v>294.84613922216818</v>
      </c>
      <c r="AK943" s="8">
        <f t="shared" si="316"/>
        <v>0.19666510111955376</v>
      </c>
      <c r="AL943" s="8">
        <f t="shared" si="317"/>
        <v>411.64419286763626</v>
      </c>
      <c r="AM943" s="8">
        <f t="shared" si="318"/>
        <v>1.7036229776567349</v>
      </c>
      <c r="AN943" s="8">
        <f t="shared" si="319"/>
        <v>71.270616733135043</v>
      </c>
      <c r="AO943" s="22">
        <f t="shared" si="320"/>
        <v>9.5344625146083408E-3</v>
      </c>
      <c r="AP943" s="22">
        <f t="shared" si="321"/>
        <v>0.26058846334420538</v>
      </c>
      <c r="AQ943" s="19">
        <f t="shared" si="324"/>
        <v>0.26058846334420538</v>
      </c>
      <c r="AX943">
        <v>0.14678939183949566</v>
      </c>
      <c r="AY943">
        <v>62.33620689655173</v>
      </c>
      <c r="AZ943">
        <v>2.5973419540229887</v>
      </c>
      <c r="BA943">
        <v>2.103846982758621</v>
      </c>
      <c r="BB943">
        <v>8.6810344827586245</v>
      </c>
      <c r="BC943">
        <v>0.36170977011494271</v>
      </c>
      <c r="BD943">
        <v>1.7421372126436783</v>
      </c>
      <c r="BE943">
        <v>0.17421372126436785</v>
      </c>
      <c r="BF943">
        <v>0</v>
      </c>
      <c r="BG943">
        <v>20.260000000000002</v>
      </c>
      <c r="BH943">
        <v>0.6717297123003555</v>
      </c>
      <c r="BI943">
        <v>2.3761811696698905</v>
      </c>
      <c r="BJ943">
        <v>1.2650788547322498</v>
      </c>
      <c r="BK943">
        <v>0.43868992176146637</v>
      </c>
      <c r="BL943">
        <v>1.2185831160040734E-3</v>
      </c>
      <c r="BP943" s="50">
        <f t="shared" si="325"/>
        <v>0.67193088099317544</v>
      </c>
      <c r="BQ943" s="50">
        <f t="shared" si="326"/>
        <v>6.9685488505747128E-2</v>
      </c>
      <c r="BR943" s="50">
        <f t="shared" si="327"/>
        <v>0.44742711626796011</v>
      </c>
      <c r="BS943" s="50">
        <f t="shared" si="328"/>
        <v>0.47539413535776759</v>
      </c>
      <c r="BT943" s="50">
        <f t="shared" si="329"/>
        <v>1.2428531007443336E-3</v>
      </c>
      <c r="BU943" s="50">
        <f t="shared" si="329"/>
        <v>1.3205392648826877E-3</v>
      </c>
    </row>
    <row r="944" spans="1:73" x14ac:dyDescent="0.25">
      <c r="A944" s="21">
        <v>43742.486111111109</v>
      </c>
      <c r="B944" s="17">
        <v>363526</v>
      </c>
      <c r="C944" s="17">
        <v>13.51</v>
      </c>
      <c r="D944" s="17">
        <v>22.39</v>
      </c>
      <c r="E944" s="17">
        <v>723.2</v>
      </c>
      <c r="F944" s="17">
        <v>92.5</v>
      </c>
      <c r="G944" s="17">
        <v>-115.6</v>
      </c>
      <c r="H944" s="17">
        <v>-13.73</v>
      </c>
      <c r="I944" s="17">
        <v>24.8</v>
      </c>
      <c r="J944" s="17">
        <v>298</v>
      </c>
      <c r="K944" s="17">
        <v>630.70000000000005</v>
      </c>
      <c r="L944" s="17">
        <v>-101.8</v>
      </c>
      <c r="M944" s="17">
        <v>0.128</v>
      </c>
      <c r="N944" s="17">
        <v>607.70000000000005</v>
      </c>
      <c r="O944" s="17">
        <v>78.760000000000005</v>
      </c>
      <c r="P944" s="17">
        <v>528.9</v>
      </c>
      <c r="Q944" s="17">
        <v>331.3</v>
      </c>
      <c r="R944" s="17">
        <v>433.1</v>
      </c>
      <c r="S944" s="17">
        <v>19.45</v>
      </c>
      <c r="T944" s="17">
        <v>53.68</v>
      </c>
      <c r="U944" s="17">
        <v>0.44</v>
      </c>
      <c r="V944" s="17">
        <v>183.5</v>
      </c>
      <c r="W944" s="17">
        <v>21.65</v>
      </c>
      <c r="X944" s="17">
        <v>0.70699999999999996</v>
      </c>
      <c r="Y944" s="17">
        <v>7.074738</v>
      </c>
      <c r="Z944" s="7">
        <f t="shared" si="308"/>
        <v>20.549999999999997</v>
      </c>
      <c r="AA944" s="7">
        <f t="shared" si="322"/>
        <v>293.7</v>
      </c>
      <c r="AB944" s="2">
        <f t="shared" si="309"/>
        <v>585.79200000000003</v>
      </c>
      <c r="AC944" s="42">
        <f t="shared" si="310"/>
        <v>2.5843386241882391</v>
      </c>
      <c r="AD944" s="42">
        <f t="shared" si="311"/>
        <v>1.3872729734642468</v>
      </c>
      <c r="AE944" s="42">
        <f t="shared" si="312"/>
        <v>0.79973727382290771</v>
      </c>
      <c r="AF944" s="42">
        <f t="shared" si="313"/>
        <v>337.40085818491633</v>
      </c>
      <c r="AG944" s="42">
        <f t="shared" si="314"/>
        <v>323.90482385751966</v>
      </c>
      <c r="AH944" s="6">
        <f t="shared" si="315"/>
        <v>318.048</v>
      </c>
      <c r="AI944" s="4">
        <v>21.542051342761098</v>
      </c>
      <c r="AJ944" s="4">
        <f t="shared" si="323"/>
        <v>294.69205134276109</v>
      </c>
      <c r="AK944" s="8">
        <f t="shared" si="316"/>
        <v>0.19724881607073114</v>
      </c>
      <c r="AL944" s="8">
        <f t="shared" si="317"/>
        <v>410.71422571601084</v>
      </c>
      <c r="AM944" s="8">
        <f t="shared" si="318"/>
        <v>1.4774809643443803</v>
      </c>
      <c r="AN944" s="8">
        <f t="shared" si="319"/>
        <v>42.696918069568099</v>
      </c>
      <c r="AO944" s="22">
        <f t="shared" si="320"/>
        <v>1.0190771925298261E-2</v>
      </c>
      <c r="AP944" s="22">
        <f t="shared" si="321"/>
        <v>0.27852619822417229</v>
      </c>
      <c r="AQ944" s="19">
        <f t="shared" si="324"/>
        <v>0.27852619822417229</v>
      </c>
      <c r="AX944">
        <v>0.14910394214612938</v>
      </c>
      <c r="AY944">
        <v>62.344827586206904</v>
      </c>
      <c r="AZ944">
        <v>2.5977011494252875</v>
      </c>
      <c r="BA944">
        <v>2.104137931034483</v>
      </c>
      <c r="BB944">
        <v>8.7758620689655178</v>
      </c>
      <c r="BC944">
        <v>0.36566091954022989</v>
      </c>
      <c r="BD944">
        <v>1.7384770114942532</v>
      </c>
      <c r="BE944">
        <v>0.17384770114942533</v>
      </c>
      <c r="BF944">
        <v>0</v>
      </c>
      <c r="BG944">
        <v>20.549999999999997</v>
      </c>
      <c r="BH944">
        <v>0.50523260412334425</v>
      </c>
      <c r="BI944">
        <v>2.4190867532287812</v>
      </c>
      <c r="BJ944">
        <v>1.2985657691332095</v>
      </c>
      <c r="BK944">
        <v>0.44044928515086013</v>
      </c>
      <c r="BL944">
        <v>1.2234702365301671E-3</v>
      </c>
      <c r="BP944" s="50">
        <f t="shared" si="325"/>
        <v>0.5053839104905935</v>
      </c>
      <c r="BQ944" s="50">
        <f t="shared" si="326"/>
        <v>6.9539080459770128E-2</v>
      </c>
      <c r="BR944" s="50">
        <f t="shared" si="327"/>
        <v>0.44705719489086948</v>
      </c>
      <c r="BS944" s="50">
        <f t="shared" si="328"/>
        <v>0.47544833465426062</v>
      </c>
      <c r="BT944" s="50">
        <f t="shared" si="329"/>
        <v>1.2418255413635263E-3</v>
      </c>
      <c r="BU944" s="50">
        <f t="shared" si="329"/>
        <v>1.3206898184840573E-3</v>
      </c>
    </row>
    <row r="945" spans="1:73" x14ac:dyDescent="0.25">
      <c r="A945" s="21">
        <v>43742.486805555556</v>
      </c>
      <c r="B945" s="17">
        <v>363527</v>
      </c>
      <c r="C945" s="17">
        <v>13.51</v>
      </c>
      <c r="D945" s="17">
        <v>22.39</v>
      </c>
      <c r="E945" s="17">
        <v>723.9</v>
      </c>
      <c r="F945" s="17">
        <v>92.9</v>
      </c>
      <c r="G945" s="17">
        <v>-115.4</v>
      </c>
      <c r="H945" s="17">
        <v>-14.37</v>
      </c>
      <c r="I945" s="17">
        <v>24.83</v>
      </c>
      <c r="J945" s="17">
        <v>298</v>
      </c>
      <c r="K945" s="17">
        <v>631</v>
      </c>
      <c r="L945" s="17">
        <v>-101</v>
      </c>
      <c r="M945" s="17">
        <v>0.128</v>
      </c>
      <c r="N945" s="17">
        <v>608.5</v>
      </c>
      <c r="O945" s="17">
        <v>78.5</v>
      </c>
      <c r="P945" s="17">
        <v>530</v>
      </c>
      <c r="Q945" s="17">
        <v>331.6</v>
      </c>
      <c r="R945" s="17">
        <v>432.6</v>
      </c>
      <c r="S945" s="17">
        <v>19.47</v>
      </c>
      <c r="T945" s="17">
        <v>54.51</v>
      </c>
      <c r="U945" s="17">
        <v>1.835</v>
      </c>
      <c r="V945" s="17">
        <v>330.5</v>
      </c>
      <c r="W945" s="17">
        <v>20.8</v>
      </c>
      <c r="X945" s="17">
        <v>0.70799999999999996</v>
      </c>
      <c r="Y945" s="17">
        <v>7.0843160000000003</v>
      </c>
      <c r="Z945" s="7">
        <f t="shared" si="308"/>
        <v>20.134999999999998</v>
      </c>
      <c r="AA945" s="7">
        <f t="shared" si="322"/>
        <v>293.28499999999997</v>
      </c>
      <c r="AB945" s="2">
        <f t="shared" si="309"/>
        <v>586.35900000000004</v>
      </c>
      <c r="AC945" s="42">
        <f t="shared" si="310"/>
        <v>2.6767608846470639</v>
      </c>
      <c r="AD945" s="42">
        <f t="shared" si="311"/>
        <v>1.4591023582211144</v>
      </c>
      <c r="AE945" s="42">
        <f t="shared" si="312"/>
        <v>0.80569424533867184</v>
      </c>
      <c r="AF945" s="42">
        <f t="shared" si="313"/>
        <v>337.9969078699491</v>
      </c>
      <c r="AG945" s="42">
        <f t="shared" si="314"/>
        <v>324.47703155515114</v>
      </c>
      <c r="AH945" s="6">
        <f t="shared" si="315"/>
        <v>318.33600000000001</v>
      </c>
      <c r="AI945" s="4">
        <v>22.036576948757101</v>
      </c>
      <c r="AJ945" s="4">
        <f t="shared" si="323"/>
        <v>295.18657694875708</v>
      </c>
      <c r="AK945" s="8">
        <f t="shared" si="316"/>
        <v>0.19641385542824547</v>
      </c>
      <c r="AL945" s="8">
        <f t="shared" si="317"/>
        <v>413.60967725897893</v>
      </c>
      <c r="AM945" s="8">
        <f t="shared" si="318"/>
        <v>3.0172659395552128</v>
      </c>
      <c r="AN945" s="8">
        <f t="shared" si="319"/>
        <v>167.13522064557725</v>
      </c>
      <c r="AO945" s="22">
        <f t="shared" si="320"/>
        <v>7.3292409224781346E-3</v>
      </c>
      <c r="AP945" s="22">
        <f t="shared" si="321"/>
        <v>0.20031707362022172</v>
      </c>
      <c r="AQ945" s="19">
        <f t="shared" si="324"/>
        <v>0.20031707362022172</v>
      </c>
      <c r="AX945">
        <v>0.14580115556287426</v>
      </c>
      <c r="AY945">
        <v>62.405172413793103</v>
      </c>
      <c r="AZ945">
        <v>2.6002155172413794</v>
      </c>
      <c r="BA945">
        <v>2.1061745689655176</v>
      </c>
      <c r="BB945">
        <v>8.7068965517241388</v>
      </c>
      <c r="BC945">
        <v>0.36278735632183912</v>
      </c>
      <c r="BD945">
        <v>1.7433872126436785</v>
      </c>
      <c r="BE945">
        <v>0.17433872126436786</v>
      </c>
      <c r="BF945">
        <v>0</v>
      </c>
      <c r="BG945">
        <v>20.134999999999998</v>
      </c>
      <c r="BH945">
        <v>2.1070496103780383</v>
      </c>
      <c r="BI945">
        <v>2.3578935562147993</v>
      </c>
      <c r="BJ945">
        <v>1.285287777492687</v>
      </c>
      <c r="BK945">
        <v>0.43230952879373619</v>
      </c>
      <c r="BL945">
        <v>1.2008598022048226E-3</v>
      </c>
      <c r="BP945" s="50">
        <f t="shared" si="325"/>
        <v>2.1076806267050889</v>
      </c>
      <c r="BQ945" s="50">
        <f t="shared" si="326"/>
        <v>6.9735488505747137E-2</v>
      </c>
      <c r="BR945" s="50">
        <f t="shared" si="327"/>
        <v>0.45691243871575665</v>
      </c>
      <c r="BS945" s="50">
        <f t="shared" si="328"/>
        <v>0.48223626900977412</v>
      </c>
      <c r="BT945" s="50">
        <f t="shared" si="329"/>
        <v>1.2692012186548795E-3</v>
      </c>
      <c r="BU945" s="50">
        <f t="shared" si="329"/>
        <v>1.339545191693817E-3</v>
      </c>
    </row>
    <row r="946" spans="1:73" x14ac:dyDescent="0.25">
      <c r="A946" s="21">
        <v>43742.486805555556</v>
      </c>
      <c r="B946" s="17">
        <v>363528</v>
      </c>
      <c r="C946" s="17">
        <v>13.5</v>
      </c>
      <c r="D946" s="17">
        <v>22.39</v>
      </c>
      <c r="E946" s="17">
        <v>724.5</v>
      </c>
      <c r="F946" s="17">
        <v>93</v>
      </c>
      <c r="G946" s="17">
        <v>-115</v>
      </c>
      <c r="H946" s="17">
        <v>-15.2</v>
      </c>
      <c r="I946" s="17">
        <v>24.84</v>
      </c>
      <c r="J946" s="17">
        <v>298</v>
      </c>
      <c r="K946" s="17">
        <v>631.5</v>
      </c>
      <c r="L946" s="17">
        <v>-99.8</v>
      </c>
      <c r="M946" s="17">
        <v>0.128</v>
      </c>
      <c r="N946" s="17">
        <v>609.5</v>
      </c>
      <c r="O946" s="17">
        <v>77.819999999999993</v>
      </c>
      <c r="P946" s="17">
        <v>531.70000000000005</v>
      </c>
      <c r="Q946" s="17">
        <v>332</v>
      </c>
      <c r="R946" s="17">
        <v>431.9</v>
      </c>
      <c r="S946" s="17">
        <v>19.489999999999998</v>
      </c>
      <c r="T946" s="17">
        <v>53.24</v>
      </c>
      <c r="U946" s="17">
        <v>2.3149999999999999</v>
      </c>
      <c r="V946" s="17">
        <v>340</v>
      </c>
      <c r="W946" s="17">
        <v>20.85</v>
      </c>
      <c r="X946" s="17">
        <v>0.70899999999999996</v>
      </c>
      <c r="Y946" s="17">
        <v>7.0944830000000003</v>
      </c>
      <c r="Z946" s="7">
        <f t="shared" si="308"/>
        <v>20.170000000000002</v>
      </c>
      <c r="AA946" s="7">
        <f t="shared" si="322"/>
        <v>293.32</v>
      </c>
      <c r="AB946" s="2">
        <f t="shared" si="309"/>
        <v>586.84500000000003</v>
      </c>
      <c r="AC946" s="42">
        <f t="shared" si="310"/>
        <v>2.6651653816741265</v>
      </c>
      <c r="AD946" s="42">
        <f t="shared" si="311"/>
        <v>1.4189340492033051</v>
      </c>
      <c r="AE946" s="42">
        <f t="shared" si="312"/>
        <v>0.80247069808426419</v>
      </c>
      <c r="AF946" s="42">
        <f t="shared" si="313"/>
        <v>336.80532363297584</v>
      </c>
      <c r="AG946" s="42">
        <f t="shared" si="314"/>
        <v>323.33311068765681</v>
      </c>
      <c r="AH946" s="6">
        <f t="shared" si="315"/>
        <v>318.71999999999997</v>
      </c>
      <c r="AI946" s="4">
        <v>21.974260873820299</v>
      </c>
      <c r="AJ946" s="4">
        <f t="shared" si="323"/>
        <v>295.12426087382028</v>
      </c>
      <c r="AK946" s="8">
        <f t="shared" si="316"/>
        <v>0.19648418263924003</v>
      </c>
      <c r="AL946" s="8">
        <f t="shared" si="317"/>
        <v>413.2488541489713</v>
      </c>
      <c r="AM946" s="8">
        <f t="shared" si="318"/>
        <v>3.388995979637627</v>
      </c>
      <c r="AN946" s="8">
        <f t="shared" si="319"/>
        <v>178.11925485042519</v>
      </c>
      <c r="AO946" s="22">
        <f t="shared" si="320"/>
        <v>7.1085784395232424E-3</v>
      </c>
      <c r="AP946" s="22">
        <f t="shared" si="321"/>
        <v>0.19428609942919317</v>
      </c>
      <c r="AQ946" s="19">
        <f t="shared" si="324"/>
        <v>0.19428609942919317</v>
      </c>
      <c r="AX946">
        <v>0.14607729267072669</v>
      </c>
      <c r="AY946">
        <v>62.456896551724142</v>
      </c>
      <c r="AZ946">
        <v>2.6023706896551726</v>
      </c>
      <c r="BA946">
        <v>2.1079202586206898</v>
      </c>
      <c r="BB946">
        <v>8.6120689655172402</v>
      </c>
      <c r="BC946">
        <v>0.35883620689655166</v>
      </c>
      <c r="BD946">
        <v>1.7490840517241382</v>
      </c>
      <c r="BE946">
        <v>0.17490840517241382</v>
      </c>
      <c r="BF946">
        <v>0</v>
      </c>
      <c r="BG946">
        <v>20.170000000000002</v>
      </c>
      <c r="BH946">
        <v>2.6582124512398684</v>
      </c>
      <c r="BI946">
        <v>2.3630016409092667</v>
      </c>
      <c r="BJ946">
        <v>1.2580620736200936</v>
      </c>
      <c r="BK946">
        <v>0.43471662257898136</v>
      </c>
      <c r="BL946">
        <v>1.2075461738305039E-3</v>
      </c>
      <c r="BP946" s="50">
        <f t="shared" si="325"/>
        <v>2.6590085290584637</v>
      </c>
      <c r="BQ946" s="50">
        <f t="shared" si="326"/>
        <v>6.9963362068965529E-2</v>
      </c>
      <c r="BR946" s="50">
        <f t="shared" si="327"/>
        <v>0.46481928302079739</v>
      </c>
      <c r="BS946" s="50">
        <f t="shared" si="328"/>
        <v>0.48936920396686628</v>
      </c>
      <c r="BT946" s="50">
        <f t="shared" si="329"/>
        <v>1.2911646750577706E-3</v>
      </c>
      <c r="BU946" s="50">
        <f t="shared" si="329"/>
        <v>1.3593588999079619E-3</v>
      </c>
    </row>
    <row r="947" spans="1:73" x14ac:dyDescent="0.25">
      <c r="A947" s="21">
        <v>43742.486805555556</v>
      </c>
      <c r="B947" s="17">
        <v>363529</v>
      </c>
      <c r="C947" s="17">
        <v>13.52</v>
      </c>
      <c r="D947" s="17">
        <v>22.39</v>
      </c>
      <c r="E947" s="17">
        <v>724.5</v>
      </c>
      <c r="F947" s="17">
        <v>92.8</v>
      </c>
      <c r="G947" s="17">
        <v>-115.5</v>
      </c>
      <c r="H947" s="17">
        <v>-14.63</v>
      </c>
      <c r="I947" s="17">
        <v>24.84</v>
      </c>
      <c r="J947" s="17">
        <v>298</v>
      </c>
      <c r="K947" s="17">
        <v>631.70000000000005</v>
      </c>
      <c r="L947" s="17">
        <v>-100.8</v>
      </c>
      <c r="M947" s="17">
        <v>0.128</v>
      </c>
      <c r="N947" s="17">
        <v>609</v>
      </c>
      <c r="O947" s="17">
        <v>78.180000000000007</v>
      </c>
      <c r="P947" s="17">
        <v>530.9</v>
      </c>
      <c r="Q947" s="17">
        <v>331.6</v>
      </c>
      <c r="R947" s="17">
        <v>432.4</v>
      </c>
      <c r="S947" s="17">
        <v>19.510000000000002</v>
      </c>
      <c r="T947" s="17">
        <v>53.8</v>
      </c>
      <c r="U947" s="17">
        <v>1.05</v>
      </c>
      <c r="V947" s="17">
        <v>349.5</v>
      </c>
      <c r="W947" s="17">
        <v>21</v>
      </c>
      <c r="X947" s="17">
        <v>0.70899999999999996</v>
      </c>
      <c r="Y947" s="17">
        <v>7.0921589999999997</v>
      </c>
      <c r="Z947" s="7">
        <f t="shared" si="308"/>
        <v>20.255000000000003</v>
      </c>
      <c r="AA947" s="7">
        <f t="shared" si="322"/>
        <v>293.40499999999997</v>
      </c>
      <c r="AB947" s="2">
        <f t="shared" si="309"/>
        <v>586.84500000000003</v>
      </c>
      <c r="AC947" s="42">
        <f t="shared" si="310"/>
        <v>2.559698189572686</v>
      </c>
      <c r="AD947" s="42">
        <f t="shared" si="311"/>
        <v>1.3771176259901052</v>
      </c>
      <c r="AE947" s="42">
        <f t="shared" si="312"/>
        <v>0.79901227477711589</v>
      </c>
      <c r="AF947" s="42">
        <f t="shared" si="313"/>
        <v>335.74267948933033</v>
      </c>
      <c r="AG947" s="42">
        <f t="shared" si="314"/>
        <v>322.31297230975713</v>
      </c>
      <c r="AH947" s="6">
        <f t="shared" si="315"/>
        <v>318.33600000000001</v>
      </c>
      <c r="AI947" s="4">
        <v>21.375360717259301</v>
      </c>
      <c r="AJ947" s="4">
        <f t="shared" si="323"/>
        <v>294.52536071725928</v>
      </c>
      <c r="AK947" s="8">
        <f t="shared" si="316"/>
        <v>0.19665504718053831</v>
      </c>
      <c r="AL947" s="8">
        <f t="shared" si="317"/>
        <v>409.80731787210846</v>
      </c>
      <c r="AM947" s="8">
        <f t="shared" si="318"/>
        <v>2.2823918375248367</v>
      </c>
      <c r="AN947" s="8">
        <f t="shared" si="319"/>
        <v>74.488385808827275</v>
      </c>
      <c r="AO947" s="22">
        <f t="shared" si="320"/>
        <v>9.5223607509225938E-3</v>
      </c>
      <c r="AP947" s="22">
        <f t="shared" si="321"/>
        <v>0.26025770741561566</v>
      </c>
      <c r="AQ947" s="19">
        <f t="shared" si="324"/>
        <v>0.26025770741561566</v>
      </c>
      <c r="AX947">
        <v>0.14674975388579375</v>
      </c>
      <c r="AY947">
        <v>62.456896551724142</v>
      </c>
      <c r="AZ947">
        <v>2.6023706896551726</v>
      </c>
      <c r="BA947">
        <v>2.1079202586206898</v>
      </c>
      <c r="BB947">
        <v>8.68965517241379</v>
      </c>
      <c r="BC947">
        <v>0.36206896551724127</v>
      </c>
      <c r="BD947">
        <v>1.7458512931034484</v>
      </c>
      <c r="BE947">
        <v>0.17458512931034487</v>
      </c>
      <c r="BF947">
        <v>0</v>
      </c>
      <c r="BG947">
        <v>20.255000000000003</v>
      </c>
      <c r="BH947">
        <v>1.2056687143852536</v>
      </c>
      <c r="BI947">
        <v>2.3754472911875877</v>
      </c>
      <c r="BJ947">
        <v>1.277990642658922</v>
      </c>
      <c r="BK947">
        <v>0.43759491889474883</v>
      </c>
      <c r="BL947">
        <v>1.2155414413743024E-3</v>
      </c>
      <c r="BP947" s="50">
        <f t="shared" si="325"/>
        <v>1.2060297863980074</v>
      </c>
      <c r="BQ947" s="50">
        <f t="shared" si="326"/>
        <v>6.9834051724137938E-2</v>
      </c>
      <c r="BR947" s="50">
        <f t="shared" si="327"/>
        <v>0.45266772042424941</v>
      </c>
      <c r="BS947" s="50">
        <f t="shared" si="328"/>
        <v>0.47966573205028024</v>
      </c>
      <c r="BT947" s="50">
        <f t="shared" si="329"/>
        <v>1.2574103345118039E-3</v>
      </c>
      <c r="BU947" s="50">
        <f t="shared" si="329"/>
        <v>1.3324048112507783E-3</v>
      </c>
    </row>
    <row r="948" spans="1:73" x14ac:dyDescent="0.25">
      <c r="A948" s="21">
        <v>43742.486805555556</v>
      </c>
      <c r="B948" s="17">
        <v>363530</v>
      </c>
      <c r="C948" s="17">
        <v>13.51</v>
      </c>
      <c r="D948" s="17">
        <v>22.39</v>
      </c>
      <c r="E948" s="17">
        <v>724.8</v>
      </c>
      <c r="F948" s="17">
        <v>93</v>
      </c>
      <c r="G948" s="17">
        <v>-115.6</v>
      </c>
      <c r="H948" s="17">
        <v>-14.95</v>
      </c>
      <c r="I948" s="17">
        <v>24.85</v>
      </c>
      <c r="J948" s="17">
        <v>298</v>
      </c>
      <c r="K948" s="17">
        <v>631.79999999999995</v>
      </c>
      <c r="L948" s="17">
        <v>-100.7</v>
      </c>
      <c r="M948" s="17">
        <v>0.128</v>
      </c>
      <c r="N948" s="17">
        <v>609.20000000000005</v>
      </c>
      <c r="O948" s="17">
        <v>78.040000000000006</v>
      </c>
      <c r="P948" s="17">
        <v>531.20000000000005</v>
      </c>
      <c r="Q948" s="17">
        <v>331.5</v>
      </c>
      <c r="R948" s="17">
        <v>432.2</v>
      </c>
      <c r="S948" s="17">
        <v>19.53</v>
      </c>
      <c r="T948" s="17">
        <v>52.27</v>
      </c>
      <c r="U948" s="17">
        <v>1.145</v>
      </c>
      <c r="V948" s="17">
        <v>330</v>
      </c>
      <c r="W948" s="17">
        <v>20.55</v>
      </c>
      <c r="X948" s="17">
        <v>0.70899999999999996</v>
      </c>
      <c r="Y948" s="17">
        <v>7.0943040000000002</v>
      </c>
      <c r="Z948" s="7">
        <f t="shared" si="308"/>
        <v>20.04</v>
      </c>
      <c r="AA948" s="7">
        <f t="shared" si="322"/>
        <v>293.19</v>
      </c>
      <c r="AB948" s="2">
        <f t="shared" si="309"/>
        <v>587.08799999999997</v>
      </c>
      <c r="AC948" s="42">
        <f t="shared" si="310"/>
        <v>2.5808872176092787</v>
      </c>
      <c r="AD948" s="42">
        <f t="shared" si="311"/>
        <v>1.3490297486443701</v>
      </c>
      <c r="AE948" s="42">
        <f t="shared" si="312"/>
        <v>0.79674472401503216</v>
      </c>
      <c r="AF948" s="42">
        <f t="shared" si="313"/>
        <v>333.80963595895241</v>
      </c>
      <c r="AG948" s="42">
        <f t="shared" si="314"/>
        <v>320.4572505205943</v>
      </c>
      <c r="AH948" s="6">
        <f t="shared" si="315"/>
        <v>318.24</v>
      </c>
      <c r="AI948" s="4">
        <v>21.482263545732899</v>
      </c>
      <c r="AJ948" s="4">
        <f t="shared" si="323"/>
        <v>294.63226354573288</v>
      </c>
      <c r="AK948" s="8">
        <f t="shared" si="316"/>
        <v>0.19622305188034811</v>
      </c>
      <c r="AL948" s="8">
        <f t="shared" si="317"/>
        <v>410.45213244200141</v>
      </c>
      <c r="AM948" s="8">
        <f t="shared" si="318"/>
        <v>2.3834074871913948</v>
      </c>
      <c r="AN948" s="8">
        <f t="shared" si="319"/>
        <v>100.13442549402843</v>
      </c>
      <c r="AO948" s="22">
        <f t="shared" si="320"/>
        <v>8.9308665509260591E-3</v>
      </c>
      <c r="AP948" s="22">
        <f t="shared" si="321"/>
        <v>0.2440914511197893</v>
      </c>
      <c r="AQ948" s="19">
        <f t="shared" si="324"/>
        <v>0.2440914511197893</v>
      </c>
      <c r="AX948">
        <v>0.14505386562051062</v>
      </c>
      <c r="AY948">
        <v>62.482758620689651</v>
      </c>
      <c r="AZ948">
        <v>2.603448275862069</v>
      </c>
      <c r="BA948">
        <v>2.1087931034482761</v>
      </c>
      <c r="BB948">
        <v>8.6810344827586192</v>
      </c>
      <c r="BC948">
        <v>0.36170977011494249</v>
      </c>
      <c r="BD948">
        <v>1.7470833333333335</v>
      </c>
      <c r="BE948">
        <v>0.17470833333333335</v>
      </c>
      <c r="BF948">
        <v>0</v>
      </c>
      <c r="BG948">
        <v>20.04</v>
      </c>
      <c r="BH948">
        <v>1.3147530266391574</v>
      </c>
      <c r="BI948">
        <v>2.3440773919355329</v>
      </c>
      <c r="BJ948">
        <v>1.2252492527647032</v>
      </c>
      <c r="BK948">
        <v>0.43713918857036849</v>
      </c>
      <c r="BL948">
        <v>1.2142755238065792E-3</v>
      </c>
      <c r="BP948" s="50">
        <f t="shared" si="325"/>
        <v>1.3151467670721126</v>
      </c>
      <c r="BQ948" s="50">
        <f t="shared" si="326"/>
        <v>6.9883333333333339E-2</v>
      </c>
      <c r="BR948" s="50">
        <f t="shared" si="327"/>
        <v>0.45355598196674429</v>
      </c>
      <c r="BS948" s="50">
        <f t="shared" si="328"/>
        <v>0.48025602815688601</v>
      </c>
      <c r="BT948" s="50">
        <f t="shared" si="329"/>
        <v>1.2598777276854008E-3</v>
      </c>
      <c r="BU948" s="50">
        <f t="shared" si="329"/>
        <v>1.3340445226580169E-3</v>
      </c>
    </row>
    <row r="949" spans="1:73" x14ac:dyDescent="0.25">
      <c r="A949" s="21">
        <v>43742.486805555556</v>
      </c>
      <c r="B949" s="17">
        <v>363531</v>
      </c>
      <c r="C949" s="17">
        <v>13.51</v>
      </c>
      <c r="D949" s="17">
        <v>22.39</v>
      </c>
      <c r="E949" s="17">
        <v>724.1</v>
      </c>
      <c r="F949" s="17">
        <v>92.5</v>
      </c>
      <c r="G949" s="17">
        <v>-115.9</v>
      </c>
      <c r="H949" s="17">
        <v>-14.69</v>
      </c>
      <c r="I949" s="17">
        <v>24.85</v>
      </c>
      <c r="J949" s="17">
        <v>298</v>
      </c>
      <c r="K949" s="17">
        <v>631.6</v>
      </c>
      <c r="L949" s="17">
        <v>-101.2</v>
      </c>
      <c r="M949" s="17">
        <v>0.128</v>
      </c>
      <c r="N949" s="17">
        <v>608.20000000000005</v>
      </c>
      <c r="O949" s="17">
        <v>77.790000000000006</v>
      </c>
      <c r="P949" s="17">
        <v>530.4</v>
      </c>
      <c r="Q949" s="17">
        <v>331.3</v>
      </c>
      <c r="R949" s="17">
        <v>432.5</v>
      </c>
      <c r="S949" s="17">
        <v>19.54</v>
      </c>
      <c r="T949" s="17">
        <v>55.43</v>
      </c>
      <c r="U949" s="17">
        <v>0.39500000000000002</v>
      </c>
      <c r="V949" s="17">
        <v>108.5</v>
      </c>
      <c r="W949" s="17">
        <v>21.15</v>
      </c>
      <c r="X949" s="17">
        <v>0.70799999999999996</v>
      </c>
      <c r="Y949" s="17">
        <v>7.0812799999999996</v>
      </c>
      <c r="Z949" s="7">
        <f t="shared" si="308"/>
        <v>20.344999999999999</v>
      </c>
      <c r="AA949" s="7">
        <f t="shared" si="322"/>
        <v>293.495</v>
      </c>
      <c r="AB949" s="2">
        <f t="shared" si="309"/>
        <v>586.52100000000007</v>
      </c>
      <c r="AC949" s="42">
        <f t="shared" si="310"/>
        <v>2.5152676034684571</v>
      </c>
      <c r="AD949" s="42">
        <f t="shared" si="311"/>
        <v>1.3942128326025658</v>
      </c>
      <c r="AE949" s="42">
        <f t="shared" si="312"/>
        <v>0.80038806429745057</v>
      </c>
      <c r="AF949" s="42">
        <f t="shared" si="313"/>
        <v>336.73362873522342</v>
      </c>
      <c r="AG949" s="42">
        <f t="shared" si="314"/>
        <v>323.2642835858145</v>
      </c>
      <c r="AH949" s="6">
        <f t="shared" si="315"/>
        <v>318.048</v>
      </c>
      <c r="AI949" s="4">
        <v>21.1196361436355</v>
      </c>
      <c r="AJ949" s="4">
        <f t="shared" si="323"/>
        <v>294.26963614363547</v>
      </c>
      <c r="AK949" s="8">
        <f t="shared" si="316"/>
        <v>0.19683607051520449</v>
      </c>
      <c r="AL949" s="8">
        <f t="shared" si="317"/>
        <v>408.3260736955524</v>
      </c>
      <c r="AM949" s="8">
        <f t="shared" si="318"/>
        <v>1.3998906207272053</v>
      </c>
      <c r="AN949" s="8">
        <f t="shared" si="319"/>
        <v>31.588743049949386</v>
      </c>
      <c r="AO949" s="22">
        <f t="shared" si="320"/>
        <v>1.0512614234973012E-2</v>
      </c>
      <c r="AP949" s="22">
        <f t="shared" si="321"/>
        <v>0.28732254020871451</v>
      </c>
      <c r="AQ949" s="19">
        <f t="shared" si="324"/>
        <v>0.28732254020871451</v>
      </c>
      <c r="AX949">
        <v>0.14746462400049754</v>
      </c>
      <c r="AY949">
        <v>62.422413793103452</v>
      </c>
      <c r="AZ949">
        <v>2.600933908045977</v>
      </c>
      <c r="BA949">
        <v>2.1067564655172415</v>
      </c>
      <c r="BB949">
        <v>8.7241379310344822</v>
      </c>
      <c r="BC949">
        <v>0.36350574712643674</v>
      </c>
      <c r="BD949">
        <v>1.7432507183908048</v>
      </c>
      <c r="BE949">
        <v>0.1743250718390805</v>
      </c>
      <c r="BF949">
        <v>0</v>
      </c>
      <c r="BG949">
        <v>20.344999999999999</v>
      </c>
      <c r="BH949">
        <v>0.45356108779254772</v>
      </c>
      <c r="BI949">
        <v>2.3886874686124808</v>
      </c>
      <c r="BJ949">
        <v>1.3240494638518983</v>
      </c>
      <c r="BK949">
        <v>0.4393517064388982</v>
      </c>
      <c r="BL949">
        <v>1.2204214067747172E-3</v>
      </c>
      <c r="BP949" s="50">
        <f t="shared" si="325"/>
        <v>0.45369691964496467</v>
      </c>
      <c r="BQ949" s="50">
        <f t="shared" si="326"/>
        <v>6.9730028735632194E-2</v>
      </c>
      <c r="BR949" s="50">
        <f t="shared" si="327"/>
        <v>0.44533467472688837</v>
      </c>
      <c r="BS949" s="50">
        <f t="shared" si="328"/>
        <v>0.473804431017251</v>
      </c>
      <c r="BT949" s="50">
        <f t="shared" si="329"/>
        <v>1.2370407631302454E-3</v>
      </c>
      <c r="BU949" s="50">
        <f t="shared" si="329"/>
        <v>1.316123419492364E-3</v>
      </c>
    </row>
    <row r="950" spans="1:73" x14ac:dyDescent="0.25">
      <c r="A950" s="21">
        <v>43742.486805555556</v>
      </c>
      <c r="B950" s="17">
        <v>363532</v>
      </c>
      <c r="C950" s="17">
        <v>13.51</v>
      </c>
      <c r="D950" s="17">
        <v>22.39</v>
      </c>
      <c r="E950" s="17">
        <v>723.3</v>
      </c>
      <c r="F950" s="17">
        <v>92</v>
      </c>
      <c r="G950" s="17">
        <v>-116.1</v>
      </c>
      <c r="H950" s="17">
        <v>-13.48</v>
      </c>
      <c r="I950" s="17">
        <v>24.87</v>
      </c>
      <c r="J950" s="17">
        <v>298</v>
      </c>
      <c r="K950" s="17">
        <v>631.29999999999995</v>
      </c>
      <c r="L950" s="17">
        <v>-102.6</v>
      </c>
      <c r="M950" s="17">
        <v>0.127</v>
      </c>
      <c r="N950" s="17">
        <v>607.29999999999995</v>
      </c>
      <c r="O950" s="17">
        <v>78.48</v>
      </c>
      <c r="P950" s="17">
        <v>528.79999999999995</v>
      </c>
      <c r="Q950" s="17">
        <v>331.2</v>
      </c>
      <c r="R950" s="17">
        <v>433.8</v>
      </c>
      <c r="S950" s="17">
        <v>19.55</v>
      </c>
      <c r="T950" s="17">
        <v>55.2</v>
      </c>
      <c r="U950" s="17">
        <v>0.82</v>
      </c>
      <c r="V950" s="17">
        <v>311</v>
      </c>
      <c r="W950" s="17">
        <v>21.5</v>
      </c>
      <c r="X950" s="17">
        <v>0.70699999999999996</v>
      </c>
      <c r="Y950" s="17">
        <v>7.0710620000000004</v>
      </c>
      <c r="Z950" s="7">
        <f t="shared" si="308"/>
        <v>20.524999999999999</v>
      </c>
      <c r="AA950" s="7">
        <f t="shared" si="322"/>
        <v>293.67499999999995</v>
      </c>
      <c r="AB950" s="2">
        <f t="shared" si="309"/>
        <v>585.87300000000005</v>
      </c>
      <c r="AC950" s="42">
        <f t="shared" si="310"/>
        <v>2.7108727218002664</v>
      </c>
      <c r="AD950" s="42">
        <f t="shared" si="311"/>
        <v>1.496401742433747</v>
      </c>
      <c r="AE950" s="42">
        <f t="shared" si="312"/>
        <v>0.80845408998479495</v>
      </c>
      <c r="AF950" s="42">
        <f t="shared" si="313"/>
        <v>340.96227574937967</v>
      </c>
      <c r="AG950" s="42">
        <f t="shared" si="314"/>
        <v>327.3237847194045</v>
      </c>
      <c r="AH950" s="6">
        <f t="shared" si="315"/>
        <v>317.952</v>
      </c>
      <c r="AI950" s="4">
        <v>22.257909859711301</v>
      </c>
      <c r="AJ950" s="4">
        <f t="shared" si="323"/>
        <v>295.40790985971125</v>
      </c>
      <c r="AK950" s="8">
        <f t="shared" si="316"/>
        <v>0.19719845038468517</v>
      </c>
      <c r="AL950" s="8">
        <f t="shared" si="317"/>
        <v>414.83066813260939</v>
      </c>
      <c r="AM950" s="8">
        <f t="shared" si="318"/>
        <v>2.0169841347913473</v>
      </c>
      <c r="AN950" s="8">
        <f t="shared" si="319"/>
        <v>101.81668184800243</v>
      </c>
      <c r="AO950" s="22">
        <f t="shared" si="320"/>
        <v>8.7597387944485169E-3</v>
      </c>
      <c r="AP950" s="22">
        <f t="shared" si="321"/>
        <v>0.23941432128392295</v>
      </c>
      <c r="AQ950" s="19">
        <f t="shared" si="324"/>
        <v>0.23941432128392295</v>
      </c>
      <c r="AX950">
        <v>0.14890320387579367</v>
      </c>
      <c r="AY950">
        <v>62.353448275862064</v>
      </c>
      <c r="AZ950">
        <v>2.5980603448275859</v>
      </c>
      <c r="BA950">
        <v>2.1044288793103445</v>
      </c>
      <c r="BB950">
        <v>8.8448275862068986</v>
      </c>
      <c r="BC950">
        <v>0.36853448275862077</v>
      </c>
      <c r="BD950">
        <v>1.7358943965517237</v>
      </c>
      <c r="BE950">
        <v>0.17358943965517237</v>
      </c>
      <c r="BF950">
        <v>0</v>
      </c>
      <c r="BG950">
        <v>20.524999999999999</v>
      </c>
      <c r="BH950">
        <v>0.9415698531389598</v>
      </c>
      <c r="BI950">
        <v>2.4153615089406939</v>
      </c>
      <c r="BJ950">
        <v>1.3332795529352632</v>
      </c>
      <c r="BK950">
        <v>0.43736451458371223</v>
      </c>
      <c r="BL950">
        <v>1.2149014293992007E-3</v>
      </c>
      <c r="BP950" s="50">
        <f t="shared" si="325"/>
        <v>0.94185183318701515</v>
      </c>
      <c r="BQ950" s="50">
        <f t="shared" si="326"/>
        <v>6.9435775862068949E-2</v>
      </c>
      <c r="BR950" s="50">
        <f t="shared" si="327"/>
        <v>0.44923421900707394</v>
      </c>
      <c r="BS950" s="50">
        <f t="shared" si="328"/>
        <v>0.4767150913247552</v>
      </c>
      <c r="BT950" s="50">
        <f t="shared" si="329"/>
        <v>1.2478728305752053E-3</v>
      </c>
      <c r="BU950" s="50">
        <f t="shared" si="329"/>
        <v>1.324208587013209E-3</v>
      </c>
    </row>
    <row r="951" spans="1:73" x14ac:dyDescent="0.25">
      <c r="A951" s="21">
        <v>43742.487500000003</v>
      </c>
      <c r="B951" s="17">
        <v>363533</v>
      </c>
      <c r="C951" s="17">
        <v>13.51</v>
      </c>
      <c r="D951" s="17">
        <v>22.39</v>
      </c>
      <c r="E951" s="17">
        <v>724.1</v>
      </c>
      <c r="F951" s="17">
        <v>92.2</v>
      </c>
      <c r="G951" s="17">
        <v>-115.9</v>
      </c>
      <c r="H951" s="17">
        <v>-12.85</v>
      </c>
      <c r="I951" s="17">
        <v>24.9</v>
      </c>
      <c r="J951" s="17">
        <v>298</v>
      </c>
      <c r="K951" s="17">
        <v>631.79999999999995</v>
      </c>
      <c r="L951" s="17">
        <v>-103</v>
      </c>
      <c r="M951" s="17">
        <v>0.127</v>
      </c>
      <c r="N951" s="17">
        <v>608.20000000000005</v>
      </c>
      <c r="O951" s="17">
        <v>79.39</v>
      </c>
      <c r="P951" s="17">
        <v>528.79999999999995</v>
      </c>
      <c r="Q951" s="17">
        <v>331.6</v>
      </c>
      <c r="R951" s="17">
        <v>434.6</v>
      </c>
      <c r="S951" s="17">
        <v>19.57</v>
      </c>
      <c r="T951" s="17">
        <v>57.8</v>
      </c>
      <c r="U951" s="17">
        <v>2.4500000000000002</v>
      </c>
      <c r="V951" s="17">
        <v>184</v>
      </c>
      <c r="W951" s="17">
        <v>21.15</v>
      </c>
      <c r="X951" s="17">
        <v>0.70799999999999996</v>
      </c>
      <c r="Y951" s="17">
        <v>7.0841229999999999</v>
      </c>
      <c r="Z951" s="7">
        <f t="shared" si="308"/>
        <v>20.36</v>
      </c>
      <c r="AA951" s="7">
        <f t="shared" si="322"/>
        <v>293.51</v>
      </c>
      <c r="AB951" s="2">
        <f t="shared" si="309"/>
        <v>586.52100000000007</v>
      </c>
      <c r="AC951" s="42">
        <f t="shared" si="310"/>
        <v>2.7554007823719067</v>
      </c>
      <c r="AD951" s="42">
        <f t="shared" si="311"/>
        <v>1.5926216522109622</v>
      </c>
      <c r="AE951" s="42">
        <f t="shared" si="312"/>
        <v>0.81575637407939183</v>
      </c>
      <c r="AF951" s="42">
        <f t="shared" si="313"/>
        <v>343.2694423396369</v>
      </c>
      <c r="AG951" s="42">
        <f t="shared" si="314"/>
        <v>329.53866464605142</v>
      </c>
      <c r="AH951" s="6">
        <f t="shared" si="315"/>
        <v>318.33600000000001</v>
      </c>
      <c r="AI951" s="4">
        <v>22.489177716761599</v>
      </c>
      <c r="AJ951" s="4">
        <f t="shared" si="323"/>
        <v>295.63917771676159</v>
      </c>
      <c r="AK951" s="8">
        <f t="shared" si="316"/>
        <v>0.19686625186711182</v>
      </c>
      <c r="AL951" s="8">
        <f t="shared" si="317"/>
        <v>416.17723670290195</v>
      </c>
      <c r="AM951" s="8">
        <f t="shared" si="318"/>
        <v>3.4864111203356383</v>
      </c>
      <c r="AN951" s="8">
        <f t="shared" si="319"/>
        <v>216.23749175072192</v>
      </c>
      <c r="AO951" s="22">
        <f t="shared" si="320"/>
        <v>6.1638969480623737E-3</v>
      </c>
      <c r="AP951" s="22">
        <f t="shared" si="321"/>
        <v>0.16846680465171382</v>
      </c>
      <c r="AQ951" s="19">
        <f t="shared" si="324"/>
        <v>0.16846680465171382</v>
      </c>
      <c r="AX951">
        <v>0.14758405491525431</v>
      </c>
      <c r="AY951">
        <v>62.422413793103452</v>
      </c>
      <c r="AZ951">
        <v>2.600933908045977</v>
      </c>
      <c r="BA951">
        <v>2.1067564655172415</v>
      </c>
      <c r="BB951">
        <v>8.8793103448275872</v>
      </c>
      <c r="BC951">
        <v>0.36997126436781613</v>
      </c>
      <c r="BD951">
        <v>1.7367852011494254</v>
      </c>
      <c r="BE951">
        <v>0.17367852011494256</v>
      </c>
      <c r="BF951">
        <v>0</v>
      </c>
      <c r="BG951">
        <v>20.36</v>
      </c>
      <c r="BH951">
        <v>2.8132270002322581</v>
      </c>
      <c r="BI951">
        <v>2.3909004259398259</v>
      </c>
      <c r="BJ951">
        <v>1.3819404461932194</v>
      </c>
      <c r="BK951">
        <v>0.42492501593752391</v>
      </c>
      <c r="BL951">
        <v>1.1803472664931221E-3</v>
      </c>
      <c r="BP951" s="50">
        <f t="shared" si="325"/>
        <v>2.8140695015953505</v>
      </c>
      <c r="BQ951" s="50">
        <f t="shared" si="326"/>
        <v>6.9471408045977012E-2</v>
      </c>
      <c r="BR951" s="50">
        <f t="shared" si="327"/>
        <v>0.45558507331031634</v>
      </c>
      <c r="BS951" s="50">
        <f t="shared" si="328"/>
        <v>0.4798353616255317</v>
      </c>
      <c r="BT951" s="50">
        <f t="shared" si="329"/>
        <v>1.2655140925286565E-3</v>
      </c>
      <c r="BU951" s="50">
        <f t="shared" si="329"/>
        <v>1.3328760045153657E-3</v>
      </c>
    </row>
    <row r="952" spans="1:73" x14ac:dyDescent="0.25">
      <c r="A952" s="21">
        <v>43742.487500000003</v>
      </c>
      <c r="B952" s="17">
        <v>363534</v>
      </c>
      <c r="C952" s="17">
        <v>13.51</v>
      </c>
      <c r="D952" s="17">
        <v>22.39</v>
      </c>
      <c r="E952" s="17">
        <v>725</v>
      </c>
      <c r="F952" s="17">
        <v>92.7</v>
      </c>
      <c r="G952" s="17">
        <v>-115.8</v>
      </c>
      <c r="H952" s="17">
        <v>-14.21</v>
      </c>
      <c r="I952" s="17">
        <v>24.91</v>
      </c>
      <c r="J952" s="17">
        <v>298.10000000000002</v>
      </c>
      <c r="K952" s="17">
        <v>632.29999999999995</v>
      </c>
      <c r="L952" s="17">
        <v>-101.6</v>
      </c>
      <c r="M952" s="17">
        <v>0.128</v>
      </c>
      <c r="N952" s="17">
        <v>609.1</v>
      </c>
      <c r="O952" s="17">
        <v>78.44</v>
      </c>
      <c r="P952" s="17">
        <v>530.70000000000005</v>
      </c>
      <c r="Q952" s="17">
        <v>331.7</v>
      </c>
      <c r="R952" s="17">
        <v>433.3</v>
      </c>
      <c r="S952" s="17">
        <v>19.59</v>
      </c>
      <c r="T952" s="17">
        <v>53.52</v>
      </c>
      <c r="U952" s="17">
        <v>2.72</v>
      </c>
      <c r="V952" s="17">
        <v>347.5</v>
      </c>
      <c r="W952" s="17">
        <v>20.6</v>
      </c>
      <c r="X952" s="17">
        <v>0.70899999999999996</v>
      </c>
      <c r="Y952" s="17">
        <v>7.0942860000000003</v>
      </c>
      <c r="Z952" s="7">
        <f t="shared" si="308"/>
        <v>20.094999999999999</v>
      </c>
      <c r="AA952" s="7">
        <f t="shared" si="322"/>
        <v>293.245</v>
      </c>
      <c r="AB952" s="2">
        <f t="shared" si="309"/>
        <v>587.25</v>
      </c>
      <c r="AC952" s="42">
        <f t="shared" si="310"/>
        <v>2.693943225211676</v>
      </c>
      <c r="AD952" s="42">
        <f t="shared" si="311"/>
        <v>1.4417984141332891</v>
      </c>
      <c r="AE952" s="42">
        <f t="shared" si="312"/>
        <v>0.80433657695496841</v>
      </c>
      <c r="AF952" s="42">
        <f t="shared" si="313"/>
        <v>337.24330825368708</v>
      </c>
      <c r="AG952" s="42">
        <f t="shared" si="314"/>
        <v>323.75357592353959</v>
      </c>
      <c r="AH952" s="6">
        <f t="shared" si="315"/>
        <v>318.43199999999996</v>
      </c>
      <c r="AI952" s="4">
        <v>22.129325722234299</v>
      </c>
      <c r="AJ952" s="4">
        <f t="shared" si="323"/>
        <v>295.27932572223426</v>
      </c>
      <c r="AK952" s="8">
        <f t="shared" si="316"/>
        <v>0.19633350202379951</v>
      </c>
      <c r="AL952" s="8">
        <f t="shared" si="317"/>
        <v>414.14478033406152</v>
      </c>
      <c r="AM952" s="8">
        <f t="shared" si="318"/>
        <v>3.6734996937525399</v>
      </c>
      <c r="AN952" s="8">
        <f t="shared" si="319"/>
        <v>217.69125495028393</v>
      </c>
      <c r="AO952" s="22">
        <f t="shared" si="320"/>
        <v>6.1956549421248253E-3</v>
      </c>
      <c r="AP952" s="22">
        <f t="shared" si="321"/>
        <v>0.16933478927685117</v>
      </c>
      <c r="AQ952" s="19">
        <f t="shared" si="324"/>
        <v>0.16933478927685117</v>
      </c>
      <c r="AX952">
        <v>0.14548611116052515</v>
      </c>
      <c r="AY952">
        <v>62.5</v>
      </c>
      <c r="AZ952">
        <v>2.6041666666666665</v>
      </c>
      <c r="BA952">
        <v>2.109375</v>
      </c>
      <c r="BB952">
        <v>8.7586206896551744</v>
      </c>
      <c r="BC952">
        <v>0.36494252873563227</v>
      </c>
      <c r="BD952">
        <v>1.7444324712643677</v>
      </c>
      <c r="BE952">
        <v>0.17444324712643677</v>
      </c>
      <c r="BF952">
        <v>0</v>
      </c>
      <c r="BG952">
        <v>20.094999999999999</v>
      </c>
      <c r="BH952">
        <v>3.1232560982170376</v>
      </c>
      <c r="BI952">
        <v>2.3520675697074034</v>
      </c>
      <c r="BJ952">
        <v>1.2588265633074023</v>
      </c>
      <c r="BK952">
        <v>0.43143075558473043</v>
      </c>
      <c r="BL952">
        <v>1.1984187655131402E-3</v>
      </c>
      <c r="BP952" s="50">
        <f t="shared" si="325"/>
        <v>3.1241914466691236</v>
      </c>
      <c r="BQ952" s="50">
        <f t="shared" si="326"/>
        <v>6.9777298850574709E-2</v>
      </c>
      <c r="BR952" s="50">
        <f t="shared" si="327"/>
        <v>0.46561762113802718</v>
      </c>
      <c r="BS952" s="50">
        <f t="shared" si="328"/>
        <v>0.48936770852136491</v>
      </c>
      <c r="BT952" s="50">
        <f t="shared" si="329"/>
        <v>1.2933822809389644E-3</v>
      </c>
      <c r="BU952" s="50">
        <f t="shared" si="329"/>
        <v>1.3593547458926802E-3</v>
      </c>
    </row>
    <row r="953" spans="1:73" x14ac:dyDescent="0.25">
      <c r="A953" s="21">
        <v>43742.487500000003</v>
      </c>
      <c r="B953" s="17">
        <v>363535</v>
      </c>
      <c r="C953" s="17">
        <v>13.51</v>
      </c>
      <c r="D953" s="17">
        <v>22.39</v>
      </c>
      <c r="E953" s="17">
        <v>724.7</v>
      </c>
      <c r="F953" s="17">
        <v>92.5</v>
      </c>
      <c r="G953" s="17">
        <v>-115.3</v>
      </c>
      <c r="H953" s="17">
        <v>-14.68</v>
      </c>
      <c r="I953" s="17">
        <v>24.9</v>
      </c>
      <c r="J953" s="17">
        <v>298.10000000000002</v>
      </c>
      <c r="K953" s="17">
        <v>632.20000000000005</v>
      </c>
      <c r="L953" s="17">
        <v>-100.6</v>
      </c>
      <c r="M953" s="17">
        <v>0.128</v>
      </c>
      <c r="N953" s="17">
        <v>609.5</v>
      </c>
      <c r="O953" s="17">
        <v>77.819999999999993</v>
      </c>
      <c r="P953" s="17">
        <v>531.6</v>
      </c>
      <c r="Q953" s="17">
        <v>332.2</v>
      </c>
      <c r="R953" s="17">
        <v>432.8</v>
      </c>
      <c r="S953" s="17">
        <v>19.600000000000001</v>
      </c>
      <c r="T953" s="17">
        <v>51.45</v>
      </c>
      <c r="U953" s="17">
        <v>0.86499999999999999</v>
      </c>
      <c r="V953" s="17">
        <v>240</v>
      </c>
      <c r="W953" s="17">
        <v>20.75</v>
      </c>
      <c r="X953" s="17">
        <v>0.70899999999999996</v>
      </c>
      <c r="Y953" s="17">
        <v>7.0924889999999996</v>
      </c>
      <c r="Z953" s="7">
        <f t="shared" si="308"/>
        <v>20.175000000000001</v>
      </c>
      <c r="AA953" s="7">
        <f t="shared" si="322"/>
        <v>293.32499999999999</v>
      </c>
      <c r="AB953" s="2">
        <f t="shared" si="309"/>
        <v>587.00700000000006</v>
      </c>
      <c r="AC953" s="42">
        <f t="shared" si="310"/>
        <v>2.4823709507152065</v>
      </c>
      <c r="AD953" s="42">
        <f t="shared" si="311"/>
        <v>1.277179854142974</v>
      </c>
      <c r="AE953" s="42">
        <f t="shared" si="312"/>
        <v>0.79048125004501935</v>
      </c>
      <c r="AF953" s="42">
        <f t="shared" si="313"/>
        <v>331.79584972146813</v>
      </c>
      <c r="AG953" s="42">
        <f t="shared" si="314"/>
        <v>318.52401573260937</v>
      </c>
      <c r="AH953" s="6">
        <f t="shared" si="315"/>
        <v>318.91199999999998</v>
      </c>
      <c r="AI953" s="4">
        <v>20.9092707943981</v>
      </c>
      <c r="AJ953" s="4">
        <f t="shared" si="323"/>
        <v>294.05927079439806</v>
      </c>
      <c r="AK953" s="8">
        <f t="shared" si="316"/>
        <v>0.19649423075385747</v>
      </c>
      <c r="AL953" s="8">
        <f t="shared" si="317"/>
        <v>407.15236462218712</v>
      </c>
      <c r="AM953" s="8">
        <f t="shared" si="318"/>
        <v>2.0715890639796299</v>
      </c>
      <c r="AN953" s="8">
        <f t="shared" si="319"/>
        <v>44.309857037763422</v>
      </c>
      <c r="AO953" s="22">
        <f t="shared" si="320"/>
        <v>1.0281902045291289E-2</v>
      </c>
      <c r="AP953" s="22">
        <f t="shared" si="321"/>
        <v>0.28101689530300306</v>
      </c>
      <c r="AQ953" s="19">
        <f t="shared" si="324"/>
        <v>0.28101689530300306</v>
      </c>
      <c r="AX953">
        <v>0.14611677692173178</v>
      </c>
      <c r="AY953">
        <v>62.474137931034491</v>
      </c>
      <c r="AZ953">
        <v>2.6030890804597706</v>
      </c>
      <c r="BA953">
        <v>2.1085021551724141</v>
      </c>
      <c r="BB953">
        <v>8.6724137931034502</v>
      </c>
      <c r="BC953">
        <v>0.36135057471264376</v>
      </c>
      <c r="BD953">
        <v>1.7471515804597704</v>
      </c>
      <c r="BE953">
        <v>0.17471515804597704</v>
      </c>
      <c r="BF953">
        <v>0</v>
      </c>
      <c r="BG953">
        <v>20.175000000000001</v>
      </c>
      <c r="BH953">
        <v>0.99324136946975639</v>
      </c>
      <c r="BI953">
        <v>2.3637321565609315</v>
      </c>
      <c r="BJ953">
        <v>1.2161401945505994</v>
      </c>
      <c r="BK953">
        <v>0.43974864038992262</v>
      </c>
      <c r="BL953">
        <v>1.2215240010831185E-3</v>
      </c>
      <c r="BP953" s="50">
        <f t="shared" si="325"/>
        <v>0.99353882403264404</v>
      </c>
      <c r="BQ953" s="50">
        <f t="shared" si="326"/>
        <v>6.9886063218390818E-2</v>
      </c>
      <c r="BR953" s="50">
        <f t="shared" si="327"/>
        <v>0.45244691931182202</v>
      </c>
      <c r="BS953" s="50">
        <f t="shared" si="328"/>
        <v>0.4798218388527572</v>
      </c>
      <c r="BT953" s="50">
        <f t="shared" si="329"/>
        <v>1.2567969980883944E-3</v>
      </c>
      <c r="BU953" s="50">
        <f t="shared" si="329"/>
        <v>1.3328384412576589E-3</v>
      </c>
    </row>
    <row r="954" spans="1:73" x14ac:dyDescent="0.25">
      <c r="A954" s="21">
        <v>43742.487500000003</v>
      </c>
      <c r="B954" s="17">
        <v>363536</v>
      </c>
      <c r="C954" s="17">
        <v>13.51</v>
      </c>
      <c r="D954" s="17">
        <v>22.39</v>
      </c>
      <c r="E954" s="17">
        <v>724.2</v>
      </c>
      <c r="F954" s="17">
        <v>92.2</v>
      </c>
      <c r="G954" s="17">
        <v>-115.5</v>
      </c>
      <c r="H954" s="17">
        <v>-14.39</v>
      </c>
      <c r="I954" s="17">
        <v>24.91</v>
      </c>
      <c r="J954" s="17">
        <v>298.10000000000002</v>
      </c>
      <c r="K954" s="17">
        <v>632</v>
      </c>
      <c r="L954" s="17">
        <v>-101.1</v>
      </c>
      <c r="M954" s="17">
        <v>0.127</v>
      </c>
      <c r="N954" s="17">
        <v>608.6</v>
      </c>
      <c r="O954" s="17">
        <v>77.81</v>
      </c>
      <c r="P954" s="17">
        <v>530.79999999999995</v>
      </c>
      <c r="Q954" s="17">
        <v>332</v>
      </c>
      <c r="R954" s="17">
        <v>433.1</v>
      </c>
      <c r="S954" s="17">
        <v>19.600000000000001</v>
      </c>
      <c r="T954" s="17">
        <v>51.64</v>
      </c>
      <c r="U954" s="17">
        <v>1.5549999999999999</v>
      </c>
      <c r="V954" s="17">
        <v>332.5</v>
      </c>
      <c r="W954" s="17">
        <v>21.2</v>
      </c>
      <c r="X954" s="17">
        <v>0.70899999999999996</v>
      </c>
      <c r="Y954" s="17">
        <v>7.0888229999999997</v>
      </c>
      <c r="Z954" s="7">
        <f t="shared" si="308"/>
        <v>20.399999999999999</v>
      </c>
      <c r="AA954" s="7">
        <f t="shared" si="322"/>
        <v>293.54999999999995</v>
      </c>
      <c r="AB954" s="2">
        <f t="shared" si="309"/>
        <v>586.60200000000009</v>
      </c>
      <c r="AC954" s="42">
        <f t="shared" si="310"/>
        <v>2.5567689467905348</v>
      </c>
      <c r="AD954" s="42">
        <f t="shared" si="311"/>
        <v>1.3203154841226321</v>
      </c>
      <c r="AE954" s="42">
        <f t="shared" si="312"/>
        <v>0.79415783013836982</v>
      </c>
      <c r="AF954" s="42">
        <f t="shared" si="313"/>
        <v>334.36300524790221</v>
      </c>
      <c r="AG954" s="42">
        <f t="shared" si="314"/>
        <v>320.98848503798609</v>
      </c>
      <c r="AH954" s="6">
        <f t="shared" si="315"/>
        <v>318.71999999999997</v>
      </c>
      <c r="AI954" s="4">
        <v>21.3694062428333</v>
      </c>
      <c r="AJ954" s="4">
        <f t="shared" si="323"/>
        <v>294.51940624283327</v>
      </c>
      <c r="AK954" s="8">
        <f t="shared" si="316"/>
        <v>0.19694675055498964</v>
      </c>
      <c r="AL954" s="8">
        <f t="shared" si="317"/>
        <v>409.74881031256939</v>
      </c>
      <c r="AM954" s="8">
        <f t="shared" si="318"/>
        <v>2.7775427539463724</v>
      </c>
      <c r="AN954" s="8">
        <f t="shared" si="319"/>
        <v>78.434485024053103</v>
      </c>
      <c r="AO954" s="22">
        <f t="shared" si="320"/>
        <v>9.4375956197957529E-3</v>
      </c>
      <c r="AP954" s="22">
        <f t="shared" si="321"/>
        <v>0.25794097322827469</v>
      </c>
      <c r="AQ954" s="19">
        <f t="shared" si="324"/>
        <v>0.25794097322827469</v>
      </c>
      <c r="AX954">
        <v>0.14790293740537153</v>
      </c>
      <c r="AY954">
        <v>62.431034482758626</v>
      </c>
      <c r="AZ954">
        <v>2.6012931034482762</v>
      </c>
      <c r="BA954">
        <v>2.1070474137931039</v>
      </c>
      <c r="BB954">
        <v>8.7155172413793132</v>
      </c>
      <c r="BC954">
        <v>0.36314655172413807</v>
      </c>
      <c r="BD954">
        <v>1.7439008620689658</v>
      </c>
      <c r="BE954">
        <v>0.17439008620689658</v>
      </c>
      <c r="BF954">
        <v>0</v>
      </c>
      <c r="BG954">
        <v>20.399999999999999</v>
      </c>
      <c r="BH954">
        <v>1.7855379532086373</v>
      </c>
      <c r="BI954">
        <v>2.3968104104453793</v>
      </c>
      <c r="BJ954">
        <v>1.237712895953994</v>
      </c>
      <c r="BK954">
        <v>0.44012755202778364</v>
      </c>
      <c r="BL954">
        <v>1.2225765334105102E-3</v>
      </c>
      <c r="BP954" s="50">
        <f t="shared" si="325"/>
        <v>1.7860726836656202</v>
      </c>
      <c r="BQ954" s="50">
        <f t="shared" si="326"/>
        <v>6.9756034482758633E-2</v>
      </c>
      <c r="BR954" s="50">
        <f t="shared" si="327"/>
        <v>0.461618691285472</v>
      </c>
      <c r="BS954" s="50">
        <f t="shared" si="328"/>
        <v>0.48763486497324604</v>
      </c>
      <c r="BT954" s="50">
        <f t="shared" si="329"/>
        <v>1.2822741424596445E-3</v>
      </c>
      <c r="BU954" s="50">
        <f t="shared" si="329"/>
        <v>1.35454129159235E-3</v>
      </c>
    </row>
    <row r="955" spans="1:73" x14ac:dyDescent="0.25">
      <c r="A955" s="21">
        <v>43742.487500000003</v>
      </c>
      <c r="B955" s="17">
        <v>363537</v>
      </c>
      <c r="C955" s="17">
        <v>13.51</v>
      </c>
      <c r="D955" s="17">
        <v>22.39</v>
      </c>
      <c r="E955" s="17">
        <v>724</v>
      </c>
      <c r="F955" s="17">
        <v>92.2</v>
      </c>
      <c r="G955" s="17">
        <v>-115.5</v>
      </c>
      <c r="H955" s="17">
        <v>-14.32</v>
      </c>
      <c r="I955" s="17">
        <v>24.91</v>
      </c>
      <c r="J955" s="17">
        <v>298.10000000000002</v>
      </c>
      <c r="K955" s="17">
        <v>631.79999999999995</v>
      </c>
      <c r="L955" s="17">
        <v>-101.2</v>
      </c>
      <c r="M955" s="17">
        <v>0.127</v>
      </c>
      <c r="N955" s="17">
        <v>608.5</v>
      </c>
      <c r="O955" s="17">
        <v>77.84</v>
      </c>
      <c r="P955" s="17">
        <v>530.6</v>
      </c>
      <c r="Q955" s="17">
        <v>332</v>
      </c>
      <c r="R955" s="17">
        <v>433.2</v>
      </c>
      <c r="S955" s="17">
        <v>19.62</v>
      </c>
      <c r="T955" s="17">
        <v>52.47</v>
      </c>
      <c r="U955" s="17">
        <v>2.0649999999999999</v>
      </c>
      <c r="V955" s="17">
        <v>173</v>
      </c>
      <c r="W955" s="17">
        <v>21</v>
      </c>
      <c r="X955" s="17">
        <v>0.70899999999999996</v>
      </c>
      <c r="Y955" s="17">
        <v>7.0882769999999997</v>
      </c>
      <c r="Z955" s="7">
        <f t="shared" si="308"/>
        <v>20.310000000000002</v>
      </c>
      <c r="AA955" s="7">
        <f t="shared" si="322"/>
        <v>293.45999999999998</v>
      </c>
      <c r="AB955" s="2">
        <f t="shared" si="309"/>
        <v>586.44000000000005</v>
      </c>
      <c r="AC955" s="42">
        <f t="shared" si="310"/>
        <v>2.5471606543716847</v>
      </c>
      <c r="AD955" s="42">
        <f t="shared" si="311"/>
        <v>1.3364951953488231</v>
      </c>
      <c r="AE955" s="42">
        <f t="shared" si="312"/>
        <v>0.7955771310308497</v>
      </c>
      <c r="AF955" s="42">
        <f t="shared" si="313"/>
        <v>334.54997556286003</v>
      </c>
      <c r="AG955" s="42">
        <f t="shared" si="314"/>
        <v>321.16797654034559</v>
      </c>
      <c r="AH955" s="6">
        <f t="shared" si="315"/>
        <v>318.71999999999997</v>
      </c>
      <c r="AI955" s="4">
        <v>21.3059628917458</v>
      </c>
      <c r="AJ955" s="4">
        <f t="shared" si="323"/>
        <v>294.4559628917458</v>
      </c>
      <c r="AK955" s="8">
        <f t="shared" si="316"/>
        <v>0.19676565935720303</v>
      </c>
      <c r="AL955" s="8">
        <f t="shared" si="317"/>
        <v>409.40045950723999</v>
      </c>
      <c r="AM955" s="8">
        <f t="shared" si="318"/>
        <v>3.2007782256819981</v>
      </c>
      <c r="AN955" s="8">
        <f t="shared" si="319"/>
        <v>92.862255111004885</v>
      </c>
      <c r="AO955" s="22">
        <f t="shared" si="320"/>
        <v>9.1153892296206279E-3</v>
      </c>
      <c r="AP955" s="22">
        <f t="shared" si="321"/>
        <v>0.24913468048059501</v>
      </c>
      <c r="AQ955" s="19">
        <f t="shared" si="324"/>
        <v>0.24913468048059501</v>
      </c>
      <c r="AX955">
        <v>0.1471862697403207</v>
      </c>
      <c r="AY955">
        <v>62.413793103448278</v>
      </c>
      <c r="AZ955">
        <v>2.6005747126436782</v>
      </c>
      <c r="BA955">
        <v>2.1064655172413795</v>
      </c>
      <c r="BB955">
        <v>8.7241379310344822</v>
      </c>
      <c r="BC955">
        <v>0.36350574712643674</v>
      </c>
      <c r="BD955">
        <v>1.7429597701149429</v>
      </c>
      <c r="BE955">
        <v>0.1742959770114943</v>
      </c>
      <c r="BF955">
        <v>0</v>
      </c>
      <c r="BG955">
        <v>20.310000000000002</v>
      </c>
      <c r="BH955">
        <v>2.3711484716243318</v>
      </c>
      <c r="BI955">
        <v>2.3835308641053667</v>
      </c>
      <c r="BJ955">
        <v>1.250638644396086</v>
      </c>
      <c r="BK955">
        <v>0.43697317031229183</v>
      </c>
      <c r="BL955">
        <v>1.2138143619785885E-3</v>
      </c>
      <c r="BP955" s="50">
        <f t="shared" si="325"/>
        <v>2.371858579916081</v>
      </c>
      <c r="BQ955" s="50">
        <f t="shared" si="326"/>
        <v>6.9718390804597713E-2</v>
      </c>
      <c r="BR955" s="50">
        <f t="shared" si="327"/>
        <v>0.46433691789188508</v>
      </c>
      <c r="BS955" s="50">
        <f t="shared" si="328"/>
        <v>0.48932634717566792</v>
      </c>
      <c r="BT955" s="50">
        <f t="shared" si="329"/>
        <v>1.2898247719219031E-3</v>
      </c>
      <c r="BU955" s="50">
        <f t="shared" si="329"/>
        <v>1.3592398532657442E-3</v>
      </c>
    </row>
    <row r="956" spans="1:73" x14ac:dyDescent="0.25">
      <c r="A956" s="21">
        <v>43742.487500000003</v>
      </c>
      <c r="B956" s="17">
        <v>363538</v>
      </c>
      <c r="C956" s="17">
        <v>13.52</v>
      </c>
      <c r="D956" s="17">
        <v>22.39</v>
      </c>
      <c r="E956" s="17">
        <v>724</v>
      </c>
      <c r="F956" s="17">
        <v>92.1</v>
      </c>
      <c r="G956" s="17">
        <v>-115.5</v>
      </c>
      <c r="H956" s="17">
        <v>-14.43</v>
      </c>
      <c r="I956" s="17">
        <v>24.91</v>
      </c>
      <c r="J956" s="17">
        <v>298.10000000000002</v>
      </c>
      <c r="K956" s="17">
        <v>631.9</v>
      </c>
      <c r="L956" s="17">
        <v>-101.1</v>
      </c>
      <c r="M956" s="17">
        <v>0.127</v>
      </c>
      <c r="N956" s="17">
        <v>608.5</v>
      </c>
      <c r="O956" s="17">
        <v>77.709999999999994</v>
      </c>
      <c r="P956" s="17">
        <v>530.79999999999995</v>
      </c>
      <c r="Q956" s="17">
        <v>332</v>
      </c>
      <c r="R956" s="17">
        <v>433.1</v>
      </c>
      <c r="S956" s="17">
        <v>19.63</v>
      </c>
      <c r="T956" s="17">
        <v>53.32</v>
      </c>
      <c r="U956" s="17">
        <v>2.12</v>
      </c>
      <c r="V956" s="17">
        <v>333.5</v>
      </c>
      <c r="W956" s="17">
        <v>21.05</v>
      </c>
      <c r="X956" s="17">
        <v>0.70899999999999996</v>
      </c>
      <c r="Y956" s="17">
        <v>7.0910320000000002</v>
      </c>
      <c r="Z956" s="7">
        <f t="shared" si="308"/>
        <v>20.34</v>
      </c>
      <c r="AA956" s="7">
        <f t="shared" si="322"/>
        <v>293.48999999999995</v>
      </c>
      <c r="AB956" s="2">
        <f t="shared" si="309"/>
        <v>586.44000000000005</v>
      </c>
      <c r="AC956" s="42">
        <f t="shared" si="310"/>
        <v>2.6029073573146828</v>
      </c>
      <c r="AD956" s="42">
        <f t="shared" si="311"/>
        <v>1.387870202920189</v>
      </c>
      <c r="AE956" s="42">
        <f t="shared" si="312"/>
        <v>0.79986830782126406</v>
      </c>
      <c r="AF956" s="42">
        <f t="shared" si="313"/>
        <v>336.49202947411754</v>
      </c>
      <c r="AG956" s="42">
        <f t="shared" si="314"/>
        <v>323.03234829515281</v>
      </c>
      <c r="AH956" s="6">
        <f t="shared" si="315"/>
        <v>318.71999999999997</v>
      </c>
      <c r="AI956" s="4">
        <v>21.633102534569201</v>
      </c>
      <c r="AJ956" s="4">
        <f t="shared" si="323"/>
        <v>294.7831025345692</v>
      </c>
      <c r="AK956" s="8">
        <f t="shared" si="316"/>
        <v>0.19682601075010331</v>
      </c>
      <c r="AL956" s="8">
        <f t="shared" si="317"/>
        <v>411.2709736609296</v>
      </c>
      <c r="AM956" s="8">
        <f t="shared" si="318"/>
        <v>3.2431234944109053</v>
      </c>
      <c r="AN956" s="8">
        <f t="shared" si="319"/>
        <v>122.16222496314097</v>
      </c>
      <c r="AO956" s="22">
        <f t="shared" si="320"/>
        <v>8.4101695508145419E-3</v>
      </c>
      <c r="AP956" s="22">
        <f t="shared" si="321"/>
        <v>0.22986016845240217</v>
      </c>
      <c r="AQ956" s="19">
        <f t="shared" si="324"/>
        <v>0.22986016845240217</v>
      </c>
      <c r="AX956">
        <v>0.1474248318664467</v>
      </c>
      <c r="AY956">
        <v>62.413793103448278</v>
      </c>
      <c r="AZ956">
        <v>2.6005747126436782</v>
      </c>
      <c r="BA956">
        <v>2.1064655172413795</v>
      </c>
      <c r="BB956">
        <v>8.7155172413793132</v>
      </c>
      <c r="BC956">
        <v>0.36314655172413807</v>
      </c>
      <c r="BD956">
        <v>1.7433189655172414</v>
      </c>
      <c r="BE956">
        <v>0.17433189655172415</v>
      </c>
      <c r="BF956">
        <v>0</v>
      </c>
      <c r="BG956">
        <v>20.34</v>
      </c>
      <c r="BH956">
        <v>2.4343025471397501</v>
      </c>
      <c r="BI956">
        <v>2.3879502142139719</v>
      </c>
      <c r="BJ956">
        <v>1.2732550542188898</v>
      </c>
      <c r="BK956">
        <v>0.43574897895338616</v>
      </c>
      <c r="BL956">
        <v>1.2104138304260728E-3</v>
      </c>
      <c r="BP956" s="50">
        <f t="shared" si="325"/>
        <v>2.4350315687274051</v>
      </c>
      <c r="BQ956" s="50">
        <f t="shared" si="326"/>
        <v>6.9732758620689658E-2</v>
      </c>
      <c r="BR956" s="50">
        <f t="shared" si="327"/>
        <v>0.46362442510062002</v>
      </c>
      <c r="BS956" s="50">
        <f t="shared" si="328"/>
        <v>0.48853614492071018</v>
      </c>
      <c r="BT956" s="50">
        <f t="shared" si="329"/>
        <v>1.2878456252795E-3</v>
      </c>
      <c r="BU956" s="50">
        <f t="shared" si="329"/>
        <v>1.3570448470019729E-3</v>
      </c>
    </row>
    <row r="957" spans="1:73" x14ac:dyDescent="0.25">
      <c r="A957" s="21">
        <v>43742.488194444442</v>
      </c>
      <c r="B957" s="17">
        <v>363539</v>
      </c>
      <c r="C957" s="17">
        <v>13.52</v>
      </c>
      <c r="D957" s="17">
        <v>22.39</v>
      </c>
      <c r="E957" s="17">
        <v>724.1</v>
      </c>
      <c r="F957" s="17">
        <v>92.2</v>
      </c>
      <c r="G957" s="17">
        <v>-115.8</v>
      </c>
      <c r="H957" s="17">
        <v>-14.39</v>
      </c>
      <c r="I957" s="17">
        <v>24.92</v>
      </c>
      <c r="J957" s="17">
        <v>298.10000000000002</v>
      </c>
      <c r="K957" s="17">
        <v>632</v>
      </c>
      <c r="L957" s="17">
        <v>-101.4</v>
      </c>
      <c r="M957" s="17">
        <v>0.127</v>
      </c>
      <c r="N957" s="17">
        <v>608.29999999999995</v>
      </c>
      <c r="O957" s="17">
        <v>77.78</v>
      </c>
      <c r="P957" s="17">
        <v>530.5</v>
      </c>
      <c r="Q957" s="17">
        <v>331.7</v>
      </c>
      <c r="R957" s="17">
        <v>433.2</v>
      </c>
      <c r="S957" s="17">
        <v>19.64</v>
      </c>
      <c r="T957" s="17">
        <v>54.72</v>
      </c>
      <c r="U957" s="17">
        <v>1.5649999999999999</v>
      </c>
      <c r="V957" s="17">
        <v>343</v>
      </c>
      <c r="W957" s="17">
        <v>20.8</v>
      </c>
      <c r="X957" s="17">
        <v>0.70899999999999996</v>
      </c>
      <c r="Y957" s="17">
        <v>7.0896100000000004</v>
      </c>
      <c r="Z957" s="7">
        <f t="shared" si="308"/>
        <v>20.22</v>
      </c>
      <c r="AA957" s="7">
        <f t="shared" si="322"/>
        <v>293.37</v>
      </c>
      <c r="AB957" s="2">
        <f t="shared" si="309"/>
        <v>586.52100000000007</v>
      </c>
      <c r="AC957" s="42">
        <f t="shared" si="310"/>
        <v>2.5182374166442738</v>
      </c>
      <c r="AD957" s="42">
        <f t="shared" si="311"/>
        <v>1.3779795143877465</v>
      </c>
      <c r="AE957" s="42">
        <f t="shared" si="312"/>
        <v>0.7990973980183983</v>
      </c>
      <c r="AF957" s="42">
        <f t="shared" si="313"/>
        <v>335.61825794752286</v>
      </c>
      <c r="AG957" s="42">
        <f t="shared" si="314"/>
        <v>322.19352762962194</v>
      </c>
      <c r="AH957" s="6">
        <f t="shared" si="315"/>
        <v>318.43199999999996</v>
      </c>
      <c r="AI957" s="4">
        <v>21.127770330218301</v>
      </c>
      <c r="AJ957" s="4">
        <f t="shared" si="323"/>
        <v>294.27777033021829</v>
      </c>
      <c r="AK957" s="8">
        <f t="shared" si="316"/>
        <v>0.19658467920153727</v>
      </c>
      <c r="AL957" s="8">
        <f t="shared" si="317"/>
        <v>408.3951747664907</v>
      </c>
      <c r="AM957" s="8">
        <f t="shared" si="318"/>
        <v>2.7864594470402761</v>
      </c>
      <c r="AN957" s="8">
        <f t="shared" si="319"/>
        <v>73.683321636618004</v>
      </c>
      <c r="AO957" s="22">
        <f t="shared" si="320"/>
        <v>9.5673657664778755E-3</v>
      </c>
      <c r="AP957" s="22">
        <f t="shared" si="321"/>
        <v>0.26148774925891449</v>
      </c>
      <c r="AQ957" s="19">
        <f t="shared" si="324"/>
        <v>0.26148774925891449</v>
      </c>
      <c r="AX957">
        <v>0.14647254164467041</v>
      </c>
      <c r="AY957">
        <v>62.422413793103452</v>
      </c>
      <c r="AZ957">
        <v>2.600933908045977</v>
      </c>
      <c r="BA957">
        <v>2.1067564655172415</v>
      </c>
      <c r="BB957">
        <v>8.75</v>
      </c>
      <c r="BC957">
        <v>0.36458333333333331</v>
      </c>
      <c r="BD957">
        <v>1.7421731321839082</v>
      </c>
      <c r="BE957">
        <v>0.17421731321839085</v>
      </c>
      <c r="BF957">
        <v>0</v>
      </c>
      <c r="BG957">
        <v>20.22</v>
      </c>
      <c r="BH957">
        <v>1.7970205123932586</v>
      </c>
      <c r="BI957">
        <v>2.370315688188112</v>
      </c>
      <c r="BJ957">
        <v>1.2970367445765347</v>
      </c>
      <c r="BK957">
        <v>0.43356586996781021</v>
      </c>
      <c r="BL957">
        <v>1.2043496387994727E-3</v>
      </c>
      <c r="BP957" s="50">
        <f t="shared" si="325"/>
        <v>1.7975586816313156</v>
      </c>
      <c r="BQ957" s="50">
        <f t="shared" si="326"/>
        <v>6.968692528735633E-2</v>
      </c>
      <c r="BR957" s="50">
        <f t="shared" si="327"/>
        <v>0.45498157150168822</v>
      </c>
      <c r="BS957" s="50">
        <f t="shared" si="328"/>
        <v>0.4808535964289497</v>
      </c>
      <c r="BT957" s="50">
        <f t="shared" si="329"/>
        <v>1.2638376986158007E-3</v>
      </c>
      <c r="BU957" s="50">
        <f t="shared" si="329"/>
        <v>1.3357044345248604E-3</v>
      </c>
    </row>
    <row r="958" spans="1:73" x14ac:dyDescent="0.25">
      <c r="A958" s="21">
        <v>43742.488194444442</v>
      </c>
      <c r="B958" s="17">
        <v>363540</v>
      </c>
      <c r="C958" s="17">
        <v>13.51</v>
      </c>
      <c r="D958" s="17">
        <v>22.39</v>
      </c>
      <c r="E958" s="17">
        <v>723.7</v>
      </c>
      <c r="F958" s="17">
        <v>91.9</v>
      </c>
      <c r="G958" s="17">
        <v>-115.6</v>
      </c>
      <c r="H958" s="17">
        <v>-14.48</v>
      </c>
      <c r="I958" s="17">
        <v>24.92</v>
      </c>
      <c r="J958" s="17">
        <v>298.10000000000002</v>
      </c>
      <c r="K958" s="17">
        <v>631.79999999999995</v>
      </c>
      <c r="L958" s="17">
        <v>-101.2</v>
      </c>
      <c r="M958" s="17">
        <v>0.127</v>
      </c>
      <c r="N958" s="17">
        <v>608.1</v>
      </c>
      <c r="O958" s="17">
        <v>77.430000000000007</v>
      </c>
      <c r="P958" s="17">
        <v>530.6</v>
      </c>
      <c r="Q958" s="17">
        <v>331.9</v>
      </c>
      <c r="R958" s="17">
        <v>433.1</v>
      </c>
      <c r="S958" s="17">
        <v>19.649999999999999</v>
      </c>
      <c r="T958" s="17">
        <v>52.31</v>
      </c>
      <c r="U958" s="17">
        <v>1.27</v>
      </c>
      <c r="V958" s="17">
        <v>327</v>
      </c>
      <c r="W958" s="17">
        <v>20.65</v>
      </c>
      <c r="X958" s="17">
        <v>0.70899999999999996</v>
      </c>
      <c r="Y958" s="17">
        <v>7.087307</v>
      </c>
      <c r="Z958" s="7">
        <f t="shared" si="308"/>
        <v>20.149999999999999</v>
      </c>
      <c r="AA958" s="7">
        <f t="shared" si="322"/>
        <v>293.29999999999995</v>
      </c>
      <c r="AB958" s="2">
        <f t="shared" si="309"/>
        <v>586.19700000000012</v>
      </c>
      <c r="AC958" s="42">
        <f t="shared" si="310"/>
        <v>2.4760899040829383</v>
      </c>
      <c r="AD958" s="42">
        <f t="shared" si="311"/>
        <v>1.2952426288257852</v>
      </c>
      <c r="AE958" s="42">
        <f t="shared" si="312"/>
        <v>0.792079974291102</v>
      </c>
      <c r="AF958" s="42">
        <f t="shared" si="313"/>
        <v>332.35356700140886</v>
      </c>
      <c r="AG958" s="42">
        <f t="shared" si="314"/>
        <v>319.05942432135248</v>
      </c>
      <c r="AH958" s="6">
        <f t="shared" si="315"/>
        <v>318.62399999999997</v>
      </c>
      <c r="AI958" s="4">
        <v>20.8694018649798</v>
      </c>
      <c r="AJ958" s="4">
        <f t="shared" si="323"/>
        <v>294.01940186497978</v>
      </c>
      <c r="AK958" s="8">
        <f t="shared" si="316"/>
        <v>0.19644399360630269</v>
      </c>
      <c r="AL958" s="8">
        <f t="shared" si="317"/>
        <v>406.92884843620897</v>
      </c>
      <c r="AM958" s="8">
        <f t="shared" si="318"/>
        <v>2.5101369484552034</v>
      </c>
      <c r="AN958" s="8">
        <f t="shared" si="319"/>
        <v>52.602872496399641</v>
      </c>
      <c r="AO958" s="22">
        <f t="shared" si="320"/>
        <v>1.0074491057020763E-2</v>
      </c>
      <c r="AP958" s="22">
        <f t="shared" si="321"/>
        <v>0.27534810058790427</v>
      </c>
      <c r="AQ958" s="19">
        <f t="shared" si="324"/>
        <v>0.27534810058790427</v>
      </c>
      <c r="AX958">
        <v>0.14591944591504266</v>
      </c>
      <c r="AY958">
        <v>62.387931034482762</v>
      </c>
      <c r="AZ958">
        <v>2.5994971264367819</v>
      </c>
      <c r="BA958">
        <v>2.1055926724137937</v>
      </c>
      <c r="BB958">
        <v>8.7241379310344875</v>
      </c>
      <c r="BC958">
        <v>0.36350574712643696</v>
      </c>
      <c r="BD958">
        <v>1.7420869252873568</v>
      </c>
      <c r="BE958">
        <v>0.17420869252873569</v>
      </c>
      <c r="BF958">
        <v>0</v>
      </c>
      <c r="BG958">
        <v>20.149999999999999</v>
      </c>
      <c r="BH958">
        <v>1.4582850164469257</v>
      </c>
      <c r="BI958">
        <v>2.3600815519205951</v>
      </c>
      <c r="BJ958">
        <v>1.2345586598096634</v>
      </c>
      <c r="BK958">
        <v>0.43679545563523225</v>
      </c>
      <c r="BL958">
        <v>1.2133207100978674E-3</v>
      </c>
      <c r="BP958" s="50">
        <f t="shared" si="325"/>
        <v>1.458721741643304</v>
      </c>
      <c r="BQ958" s="50">
        <f t="shared" si="326"/>
        <v>6.9683477011494271E-2</v>
      </c>
      <c r="BR958" s="50">
        <f t="shared" si="327"/>
        <v>0.4547467500123622</v>
      </c>
      <c r="BS958" s="50">
        <f t="shared" si="328"/>
        <v>0.48117085110011731</v>
      </c>
      <c r="BT958" s="50">
        <f t="shared" si="329"/>
        <v>1.2631854167010062E-3</v>
      </c>
      <c r="BU958" s="50">
        <f t="shared" si="329"/>
        <v>1.3365856975003259E-3</v>
      </c>
    </row>
    <row r="959" spans="1:73" x14ac:dyDescent="0.25">
      <c r="A959" s="21">
        <v>43742.488194444442</v>
      </c>
      <c r="B959" s="17">
        <v>363541</v>
      </c>
      <c r="C959" s="17">
        <v>13.52</v>
      </c>
      <c r="D959" s="17">
        <v>22.39</v>
      </c>
      <c r="E959" s="17">
        <v>723.2</v>
      </c>
      <c r="F959" s="17">
        <v>91.7</v>
      </c>
      <c r="G959" s="17">
        <v>-115.5</v>
      </c>
      <c r="H959" s="17">
        <v>-13.59</v>
      </c>
      <c r="I959" s="17">
        <v>24.93</v>
      </c>
      <c r="J959" s="17">
        <v>298.10000000000002</v>
      </c>
      <c r="K959" s="17">
        <v>631.6</v>
      </c>
      <c r="L959" s="17">
        <v>-101.9</v>
      </c>
      <c r="M959" s="17">
        <v>0.127</v>
      </c>
      <c r="N959" s="17">
        <v>607.70000000000005</v>
      </c>
      <c r="O959" s="17">
        <v>78.08</v>
      </c>
      <c r="P959" s="17">
        <v>529.70000000000005</v>
      </c>
      <c r="Q959" s="17">
        <v>332.1</v>
      </c>
      <c r="R959" s="17">
        <v>434</v>
      </c>
      <c r="S959" s="17">
        <v>19.66</v>
      </c>
      <c r="T959" s="17">
        <v>54.43</v>
      </c>
      <c r="U959" s="17">
        <v>0.48</v>
      </c>
      <c r="V959" s="17">
        <v>323</v>
      </c>
      <c r="W959" s="17">
        <v>21.45</v>
      </c>
      <c r="X959" s="17">
        <v>0.70799999999999996</v>
      </c>
      <c r="Y959" s="17">
        <v>7.0800770000000002</v>
      </c>
      <c r="Z959" s="7">
        <f t="shared" si="308"/>
        <v>20.555</v>
      </c>
      <c r="AA959" s="7">
        <f t="shared" si="322"/>
        <v>293.70499999999998</v>
      </c>
      <c r="AB959" s="2">
        <f t="shared" si="309"/>
        <v>585.79200000000003</v>
      </c>
      <c r="AC959" s="42">
        <f t="shared" si="310"/>
        <v>2.522591981129179</v>
      </c>
      <c r="AD959" s="42">
        <f t="shared" si="311"/>
        <v>1.3730468153286122</v>
      </c>
      <c r="AE959" s="42">
        <f t="shared" si="312"/>
        <v>0.79855738369841822</v>
      </c>
      <c r="AF959" s="42">
        <f t="shared" si="313"/>
        <v>336.92601735586101</v>
      </c>
      <c r="AG959" s="42">
        <f t="shared" si="314"/>
        <v>323.44897666162655</v>
      </c>
      <c r="AH959" s="6">
        <f t="shared" si="315"/>
        <v>318.81600000000003</v>
      </c>
      <c r="AI959" s="4">
        <v>21.179350772199601</v>
      </c>
      <c r="AJ959" s="4">
        <f t="shared" si="323"/>
        <v>294.32935077219958</v>
      </c>
      <c r="AK959" s="8">
        <f t="shared" si="316"/>
        <v>0.19725889023692567</v>
      </c>
      <c r="AL959" s="8">
        <f t="shared" si="317"/>
        <v>408.62923449160644</v>
      </c>
      <c r="AM959" s="8">
        <f t="shared" si="318"/>
        <v>1.5431785379534022</v>
      </c>
      <c r="AN959" s="8">
        <f t="shared" si="319"/>
        <v>28.066309655113933</v>
      </c>
      <c r="AO959" s="22">
        <f t="shared" si="320"/>
        <v>1.0586331343605197E-2</v>
      </c>
      <c r="AP959" s="22">
        <f t="shared" si="321"/>
        <v>0.28933731849655259</v>
      </c>
      <c r="AQ959" s="19">
        <f t="shared" si="324"/>
        <v>0.28933731849655259</v>
      </c>
      <c r="AX959">
        <v>0.14914411725081311</v>
      </c>
      <c r="AY959">
        <v>62.344827586206904</v>
      </c>
      <c r="AZ959">
        <v>2.5977011494252875</v>
      </c>
      <c r="BA959">
        <v>2.104137931034483</v>
      </c>
      <c r="BB959">
        <v>8.7844827586206886</v>
      </c>
      <c r="BC959">
        <v>0.36602011494252867</v>
      </c>
      <c r="BD959">
        <v>1.7381178160919544</v>
      </c>
      <c r="BE959">
        <v>0.17381178160919544</v>
      </c>
      <c r="BF959">
        <v>0</v>
      </c>
      <c r="BG959">
        <v>20.555</v>
      </c>
      <c r="BH959">
        <v>0.55116284086183009</v>
      </c>
      <c r="BI959">
        <v>2.4198324044864528</v>
      </c>
      <c r="BJ959">
        <v>1.3171147777619763</v>
      </c>
      <c r="BK959">
        <v>0.43992354059554534</v>
      </c>
      <c r="BL959">
        <v>1.2220098349876259E-3</v>
      </c>
      <c r="BP959" s="50">
        <f t="shared" si="325"/>
        <v>0.5513279023533747</v>
      </c>
      <c r="BQ959" s="50">
        <f t="shared" si="326"/>
        <v>6.9524712643678183E-2</v>
      </c>
      <c r="BR959" s="50">
        <f t="shared" si="327"/>
        <v>0.44709868542091619</v>
      </c>
      <c r="BS959" s="50">
        <f t="shared" si="328"/>
        <v>0.47539389701907975</v>
      </c>
      <c r="BT959" s="50">
        <f t="shared" si="329"/>
        <v>1.2419407928358783E-3</v>
      </c>
      <c r="BU959" s="50">
        <f t="shared" si="329"/>
        <v>1.3205386028307771E-3</v>
      </c>
    </row>
    <row r="960" spans="1:73" x14ac:dyDescent="0.25">
      <c r="A960" s="21">
        <v>43742.488194444442</v>
      </c>
      <c r="B960" s="17">
        <v>363542</v>
      </c>
      <c r="C960" s="17">
        <v>13.51</v>
      </c>
      <c r="D960" s="17">
        <v>22.39</v>
      </c>
      <c r="E960" s="17">
        <v>722.9</v>
      </c>
      <c r="F960" s="17">
        <v>91.6</v>
      </c>
      <c r="G960" s="17">
        <v>-116</v>
      </c>
      <c r="H960" s="17">
        <v>-14.3</v>
      </c>
      <c r="I960" s="17">
        <v>24.95</v>
      </c>
      <c r="J960" s="17">
        <v>298.10000000000002</v>
      </c>
      <c r="K960" s="17">
        <v>631.29999999999995</v>
      </c>
      <c r="L960" s="17">
        <v>-101.7</v>
      </c>
      <c r="M960" s="17">
        <v>0.127</v>
      </c>
      <c r="N960" s="17">
        <v>607</v>
      </c>
      <c r="O960" s="17">
        <v>77.31</v>
      </c>
      <c r="P960" s="17">
        <v>529.6</v>
      </c>
      <c r="Q960" s="17">
        <v>331.7</v>
      </c>
      <c r="R960" s="17">
        <v>433.4</v>
      </c>
      <c r="S960" s="17">
        <v>19.66</v>
      </c>
      <c r="T960" s="17">
        <v>53.28</v>
      </c>
      <c r="U960" s="17">
        <v>0.63</v>
      </c>
      <c r="V960" s="17">
        <v>340</v>
      </c>
      <c r="W960" s="17">
        <v>21.35</v>
      </c>
      <c r="X960" s="17">
        <v>0.70799999999999996</v>
      </c>
      <c r="Y960" s="17">
        <v>7.0761459999999996</v>
      </c>
      <c r="Z960" s="7">
        <f t="shared" si="308"/>
        <v>20.505000000000003</v>
      </c>
      <c r="AA960" s="7">
        <f t="shared" si="322"/>
        <v>293.65499999999997</v>
      </c>
      <c r="AB960" s="2">
        <f t="shared" si="309"/>
        <v>585.54899999999998</v>
      </c>
      <c r="AC960" s="42">
        <f t="shared" si="310"/>
        <v>2.4852617158650281</v>
      </c>
      <c r="AD960" s="42">
        <f t="shared" si="311"/>
        <v>1.3241474422128869</v>
      </c>
      <c r="AE960" s="42">
        <f t="shared" si="312"/>
        <v>0.79444639049515497</v>
      </c>
      <c r="AF960" s="42">
        <f t="shared" si="313"/>
        <v>334.9633216821079</v>
      </c>
      <c r="AG960" s="42">
        <f t="shared" si="314"/>
        <v>321.5647888148236</v>
      </c>
      <c r="AH960" s="6">
        <f t="shared" si="315"/>
        <v>318.43199999999996</v>
      </c>
      <c r="AI960" s="4">
        <v>20.951739568067701</v>
      </c>
      <c r="AJ960" s="4">
        <f t="shared" si="323"/>
        <v>294.10173956806767</v>
      </c>
      <c r="AK960" s="8">
        <f t="shared" si="316"/>
        <v>0.19715816400940983</v>
      </c>
      <c r="AL960" s="8">
        <f t="shared" si="317"/>
        <v>407.33159795932431</v>
      </c>
      <c r="AM960" s="8">
        <f t="shared" si="318"/>
        <v>1.7679331152506874</v>
      </c>
      <c r="AN960" s="8">
        <f t="shared" si="319"/>
        <v>23.007039350026876</v>
      </c>
      <c r="AO960" s="22">
        <f t="shared" si="320"/>
        <v>1.0715968183979028E-2</v>
      </c>
      <c r="AP960" s="22">
        <f t="shared" si="321"/>
        <v>0.29288045110356165</v>
      </c>
      <c r="AQ960" s="19">
        <f t="shared" si="324"/>
        <v>0.29288045110356165</v>
      </c>
      <c r="AX960">
        <v>0.14874277786335097</v>
      </c>
      <c r="AY960">
        <v>62.318965517241381</v>
      </c>
      <c r="AZ960">
        <v>2.5966235632183907</v>
      </c>
      <c r="BA960">
        <v>2.1032650862068967</v>
      </c>
      <c r="BB960">
        <v>8.7672413793103434</v>
      </c>
      <c r="BC960">
        <v>0.36530172413793099</v>
      </c>
      <c r="BD960">
        <v>1.7379633620689656</v>
      </c>
      <c r="BE960">
        <v>0.17379633620689658</v>
      </c>
      <c r="BF960">
        <v>0</v>
      </c>
      <c r="BG960">
        <v>20.505000000000003</v>
      </c>
      <c r="BH960">
        <v>0.72340122863115208</v>
      </c>
      <c r="BI960">
        <v>2.4123849251663279</v>
      </c>
      <c r="BJ960">
        <v>1.2853186881286194</v>
      </c>
      <c r="BK960">
        <v>0.43966192110473723</v>
      </c>
      <c r="BL960">
        <v>1.2212831141798256E-3</v>
      </c>
      <c r="BP960" s="50">
        <f t="shared" si="325"/>
        <v>0.72361787183880433</v>
      </c>
      <c r="BQ960" s="50">
        <f t="shared" si="326"/>
        <v>6.9518534482758632E-2</v>
      </c>
      <c r="BR960" s="50">
        <f t="shared" si="327"/>
        <v>0.44897662016255935</v>
      </c>
      <c r="BS960" s="50">
        <f t="shared" si="328"/>
        <v>0.47690153855422596</v>
      </c>
      <c r="BT960" s="50">
        <f t="shared" si="329"/>
        <v>1.2471572782293315E-3</v>
      </c>
      <c r="BU960" s="50">
        <f t="shared" si="329"/>
        <v>1.3247264959839612E-3</v>
      </c>
    </row>
    <row r="961" spans="1:73" x14ac:dyDescent="0.25">
      <c r="A961" s="21">
        <v>43742.488194444442</v>
      </c>
      <c r="B961" s="17">
        <v>363543</v>
      </c>
      <c r="C961" s="17">
        <v>13.51</v>
      </c>
      <c r="D961" s="17">
        <v>22.39</v>
      </c>
      <c r="E961" s="17">
        <v>722.8</v>
      </c>
      <c r="F961" s="17">
        <v>91.8</v>
      </c>
      <c r="G961" s="17">
        <v>-115.7</v>
      </c>
      <c r="H961" s="17">
        <v>-14.41</v>
      </c>
      <c r="I961" s="17">
        <v>24.96</v>
      </c>
      <c r="J961" s="17">
        <v>298.10000000000002</v>
      </c>
      <c r="K961" s="17">
        <v>631</v>
      </c>
      <c r="L961" s="17">
        <v>-101.3</v>
      </c>
      <c r="M961" s="17">
        <v>0.127</v>
      </c>
      <c r="N961" s="17">
        <v>607.1</v>
      </c>
      <c r="O961" s="17">
        <v>77.400000000000006</v>
      </c>
      <c r="P961" s="17">
        <v>529.70000000000005</v>
      </c>
      <c r="Q961" s="17">
        <v>332.1</v>
      </c>
      <c r="R961" s="17">
        <v>433.4</v>
      </c>
      <c r="S961" s="17">
        <v>19.670000000000002</v>
      </c>
      <c r="T961" s="17">
        <v>54.85</v>
      </c>
      <c r="U961" s="17">
        <v>1.5449999999999999</v>
      </c>
      <c r="V961" s="17">
        <v>322.5</v>
      </c>
      <c r="W961" s="17">
        <v>20.95</v>
      </c>
      <c r="X961" s="17">
        <v>0.70799999999999996</v>
      </c>
      <c r="Y961" s="17">
        <v>7.0759780000000001</v>
      </c>
      <c r="Z961" s="7">
        <f t="shared" si="308"/>
        <v>20.310000000000002</v>
      </c>
      <c r="AA961" s="7">
        <f t="shared" si="322"/>
        <v>293.45999999999998</v>
      </c>
      <c r="AB961" s="2">
        <f t="shared" si="309"/>
        <v>585.46799999999996</v>
      </c>
      <c r="AC961" s="42">
        <f t="shared" si="310"/>
        <v>2.5570621998777741</v>
      </c>
      <c r="AD961" s="42">
        <f t="shared" si="311"/>
        <v>1.402548616632959</v>
      </c>
      <c r="AE961" s="42">
        <f t="shared" si="312"/>
        <v>0.80108429105038614</v>
      </c>
      <c r="AF961" s="42">
        <f t="shared" si="313"/>
        <v>336.86580413320792</v>
      </c>
      <c r="AG961" s="42">
        <f t="shared" si="314"/>
        <v>323.39117196787959</v>
      </c>
      <c r="AH961" s="6">
        <f t="shared" si="315"/>
        <v>318.81600000000003</v>
      </c>
      <c r="AI961" s="4">
        <v>21.364163239162899</v>
      </c>
      <c r="AJ961" s="4">
        <f t="shared" si="323"/>
        <v>294.51416323916288</v>
      </c>
      <c r="AK961" s="8">
        <f t="shared" si="316"/>
        <v>0.19676565935720303</v>
      </c>
      <c r="AL961" s="8">
        <f t="shared" si="317"/>
        <v>409.73405130740133</v>
      </c>
      <c r="AM961" s="8">
        <f t="shared" si="318"/>
        <v>2.7685973434213942</v>
      </c>
      <c r="AN961" s="8">
        <f t="shared" si="319"/>
        <v>85.017464721540549</v>
      </c>
      <c r="AO961" s="22">
        <f t="shared" si="320"/>
        <v>9.2655079322076089E-3</v>
      </c>
      <c r="AP961" s="22">
        <f t="shared" si="321"/>
        <v>0.25323760730698192</v>
      </c>
      <c r="AQ961" s="19">
        <f t="shared" si="324"/>
        <v>0.25323760730698192</v>
      </c>
      <c r="AX961">
        <v>0.1471862697403207</v>
      </c>
      <c r="AY961">
        <v>62.310344827586206</v>
      </c>
      <c r="AZ961">
        <v>2.5962643678160919</v>
      </c>
      <c r="BA961">
        <v>2.1029741379310347</v>
      </c>
      <c r="BB961">
        <v>8.7327586206896513</v>
      </c>
      <c r="BC961">
        <v>0.36386494252873547</v>
      </c>
      <c r="BD961">
        <v>1.7391091954022992</v>
      </c>
      <c r="BE961">
        <v>0.17391091954022994</v>
      </c>
      <c r="BF961">
        <v>0</v>
      </c>
      <c r="BG961">
        <v>20.310000000000002</v>
      </c>
      <c r="BH961">
        <v>1.7740553940240158</v>
      </c>
      <c r="BI961">
        <v>2.3835308641053667</v>
      </c>
      <c r="BJ961">
        <v>1.3073666789617937</v>
      </c>
      <c r="BK961">
        <v>0.43371476404095427</v>
      </c>
      <c r="BL961">
        <v>1.2047632334470952E-3</v>
      </c>
      <c r="BP961" s="50">
        <f t="shared" si="325"/>
        <v>1.7745866856999248</v>
      </c>
      <c r="BQ961" s="50">
        <f t="shared" si="326"/>
        <v>6.9564367816091974E-2</v>
      </c>
      <c r="BR961" s="50">
        <f t="shared" si="327"/>
        <v>0.45483365303074452</v>
      </c>
      <c r="BS961" s="50">
        <f t="shared" si="328"/>
        <v>0.48074868302280027</v>
      </c>
      <c r="BT961" s="50">
        <f t="shared" si="329"/>
        <v>1.2634268139742903E-3</v>
      </c>
      <c r="BU961" s="50">
        <f t="shared" si="329"/>
        <v>1.3354130083966674E-3</v>
      </c>
    </row>
    <row r="962" spans="1:73" x14ac:dyDescent="0.25">
      <c r="A962" s="21">
        <v>43742.488194444442</v>
      </c>
      <c r="B962" s="17">
        <v>363544</v>
      </c>
      <c r="C962" s="17">
        <v>13.51</v>
      </c>
      <c r="D962" s="17">
        <v>22.39</v>
      </c>
      <c r="E962" s="17">
        <v>722.7</v>
      </c>
      <c r="F962" s="17">
        <v>91.6</v>
      </c>
      <c r="G962" s="17">
        <v>-116.6</v>
      </c>
      <c r="H962" s="17">
        <v>-14.24</v>
      </c>
      <c r="I962" s="17">
        <v>24.97</v>
      </c>
      <c r="J962" s="17">
        <v>298.10000000000002</v>
      </c>
      <c r="K962" s="17">
        <v>631.1</v>
      </c>
      <c r="L962" s="17">
        <v>-102.3</v>
      </c>
      <c r="M962" s="17">
        <v>0.127</v>
      </c>
      <c r="N962" s="17">
        <v>606.1</v>
      </c>
      <c r="O962" s="17">
        <v>77.349999999999994</v>
      </c>
      <c r="P962" s="17">
        <v>528.70000000000005</v>
      </c>
      <c r="Q962" s="17">
        <v>331.3</v>
      </c>
      <c r="R962" s="17">
        <v>433.7</v>
      </c>
      <c r="S962" s="17">
        <v>19.68</v>
      </c>
      <c r="T962" s="17">
        <v>51.21</v>
      </c>
      <c r="U962" s="17">
        <v>0.69</v>
      </c>
      <c r="V962" s="17">
        <v>191</v>
      </c>
      <c r="W962" s="17">
        <v>20.95</v>
      </c>
      <c r="X962" s="17">
        <v>0.70699999999999996</v>
      </c>
      <c r="Y962" s="17">
        <v>7.0723669999999998</v>
      </c>
      <c r="Z962" s="7">
        <f t="shared" si="308"/>
        <v>20.314999999999998</v>
      </c>
      <c r="AA962" s="7">
        <f t="shared" si="322"/>
        <v>293.46499999999997</v>
      </c>
      <c r="AB962" s="2">
        <f t="shared" si="309"/>
        <v>585.38700000000006</v>
      </c>
      <c r="AC962" s="42">
        <f t="shared" si="310"/>
        <v>2.4795442816543871</v>
      </c>
      <c r="AD962" s="42">
        <f t="shared" si="311"/>
        <v>1.2697746266352117</v>
      </c>
      <c r="AE962" s="42">
        <f t="shared" si="312"/>
        <v>0.78977031213138427</v>
      </c>
      <c r="AF962" s="42">
        <f t="shared" si="313"/>
        <v>332.13077128660569</v>
      </c>
      <c r="AG962" s="42">
        <f t="shared" si="314"/>
        <v>318.84554043514146</v>
      </c>
      <c r="AH962" s="6">
        <f t="shared" si="315"/>
        <v>318.048</v>
      </c>
      <c r="AI962" s="4">
        <v>20.9027888163338</v>
      </c>
      <c r="AJ962" s="4">
        <f t="shared" si="323"/>
        <v>294.05278881633376</v>
      </c>
      <c r="AK962" s="8">
        <f t="shared" si="316"/>
        <v>0.19677571706584585</v>
      </c>
      <c r="AL962" s="8">
        <f t="shared" si="317"/>
        <v>407.08857948824215</v>
      </c>
      <c r="AM962" s="8">
        <f t="shared" si="318"/>
        <v>1.85020606960414</v>
      </c>
      <c r="AN962" s="8">
        <f t="shared" si="319"/>
        <v>31.679761589791227</v>
      </c>
      <c r="AO962" s="22">
        <f t="shared" si="320"/>
        <v>1.051289649193775E-2</v>
      </c>
      <c r="AP962" s="22">
        <f t="shared" si="321"/>
        <v>0.28733025463504919</v>
      </c>
      <c r="AQ962" s="19">
        <f t="shared" si="324"/>
        <v>0.28733025463504919</v>
      </c>
      <c r="AX962">
        <v>0.1472260074031706</v>
      </c>
      <c r="AY962">
        <v>62.301724137931039</v>
      </c>
      <c r="AZ962">
        <v>2.5959051724137931</v>
      </c>
      <c r="BA962">
        <v>2.1026831896551728</v>
      </c>
      <c r="BB962">
        <v>8.8275862068965498</v>
      </c>
      <c r="BC962">
        <v>0.36781609195402293</v>
      </c>
      <c r="BD962">
        <v>1.7348670977011498</v>
      </c>
      <c r="BE962">
        <v>0.17348670977011499</v>
      </c>
      <c r="BF962">
        <v>0</v>
      </c>
      <c r="BG962">
        <v>20.314999999999998</v>
      </c>
      <c r="BH962">
        <v>0.79229658373888079</v>
      </c>
      <c r="BI962">
        <v>2.3842669255072919</v>
      </c>
      <c r="BJ962">
        <v>1.2209830925522842</v>
      </c>
      <c r="BK962">
        <v>0.43855013628218814</v>
      </c>
      <c r="BL962">
        <v>1.2181948230060781E-3</v>
      </c>
      <c r="BP962" s="50">
        <f t="shared" si="325"/>
        <v>0.79253385963297618</v>
      </c>
      <c r="BQ962" s="50">
        <f t="shared" si="326"/>
        <v>6.9394683908045998E-2</v>
      </c>
      <c r="BR962" s="50">
        <f t="shared" si="327"/>
        <v>0.44874536468763931</v>
      </c>
      <c r="BS962" s="50">
        <f t="shared" si="328"/>
        <v>0.47638742832587055</v>
      </c>
      <c r="BT962" s="50">
        <f t="shared" si="329"/>
        <v>1.2465149019101091E-3</v>
      </c>
      <c r="BU962" s="50">
        <f t="shared" si="329"/>
        <v>1.323298412016307E-3</v>
      </c>
    </row>
    <row r="963" spans="1:73" x14ac:dyDescent="0.25">
      <c r="A963" s="21">
        <v>43742.488888888889</v>
      </c>
      <c r="B963" s="17">
        <v>363545</v>
      </c>
      <c r="C963" s="17">
        <v>13.51</v>
      </c>
      <c r="D963" s="17">
        <v>22.39</v>
      </c>
      <c r="E963" s="17">
        <v>723.1</v>
      </c>
      <c r="F963" s="17">
        <v>91.8</v>
      </c>
      <c r="G963" s="17">
        <v>-115.9</v>
      </c>
      <c r="H963" s="17">
        <v>-14.09</v>
      </c>
      <c r="I963" s="17">
        <v>24.99</v>
      </c>
      <c r="J963" s="17">
        <v>298.10000000000002</v>
      </c>
      <c r="K963" s="17">
        <v>631.29999999999995</v>
      </c>
      <c r="L963" s="17">
        <v>-101.8</v>
      </c>
      <c r="M963" s="17">
        <v>0.127</v>
      </c>
      <c r="N963" s="17">
        <v>607.20000000000005</v>
      </c>
      <c r="O963" s="17">
        <v>77.73</v>
      </c>
      <c r="P963" s="17">
        <v>529.5</v>
      </c>
      <c r="Q963" s="17">
        <v>332.1</v>
      </c>
      <c r="R963" s="17">
        <v>433.9</v>
      </c>
      <c r="S963" s="17">
        <v>19.690000000000001</v>
      </c>
      <c r="T963" s="17">
        <v>52.92</v>
      </c>
      <c r="U963" s="17">
        <v>1.395</v>
      </c>
      <c r="V963" s="17">
        <v>342.5</v>
      </c>
      <c r="W963" s="17">
        <v>21.05</v>
      </c>
      <c r="X963" s="17">
        <v>0.70799999999999996</v>
      </c>
      <c r="Y963" s="17">
        <v>7.0793160000000004</v>
      </c>
      <c r="Z963" s="7">
        <f t="shared" si="308"/>
        <v>20.37</v>
      </c>
      <c r="AA963" s="7">
        <f t="shared" si="322"/>
        <v>293.52</v>
      </c>
      <c r="AB963" s="2">
        <f t="shared" si="309"/>
        <v>585.71100000000001</v>
      </c>
      <c r="AC963" s="42">
        <f t="shared" si="310"/>
        <v>2.5110459408602317</v>
      </c>
      <c r="AD963" s="42">
        <f t="shared" si="311"/>
        <v>1.3288455119032347</v>
      </c>
      <c r="AE963" s="42">
        <f t="shared" si="312"/>
        <v>0.79490111949368247</v>
      </c>
      <c r="AF963" s="42">
        <f t="shared" si="313"/>
        <v>334.5391603166205</v>
      </c>
      <c r="AG963" s="42">
        <f t="shared" si="314"/>
        <v>321.15759390395567</v>
      </c>
      <c r="AH963" s="6">
        <f t="shared" si="315"/>
        <v>318.81600000000003</v>
      </c>
      <c r="AI963" s="4">
        <v>21.0963461509869</v>
      </c>
      <c r="AJ963" s="4">
        <f t="shared" si="323"/>
        <v>294.24634615098688</v>
      </c>
      <c r="AK963" s="8">
        <f t="shared" si="316"/>
        <v>0.19688637448227853</v>
      </c>
      <c r="AL963" s="8">
        <f t="shared" si="317"/>
        <v>408.18788083041335</v>
      </c>
      <c r="AM963" s="8">
        <f t="shared" si="318"/>
        <v>2.6307686614371852</v>
      </c>
      <c r="AN963" s="8">
        <f t="shared" si="319"/>
        <v>55.663022379662159</v>
      </c>
      <c r="AO963" s="22">
        <f t="shared" si="320"/>
        <v>9.9701196612034509E-3</v>
      </c>
      <c r="AP963" s="22">
        <f t="shared" si="321"/>
        <v>0.27249550332702549</v>
      </c>
      <c r="AQ963" s="19">
        <f t="shared" si="324"/>
        <v>0.27249550332702549</v>
      </c>
      <c r="AX963">
        <v>0.14766372096883137</v>
      </c>
      <c r="AY963">
        <v>62.33620689655173</v>
      </c>
      <c r="AZ963">
        <v>2.5973419540229887</v>
      </c>
      <c r="BA963">
        <v>2.103846982758621</v>
      </c>
      <c r="BB963">
        <v>8.7758620689655142</v>
      </c>
      <c r="BC963">
        <v>0.36566091954022978</v>
      </c>
      <c r="BD963">
        <v>1.7381860632183912</v>
      </c>
      <c r="BE963">
        <v>0.17381860632183913</v>
      </c>
      <c r="BF963">
        <v>0</v>
      </c>
      <c r="BG963">
        <v>20.37</v>
      </c>
      <c r="BH963">
        <v>1.6018170062546939</v>
      </c>
      <c r="BI963">
        <v>2.3923767263889544</v>
      </c>
      <c r="BJ963">
        <v>1.2660457636050346</v>
      </c>
      <c r="BK963">
        <v>0.43711708957785439</v>
      </c>
      <c r="BL963">
        <v>1.2142141377162621E-3</v>
      </c>
      <c r="BP963" s="50">
        <f t="shared" si="325"/>
        <v>1.6022967162144954</v>
      </c>
      <c r="BQ963" s="50">
        <f t="shared" si="326"/>
        <v>6.9527442528735647E-2</v>
      </c>
      <c r="BR963" s="50">
        <f t="shared" si="327"/>
        <v>0.45651770326897079</v>
      </c>
      <c r="BS963" s="50">
        <f t="shared" si="328"/>
        <v>0.48274884313235655</v>
      </c>
      <c r="BT963" s="50">
        <f t="shared" si="329"/>
        <v>1.2681047313026965E-3</v>
      </c>
      <c r="BU963" s="50">
        <f t="shared" si="329"/>
        <v>1.3409690087009905E-3</v>
      </c>
    </row>
    <row r="964" spans="1:73" x14ac:dyDescent="0.25">
      <c r="A964" s="21">
        <v>43742.488888888889</v>
      </c>
      <c r="B964" s="17">
        <v>363546</v>
      </c>
      <c r="C964" s="17">
        <v>13.51</v>
      </c>
      <c r="D964" s="17">
        <v>22.39</v>
      </c>
      <c r="E964" s="17">
        <v>723.7</v>
      </c>
      <c r="F964" s="17">
        <v>91.9</v>
      </c>
      <c r="G964" s="17">
        <v>-115.9</v>
      </c>
      <c r="H964" s="17">
        <v>-13.46</v>
      </c>
      <c r="I964" s="17">
        <v>25.01</v>
      </c>
      <c r="J964" s="17">
        <v>298.2</v>
      </c>
      <c r="K964" s="17">
        <v>631.79999999999995</v>
      </c>
      <c r="L964" s="17">
        <v>-102.4</v>
      </c>
      <c r="M964" s="17">
        <v>0.127</v>
      </c>
      <c r="N964" s="17">
        <v>607.79999999999995</v>
      </c>
      <c r="O964" s="17">
        <v>78.42</v>
      </c>
      <c r="P964" s="17">
        <v>529.4</v>
      </c>
      <c r="Q964" s="17">
        <v>332.2</v>
      </c>
      <c r="R964" s="17">
        <v>434.6</v>
      </c>
      <c r="S964" s="17">
        <v>19.7</v>
      </c>
      <c r="T964" s="17">
        <v>53.27</v>
      </c>
      <c r="U964" s="17">
        <v>0.73</v>
      </c>
      <c r="V964" s="17">
        <v>214.5</v>
      </c>
      <c r="W964" s="17">
        <v>21.05</v>
      </c>
      <c r="X964" s="17">
        <v>0.70799999999999996</v>
      </c>
      <c r="Y964" s="17">
        <v>7.0818989999999999</v>
      </c>
      <c r="Z964" s="7">
        <f t="shared" si="308"/>
        <v>20.375</v>
      </c>
      <c r="AA964" s="7">
        <f t="shared" si="322"/>
        <v>293.52499999999998</v>
      </c>
      <c r="AB964" s="2">
        <f t="shared" si="309"/>
        <v>586.19700000000012</v>
      </c>
      <c r="AC964" s="42">
        <f t="shared" si="310"/>
        <v>2.484690736023639</v>
      </c>
      <c r="AD964" s="42">
        <f t="shared" si="311"/>
        <v>1.3235947550797926</v>
      </c>
      <c r="AE964" s="42">
        <f t="shared" si="312"/>
        <v>0.79444926658177106</v>
      </c>
      <c r="AF964" s="42">
        <f t="shared" si="313"/>
        <v>334.37177776957975</v>
      </c>
      <c r="AG964" s="42">
        <f t="shared" si="314"/>
        <v>320.99690665879655</v>
      </c>
      <c r="AH964" s="6">
        <f t="shared" si="315"/>
        <v>318.91199999999998</v>
      </c>
      <c r="AI964" s="4">
        <v>20.938435449523102</v>
      </c>
      <c r="AJ964" s="4">
        <f t="shared" si="323"/>
        <v>294.0884354495231</v>
      </c>
      <c r="AK964" s="8">
        <f t="shared" si="316"/>
        <v>0.19689643630404799</v>
      </c>
      <c r="AL964" s="8">
        <f t="shared" si="317"/>
        <v>407.28123435714616</v>
      </c>
      <c r="AM964" s="8">
        <f t="shared" si="318"/>
        <v>1.9030797408411448</v>
      </c>
      <c r="AN964" s="8">
        <f t="shared" si="319"/>
        <v>31.23500922512007</v>
      </c>
      <c r="AO964" s="22">
        <f t="shared" si="320"/>
        <v>1.0556473674026432E-2</v>
      </c>
      <c r="AP964" s="22">
        <f t="shared" si="321"/>
        <v>0.28852127205212547</v>
      </c>
      <c r="AQ964" s="19">
        <f t="shared" si="324"/>
        <v>0.28852127205212547</v>
      </c>
      <c r="AX964">
        <v>0.1477035676337134</v>
      </c>
      <c r="AY964">
        <v>62.387931034482762</v>
      </c>
      <c r="AZ964">
        <v>2.5994971264367819</v>
      </c>
      <c r="BA964">
        <v>2.1055926724137937</v>
      </c>
      <c r="BB964">
        <v>8.8275862068965552</v>
      </c>
      <c r="BC964">
        <v>0.36781609195402315</v>
      </c>
      <c r="BD964">
        <v>1.7377765804597705</v>
      </c>
      <c r="BE964">
        <v>0.17377765804597706</v>
      </c>
      <c r="BF964">
        <v>0</v>
      </c>
      <c r="BG964">
        <v>20.375</v>
      </c>
      <c r="BH964">
        <v>0.83822682047736663</v>
      </c>
      <c r="BI964">
        <v>2.3931151754191449</v>
      </c>
      <c r="BJ964">
        <v>1.2748124539457786</v>
      </c>
      <c r="BK964">
        <v>0.43824191003627111</v>
      </c>
      <c r="BL964">
        <v>1.2173386389896419E-3</v>
      </c>
      <c r="BP964" s="50">
        <f t="shared" si="325"/>
        <v>0.83847785149575738</v>
      </c>
      <c r="BQ964" s="50">
        <f t="shared" si="326"/>
        <v>6.9511063218390817E-2</v>
      </c>
      <c r="BR964" s="50">
        <f t="shared" si="327"/>
        <v>0.44896286158060827</v>
      </c>
      <c r="BS964" s="50">
        <f t="shared" si="328"/>
        <v>0.47659339085001845</v>
      </c>
      <c r="BT964" s="50">
        <f t="shared" si="329"/>
        <v>1.2471190599461341E-3</v>
      </c>
      <c r="BU964" s="50">
        <f t="shared" si="329"/>
        <v>1.3238705301389401E-3</v>
      </c>
    </row>
    <row r="965" spans="1:73" x14ac:dyDescent="0.25">
      <c r="A965" s="21">
        <v>43742.488888888889</v>
      </c>
      <c r="B965" s="17">
        <v>363547</v>
      </c>
      <c r="C965" s="17">
        <v>13.51</v>
      </c>
      <c r="D965" s="17">
        <v>22.39</v>
      </c>
      <c r="E965" s="17">
        <v>724</v>
      </c>
      <c r="F965" s="17">
        <v>91.8</v>
      </c>
      <c r="G965" s="17">
        <v>-116.7</v>
      </c>
      <c r="H965" s="17">
        <v>-13.64</v>
      </c>
      <c r="I965" s="17">
        <v>25.03</v>
      </c>
      <c r="J965" s="17">
        <v>298.2</v>
      </c>
      <c r="K965" s="17">
        <v>632.20000000000005</v>
      </c>
      <c r="L965" s="17">
        <v>-103</v>
      </c>
      <c r="M965" s="17">
        <v>0.127</v>
      </c>
      <c r="N965" s="17">
        <v>607.29999999999995</v>
      </c>
      <c r="O965" s="17">
        <v>78.11</v>
      </c>
      <c r="P965" s="17">
        <v>529.20000000000005</v>
      </c>
      <c r="Q965" s="17">
        <v>331.5</v>
      </c>
      <c r="R965" s="17">
        <v>434.6</v>
      </c>
      <c r="S965" s="17">
        <v>19.72</v>
      </c>
      <c r="T965" s="17">
        <v>51.74</v>
      </c>
      <c r="U965" s="17">
        <v>0.57499999999999996</v>
      </c>
      <c r="V965" s="17">
        <v>97.5</v>
      </c>
      <c r="W965" s="17">
        <v>21</v>
      </c>
      <c r="X965" s="17">
        <v>0.70799999999999996</v>
      </c>
      <c r="Y965" s="17">
        <v>7.0821480000000001</v>
      </c>
      <c r="Z965" s="7">
        <f t="shared" si="308"/>
        <v>20.36</v>
      </c>
      <c r="AA965" s="7">
        <f t="shared" si="322"/>
        <v>293.51</v>
      </c>
      <c r="AB965" s="2">
        <f t="shared" si="309"/>
        <v>586.44000000000005</v>
      </c>
      <c r="AC965" s="42">
        <f t="shared" si="310"/>
        <v>2.5368969142545099</v>
      </c>
      <c r="AD965" s="42">
        <f t="shared" si="311"/>
        <v>1.3125904634352836</v>
      </c>
      <c r="AE965" s="42">
        <f t="shared" si="312"/>
        <v>0.79350716728793147</v>
      </c>
      <c r="AF965" s="42">
        <f t="shared" si="313"/>
        <v>333.90699902876111</v>
      </c>
      <c r="AG965" s="42">
        <f t="shared" si="314"/>
        <v>320.55071906761066</v>
      </c>
      <c r="AH965" s="6">
        <f t="shared" si="315"/>
        <v>318.24</v>
      </c>
      <c r="AI965" s="4">
        <v>21.249243269249401</v>
      </c>
      <c r="AJ965" s="4">
        <f t="shared" si="323"/>
        <v>294.39924326924938</v>
      </c>
      <c r="AK965" s="8">
        <f t="shared" si="316"/>
        <v>0.19686625186711182</v>
      </c>
      <c r="AL965" s="8">
        <f t="shared" si="317"/>
        <v>409.06656737072365</v>
      </c>
      <c r="AM965" s="8">
        <f t="shared" si="318"/>
        <v>1.6889993339252682</v>
      </c>
      <c r="AN965" s="8">
        <f t="shared" si="319"/>
        <v>43.751258461962514</v>
      </c>
      <c r="AO965" s="22">
        <f t="shared" si="320"/>
        <v>1.0223200168189105E-2</v>
      </c>
      <c r="AP965" s="22">
        <f t="shared" si="321"/>
        <v>0.27941250156543884</v>
      </c>
      <c r="AQ965" s="19">
        <f t="shared" si="324"/>
        <v>0.27941250156543884</v>
      </c>
      <c r="AX965">
        <v>0.14758405491525431</v>
      </c>
      <c r="AY965">
        <v>62.413793103448278</v>
      </c>
      <c r="AZ965">
        <v>2.6005747126436782</v>
      </c>
      <c r="BA965">
        <v>2.1064655172413795</v>
      </c>
      <c r="BB965">
        <v>8.8879310344827616</v>
      </c>
      <c r="BC965">
        <v>0.37033045977011508</v>
      </c>
      <c r="BD965">
        <v>1.7361350574712644</v>
      </c>
      <c r="BE965">
        <v>0.17361350574712645</v>
      </c>
      <c r="BF965">
        <v>0</v>
      </c>
      <c r="BG965">
        <v>20.36</v>
      </c>
      <c r="BH965">
        <v>0.66024715311573401</v>
      </c>
      <c r="BI965">
        <v>2.3909004259398259</v>
      </c>
      <c r="BJ965">
        <v>1.237051880381266</v>
      </c>
      <c r="BK965">
        <v>0.43901943350451139</v>
      </c>
      <c r="BL965">
        <v>1.2194984264014205E-3</v>
      </c>
      <c r="BP965" s="50">
        <f t="shared" si="325"/>
        <v>0.66044488302748006</v>
      </c>
      <c r="BQ965" s="50">
        <f t="shared" si="326"/>
        <v>6.9445402298850573E-2</v>
      </c>
      <c r="BR965" s="50">
        <f t="shared" si="327"/>
        <v>0.44759060715320104</v>
      </c>
      <c r="BS965" s="50">
        <f t="shared" si="328"/>
        <v>0.47553578026050186</v>
      </c>
      <c r="BT965" s="50">
        <f t="shared" si="329"/>
        <v>1.2433072420922251E-3</v>
      </c>
      <c r="BU965" s="50">
        <f t="shared" si="329"/>
        <v>1.3209327229458383E-3</v>
      </c>
    </row>
    <row r="966" spans="1:73" x14ac:dyDescent="0.25">
      <c r="A966" s="21">
        <v>43742.488888888889</v>
      </c>
      <c r="B966" s="17">
        <v>363548</v>
      </c>
      <c r="C966" s="17">
        <v>13.51</v>
      </c>
      <c r="D966" s="17">
        <v>22.39</v>
      </c>
      <c r="E966" s="17">
        <v>724.6</v>
      </c>
      <c r="F966" s="17">
        <v>91.9</v>
      </c>
      <c r="G966" s="17">
        <v>-116.5</v>
      </c>
      <c r="H966" s="17">
        <v>-15.51</v>
      </c>
      <c r="I966" s="17">
        <v>25.05</v>
      </c>
      <c r="J966" s="17">
        <v>298.2</v>
      </c>
      <c r="K966" s="17">
        <v>632.70000000000005</v>
      </c>
      <c r="L966" s="17">
        <v>-101</v>
      </c>
      <c r="M966" s="17">
        <v>0.127</v>
      </c>
      <c r="N966" s="17">
        <v>608.1</v>
      </c>
      <c r="O966" s="17">
        <v>76.38</v>
      </c>
      <c r="P966" s="17">
        <v>531.70000000000005</v>
      </c>
      <c r="Q966" s="17">
        <v>331.8</v>
      </c>
      <c r="R966" s="17">
        <v>432.8</v>
      </c>
      <c r="S966" s="17">
        <v>19.72</v>
      </c>
      <c r="T966" s="17">
        <v>52.83</v>
      </c>
      <c r="U966" s="17">
        <v>0.74</v>
      </c>
      <c r="V966" s="17">
        <v>283</v>
      </c>
      <c r="W966" s="17">
        <v>21.25</v>
      </c>
      <c r="X966" s="17">
        <v>0.70899999999999996</v>
      </c>
      <c r="Y966" s="17">
        <v>7.0864919999999998</v>
      </c>
      <c r="Z966" s="7">
        <f t="shared" ref="Z966:Z1029" si="330">AVERAGE(S966,W966)</f>
        <v>20.484999999999999</v>
      </c>
      <c r="AA966" s="7">
        <f t="shared" si="322"/>
        <v>293.63499999999999</v>
      </c>
      <c r="AB966" s="2">
        <f t="shared" ref="AB966:AB1029" si="331">E966*$U$1864</f>
        <v>586.92600000000004</v>
      </c>
      <c r="AC966" s="42">
        <f t="shared" ref="AC966:AC1029" si="332">0.61121*EXP((18.678 - (AI966/234.5))*(AI966/(257.15+Z966)))</f>
        <v>2.5624033632426539</v>
      </c>
      <c r="AD966" s="42">
        <f t="shared" ref="AD966:AD1029" si="333">T966*AC966/100</f>
        <v>1.353717696801094</v>
      </c>
      <c r="AE966" s="42">
        <f t="shared" ref="AE966:AE1029" si="334">1.72*(AD966/AA966)^(0.143)</f>
        <v>0.7969671997835992</v>
      </c>
      <c r="AF966" s="42">
        <f t="shared" ref="AF966:AF1029" si="335">AE966*$U$1871*AA966^4</f>
        <v>335.93463956179932</v>
      </c>
      <c r="AG966" s="42">
        <f t="shared" ref="AG966:AG1029" si="336">$U$1868*AF966</f>
        <v>322.49725397932735</v>
      </c>
      <c r="AH966" s="6">
        <f t="shared" ref="AH966:AH1029" si="337">$U$1868*($U$1869*Q966+$U$1870*R966)</f>
        <v>318.52800000000002</v>
      </c>
      <c r="AI966" s="4">
        <v>21.4090264271019</v>
      </c>
      <c r="AJ966" s="4">
        <f t="shared" si="323"/>
        <v>294.55902642710186</v>
      </c>
      <c r="AK966" s="8">
        <f t="shared" ref="AK966:AK1029" si="338">(4*$U$1871*AA966^3) / $U$1875</f>
        <v>0.19711788312133977</v>
      </c>
      <c r="AL966" s="8">
        <f t="shared" ref="AL966:AL1029" si="339">$U$1868*$U$1871*AA966^4   +    $U$1875*AK966*(AJ966-AA966)</f>
        <v>409.96141736959106</v>
      </c>
      <c r="AM966" s="8">
        <f t="shared" ref="AM966:AM1029" si="340">1.4*0.135*SQRT(U966/$U$1881)</f>
        <v>1.9160701970439393</v>
      </c>
      <c r="AN966" s="8">
        <f t="shared" ref="AN966:AN1029" si="341">AM966*$U$1875*(AJ966-AA966)</f>
        <v>51.574650384048041</v>
      </c>
      <c r="AO966" s="22">
        <f t="shared" ref="AO966:AO1029" si="342">(AB966+AH966-AL966-AN966)/$U$1861</f>
        <v>1.0043464886093222E-2</v>
      </c>
      <c r="AP966" s="22">
        <f t="shared" ref="AP966:AP1029" si="343">AO966*10*$U$1878*$U$1879</f>
        <v>0.27450011757962506</v>
      </c>
      <c r="AQ966" s="19">
        <f t="shared" si="324"/>
        <v>0.27450011757962506</v>
      </c>
      <c r="AX966">
        <v>0.14858249805006271</v>
      </c>
      <c r="AY966">
        <v>62.465517241379317</v>
      </c>
      <c r="AZ966">
        <v>2.6027298850574714</v>
      </c>
      <c r="BA966">
        <v>2.1082112068965522</v>
      </c>
      <c r="BB966">
        <v>8.7068965517241388</v>
      </c>
      <c r="BC966">
        <v>0.36278735632183912</v>
      </c>
      <c r="BD966">
        <v>1.7454238505747131</v>
      </c>
      <c r="BE966">
        <v>0.17454238505747133</v>
      </c>
      <c r="BF966">
        <v>0</v>
      </c>
      <c r="BG966">
        <v>20.484999999999999</v>
      </c>
      <c r="BH966">
        <v>0.84970937966198812</v>
      </c>
      <c r="BI966">
        <v>2.4094115485838636</v>
      </c>
      <c r="BJ966">
        <v>1.2728921211168551</v>
      </c>
      <c r="BK966">
        <v>0.44128900296875745</v>
      </c>
      <c r="BL966">
        <v>1.2258027860243264E-3</v>
      </c>
      <c r="BP966" s="50">
        <f t="shared" si="325"/>
        <v>0.84996384946145276</v>
      </c>
      <c r="BQ966" s="50">
        <f t="shared" si="326"/>
        <v>6.9816954022988528E-2</v>
      </c>
      <c r="BR966" s="50">
        <f t="shared" si="327"/>
        <v>0.45218161355128994</v>
      </c>
      <c r="BS966" s="50">
        <f t="shared" si="328"/>
        <v>0.47996912830643179</v>
      </c>
      <c r="BT966" s="50">
        <f t="shared" si="329"/>
        <v>1.2560600376424721E-3</v>
      </c>
      <c r="BU966" s="50">
        <f t="shared" si="329"/>
        <v>1.3332475786289773E-3</v>
      </c>
    </row>
    <row r="967" spans="1:73" x14ac:dyDescent="0.25">
      <c r="A967" s="21">
        <v>43742.488888888889</v>
      </c>
      <c r="B967" s="17">
        <v>363549</v>
      </c>
      <c r="C967" s="17">
        <v>13.51</v>
      </c>
      <c r="D967" s="17">
        <v>22.39</v>
      </c>
      <c r="E967" s="17">
        <v>725.6</v>
      </c>
      <c r="F967" s="17">
        <v>91.9</v>
      </c>
      <c r="G967" s="17">
        <v>-115.5</v>
      </c>
      <c r="H967" s="17">
        <v>-14.63</v>
      </c>
      <c r="I967" s="17">
        <v>25.07</v>
      </c>
      <c r="J967" s="17">
        <v>298.2</v>
      </c>
      <c r="K967" s="17">
        <v>633.70000000000005</v>
      </c>
      <c r="L967" s="17">
        <v>-100.8</v>
      </c>
      <c r="M967" s="17">
        <v>0.127</v>
      </c>
      <c r="N967" s="17">
        <v>610.1</v>
      </c>
      <c r="O967" s="17">
        <v>77.23</v>
      </c>
      <c r="P967" s="17">
        <v>532.9</v>
      </c>
      <c r="Q967" s="17">
        <v>333</v>
      </c>
      <c r="R967" s="17">
        <v>433.8</v>
      </c>
      <c r="S967" s="17">
        <v>19.739999999999998</v>
      </c>
      <c r="T967" s="17">
        <v>52.51</v>
      </c>
      <c r="U967" s="17">
        <v>1.0449999999999999</v>
      </c>
      <c r="V967" s="17">
        <v>330.5</v>
      </c>
      <c r="W967" s="17">
        <v>21.05</v>
      </c>
      <c r="X967" s="17">
        <v>0.71</v>
      </c>
      <c r="Y967" s="17">
        <v>7.0963799999999999</v>
      </c>
      <c r="Z967" s="7">
        <f t="shared" si="330"/>
        <v>20.395</v>
      </c>
      <c r="AA967" s="7">
        <f t="shared" ref="AA967:AA1030" si="344">CONVERT(Z967,"C","K")</f>
        <v>293.54499999999996</v>
      </c>
      <c r="AB967" s="2">
        <f t="shared" si="331"/>
        <v>587.7360000000001</v>
      </c>
      <c r="AC967" s="42">
        <f t="shared" si="332"/>
        <v>2.6536897881219841</v>
      </c>
      <c r="AD967" s="42">
        <f t="shared" si="333"/>
        <v>1.3934525077428537</v>
      </c>
      <c r="AE967" s="42">
        <f t="shared" si="334"/>
        <v>0.80030613685771279</v>
      </c>
      <c r="AF967" s="42">
        <f t="shared" si="335"/>
        <v>336.92866059439615</v>
      </c>
      <c r="AG967" s="42">
        <f t="shared" si="336"/>
        <v>323.45151417062027</v>
      </c>
      <c r="AH967" s="6">
        <f t="shared" si="337"/>
        <v>319.68</v>
      </c>
      <c r="AI967" s="4">
        <v>21.9274107875978</v>
      </c>
      <c r="AJ967" s="4">
        <f t="shared" ref="AJ967:AJ1030" si="345">CONVERT(AI967,"C","K")</f>
        <v>295.07741078759778</v>
      </c>
      <c r="AK967" s="8">
        <f t="shared" si="338"/>
        <v>0.19693668701916922</v>
      </c>
      <c r="AL967" s="8">
        <f t="shared" si="339"/>
        <v>412.95081410880556</v>
      </c>
      <c r="AM967" s="8">
        <f t="shared" si="340"/>
        <v>2.2769510864311511</v>
      </c>
      <c r="AN967" s="8">
        <f t="shared" si="341"/>
        <v>101.64110699570922</v>
      </c>
      <c r="AO967" s="22">
        <f t="shared" si="342"/>
        <v>8.8874869794833868E-3</v>
      </c>
      <c r="AP967" s="22">
        <f t="shared" si="343"/>
        <v>0.24290583464214766</v>
      </c>
      <c r="AQ967" s="19">
        <f t="shared" ref="AQ967:AQ1030" si="346">MAX(AP967,0)</f>
        <v>0.24290583464214766</v>
      </c>
      <c r="AX967">
        <v>0.14786304525254612</v>
      </c>
      <c r="AY967">
        <v>62.551724137931039</v>
      </c>
      <c r="AZ967">
        <v>2.6063218390804601</v>
      </c>
      <c r="BA967">
        <v>2.1111206896551726</v>
      </c>
      <c r="BB967">
        <v>8.6896551724137936</v>
      </c>
      <c r="BC967">
        <v>0.36206896551724138</v>
      </c>
      <c r="BD967">
        <v>1.7490517241379313</v>
      </c>
      <c r="BE967">
        <v>0.17490517241379314</v>
      </c>
      <c r="BF967">
        <v>0</v>
      </c>
      <c r="BG967">
        <v>20.395</v>
      </c>
      <c r="BH967">
        <v>1.1999274347929427</v>
      </c>
      <c r="BI967">
        <v>2.3960709646384624</v>
      </c>
      <c r="BJ967">
        <v>1.2581768635316566</v>
      </c>
      <c r="BK967">
        <v>0.44093117184568953</v>
      </c>
      <c r="BL967">
        <v>1.224808810682471E-3</v>
      </c>
      <c r="BP967" s="50">
        <f t="shared" ref="BP967:BP1030" si="347">U967*(LN((2-0.08)/0.015)/LN(($AW$13-0.08)/0.015))</f>
        <v>1.2002867874151595</v>
      </c>
      <c r="BQ967" s="50">
        <f t="shared" ref="BQ967:BQ1030" si="348">0.04*BD967</f>
        <v>6.9962068965517252E-2</v>
      </c>
      <c r="BR967" s="50">
        <f t="shared" ref="BR967:BR1030" si="349">(0.408*AX967*(BD967-BE967) + $BF$6*($BN$7/(BG967+273))*BP967*(BI967-BJ967))  /  (AX967 + $BF$6*(1 + $BN$8*BP967))</f>
        <v>0.4559807776592566</v>
      </c>
      <c r="BS967" s="50">
        <f t="shared" ref="BS967:BS1030" si="350">(0.408*AX967*(BD967-BQ967) + $BF$6*($BN$7/(BG967+273))*BP967*(BI967-BJ967))  /  (AX967 + $BF$6*(1 + $BN$8*BP967))</f>
        <v>0.48311412279130111</v>
      </c>
      <c r="BT967" s="50">
        <f t="shared" ref="BT967:BU1030" si="351">BR967/60/6</f>
        <v>1.2666132712757128E-3</v>
      </c>
      <c r="BU967" s="50">
        <f t="shared" si="351"/>
        <v>1.3419836744202808E-3</v>
      </c>
    </row>
    <row r="968" spans="1:73" x14ac:dyDescent="0.25">
      <c r="A968" s="21">
        <v>43742.488888888889</v>
      </c>
      <c r="B968" s="17">
        <v>363550</v>
      </c>
      <c r="C968" s="17">
        <v>13.51</v>
      </c>
      <c r="D968" s="17">
        <v>22.39</v>
      </c>
      <c r="E968" s="17">
        <v>726.4</v>
      </c>
      <c r="F968" s="17">
        <v>91.8</v>
      </c>
      <c r="G968" s="17">
        <v>-115.8</v>
      </c>
      <c r="H968" s="17">
        <v>-14.39</v>
      </c>
      <c r="I968" s="17">
        <v>25.09</v>
      </c>
      <c r="J968" s="17">
        <v>298.2</v>
      </c>
      <c r="K968" s="17">
        <v>634.6</v>
      </c>
      <c r="L968" s="17">
        <v>-101.4</v>
      </c>
      <c r="M968" s="17">
        <v>0.126</v>
      </c>
      <c r="N968" s="17">
        <v>610.6</v>
      </c>
      <c r="O968" s="17">
        <v>77.38</v>
      </c>
      <c r="P968" s="17">
        <v>533.20000000000005</v>
      </c>
      <c r="Q968" s="17">
        <v>332.8</v>
      </c>
      <c r="R968" s="17">
        <v>434.2</v>
      </c>
      <c r="S968" s="17">
        <v>19.75</v>
      </c>
      <c r="T968" s="17">
        <v>57.63</v>
      </c>
      <c r="U968" s="17">
        <v>0.68500000000000005</v>
      </c>
      <c r="V968" s="17">
        <v>48</v>
      </c>
      <c r="W968" s="17">
        <v>21.45</v>
      </c>
      <c r="X968" s="17">
        <v>0.71</v>
      </c>
      <c r="Y968" s="17">
        <v>7.1018179999999997</v>
      </c>
      <c r="Z968" s="7">
        <f t="shared" si="330"/>
        <v>20.6</v>
      </c>
      <c r="AA968" s="7">
        <f t="shared" si="344"/>
        <v>293.75</v>
      </c>
      <c r="AB968" s="2">
        <f t="shared" si="331"/>
        <v>588.38400000000001</v>
      </c>
      <c r="AC968" s="42">
        <f t="shared" si="332"/>
        <v>2.6099892712383483</v>
      </c>
      <c r="AD968" s="42">
        <f t="shared" si="333"/>
        <v>1.5041368170146603</v>
      </c>
      <c r="AE968" s="42">
        <f t="shared" si="334"/>
        <v>0.80902082439716116</v>
      </c>
      <c r="AF968" s="42">
        <f t="shared" si="335"/>
        <v>341.54997715002412</v>
      </c>
      <c r="AG968" s="42">
        <f t="shared" si="336"/>
        <v>327.88797806402312</v>
      </c>
      <c r="AH968" s="6">
        <f t="shared" si="337"/>
        <v>319.488</v>
      </c>
      <c r="AI968" s="4">
        <v>21.694281297257</v>
      </c>
      <c r="AJ968" s="4">
        <f t="shared" si="345"/>
        <v>294.844281297257</v>
      </c>
      <c r="AK968" s="8">
        <f t="shared" si="338"/>
        <v>0.1973495731687693</v>
      </c>
      <c r="AL968" s="8">
        <f t="shared" si="339"/>
        <v>411.58070791600966</v>
      </c>
      <c r="AM968" s="8">
        <f t="shared" si="340"/>
        <v>1.8434902359383412</v>
      </c>
      <c r="AN968" s="8">
        <f t="shared" si="341"/>
        <v>58.763858314325532</v>
      </c>
      <c r="AO968" s="22">
        <f t="shared" si="342"/>
        <v>9.8988824252528931E-3</v>
      </c>
      <c r="AP968" s="22">
        <f t="shared" si="343"/>
        <v>0.27054850297741984</v>
      </c>
      <c r="AQ968" s="19">
        <f t="shared" si="346"/>
        <v>0.27054850297741984</v>
      </c>
      <c r="AX968">
        <v>0.14950610532696787</v>
      </c>
      <c r="AY968">
        <v>62.620689655172413</v>
      </c>
      <c r="AZ968">
        <v>2.6091954022988504</v>
      </c>
      <c r="BA968">
        <v>2.1134482758620687</v>
      </c>
      <c r="BB968">
        <v>8.7413793103448256</v>
      </c>
      <c r="BC968">
        <v>0.36422413793103442</v>
      </c>
      <c r="BD968">
        <v>1.7492241379310343</v>
      </c>
      <c r="BE968">
        <v>0.17492241379310344</v>
      </c>
      <c r="BF968">
        <v>0</v>
      </c>
      <c r="BG968">
        <v>20.6</v>
      </c>
      <c r="BH968">
        <v>0.78655530414657016</v>
      </c>
      <c r="BI968">
        <v>2.4265523121060211</v>
      </c>
      <c r="BJ968">
        <v>1.3984220974666999</v>
      </c>
      <c r="BK968">
        <v>0.44002834936752244</v>
      </c>
      <c r="BL968">
        <v>1.2223009704653402E-3</v>
      </c>
      <c r="BP968" s="50">
        <f t="shared" si="347"/>
        <v>0.7867908606501286</v>
      </c>
      <c r="BQ968" s="50">
        <f t="shared" si="348"/>
        <v>6.9968965517241369E-2</v>
      </c>
      <c r="BR968" s="50">
        <f t="shared" si="349"/>
        <v>0.45008528617407423</v>
      </c>
      <c r="BS968" s="50">
        <f t="shared" si="350"/>
        <v>0.4781165187922049</v>
      </c>
      <c r="BT968" s="50">
        <f t="shared" si="351"/>
        <v>1.2502369060390952E-3</v>
      </c>
      <c r="BU968" s="50">
        <f t="shared" si="351"/>
        <v>1.3281014410894581E-3</v>
      </c>
    </row>
    <row r="969" spans="1:73" x14ac:dyDescent="0.25">
      <c r="A969" s="21">
        <v>43742.489583333336</v>
      </c>
      <c r="B969" s="17">
        <v>363551</v>
      </c>
      <c r="C969" s="17">
        <v>13.51</v>
      </c>
      <c r="D969" s="17">
        <v>22.39</v>
      </c>
      <c r="E969" s="17">
        <v>726.4</v>
      </c>
      <c r="F969" s="17">
        <v>91.8</v>
      </c>
      <c r="G969" s="17">
        <v>-116</v>
      </c>
      <c r="H969" s="17">
        <v>-13.83</v>
      </c>
      <c r="I969" s="17">
        <v>25.12</v>
      </c>
      <c r="J969" s="17">
        <v>298.3</v>
      </c>
      <c r="K969" s="17">
        <v>634.6</v>
      </c>
      <c r="L969" s="17">
        <v>-102.2</v>
      </c>
      <c r="M969" s="17">
        <v>0.126</v>
      </c>
      <c r="N969" s="17">
        <v>610.4</v>
      </c>
      <c r="O969" s="17">
        <v>78</v>
      </c>
      <c r="P969" s="17">
        <v>532.4</v>
      </c>
      <c r="Q969" s="17">
        <v>332.7</v>
      </c>
      <c r="R969" s="17">
        <v>434.9</v>
      </c>
      <c r="S969" s="17">
        <v>19.760000000000002</v>
      </c>
      <c r="T969" s="17">
        <v>54.08</v>
      </c>
      <c r="U969" s="17">
        <v>0.70499999999999996</v>
      </c>
      <c r="V969" s="17">
        <v>312.5</v>
      </c>
      <c r="W969" s="17">
        <v>21.55</v>
      </c>
      <c r="X969" s="17">
        <v>0.71</v>
      </c>
      <c r="Y969" s="17">
        <v>7.1028779999999996</v>
      </c>
      <c r="Z969" s="7">
        <f t="shared" si="330"/>
        <v>20.655000000000001</v>
      </c>
      <c r="AA969" s="7">
        <f t="shared" si="344"/>
        <v>293.80499999999995</v>
      </c>
      <c r="AB969" s="2">
        <f t="shared" si="331"/>
        <v>588.38400000000001</v>
      </c>
      <c r="AC969" s="42">
        <f t="shared" si="332"/>
        <v>2.5568712033649481</v>
      </c>
      <c r="AD969" s="42">
        <f t="shared" si="333"/>
        <v>1.3827559467797639</v>
      </c>
      <c r="AE969" s="42">
        <f t="shared" si="334"/>
        <v>0.79932352569964993</v>
      </c>
      <c r="AF969" s="42">
        <f t="shared" si="335"/>
        <v>337.70880476090531</v>
      </c>
      <c r="AG969" s="42">
        <f t="shared" si="336"/>
        <v>324.20045257046911</v>
      </c>
      <c r="AH969" s="6">
        <f t="shared" si="337"/>
        <v>319.392</v>
      </c>
      <c r="AI969" s="4">
        <v>21.3897369863916</v>
      </c>
      <c r="AJ969" s="4">
        <f t="shared" si="345"/>
        <v>294.53973698639157</v>
      </c>
      <c r="AK969" s="8">
        <f t="shared" si="338"/>
        <v>0.19746044560041345</v>
      </c>
      <c r="AL969" s="8">
        <f t="shared" si="339"/>
        <v>409.81975659795643</v>
      </c>
      <c r="AM969" s="8">
        <f t="shared" si="340"/>
        <v>1.8702088787084721</v>
      </c>
      <c r="AN969" s="8">
        <f t="shared" si="341"/>
        <v>40.027871941098986</v>
      </c>
      <c r="AO969" s="22">
        <f t="shared" si="342"/>
        <v>1.0360445445041049E-2</v>
      </c>
      <c r="AP969" s="22">
        <f t="shared" si="343"/>
        <v>0.28316358200036645</v>
      </c>
      <c r="AQ969" s="19">
        <f t="shared" si="346"/>
        <v>0.28316358200036645</v>
      </c>
      <c r="AX969">
        <v>0.14994954392005297</v>
      </c>
      <c r="AY969">
        <v>62.620689655172413</v>
      </c>
      <c r="AZ969">
        <v>2.6091954022988504</v>
      </c>
      <c r="BA969">
        <v>2.1134482758620687</v>
      </c>
      <c r="BB969">
        <v>8.8103448275862064</v>
      </c>
      <c r="BC969">
        <v>0.36709770114942525</v>
      </c>
      <c r="BD969">
        <v>1.7463505747126435</v>
      </c>
      <c r="BE969">
        <v>0.17463505747126437</v>
      </c>
      <c r="BF969">
        <v>0</v>
      </c>
      <c r="BG969">
        <v>20.655000000000001</v>
      </c>
      <c r="BH969">
        <v>0.80952042251581302</v>
      </c>
      <c r="BI969">
        <v>2.4347876809986362</v>
      </c>
      <c r="BJ969">
        <v>1.3167331778840625</v>
      </c>
      <c r="BK969">
        <v>0.44219503510226815</v>
      </c>
      <c r="BL969">
        <v>1.2283195419507448E-3</v>
      </c>
      <c r="BP969" s="50">
        <f t="shared" si="347"/>
        <v>0.80976285658151914</v>
      </c>
      <c r="BQ969" s="50">
        <f t="shared" si="348"/>
        <v>6.9854022988505737E-2</v>
      </c>
      <c r="BR969" s="50">
        <f t="shared" si="349"/>
        <v>0.45256059355226336</v>
      </c>
      <c r="BS969" s="50">
        <f t="shared" si="350"/>
        <v>0.48052967787314094</v>
      </c>
      <c r="BT969" s="50">
        <f t="shared" si="351"/>
        <v>1.2571127598673983E-3</v>
      </c>
      <c r="BU969" s="50">
        <f t="shared" si="351"/>
        <v>1.3348046607587248E-3</v>
      </c>
    </row>
    <row r="970" spans="1:73" x14ac:dyDescent="0.25">
      <c r="A970" s="21">
        <v>43742.489583333336</v>
      </c>
      <c r="B970" s="17">
        <v>363552</v>
      </c>
      <c r="C970" s="17">
        <v>13.51</v>
      </c>
      <c r="D970" s="17">
        <v>22.39</v>
      </c>
      <c r="E970" s="17">
        <v>726.9</v>
      </c>
      <c r="F970" s="17">
        <v>92</v>
      </c>
      <c r="G970" s="17">
        <v>-116.4</v>
      </c>
      <c r="H970" s="17">
        <v>-14.4</v>
      </c>
      <c r="I970" s="17">
        <v>25.14</v>
      </c>
      <c r="J970" s="17">
        <v>298.3</v>
      </c>
      <c r="K970" s="17">
        <v>634.9</v>
      </c>
      <c r="L970" s="17">
        <v>-102</v>
      </c>
      <c r="M970" s="17">
        <v>0.127</v>
      </c>
      <c r="N970" s="17">
        <v>610.5</v>
      </c>
      <c r="O970" s="17">
        <v>77.56</v>
      </c>
      <c r="P970" s="17">
        <v>532.9</v>
      </c>
      <c r="Q970" s="17">
        <v>332.5</v>
      </c>
      <c r="R970" s="17">
        <v>434.5</v>
      </c>
      <c r="S970" s="17">
        <v>19.78</v>
      </c>
      <c r="T970" s="17">
        <v>56.05</v>
      </c>
      <c r="U970" s="17">
        <v>0.93500000000000005</v>
      </c>
      <c r="V970" s="17">
        <v>344</v>
      </c>
      <c r="W970" s="17">
        <v>21.7</v>
      </c>
      <c r="X970" s="17">
        <v>0.71099999999999997</v>
      </c>
      <c r="Y970" s="17">
        <v>7.1056150000000002</v>
      </c>
      <c r="Z970" s="7">
        <f t="shared" si="330"/>
        <v>20.740000000000002</v>
      </c>
      <c r="AA970" s="7">
        <f t="shared" si="344"/>
        <v>293.89</v>
      </c>
      <c r="AB970" s="2">
        <f t="shared" si="331"/>
        <v>588.78899999999999</v>
      </c>
      <c r="AC970" s="42">
        <f t="shared" si="332"/>
        <v>2.5635535785489774</v>
      </c>
      <c r="AD970" s="42">
        <f t="shared" si="333"/>
        <v>1.4368717807767017</v>
      </c>
      <c r="AE970" s="42">
        <f t="shared" si="334"/>
        <v>0.80369042723015305</v>
      </c>
      <c r="AF970" s="42">
        <f t="shared" si="335"/>
        <v>339.94690367314575</v>
      </c>
      <c r="AG970" s="42">
        <f t="shared" si="336"/>
        <v>326.34902752621991</v>
      </c>
      <c r="AH970" s="6">
        <f t="shared" si="337"/>
        <v>319.2</v>
      </c>
      <c r="AI970" s="4">
        <v>21.435530090897601</v>
      </c>
      <c r="AJ970" s="4">
        <f t="shared" si="345"/>
        <v>294.58553009089758</v>
      </c>
      <c r="AK970" s="8">
        <f t="shared" si="338"/>
        <v>0.19763187557051454</v>
      </c>
      <c r="AL970" s="8">
        <f t="shared" si="339"/>
        <v>410.0672797332532</v>
      </c>
      <c r="AM970" s="8">
        <f t="shared" si="340"/>
        <v>2.1537801071604314</v>
      </c>
      <c r="AN970" s="8">
        <f t="shared" si="341"/>
        <v>43.637289791076725</v>
      </c>
      <c r="AO970" s="22">
        <f t="shared" si="342"/>
        <v>1.0278002744095391E-2</v>
      </c>
      <c r="AP970" s="22">
        <f t="shared" si="343"/>
        <v>0.28091032265612353</v>
      </c>
      <c r="AQ970" s="19">
        <f t="shared" si="346"/>
        <v>0.28091032265612353</v>
      </c>
      <c r="AX970">
        <v>0.15063704551650434</v>
      </c>
      <c r="AY970">
        <v>62.663793103448278</v>
      </c>
      <c r="AZ970">
        <v>2.6109913793103448</v>
      </c>
      <c r="BA970">
        <v>2.1149030172413794</v>
      </c>
      <c r="BB970">
        <v>8.793103448275863</v>
      </c>
      <c r="BC970">
        <v>0.36637931034482762</v>
      </c>
      <c r="BD970">
        <v>1.7485237068965518</v>
      </c>
      <c r="BE970">
        <v>0.1748523706896552</v>
      </c>
      <c r="BF970">
        <v>0</v>
      </c>
      <c r="BG970">
        <v>20.740000000000002</v>
      </c>
      <c r="BH970">
        <v>1.0736192837621068</v>
      </c>
      <c r="BI970">
        <v>2.4475631252804613</v>
      </c>
      <c r="BJ970">
        <v>1.3718591317196984</v>
      </c>
      <c r="BK970">
        <v>0.44098500625362436</v>
      </c>
      <c r="BL970">
        <v>1.224958350704512E-3</v>
      </c>
      <c r="BP970" s="50">
        <f t="shared" si="347"/>
        <v>1.0739408097925112</v>
      </c>
      <c r="BQ970" s="50">
        <f t="shared" si="348"/>
        <v>6.9940948275862072E-2</v>
      </c>
      <c r="BR970" s="50">
        <f t="shared" si="349"/>
        <v>0.45440751991879075</v>
      </c>
      <c r="BS970" s="50">
        <f t="shared" si="350"/>
        <v>0.48195160745326743</v>
      </c>
      <c r="BT970" s="50">
        <f t="shared" si="351"/>
        <v>1.2622431108855298E-3</v>
      </c>
      <c r="BU970" s="50">
        <f t="shared" si="351"/>
        <v>1.3387544651479652E-3</v>
      </c>
    </row>
    <row r="971" spans="1:73" x14ac:dyDescent="0.25">
      <c r="A971" s="21">
        <v>43742.489583333336</v>
      </c>
      <c r="B971" s="17">
        <v>363553</v>
      </c>
      <c r="C971" s="17">
        <v>13.5</v>
      </c>
      <c r="D971" s="17">
        <v>22.4</v>
      </c>
      <c r="E971" s="17">
        <v>727.7</v>
      </c>
      <c r="F971" s="17">
        <v>92.3</v>
      </c>
      <c r="G971" s="17">
        <v>-115.7</v>
      </c>
      <c r="H971" s="17">
        <v>-14.32</v>
      </c>
      <c r="I971" s="17">
        <v>25.16</v>
      </c>
      <c r="J971" s="17">
        <v>298.3</v>
      </c>
      <c r="K971" s="17">
        <v>635.5</v>
      </c>
      <c r="L971" s="17">
        <v>-101.4</v>
      </c>
      <c r="M971" s="17">
        <v>0.127</v>
      </c>
      <c r="N971" s="17">
        <v>612</v>
      </c>
      <c r="O971" s="17">
        <v>77.94</v>
      </c>
      <c r="P971" s="17">
        <v>534.1</v>
      </c>
      <c r="Q971" s="17">
        <v>333.3</v>
      </c>
      <c r="R971" s="17">
        <v>434.7</v>
      </c>
      <c r="S971" s="17">
        <v>19.8</v>
      </c>
      <c r="T971" s="17">
        <v>51.72</v>
      </c>
      <c r="U971" s="17">
        <v>1.33</v>
      </c>
      <c r="V971" s="17">
        <v>355</v>
      </c>
      <c r="W971" s="17">
        <v>21.25</v>
      </c>
      <c r="X971" s="17">
        <v>0.71199999999999997</v>
      </c>
      <c r="Y971" s="17">
        <v>7.1202829999999997</v>
      </c>
      <c r="Z971" s="7">
        <f t="shared" si="330"/>
        <v>20.524999999999999</v>
      </c>
      <c r="AA971" s="7">
        <f t="shared" si="344"/>
        <v>293.67499999999995</v>
      </c>
      <c r="AB971" s="2">
        <f t="shared" si="331"/>
        <v>589.43700000000013</v>
      </c>
      <c r="AC971" s="42">
        <f t="shared" si="332"/>
        <v>2.5684459790293959</v>
      </c>
      <c r="AD971" s="42">
        <f t="shared" si="333"/>
        <v>1.3284002603540035</v>
      </c>
      <c r="AE971" s="42">
        <f t="shared" si="334"/>
        <v>0.7948030211998216</v>
      </c>
      <c r="AF971" s="42">
        <f t="shared" si="335"/>
        <v>335.20499214231251</v>
      </c>
      <c r="AG971" s="42">
        <f t="shared" si="336"/>
        <v>321.79679245661998</v>
      </c>
      <c r="AH971" s="6">
        <f t="shared" si="337"/>
        <v>319.96800000000002</v>
      </c>
      <c r="AI971" s="4">
        <v>21.447488640376498</v>
      </c>
      <c r="AJ971" s="4">
        <f t="shared" si="345"/>
        <v>294.59748864037647</v>
      </c>
      <c r="AK971" s="8">
        <f t="shared" si="338"/>
        <v>0.19719845038468517</v>
      </c>
      <c r="AL971" s="8">
        <f t="shared" si="339"/>
        <v>410.17529188775097</v>
      </c>
      <c r="AM971" s="8">
        <f t="shared" si="340"/>
        <v>2.5687472627722641</v>
      </c>
      <c r="AN971" s="8">
        <f t="shared" si="341"/>
        <v>69.027618149352392</v>
      </c>
      <c r="AO971" s="22">
        <f t="shared" si="342"/>
        <v>9.7331494643663179E-3</v>
      </c>
      <c r="AP971" s="22">
        <f t="shared" si="343"/>
        <v>0.26601881947016953</v>
      </c>
      <c r="AQ971" s="19">
        <f t="shared" si="346"/>
        <v>0.26601881947016953</v>
      </c>
      <c r="AX971">
        <v>0.14890320387579367</v>
      </c>
      <c r="AY971">
        <v>62.732758620689658</v>
      </c>
      <c r="AZ971">
        <v>2.6138649425287359</v>
      </c>
      <c r="BA971">
        <v>2.1172306034482764</v>
      </c>
      <c r="BB971">
        <v>8.7413793103448256</v>
      </c>
      <c r="BC971">
        <v>0.36422413793103442</v>
      </c>
      <c r="BD971">
        <v>1.7530064655172419</v>
      </c>
      <c r="BE971">
        <v>0.1753006465517242</v>
      </c>
      <c r="BF971">
        <v>0</v>
      </c>
      <c r="BG971">
        <v>20.524999999999999</v>
      </c>
      <c r="BH971">
        <v>1.5271803715546544</v>
      </c>
      <c r="BI971">
        <v>2.4153615089406939</v>
      </c>
      <c r="BJ971">
        <v>1.2492249724241269</v>
      </c>
      <c r="BK971">
        <v>0.44349660843763949</v>
      </c>
      <c r="BL971">
        <v>1.2319350234378875E-3</v>
      </c>
      <c r="BP971" s="50">
        <f t="shared" si="347"/>
        <v>1.5276377294374759</v>
      </c>
      <c r="BQ971" s="50">
        <f t="shared" si="348"/>
        <v>7.0120258620689685E-2</v>
      </c>
      <c r="BR971" s="50">
        <f t="shared" si="349"/>
        <v>0.46225960340355443</v>
      </c>
      <c r="BS971" s="50">
        <f t="shared" si="350"/>
        <v>0.48893082961369522</v>
      </c>
      <c r="BT971" s="50">
        <f t="shared" si="351"/>
        <v>1.2840544538987623E-3</v>
      </c>
      <c r="BU971" s="50">
        <f t="shared" si="351"/>
        <v>1.3581411933713755E-3</v>
      </c>
    </row>
    <row r="972" spans="1:73" x14ac:dyDescent="0.25">
      <c r="A972" s="21">
        <v>43742.489583333336</v>
      </c>
      <c r="B972" s="17">
        <v>363554</v>
      </c>
      <c r="C972" s="17">
        <v>13.51</v>
      </c>
      <c r="D972" s="17">
        <v>22.4</v>
      </c>
      <c r="E972" s="17">
        <v>728.4</v>
      </c>
      <c r="F972" s="17">
        <v>92.3</v>
      </c>
      <c r="G972" s="17">
        <v>-115.8</v>
      </c>
      <c r="H972" s="17">
        <v>-13.44</v>
      </c>
      <c r="I972" s="17">
        <v>25.18</v>
      </c>
      <c r="J972" s="17">
        <v>298.3</v>
      </c>
      <c r="K972" s="17">
        <v>636.1</v>
      </c>
      <c r="L972" s="17">
        <v>-102.4</v>
      </c>
      <c r="M972" s="17">
        <v>0.127</v>
      </c>
      <c r="N972" s="17">
        <v>612.6</v>
      </c>
      <c r="O972" s="17">
        <v>78.87</v>
      </c>
      <c r="P972" s="17">
        <v>533.70000000000005</v>
      </c>
      <c r="Q972" s="17">
        <v>333.3</v>
      </c>
      <c r="R972" s="17">
        <v>435.7</v>
      </c>
      <c r="S972" s="17">
        <v>19.829999999999998</v>
      </c>
      <c r="T972" s="17">
        <v>52.93</v>
      </c>
      <c r="U972" s="17">
        <v>0.56999999999999995</v>
      </c>
      <c r="V972" s="17">
        <v>156.5</v>
      </c>
      <c r="W972" s="17">
        <v>21.55</v>
      </c>
      <c r="X972" s="17">
        <v>0.71199999999999997</v>
      </c>
      <c r="Y972" s="17">
        <v>7.1221940000000004</v>
      </c>
      <c r="Z972" s="7">
        <f t="shared" si="330"/>
        <v>20.689999999999998</v>
      </c>
      <c r="AA972" s="7">
        <f t="shared" si="344"/>
        <v>293.83999999999997</v>
      </c>
      <c r="AB972" s="2">
        <f t="shared" si="331"/>
        <v>590.00400000000002</v>
      </c>
      <c r="AC972" s="42">
        <f t="shared" si="332"/>
        <v>2.553676560729603</v>
      </c>
      <c r="AD972" s="42">
        <f t="shared" si="333"/>
        <v>1.351661003594179</v>
      </c>
      <c r="AE972" s="42">
        <f t="shared" si="334"/>
        <v>0.79671442272679249</v>
      </c>
      <c r="AF972" s="42">
        <f t="shared" si="335"/>
        <v>336.76690017785842</v>
      </c>
      <c r="AG972" s="42">
        <f t="shared" si="336"/>
        <v>323.2962241707441</v>
      </c>
      <c r="AH972" s="6">
        <f t="shared" si="337"/>
        <v>319.96800000000002</v>
      </c>
      <c r="AI972" s="4">
        <v>21.373664473510502</v>
      </c>
      <c r="AJ972" s="4">
        <f t="shared" si="345"/>
        <v>294.52366447351051</v>
      </c>
      <c r="AK972" s="8">
        <f t="shared" si="338"/>
        <v>0.19753102240060372</v>
      </c>
      <c r="AL972" s="8">
        <f t="shared" si="339"/>
        <v>409.72069439090814</v>
      </c>
      <c r="AM972" s="8">
        <f t="shared" si="340"/>
        <v>1.6816398246949316</v>
      </c>
      <c r="AN972" s="8">
        <f t="shared" si="341"/>
        <v>33.490102818847696</v>
      </c>
      <c r="AO972" s="22">
        <f t="shared" si="342"/>
        <v>1.0560284705536096E-2</v>
      </c>
      <c r="AP972" s="22">
        <f t="shared" si="343"/>
        <v>0.28862543218106185</v>
      </c>
      <c r="AQ972" s="19">
        <f t="shared" si="346"/>
        <v>0.28862543218106185</v>
      </c>
      <c r="AX972">
        <v>0.15023231078439814</v>
      </c>
      <c r="AY972">
        <v>62.793103448275865</v>
      </c>
      <c r="AZ972">
        <v>2.6163793103448278</v>
      </c>
      <c r="BA972">
        <v>2.1192672413793106</v>
      </c>
      <c r="BB972">
        <v>8.8275862068965498</v>
      </c>
      <c r="BC972">
        <v>0.36781609195402293</v>
      </c>
      <c r="BD972">
        <v>1.7514511494252876</v>
      </c>
      <c r="BE972">
        <v>0.17514511494252877</v>
      </c>
      <c r="BF972">
        <v>0</v>
      </c>
      <c r="BG972">
        <v>20.689999999999998</v>
      </c>
      <c r="BH972">
        <v>0.65450587352342326</v>
      </c>
      <c r="BI972">
        <v>2.4400410813451101</v>
      </c>
      <c r="BJ972">
        <v>1.2915137443559666</v>
      </c>
      <c r="BK972">
        <v>0.4447932516279815</v>
      </c>
      <c r="BL972">
        <v>1.2355368100777264E-3</v>
      </c>
      <c r="BP972" s="50">
        <f t="shared" si="347"/>
        <v>0.65470188404463248</v>
      </c>
      <c r="BQ972" s="50">
        <f t="shared" si="348"/>
        <v>7.0058045977011499E-2</v>
      </c>
      <c r="BR972" s="50">
        <f t="shared" si="349"/>
        <v>0.4533045251573754</v>
      </c>
      <c r="BS972" s="50">
        <f t="shared" si="350"/>
        <v>0.48167888461419717</v>
      </c>
      <c r="BT972" s="50">
        <f t="shared" si="351"/>
        <v>1.2591792365482649E-3</v>
      </c>
      <c r="BU972" s="50">
        <f t="shared" si="351"/>
        <v>1.3379969017061032E-3</v>
      </c>
    </row>
    <row r="973" spans="1:73" x14ac:dyDescent="0.25">
      <c r="A973" s="21">
        <v>43742.489583333336</v>
      </c>
      <c r="B973" s="17">
        <v>363555</v>
      </c>
      <c r="C973" s="17">
        <v>13.51</v>
      </c>
      <c r="D973" s="17">
        <v>22.4</v>
      </c>
      <c r="E973" s="17">
        <v>728.7</v>
      </c>
      <c r="F973" s="17">
        <v>92.2</v>
      </c>
      <c r="G973" s="17">
        <v>-116.1</v>
      </c>
      <c r="H973" s="17">
        <v>-13.88</v>
      </c>
      <c r="I973" s="17">
        <v>25.21</v>
      </c>
      <c r="J973" s="17">
        <v>298.39999999999998</v>
      </c>
      <c r="K973" s="17">
        <v>636.4</v>
      </c>
      <c r="L973" s="17">
        <v>-102.2</v>
      </c>
      <c r="M973" s="17">
        <v>0.127</v>
      </c>
      <c r="N973" s="17">
        <v>612.6</v>
      </c>
      <c r="O973" s="17">
        <v>78.34</v>
      </c>
      <c r="P973" s="17">
        <v>534.20000000000005</v>
      </c>
      <c r="Q973" s="17">
        <v>333.2</v>
      </c>
      <c r="R973" s="17">
        <v>435.4</v>
      </c>
      <c r="S973" s="17">
        <v>19.84</v>
      </c>
      <c r="T973" s="17">
        <v>51.61</v>
      </c>
      <c r="U973" s="17">
        <v>0.26</v>
      </c>
      <c r="V973" s="17">
        <v>349</v>
      </c>
      <c r="W973" s="17">
        <v>21.75</v>
      </c>
      <c r="X973" s="17">
        <v>0.71199999999999997</v>
      </c>
      <c r="Y973" s="17">
        <v>7.1177549999999998</v>
      </c>
      <c r="Z973" s="7">
        <f t="shared" si="330"/>
        <v>20.795000000000002</v>
      </c>
      <c r="AA973" s="7">
        <f t="shared" si="344"/>
        <v>293.94499999999999</v>
      </c>
      <c r="AB973" s="2">
        <f t="shared" si="331"/>
        <v>590.24700000000007</v>
      </c>
      <c r="AC973" s="42">
        <f t="shared" si="332"/>
        <v>2.5523265011084759</v>
      </c>
      <c r="AD973" s="42">
        <f t="shared" si="333"/>
        <v>1.3172557072220843</v>
      </c>
      <c r="AE973" s="42">
        <f t="shared" si="334"/>
        <v>0.7937417430995356</v>
      </c>
      <c r="AF973" s="42">
        <f t="shared" si="335"/>
        <v>335.99018310801597</v>
      </c>
      <c r="AG973" s="42">
        <f t="shared" si="336"/>
        <v>322.55057578369531</v>
      </c>
      <c r="AH973" s="6">
        <f t="shared" si="337"/>
        <v>319.87199999999996</v>
      </c>
      <c r="AI973" s="4">
        <v>21.373834960351399</v>
      </c>
      <c r="AJ973" s="4">
        <f t="shared" si="345"/>
        <v>294.52383496035139</v>
      </c>
      <c r="AK973" s="8">
        <f t="shared" si="338"/>
        <v>0.19774285370010319</v>
      </c>
      <c r="AL973" s="8">
        <f t="shared" si="339"/>
        <v>409.70139100413752</v>
      </c>
      <c r="AM973" s="8">
        <f t="shared" si="340"/>
        <v>1.1357486517711566</v>
      </c>
      <c r="AN973" s="8">
        <f t="shared" si="341"/>
        <v>19.150383182052536</v>
      </c>
      <c r="AO973" s="22">
        <f t="shared" si="342"/>
        <v>1.0888477649075915E-2</v>
      </c>
      <c r="AP973" s="22">
        <f t="shared" si="343"/>
        <v>0.29759534471744414</v>
      </c>
      <c r="AQ973" s="19">
        <f t="shared" si="346"/>
        <v>0.29759534471744414</v>
      </c>
      <c r="AX973">
        <v>0.1510833182182246</v>
      </c>
      <c r="AY973">
        <v>62.818965517241388</v>
      </c>
      <c r="AZ973">
        <v>2.6174568965517246</v>
      </c>
      <c r="BA973">
        <v>2.1201400862068973</v>
      </c>
      <c r="BB973">
        <v>8.8103448275862064</v>
      </c>
      <c r="BC973">
        <v>0.36709770114942525</v>
      </c>
      <c r="BD973">
        <v>1.7530423850574721</v>
      </c>
      <c r="BE973">
        <v>0.17530423850574722</v>
      </c>
      <c r="BF973">
        <v>0</v>
      </c>
      <c r="BG973">
        <v>20.795000000000002</v>
      </c>
      <c r="BH973">
        <v>0.29854653880015802</v>
      </c>
      <c r="BI973">
        <v>2.4558607763943159</v>
      </c>
      <c r="BJ973">
        <v>1.2674697466971063</v>
      </c>
      <c r="BK973">
        <v>0.4470675483429456</v>
      </c>
      <c r="BL973">
        <v>1.2418543009526267E-3</v>
      </c>
      <c r="BP973" s="50">
        <f t="shared" si="347"/>
        <v>0.298635947108078</v>
      </c>
      <c r="BQ973" s="50">
        <f t="shared" si="348"/>
        <v>7.0121695402298886E-2</v>
      </c>
      <c r="BR973" s="50">
        <f t="shared" si="349"/>
        <v>0.45105448382947549</v>
      </c>
      <c r="BS973" s="50">
        <f t="shared" si="350"/>
        <v>0.48023497067713405</v>
      </c>
      <c r="BT973" s="50">
        <f t="shared" si="351"/>
        <v>1.2529291217485432E-3</v>
      </c>
      <c r="BU973" s="50">
        <f t="shared" si="351"/>
        <v>1.3339860296587057E-3</v>
      </c>
    </row>
    <row r="974" spans="1:73" x14ac:dyDescent="0.25">
      <c r="A974" s="21">
        <v>43742.489583333336</v>
      </c>
      <c r="B974" s="17">
        <v>363556</v>
      </c>
      <c r="C974" s="17">
        <v>13.52</v>
      </c>
      <c r="D974" s="17">
        <v>22.4</v>
      </c>
      <c r="E974" s="17">
        <v>728.6</v>
      </c>
      <c r="F974" s="17">
        <v>92.1</v>
      </c>
      <c r="G974" s="17">
        <v>-115.9</v>
      </c>
      <c r="H974" s="17">
        <v>-13.32</v>
      </c>
      <c r="I974" s="17">
        <v>25.24</v>
      </c>
      <c r="J974" s="17">
        <v>298.39999999999998</v>
      </c>
      <c r="K974" s="17">
        <v>636.4</v>
      </c>
      <c r="L974" s="17">
        <v>-102.6</v>
      </c>
      <c r="M974" s="17">
        <v>0.126</v>
      </c>
      <c r="N974" s="17">
        <v>612.70000000000005</v>
      </c>
      <c r="O974" s="17">
        <v>78.83</v>
      </c>
      <c r="P974" s="17">
        <v>533.79999999999995</v>
      </c>
      <c r="Q974" s="17">
        <v>333.6</v>
      </c>
      <c r="R974" s="17">
        <v>436.2</v>
      </c>
      <c r="S974" s="17">
        <v>19.86</v>
      </c>
      <c r="T974" s="17">
        <v>56.81</v>
      </c>
      <c r="U974" s="17">
        <v>0.44500000000000001</v>
      </c>
      <c r="V974" s="17">
        <v>158</v>
      </c>
      <c r="W974" s="17">
        <v>22.3</v>
      </c>
      <c r="X974" s="17">
        <v>0.71199999999999997</v>
      </c>
      <c r="Y974" s="17">
        <v>7.1157069999999996</v>
      </c>
      <c r="Z974" s="7">
        <f t="shared" si="330"/>
        <v>21.08</v>
      </c>
      <c r="AA974" s="7">
        <f t="shared" si="344"/>
        <v>294.22999999999996</v>
      </c>
      <c r="AB974" s="2">
        <f t="shared" si="331"/>
        <v>590.16600000000005</v>
      </c>
      <c r="AC974" s="42">
        <f t="shared" si="332"/>
        <v>2.7456462090872047</v>
      </c>
      <c r="AD974" s="42">
        <f t="shared" si="333"/>
        <v>1.5598016113824411</v>
      </c>
      <c r="AE974" s="42">
        <f t="shared" si="334"/>
        <v>0.81304602700417583</v>
      </c>
      <c r="AF974" s="42">
        <f t="shared" si="335"/>
        <v>345.49836613104856</v>
      </c>
      <c r="AG974" s="42">
        <f t="shared" si="336"/>
        <v>331.67843148580658</v>
      </c>
      <c r="AH974" s="6">
        <f t="shared" si="337"/>
        <v>320.25600000000003</v>
      </c>
      <c r="AI974" s="4">
        <v>22.494452153486101</v>
      </c>
      <c r="AJ974" s="4">
        <f t="shared" si="345"/>
        <v>295.6444521534861</v>
      </c>
      <c r="AK974" s="8">
        <f t="shared" si="338"/>
        <v>0.19831858765741547</v>
      </c>
      <c r="AL974" s="8">
        <f t="shared" si="339"/>
        <v>416.11677410648366</v>
      </c>
      <c r="AM974" s="8">
        <f t="shared" si="340"/>
        <v>1.4858520282989152</v>
      </c>
      <c r="AN974" s="8">
        <f t="shared" si="341"/>
        <v>61.22154809263985</v>
      </c>
      <c r="AO974" s="22">
        <f t="shared" si="342"/>
        <v>9.7983442316073952E-3</v>
      </c>
      <c r="AP974" s="22">
        <f t="shared" si="343"/>
        <v>0.26780067179665412</v>
      </c>
      <c r="AQ974" s="19">
        <f t="shared" si="346"/>
        <v>0.26780067179665412</v>
      </c>
      <c r="AX974">
        <v>0.15341376814244501</v>
      </c>
      <c r="AY974">
        <v>62.810344827586214</v>
      </c>
      <c r="AZ974">
        <v>2.6170977011494254</v>
      </c>
      <c r="BA974">
        <v>2.1198491379310349</v>
      </c>
      <c r="BB974">
        <v>8.8448275862068932</v>
      </c>
      <c r="BC974">
        <v>0.36853448275862055</v>
      </c>
      <c r="BD974">
        <v>1.7513146551724144</v>
      </c>
      <c r="BE974">
        <v>0.17513146551724146</v>
      </c>
      <c r="BF974">
        <v>0</v>
      </c>
      <c r="BG974">
        <v>21.08</v>
      </c>
      <c r="BH974">
        <v>0.510973883715655</v>
      </c>
      <c r="BI974">
        <v>2.4992527055244507</v>
      </c>
      <c r="BJ974">
        <v>1.4198254620084405</v>
      </c>
      <c r="BK974">
        <v>0.44645470857271613</v>
      </c>
      <c r="BL974">
        <v>1.2401519682575448E-3</v>
      </c>
      <c r="BP974" s="50">
        <f t="shared" si="347"/>
        <v>0.51112690947344119</v>
      </c>
      <c r="BQ974" s="50">
        <f t="shared" si="348"/>
        <v>7.0052586206896569E-2</v>
      </c>
      <c r="BR974" s="50">
        <f t="shared" si="349"/>
        <v>0.45309768120292004</v>
      </c>
      <c r="BS974" s="50">
        <f t="shared" si="350"/>
        <v>0.48195687574570589</v>
      </c>
      <c r="BT974" s="50">
        <f t="shared" si="351"/>
        <v>1.2586046700081112E-3</v>
      </c>
      <c r="BU974" s="50">
        <f t="shared" si="351"/>
        <v>1.3387690992936274E-3</v>
      </c>
    </row>
    <row r="975" spans="1:73" x14ac:dyDescent="0.25">
      <c r="A975" s="21">
        <v>43742.490277777775</v>
      </c>
      <c r="B975" s="17">
        <v>363557</v>
      </c>
      <c r="C975" s="17">
        <v>13.52</v>
      </c>
      <c r="D975" s="17">
        <v>22.4</v>
      </c>
      <c r="E975" s="17">
        <v>728.9</v>
      </c>
      <c r="F975" s="17">
        <v>92.2</v>
      </c>
      <c r="G975" s="17">
        <v>-115.7</v>
      </c>
      <c r="H975" s="17">
        <v>-12.38</v>
      </c>
      <c r="I975" s="17">
        <v>25.29</v>
      </c>
      <c r="J975" s="17">
        <v>298.39999999999998</v>
      </c>
      <c r="K975" s="17">
        <v>636.6</v>
      </c>
      <c r="L975" s="17">
        <v>-103.4</v>
      </c>
      <c r="M975" s="17">
        <v>0.127</v>
      </c>
      <c r="N975" s="17">
        <v>613.1</v>
      </c>
      <c r="O975" s="17">
        <v>79.849999999999994</v>
      </c>
      <c r="P975" s="17">
        <v>533.29999999999995</v>
      </c>
      <c r="Q975" s="17">
        <v>334</v>
      </c>
      <c r="R975" s="17">
        <v>437.4</v>
      </c>
      <c r="S975" s="17">
        <v>19.89</v>
      </c>
      <c r="T975" s="17">
        <v>55.81</v>
      </c>
      <c r="U975" s="17">
        <v>0.32</v>
      </c>
      <c r="V975" s="17">
        <v>143.5</v>
      </c>
      <c r="W975" s="17">
        <v>22.25</v>
      </c>
      <c r="X975" s="17">
        <v>0.71199999999999997</v>
      </c>
      <c r="Y975" s="17">
        <v>7.1155340000000002</v>
      </c>
      <c r="Z975" s="7">
        <f t="shared" si="330"/>
        <v>21.07</v>
      </c>
      <c r="AA975" s="7">
        <f t="shared" si="344"/>
        <v>294.21999999999997</v>
      </c>
      <c r="AB975" s="2">
        <f t="shared" si="331"/>
        <v>590.40899999999999</v>
      </c>
      <c r="AC975" s="42">
        <f t="shared" si="332"/>
        <v>2.8185327850243302</v>
      </c>
      <c r="AD975" s="42">
        <f t="shared" si="333"/>
        <v>1.5730231473220788</v>
      </c>
      <c r="AE975" s="42">
        <f t="shared" si="334"/>
        <v>0.81403193858308009</v>
      </c>
      <c r="AF975" s="42">
        <f t="shared" si="335"/>
        <v>345.87029814069274</v>
      </c>
      <c r="AG975" s="42">
        <f t="shared" si="336"/>
        <v>332.03548621506502</v>
      </c>
      <c r="AH975" s="6">
        <f t="shared" si="337"/>
        <v>320.64</v>
      </c>
      <c r="AI975" s="4">
        <v>22.887990088604202</v>
      </c>
      <c r="AJ975" s="4">
        <f t="shared" si="345"/>
        <v>296.0379900886042</v>
      </c>
      <c r="AK975" s="8">
        <f t="shared" si="338"/>
        <v>0.19829836757304514</v>
      </c>
      <c r="AL975" s="8">
        <f t="shared" si="339"/>
        <v>418.39149362804477</v>
      </c>
      <c r="AM975" s="8">
        <f t="shared" si="340"/>
        <v>1.26</v>
      </c>
      <c r="AN975" s="8">
        <f t="shared" si="341"/>
        <v>66.727144614112063</v>
      </c>
      <c r="AO975" s="22">
        <f t="shared" si="342"/>
        <v>9.6365033297682208E-3</v>
      </c>
      <c r="AP975" s="22">
        <f t="shared" si="343"/>
        <v>0.26337736299955161</v>
      </c>
      <c r="AQ975" s="19">
        <f t="shared" si="346"/>
        <v>0.26337736299955161</v>
      </c>
      <c r="AX975">
        <v>0.1533314866342218</v>
      </c>
      <c r="AY975">
        <v>62.836206896551722</v>
      </c>
      <c r="AZ975">
        <v>2.6181752873563218</v>
      </c>
      <c r="BA975">
        <v>2.1207219827586208</v>
      </c>
      <c r="BB975">
        <v>8.913793103448274</v>
      </c>
      <c r="BC975">
        <v>0.37140804597701144</v>
      </c>
      <c r="BD975">
        <v>1.7493139367816093</v>
      </c>
      <c r="BE975">
        <v>0.17493139367816093</v>
      </c>
      <c r="BF975">
        <v>0</v>
      </c>
      <c r="BG975">
        <v>21.07</v>
      </c>
      <c r="BH975">
        <v>0.36744189390788679</v>
      </c>
      <c r="BI975">
        <v>2.4977189152828365</v>
      </c>
      <c r="BJ975">
        <v>1.3939769266193511</v>
      </c>
      <c r="BK975">
        <v>0.44688508271566191</v>
      </c>
      <c r="BL975">
        <v>1.2413474519879497E-3</v>
      </c>
      <c r="BP975" s="50">
        <f t="shared" si="347"/>
        <v>0.36755193490224985</v>
      </c>
      <c r="BQ975" s="50">
        <f t="shared" si="348"/>
        <v>6.9972557471264379E-2</v>
      </c>
      <c r="BR975" s="50">
        <f t="shared" si="349"/>
        <v>0.45171696922359922</v>
      </c>
      <c r="BS975" s="50">
        <f t="shared" si="350"/>
        <v>0.48083031370055407</v>
      </c>
      <c r="BT975" s="50">
        <f t="shared" si="351"/>
        <v>1.2547693589544423E-3</v>
      </c>
      <c r="BU975" s="50">
        <f t="shared" si="351"/>
        <v>1.3356397602793167E-3</v>
      </c>
    </row>
    <row r="976" spans="1:73" x14ac:dyDescent="0.25">
      <c r="A976" s="21">
        <v>43742.490277777775</v>
      </c>
      <c r="B976" s="17">
        <v>363558</v>
      </c>
      <c r="C976" s="17">
        <v>13.51</v>
      </c>
      <c r="D976" s="17">
        <v>22.4</v>
      </c>
      <c r="E976" s="17">
        <v>729.7</v>
      </c>
      <c r="F976" s="17">
        <v>92.5</v>
      </c>
      <c r="G976" s="17">
        <v>-115.9</v>
      </c>
      <c r="H976" s="17">
        <v>-11.03</v>
      </c>
      <c r="I976" s="17">
        <v>25.34</v>
      </c>
      <c r="J976" s="17">
        <v>298.5</v>
      </c>
      <c r="K976" s="17">
        <v>637.20000000000005</v>
      </c>
      <c r="L976" s="17">
        <v>-104.9</v>
      </c>
      <c r="M976" s="17">
        <v>0.127</v>
      </c>
      <c r="N976" s="17">
        <v>613.70000000000005</v>
      </c>
      <c r="O976" s="17">
        <v>81.5</v>
      </c>
      <c r="P976" s="17">
        <v>532.20000000000005</v>
      </c>
      <c r="Q976" s="17">
        <v>334.1</v>
      </c>
      <c r="R976" s="17">
        <v>439</v>
      </c>
      <c r="S976" s="17">
        <v>19.93</v>
      </c>
      <c r="T976" s="17">
        <v>57.54</v>
      </c>
      <c r="U976" s="17">
        <v>0.12</v>
      </c>
      <c r="V976" s="17">
        <v>122.5</v>
      </c>
      <c r="W976" s="17">
        <v>22.2</v>
      </c>
      <c r="X976" s="17">
        <v>0.71199999999999997</v>
      </c>
      <c r="Y976" s="17">
        <v>7.1207690000000001</v>
      </c>
      <c r="Z976" s="7">
        <f t="shared" si="330"/>
        <v>21.064999999999998</v>
      </c>
      <c r="AA976" s="7">
        <f t="shared" si="344"/>
        <v>294.21499999999997</v>
      </c>
      <c r="AB976" s="2">
        <f t="shared" si="331"/>
        <v>591.05700000000013</v>
      </c>
      <c r="AC976" s="42">
        <f t="shared" si="332"/>
        <v>2.9149329871188883</v>
      </c>
      <c r="AD976" s="42">
        <f t="shared" si="333"/>
        <v>1.6772524407882081</v>
      </c>
      <c r="AE976" s="42">
        <f t="shared" si="334"/>
        <v>0.82153667288621812</v>
      </c>
      <c r="AF976" s="42">
        <f t="shared" si="335"/>
        <v>349.03522314387766</v>
      </c>
      <c r="AG976" s="42">
        <f t="shared" si="336"/>
        <v>335.07381421812255</v>
      </c>
      <c r="AH976" s="6">
        <f t="shared" si="337"/>
        <v>320.73599999999999</v>
      </c>
      <c r="AI976" s="4">
        <v>23.393861787030001</v>
      </c>
      <c r="AJ976" s="4">
        <f t="shared" si="345"/>
        <v>296.54386178702998</v>
      </c>
      <c r="AK976" s="8">
        <f t="shared" si="338"/>
        <v>0.19828825804627814</v>
      </c>
      <c r="AL976" s="8">
        <f t="shared" si="339"/>
        <v>421.31409698054682</v>
      </c>
      <c r="AM976" s="8">
        <f t="shared" si="340"/>
        <v>0.7715892689767011</v>
      </c>
      <c r="AN976" s="8">
        <f t="shared" si="341"/>
        <v>52.344418369559747</v>
      </c>
      <c r="AO976" s="22">
        <f t="shared" si="342"/>
        <v>9.91261670755322E-3</v>
      </c>
      <c r="AP976" s="22">
        <f t="shared" si="343"/>
        <v>0.2709238776264149</v>
      </c>
      <c r="AQ976" s="19">
        <f t="shared" si="346"/>
        <v>0.2709238776264149</v>
      </c>
      <c r="AX976">
        <v>0.15329035987110723</v>
      </c>
      <c r="AY976">
        <v>62.90517241379311</v>
      </c>
      <c r="AZ976">
        <v>2.6210488505747129</v>
      </c>
      <c r="BA976">
        <v>2.1230495689655178</v>
      </c>
      <c r="BB976">
        <v>9.0431034482758612</v>
      </c>
      <c r="BC976">
        <v>0.3767959770114942</v>
      </c>
      <c r="BD976">
        <v>1.7462535919540236</v>
      </c>
      <c r="BE976">
        <v>0.17462535919540237</v>
      </c>
      <c r="BF976">
        <v>0</v>
      </c>
      <c r="BG976">
        <v>21.064999999999998</v>
      </c>
      <c r="BH976">
        <v>0.13779071021545752</v>
      </c>
      <c r="BI976">
        <v>2.4969523286839195</v>
      </c>
      <c r="BJ976">
        <v>1.4367463699247274</v>
      </c>
      <c r="BK976">
        <v>0.44674485529347424</v>
      </c>
      <c r="BL976">
        <v>1.2409579313707618E-3</v>
      </c>
      <c r="BP976" s="50">
        <f t="shared" si="347"/>
        <v>0.13783197558834367</v>
      </c>
      <c r="BQ976" s="50">
        <f t="shared" si="348"/>
        <v>6.9850143678160947E-2</v>
      </c>
      <c r="BR976" s="50">
        <f t="shared" si="349"/>
        <v>0.44858638356162073</v>
      </c>
      <c r="BS976" s="50">
        <f t="shared" si="350"/>
        <v>0.4781255107493419</v>
      </c>
      <c r="BT976" s="50">
        <f t="shared" si="351"/>
        <v>1.2460732876711687E-3</v>
      </c>
      <c r="BU976" s="50">
        <f t="shared" si="351"/>
        <v>1.328126418748172E-3</v>
      </c>
    </row>
    <row r="977" spans="1:73" x14ac:dyDescent="0.25">
      <c r="A977" s="21">
        <v>43742.490277777775</v>
      </c>
      <c r="B977" s="17">
        <v>363559</v>
      </c>
      <c r="C977" s="17">
        <v>13.51</v>
      </c>
      <c r="D977" s="17">
        <v>22.4</v>
      </c>
      <c r="E977" s="17">
        <v>730.2</v>
      </c>
      <c r="F977" s="17">
        <v>92.6</v>
      </c>
      <c r="G977" s="17">
        <v>-115.6</v>
      </c>
      <c r="H977" s="17">
        <v>-10.02</v>
      </c>
      <c r="I977" s="17">
        <v>25.39</v>
      </c>
      <c r="J977" s="17">
        <v>298.5</v>
      </c>
      <c r="K977" s="17">
        <v>637.6</v>
      </c>
      <c r="L977" s="17">
        <v>-105.6</v>
      </c>
      <c r="M977" s="17">
        <v>0.127</v>
      </c>
      <c r="N977" s="17">
        <v>614.6</v>
      </c>
      <c r="O977" s="17">
        <v>82.6</v>
      </c>
      <c r="P977" s="17">
        <v>532</v>
      </c>
      <c r="Q977" s="17">
        <v>334.8</v>
      </c>
      <c r="R977" s="17">
        <v>440.4</v>
      </c>
      <c r="S977" s="17">
        <v>19.97</v>
      </c>
      <c r="T977" s="17">
        <v>58.07</v>
      </c>
      <c r="U977" s="17">
        <v>0.6</v>
      </c>
      <c r="V977" s="17">
        <v>290</v>
      </c>
      <c r="W977" s="17">
        <v>22.7</v>
      </c>
      <c r="X977" s="17">
        <v>0.71299999999999997</v>
      </c>
      <c r="Y977" s="17">
        <v>7.1273200000000001</v>
      </c>
      <c r="Z977" s="7">
        <f t="shared" si="330"/>
        <v>21.335000000000001</v>
      </c>
      <c r="AA977" s="7">
        <f t="shared" si="344"/>
        <v>294.48499999999996</v>
      </c>
      <c r="AB977" s="2">
        <f t="shared" si="331"/>
        <v>591.4620000000001</v>
      </c>
      <c r="AC977" s="42">
        <f t="shared" si="332"/>
        <v>3.0175155612709927</v>
      </c>
      <c r="AD977" s="42">
        <f t="shared" si="333"/>
        <v>1.7522712864300656</v>
      </c>
      <c r="AE977" s="42">
        <f t="shared" si="334"/>
        <v>0.82658478069080488</v>
      </c>
      <c r="AF977" s="42">
        <f t="shared" si="335"/>
        <v>352.47082638794996</v>
      </c>
      <c r="AG977" s="42">
        <f t="shared" si="336"/>
        <v>338.37199333243194</v>
      </c>
      <c r="AH977" s="6">
        <f t="shared" si="337"/>
        <v>321.40800000000002</v>
      </c>
      <c r="AI977" s="4">
        <v>23.9380086946102</v>
      </c>
      <c r="AJ977" s="4">
        <f t="shared" si="345"/>
        <v>297.08800869461015</v>
      </c>
      <c r="AK977" s="8">
        <f t="shared" si="338"/>
        <v>0.19883466434269612</v>
      </c>
      <c r="AL977" s="8">
        <f t="shared" si="339"/>
        <v>424.43827556173085</v>
      </c>
      <c r="AM977" s="8">
        <f t="shared" si="340"/>
        <v>1.7253260561412733</v>
      </c>
      <c r="AN977" s="8">
        <f t="shared" si="341"/>
        <v>130.82395806429687</v>
      </c>
      <c r="AO977" s="22">
        <f t="shared" si="342"/>
        <v>8.0907320558025568E-3</v>
      </c>
      <c r="AP977" s="22">
        <f t="shared" si="343"/>
        <v>0.22112955297909623</v>
      </c>
      <c r="AQ977" s="19">
        <f t="shared" si="346"/>
        <v>0.22112955297909623</v>
      </c>
      <c r="AX977">
        <v>0.15552459361361301</v>
      </c>
      <c r="AY977">
        <v>62.948275862068968</v>
      </c>
      <c r="AZ977">
        <v>2.6228448275862069</v>
      </c>
      <c r="BA977">
        <v>2.1245043103448276</v>
      </c>
      <c r="BB977">
        <v>9.1034482758620658</v>
      </c>
      <c r="BC977">
        <v>0.37931034482758608</v>
      </c>
      <c r="BD977">
        <v>1.7451939655172415</v>
      </c>
      <c r="BE977">
        <v>0.17451939655172416</v>
      </c>
      <c r="BF977">
        <v>0</v>
      </c>
      <c r="BG977">
        <v>21.335000000000001</v>
      </c>
      <c r="BH977">
        <v>0.68895355107728762</v>
      </c>
      <c r="BI977">
        <v>2.5386434721923452</v>
      </c>
      <c r="BJ977">
        <v>1.474190264302095</v>
      </c>
      <c r="BK977">
        <v>0.44555039708788097</v>
      </c>
      <c r="BL977">
        <v>1.2376399919107805E-3</v>
      </c>
      <c r="BP977" s="50">
        <f t="shared" si="347"/>
        <v>0.6891598779417184</v>
      </c>
      <c r="BQ977" s="50">
        <f t="shared" si="348"/>
        <v>6.9807758620689664E-2</v>
      </c>
      <c r="BR977" s="50">
        <f t="shared" si="349"/>
        <v>0.45429910661284167</v>
      </c>
      <c r="BS977" s="50">
        <f t="shared" si="350"/>
        <v>0.48283387594975125</v>
      </c>
      <c r="BT977" s="50">
        <f t="shared" si="351"/>
        <v>1.2619419628134491E-3</v>
      </c>
      <c r="BU977" s="50">
        <f t="shared" si="351"/>
        <v>1.3412052109715311E-3</v>
      </c>
    </row>
    <row r="978" spans="1:73" x14ac:dyDescent="0.25">
      <c r="A978" s="21">
        <v>43742.490277777775</v>
      </c>
      <c r="B978" s="17">
        <v>363560</v>
      </c>
      <c r="C978" s="17">
        <v>13.52</v>
      </c>
      <c r="D978" s="17">
        <v>22.4</v>
      </c>
      <c r="E978" s="17">
        <v>731.7</v>
      </c>
      <c r="F978" s="17">
        <v>93.2</v>
      </c>
      <c r="G978" s="17">
        <v>-115.4</v>
      </c>
      <c r="H978" s="17">
        <v>-10.71</v>
      </c>
      <c r="I978" s="17">
        <v>25.44</v>
      </c>
      <c r="J978" s="17">
        <v>298.60000000000002</v>
      </c>
      <c r="K978" s="17">
        <v>638.5</v>
      </c>
      <c r="L978" s="17">
        <v>-104.7</v>
      </c>
      <c r="M978" s="17">
        <v>0.127</v>
      </c>
      <c r="N978" s="17">
        <v>616.29999999999995</v>
      </c>
      <c r="O978" s="17">
        <v>82.5</v>
      </c>
      <c r="P978" s="17">
        <v>533.79999999999995</v>
      </c>
      <c r="Q978" s="17">
        <v>335.3</v>
      </c>
      <c r="R978" s="17">
        <v>440</v>
      </c>
      <c r="S978" s="17">
        <v>20.010000000000002</v>
      </c>
      <c r="T978" s="17">
        <v>58.35</v>
      </c>
      <c r="U978" s="17">
        <v>0.77500000000000002</v>
      </c>
      <c r="V978" s="17">
        <v>116.5</v>
      </c>
      <c r="W978" s="17">
        <v>22.2</v>
      </c>
      <c r="X978" s="17">
        <v>0.71399999999999997</v>
      </c>
      <c r="Y978" s="17">
        <v>7.1429780000000003</v>
      </c>
      <c r="Z978" s="7">
        <f t="shared" si="330"/>
        <v>21.105</v>
      </c>
      <c r="AA978" s="7">
        <f t="shared" si="344"/>
        <v>294.255</v>
      </c>
      <c r="AB978" s="2">
        <f t="shared" si="331"/>
        <v>592.67700000000002</v>
      </c>
      <c r="AC978" s="42">
        <f t="shared" si="332"/>
        <v>2.9301261234650893</v>
      </c>
      <c r="AD978" s="42">
        <f t="shared" si="333"/>
        <v>1.7097285930418795</v>
      </c>
      <c r="AE978" s="42">
        <f t="shared" si="334"/>
        <v>0.82377673440293697</v>
      </c>
      <c r="AF978" s="42">
        <f t="shared" si="335"/>
        <v>350.17729662268977</v>
      </c>
      <c r="AG978" s="42">
        <f t="shared" si="336"/>
        <v>336.17020475778219</v>
      </c>
      <c r="AH978" s="6">
        <f t="shared" si="337"/>
        <v>321.88799999999998</v>
      </c>
      <c r="AI978" s="4">
        <v>23.4755276905687</v>
      </c>
      <c r="AJ978" s="4">
        <f t="shared" si="345"/>
        <v>296.62552769056867</v>
      </c>
      <c r="AK978" s="8">
        <f t="shared" si="338"/>
        <v>0.19836914388182614</v>
      </c>
      <c r="AL978" s="8">
        <f t="shared" si="339"/>
        <v>421.78219928978746</v>
      </c>
      <c r="AM978" s="8">
        <f t="shared" si="340"/>
        <v>1.9608591866832257</v>
      </c>
      <c r="AN978" s="8">
        <f t="shared" si="341"/>
        <v>135.40413421073237</v>
      </c>
      <c r="AO978" s="22">
        <f t="shared" si="342"/>
        <v>8.0855487631763118E-3</v>
      </c>
      <c r="AP978" s="22">
        <f t="shared" si="343"/>
        <v>0.22098788728389135</v>
      </c>
      <c r="AQ978" s="19">
        <f t="shared" si="346"/>
        <v>0.22098788728389135</v>
      </c>
      <c r="AX978">
        <v>0.15361963522007385</v>
      </c>
      <c r="AY978">
        <v>63.077586206896555</v>
      </c>
      <c r="AZ978">
        <v>2.6282327586206899</v>
      </c>
      <c r="BA978">
        <v>2.1288685344827591</v>
      </c>
      <c r="BB978">
        <v>9.025862068965516</v>
      </c>
      <c r="BC978">
        <v>0.37607758620689652</v>
      </c>
      <c r="BD978">
        <v>1.7527909482758626</v>
      </c>
      <c r="BE978">
        <v>0.17527909482758627</v>
      </c>
      <c r="BF978">
        <v>0</v>
      </c>
      <c r="BG978">
        <v>21.105</v>
      </c>
      <c r="BH978">
        <v>0.88989833680816333</v>
      </c>
      <c r="BI978">
        <v>2.5030907827276612</v>
      </c>
      <c r="BJ978">
        <v>1.4605534717215902</v>
      </c>
      <c r="BK978">
        <v>0.4441515339615042</v>
      </c>
      <c r="BL978">
        <v>1.2337542610041782E-3</v>
      </c>
      <c r="BP978" s="50">
        <f t="shared" si="347"/>
        <v>0.89016484234138638</v>
      </c>
      <c r="BQ978" s="50">
        <f t="shared" si="348"/>
        <v>7.0111637931034504E-2</v>
      </c>
      <c r="BR978" s="50">
        <f t="shared" si="349"/>
        <v>0.45535395291197966</v>
      </c>
      <c r="BS978" s="50">
        <f t="shared" si="350"/>
        <v>0.48350522377584643</v>
      </c>
      <c r="BT978" s="50">
        <f t="shared" si="351"/>
        <v>1.2648720914221658E-3</v>
      </c>
      <c r="BU978" s="50">
        <f t="shared" si="351"/>
        <v>1.3430700660440177E-3</v>
      </c>
    </row>
    <row r="979" spans="1:73" x14ac:dyDescent="0.25">
      <c r="A979" s="21">
        <v>43742.490277777775</v>
      </c>
      <c r="B979" s="17">
        <v>363561</v>
      </c>
      <c r="C979" s="17">
        <v>13.51</v>
      </c>
      <c r="D979" s="17">
        <v>22.4</v>
      </c>
      <c r="E979" s="17">
        <v>732.8</v>
      </c>
      <c r="F979" s="17">
        <v>93.8</v>
      </c>
      <c r="G979" s="17">
        <v>-115.8</v>
      </c>
      <c r="H979" s="17">
        <v>-12.6</v>
      </c>
      <c r="I979" s="17">
        <v>25.47</v>
      </c>
      <c r="J979" s="17">
        <v>298.60000000000002</v>
      </c>
      <c r="K979" s="17">
        <v>639</v>
      </c>
      <c r="L979" s="17">
        <v>-103.2</v>
      </c>
      <c r="M979" s="17">
        <v>0.128</v>
      </c>
      <c r="N979" s="17">
        <v>617</v>
      </c>
      <c r="O979" s="17">
        <v>81.2</v>
      </c>
      <c r="P979" s="17">
        <v>535.79999999999995</v>
      </c>
      <c r="Q979" s="17">
        <v>335.1</v>
      </c>
      <c r="R979" s="17">
        <v>438.3</v>
      </c>
      <c r="S979" s="17">
        <v>20.07</v>
      </c>
      <c r="T979" s="17">
        <v>52.6</v>
      </c>
      <c r="U979" s="17">
        <v>1.34</v>
      </c>
      <c r="V979" s="17">
        <v>211</v>
      </c>
      <c r="W979" s="17">
        <v>21.75</v>
      </c>
      <c r="X979" s="17">
        <v>0.71599999999999997</v>
      </c>
      <c r="Y979" s="17">
        <v>7.1553300000000002</v>
      </c>
      <c r="Z979" s="7">
        <f t="shared" si="330"/>
        <v>20.91</v>
      </c>
      <c r="AA979" s="7">
        <f t="shared" si="344"/>
        <v>294.06</v>
      </c>
      <c r="AB979" s="2">
        <f t="shared" si="331"/>
        <v>593.56799999999998</v>
      </c>
      <c r="AC979" s="42">
        <f t="shared" si="332"/>
        <v>2.6307920916417262</v>
      </c>
      <c r="AD979" s="42">
        <f t="shared" si="333"/>
        <v>1.383796640203548</v>
      </c>
      <c r="AE979" s="42">
        <f t="shared" si="334"/>
        <v>0.79931035731558331</v>
      </c>
      <c r="AF979" s="42">
        <f t="shared" si="335"/>
        <v>338.87716952370141</v>
      </c>
      <c r="AG979" s="42">
        <f t="shared" si="336"/>
        <v>325.32208274275337</v>
      </c>
      <c r="AH979" s="6">
        <f t="shared" si="337"/>
        <v>321.69600000000003</v>
      </c>
      <c r="AI979" s="4">
        <v>21.837989058070399</v>
      </c>
      <c r="AJ979" s="4">
        <f t="shared" si="345"/>
        <v>294.98798905807035</v>
      </c>
      <c r="AK979" s="8">
        <f t="shared" si="338"/>
        <v>0.19797503311528833</v>
      </c>
      <c r="AL979" s="8">
        <f t="shared" si="339"/>
        <v>412.35518682562463</v>
      </c>
      <c r="AM979" s="8">
        <f t="shared" si="340"/>
        <v>2.578386123139822</v>
      </c>
      <c r="AN979" s="8">
        <f t="shared" si="341"/>
        <v>69.699762017139562</v>
      </c>
      <c r="AO979" s="22">
        <f t="shared" si="342"/>
        <v>9.8011807534299639E-3</v>
      </c>
      <c r="AP979" s="22">
        <f t="shared" si="343"/>
        <v>0.2678781973899273</v>
      </c>
      <c r="AQ979" s="19">
        <f t="shared" si="346"/>
        <v>0.2678781973899273</v>
      </c>
      <c r="AX979">
        <v>0.15202004709412942</v>
      </c>
      <c r="AY979">
        <v>63.172413793103445</v>
      </c>
      <c r="AZ979">
        <v>2.632183908045977</v>
      </c>
      <c r="BA979">
        <v>2.1320689655172416</v>
      </c>
      <c r="BB979">
        <v>8.8965517241379306</v>
      </c>
      <c r="BC979">
        <v>0.37068965517241376</v>
      </c>
      <c r="BD979">
        <v>1.7613793103448279</v>
      </c>
      <c r="BE979">
        <v>0.1761379310344828</v>
      </c>
      <c r="BF979">
        <v>0</v>
      </c>
      <c r="BG979">
        <v>20.91</v>
      </c>
      <c r="BH979">
        <v>1.5386629307392758</v>
      </c>
      <c r="BI979">
        <v>2.4732899002344628</v>
      </c>
      <c r="BJ979">
        <v>1.3009504875233275</v>
      </c>
      <c r="BK979">
        <v>0.44803491397342543</v>
      </c>
      <c r="BL979">
        <v>1.2445414277039595E-3</v>
      </c>
      <c r="BP979" s="50">
        <f t="shared" si="347"/>
        <v>1.5391237274031713</v>
      </c>
      <c r="BQ979" s="50">
        <f t="shared" si="348"/>
        <v>7.0455172413793121E-2</v>
      </c>
      <c r="BR979" s="50">
        <f t="shared" si="349"/>
        <v>0.46687285953356716</v>
      </c>
      <c r="BS979" s="50">
        <f t="shared" si="350"/>
        <v>0.49386072251823399</v>
      </c>
      <c r="BT979" s="50">
        <f t="shared" si="351"/>
        <v>1.2968690542599088E-3</v>
      </c>
      <c r="BU979" s="50">
        <f t="shared" si="351"/>
        <v>1.3718353403284278E-3</v>
      </c>
    </row>
    <row r="980" spans="1:73" x14ac:dyDescent="0.25">
      <c r="A980" s="21">
        <v>43742.490277777775</v>
      </c>
      <c r="B980" s="17">
        <v>363562</v>
      </c>
      <c r="C980" s="17">
        <v>13.52</v>
      </c>
      <c r="D980" s="17">
        <v>22.41</v>
      </c>
      <c r="E980" s="17">
        <v>733.2</v>
      </c>
      <c r="F980" s="17">
        <v>93.7</v>
      </c>
      <c r="G980" s="17">
        <v>-116.1</v>
      </c>
      <c r="H980" s="17">
        <v>-13.03</v>
      </c>
      <c r="I980" s="17">
        <v>25.5</v>
      </c>
      <c r="J980" s="17">
        <v>298.7</v>
      </c>
      <c r="K980" s="17">
        <v>639.5</v>
      </c>
      <c r="L980" s="17">
        <v>-103.1</v>
      </c>
      <c r="M980" s="17">
        <v>0.128</v>
      </c>
      <c r="N980" s="17">
        <v>617.1</v>
      </c>
      <c r="O980" s="17">
        <v>80.7</v>
      </c>
      <c r="P980" s="17">
        <v>536.4</v>
      </c>
      <c r="Q980" s="17">
        <v>334.9</v>
      </c>
      <c r="R980" s="17">
        <v>438</v>
      </c>
      <c r="S980" s="17">
        <v>20.09</v>
      </c>
      <c r="T980" s="17">
        <v>52.3</v>
      </c>
      <c r="U980" s="17">
        <v>0.47499999999999998</v>
      </c>
      <c r="V980" s="17">
        <v>232.5</v>
      </c>
      <c r="W980" s="17">
        <v>22.1</v>
      </c>
      <c r="X980" s="17">
        <v>0.71599999999999997</v>
      </c>
      <c r="Y980" s="17">
        <v>7.1575569999999997</v>
      </c>
      <c r="Z980" s="7">
        <f t="shared" si="330"/>
        <v>21.094999999999999</v>
      </c>
      <c r="AA980" s="7">
        <f t="shared" si="344"/>
        <v>294.245</v>
      </c>
      <c r="AB980" s="2">
        <f t="shared" si="331"/>
        <v>593.89200000000005</v>
      </c>
      <c r="AC980" s="42">
        <f t="shared" si="332"/>
        <v>2.5373447231417563</v>
      </c>
      <c r="AD980" s="42">
        <f t="shared" si="333"/>
        <v>1.3270312902031385</v>
      </c>
      <c r="AE980" s="42">
        <f t="shared" si="334"/>
        <v>0.79446551938937504</v>
      </c>
      <c r="AF980" s="42">
        <f t="shared" si="335"/>
        <v>337.67155601327534</v>
      </c>
      <c r="AG980" s="42">
        <f t="shared" si="336"/>
        <v>324.16469377274433</v>
      </c>
      <c r="AH980" s="6">
        <f t="shared" si="337"/>
        <v>321.50399999999996</v>
      </c>
      <c r="AI980" s="4">
        <v>21.308454654878702</v>
      </c>
      <c r="AJ980" s="4">
        <f t="shared" si="345"/>
        <v>294.45845465487866</v>
      </c>
      <c r="AK980" s="8">
        <f t="shared" si="338"/>
        <v>0.19834892036114965</v>
      </c>
      <c r="AL980" s="8">
        <f t="shared" si="339"/>
        <v>409.26197104957504</v>
      </c>
      <c r="AM980" s="8">
        <f t="shared" si="340"/>
        <v>1.5351201093074116</v>
      </c>
      <c r="AN980" s="8">
        <f t="shared" si="341"/>
        <v>9.5452756700624715</v>
      </c>
      <c r="AO980" s="22">
        <f t="shared" si="342"/>
        <v>1.1235121053033368E-2</v>
      </c>
      <c r="AP980" s="22">
        <f t="shared" si="343"/>
        <v>0.30706953079004923</v>
      </c>
      <c r="AQ980" s="19">
        <f t="shared" si="346"/>
        <v>0.30706953079004923</v>
      </c>
      <c r="AX980">
        <v>0.15353726038508311</v>
      </c>
      <c r="AY980">
        <v>63.206896551724142</v>
      </c>
      <c r="AZ980">
        <v>2.6336206896551726</v>
      </c>
      <c r="BA980">
        <v>2.1332327586206898</v>
      </c>
      <c r="BB980">
        <v>8.8879310344827616</v>
      </c>
      <c r="BC980">
        <v>0.37033045977011508</v>
      </c>
      <c r="BD980">
        <v>1.7629022988505747</v>
      </c>
      <c r="BE980">
        <v>0.17629022988505749</v>
      </c>
      <c r="BF980">
        <v>0</v>
      </c>
      <c r="BG980">
        <v>21.094999999999999</v>
      </c>
      <c r="BH980">
        <v>0.54542156126951935</v>
      </c>
      <c r="BI980">
        <v>2.5015549341960495</v>
      </c>
      <c r="BJ980">
        <v>1.308313230584534</v>
      </c>
      <c r="BK980">
        <v>0.4514462033468406</v>
      </c>
      <c r="BL980">
        <v>1.2540172315190017E-3</v>
      </c>
      <c r="BP980" s="50">
        <f t="shared" si="347"/>
        <v>0.54558490337052701</v>
      </c>
      <c r="BQ980" s="50">
        <f t="shared" si="348"/>
        <v>7.0516091954022989E-2</v>
      </c>
      <c r="BR980" s="50">
        <f t="shared" si="349"/>
        <v>0.45859581436752694</v>
      </c>
      <c r="BS980" s="50">
        <f t="shared" si="350"/>
        <v>0.48758383910572761</v>
      </c>
      <c r="BT980" s="50">
        <f t="shared" si="351"/>
        <v>1.2738772621320193E-3</v>
      </c>
      <c r="BU980" s="50">
        <f t="shared" si="351"/>
        <v>1.3543995530714656E-3</v>
      </c>
    </row>
    <row r="981" spans="1:73" x14ac:dyDescent="0.25">
      <c r="A981" s="21">
        <v>43742.490972222222</v>
      </c>
      <c r="B981" s="17">
        <v>363563</v>
      </c>
      <c r="C981" s="17">
        <v>13.52</v>
      </c>
      <c r="D981" s="17">
        <v>22.41</v>
      </c>
      <c r="E981" s="17">
        <v>733.9</v>
      </c>
      <c r="F981" s="17">
        <v>93.7</v>
      </c>
      <c r="G981" s="17">
        <v>-115.4</v>
      </c>
      <c r="H981" s="17">
        <v>-12.46</v>
      </c>
      <c r="I981" s="17">
        <v>25.53</v>
      </c>
      <c r="J981" s="17">
        <v>298.7</v>
      </c>
      <c r="K981" s="17">
        <v>640.20000000000005</v>
      </c>
      <c r="L981" s="17">
        <v>-103</v>
      </c>
      <c r="M981" s="17">
        <v>0.128</v>
      </c>
      <c r="N981" s="17">
        <v>618.5</v>
      </c>
      <c r="O981" s="17">
        <v>81.2</v>
      </c>
      <c r="P981" s="17">
        <v>537.29999999999995</v>
      </c>
      <c r="Q981" s="17">
        <v>335.8</v>
      </c>
      <c r="R981" s="17">
        <v>438.8</v>
      </c>
      <c r="S981" s="17">
        <v>20.14</v>
      </c>
      <c r="T981" s="17">
        <v>54.22</v>
      </c>
      <c r="U981" s="17">
        <v>0.51</v>
      </c>
      <c r="V981" s="17">
        <v>288</v>
      </c>
      <c r="W981" s="17">
        <v>22.25</v>
      </c>
      <c r="X981" s="17">
        <v>0.71599999999999997</v>
      </c>
      <c r="Y981" s="17">
        <v>7.1586299999999996</v>
      </c>
      <c r="Z981" s="7">
        <f t="shared" si="330"/>
        <v>21.195</v>
      </c>
      <c r="AA981" s="7">
        <f t="shared" si="344"/>
        <v>294.34499999999997</v>
      </c>
      <c r="AB981" s="2">
        <f t="shared" si="331"/>
        <v>594.45900000000006</v>
      </c>
      <c r="AC981" s="42">
        <f t="shared" si="332"/>
        <v>2.6420374475649866</v>
      </c>
      <c r="AD981" s="42">
        <f t="shared" si="333"/>
        <v>1.4325127040697356</v>
      </c>
      <c r="AE981" s="42">
        <f t="shared" si="334"/>
        <v>0.80316361733941555</v>
      </c>
      <c r="AF981" s="42">
        <f t="shared" si="335"/>
        <v>341.83280408438827</v>
      </c>
      <c r="AG981" s="42">
        <f t="shared" si="336"/>
        <v>328.15949192101272</v>
      </c>
      <c r="AH981" s="6">
        <f t="shared" si="337"/>
        <v>322.36799999999999</v>
      </c>
      <c r="AI981" s="4">
        <v>21.9246910655081</v>
      </c>
      <c r="AJ981" s="4">
        <f t="shared" si="345"/>
        <v>295.07469106550809</v>
      </c>
      <c r="AK981" s="8">
        <f t="shared" si="338"/>
        <v>0.19855121743070953</v>
      </c>
      <c r="AL981" s="8">
        <f t="shared" si="339"/>
        <v>412.80399712042856</v>
      </c>
      <c r="AM981" s="8">
        <f t="shared" si="340"/>
        <v>1.5906720277920274</v>
      </c>
      <c r="AN981" s="8">
        <f t="shared" si="341"/>
        <v>33.811166729860652</v>
      </c>
      <c r="AO981" s="22">
        <f t="shared" si="342"/>
        <v>1.0638353899103505E-2</v>
      </c>
      <c r="AP981" s="22">
        <f t="shared" si="343"/>
        <v>0.29075915824638349</v>
      </c>
      <c r="AQ981" s="19">
        <f t="shared" si="346"/>
        <v>0.29075915824638349</v>
      </c>
      <c r="AX981">
        <v>0.15436269130302727</v>
      </c>
      <c r="AY981">
        <v>63.267241379310342</v>
      </c>
      <c r="AZ981">
        <v>2.6361350574712641</v>
      </c>
      <c r="BA981">
        <v>2.135269396551724</v>
      </c>
      <c r="BB981">
        <v>8.8793103448275872</v>
      </c>
      <c r="BC981">
        <v>0.36997126436781613</v>
      </c>
      <c r="BD981">
        <v>1.7652981321839079</v>
      </c>
      <c r="BE981">
        <v>0.17652981321839079</v>
      </c>
      <c r="BF981">
        <v>0</v>
      </c>
      <c r="BG981">
        <v>21.195</v>
      </c>
      <c r="BH981">
        <v>0.58561051841569456</v>
      </c>
      <c r="BI981">
        <v>2.5169505430028707</v>
      </c>
      <c r="BJ981">
        <v>1.3646905844161565</v>
      </c>
      <c r="BK981">
        <v>0.4518149141493083</v>
      </c>
      <c r="BL981">
        <v>1.255041428192523E-3</v>
      </c>
      <c r="BP981" s="50">
        <f t="shared" si="347"/>
        <v>0.58578589625046062</v>
      </c>
      <c r="BQ981" s="50">
        <f t="shared" si="348"/>
        <v>7.0611925287356311E-2</v>
      </c>
      <c r="BR981" s="50">
        <f t="shared" si="349"/>
        <v>0.45944839196952131</v>
      </c>
      <c r="BS981" s="50">
        <f t="shared" si="350"/>
        <v>0.4884459374368712</v>
      </c>
      <c r="BT981" s="50">
        <f t="shared" si="351"/>
        <v>1.2762455332486703E-3</v>
      </c>
      <c r="BU981" s="50">
        <f t="shared" si="351"/>
        <v>1.3567942706579756E-3</v>
      </c>
    </row>
    <row r="982" spans="1:73" x14ac:dyDescent="0.25">
      <c r="A982" s="21">
        <v>43742.490972222222</v>
      </c>
      <c r="B982" s="17">
        <v>363564</v>
      </c>
      <c r="C982" s="17">
        <v>13.51</v>
      </c>
      <c r="D982" s="17">
        <v>22.41</v>
      </c>
      <c r="E982" s="17">
        <v>734.2</v>
      </c>
      <c r="F982" s="17">
        <v>93.5</v>
      </c>
      <c r="G982" s="17">
        <v>-115.5</v>
      </c>
      <c r="H982" s="17">
        <v>-13.45</v>
      </c>
      <c r="I982" s="17">
        <v>25.56</v>
      </c>
      <c r="J982" s="17">
        <v>298.7</v>
      </c>
      <c r="K982" s="17">
        <v>640.70000000000005</v>
      </c>
      <c r="L982" s="17">
        <v>-102.1</v>
      </c>
      <c r="M982" s="17">
        <v>0.127</v>
      </c>
      <c r="N982" s="17">
        <v>618.70000000000005</v>
      </c>
      <c r="O982" s="17">
        <v>80.099999999999994</v>
      </c>
      <c r="P982" s="17">
        <v>538.6</v>
      </c>
      <c r="Q982" s="17">
        <v>335.9</v>
      </c>
      <c r="R982" s="17">
        <v>438</v>
      </c>
      <c r="S982" s="17">
        <v>20.190000000000001</v>
      </c>
      <c r="T982" s="17">
        <v>54.18</v>
      </c>
      <c r="U982" s="17">
        <v>1.01</v>
      </c>
      <c r="V982" s="17">
        <v>337</v>
      </c>
      <c r="W982" s="17">
        <v>21.9</v>
      </c>
      <c r="X982" s="17">
        <v>0.71699999999999997</v>
      </c>
      <c r="Y982" s="17">
        <v>7.1703789999999996</v>
      </c>
      <c r="Z982" s="7">
        <f t="shared" si="330"/>
        <v>21.045000000000002</v>
      </c>
      <c r="AA982" s="7">
        <f t="shared" si="344"/>
        <v>294.19499999999999</v>
      </c>
      <c r="AB982" s="2">
        <f t="shared" si="331"/>
        <v>594.70200000000011</v>
      </c>
      <c r="AC982" s="42">
        <f t="shared" si="332"/>
        <v>2.8320882773396754</v>
      </c>
      <c r="AD982" s="42">
        <f t="shared" si="333"/>
        <v>1.534425428662636</v>
      </c>
      <c r="AE982" s="42">
        <f t="shared" si="334"/>
        <v>0.81115499779470157</v>
      </c>
      <c r="AF982" s="42">
        <f t="shared" si="335"/>
        <v>344.53080335786433</v>
      </c>
      <c r="AG982" s="42">
        <f t="shared" si="336"/>
        <v>330.74957122354976</v>
      </c>
      <c r="AH982" s="6">
        <f t="shared" si="337"/>
        <v>322.46399999999994</v>
      </c>
      <c r="AI982" s="4">
        <v>22.9581394232058</v>
      </c>
      <c r="AJ982" s="4">
        <f t="shared" si="345"/>
        <v>296.10813942320578</v>
      </c>
      <c r="AK982" s="8">
        <f t="shared" si="338"/>
        <v>0.19824782337519511</v>
      </c>
      <c r="AL982" s="8">
        <f t="shared" si="339"/>
        <v>418.79968373504857</v>
      </c>
      <c r="AM982" s="8">
        <f t="shared" si="340"/>
        <v>2.2384955885594238</v>
      </c>
      <c r="AN982" s="8">
        <f t="shared" si="341"/>
        <v>124.75080265590213</v>
      </c>
      <c r="AO982" s="22">
        <f t="shared" si="342"/>
        <v>8.4529009063542548E-3</v>
      </c>
      <c r="AP982" s="22">
        <f t="shared" si="343"/>
        <v>0.23102806840057943</v>
      </c>
      <c r="AQ982" s="19">
        <f t="shared" si="346"/>
        <v>0.23102806840057943</v>
      </c>
      <c r="AX982">
        <v>0.15312594605259261</v>
      </c>
      <c r="AY982">
        <v>63.293103448275865</v>
      </c>
      <c r="AZ982">
        <v>2.6372126436781609</v>
      </c>
      <c r="BA982">
        <v>2.1361422413793103</v>
      </c>
      <c r="BB982">
        <v>8.8017241379310374</v>
      </c>
      <c r="BC982">
        <v>0.36673850574712658</v>
      </c>
      <c r="BD982">
        <v>1.7694037356321837</v>
      </c>
      <c r="BE982">
        <v>0.17694037356321837</v>
      </c>
      <c r="BF982">
        <v>0</v>
      </c>
      <c r="BG982">
        <v>21.045000000000002</v>
      </c>
      <c r="BH982">
        <v>1.1597384776467676</v>
      </c>
      <c r="BI982">
        <v>2.4938880380128809</v>
      </c>
      <c r="BJ982">
        <v>1.3511885389953791</v>
      </c>
      <c r="BK982">
        <v>0.45006279397307108</v>
      </c>
      <c r="BL982">
        <v>1.2501744277029752E-3</v>
      </c>
      <c r="BP982" s="50">
        <f t="shared" si="347"/>
        <v>1.1600857945352261</v>
      </c>
      <c r="BQ982" s="50">
        <f t="shared" si="348"/>
        <v>7.0776149425287344E-2</v>
      </c>
      <c r="BR982" s="50">
        <f t="shared" si="349"/>
        <v>0.46462089323030659</v>
      </c>
      <c r="BS982" s="50">
        <f t="shared" si="350"/>
        <v>0.49249472526750449</v>
      </c>
      <c r="BT982" s="50">
        <f t="shared" si="351"/>
        <v>1.2906135923064072E-3</v>
      </c>
      <c r="BU982" s="50">
        <f t="shared" si="351"/>
        <v>1.3680409035208459E-3</v>
      </c>
    </row>
    <row r="983" spans="1:73" x14ac:dyDescent="0.25">
      <c r="A983" s="21">
        <v>43742.490972222222</v>
      </c>
      <c r="B983" s="17">
        <v>363565</v>
      </c>
      <c r="C983" s="17">
        <v>13.51</v>
      </c>
      <c r="D983" s="17">
        <v>22.41</v>
      </c>
      <c r="E983" s="17">
        <v>735.5</v>
      </c>
      <c r="F983" s="17">
        <v>94</v>
      </c>
      <c r="G983" s="17">
        <v>-114.3</v>
      </c>
      <c r="H983" s="17">
        <v>-12.22</v>
      </c>
      <c r="I983" s="17">
        <v>25.59</v>
      </c>
      <c r="J983" s="17">
        <v>298.7</v>
      </c>
      <c r="K983" s="17">
        <v>641.5</v>
      </c>
      <c r="L983" s="17">
        <v>-102.1</v>
      </c>
      <c r="M983" s="17">
        <v>0.128</v>
      </c>
      <c r="N983" s="17">
        <v>621.20000000000005</v>
      </c>
      <c r="O983" s="17">
        <v>81.8</v>
      </c>
      <c r="P983" s="17">
        <v>539.4</v>
      </c>
      <c r="Q983" s="17">
        <v>337.3</v>
      </c>
      <c r="R983" s="17">
        <v>439.4</v>
      </c>
      <c r="S983" s="17">
        <v>20.22</v>
      </c>
      <c r="T983" s="17">
        <v>53.04</v>
      </c>
      <c r="U983" s="17">
        <v>2.79</v>
      </c>
      <c r="V983" s="17">
        <v>328</v>
      </c>
      <c r="W983" s="17">
        <v>21.05</v>
      </c>
      <c r="X983" s="17">
        <v>0.71899999999999997</v>
      </c>
      <c r="Y983" s="17">
        <v>7.1924929999999998</v>
      </c>
      <c r="Z983" s="7">
        <f t="shared" si="330"/>
        <v>20.634999999999998</v>
      </c>
      <c r="AA983" s="7">
        <f t="shared" si="344"/>
        <v>293.78499999999997</v>
      </c>
      <c r="AB983" s="2">
        <f t="shared" si="331"/>
        <v>595.755</v>
      </c>
      <c r="AC983" s="42">
        <f t="shared" si="332"/>
        <v>2.8373291737499811</v>
      </c>
      <c r="AD983" s="42">
        <f t="shared" si="333"/>
        <v>1.5049193937569898</v>
      </c>
      <c r="AE983" s="42">
        <f t="shared" si="334"/>
        <v>0.80906721808093285</v>
      </c>
      <c r="AF983" s="42">
        <f t="shared" si="335"/>
        <v>341.73238319310752</v>
      </c>
      <c r="AG983" s="42">
        <f t="shared" si="336"/>
        <v>328.06308786538324</v>
      </c>
      <c r="AH983" s="6">
        <f t="shared" si="337"/>
        <v>323.80799999999999</v>
      </c>
      <c r="AI983" s="4">
        <v>22.951912502432801</v>
      </c>
      <c r="AJ983" s="4">
        <f t="shared" si="345"/>
        <v>296.10191250243275</v>
      </c>
      <c r="AK983" s="8">
        <f t="shared" si="338"/>
        <v>0.1974201235491945</v>
      </c>
      <c r="AL983" s="8">
        <f t="shared" si="339"/>
        <v>418.80731724535633</v>
      </c>
      <c r="AM983" s="8">
        <f t="shared" si="340"/>
        <v>3.7204687204705804</v>
      </c>
      <c r="AN983" s="8">
        <f t="shared" si="341"/>
        <v>251.10061437182137</v>
      </c>
      <c r="AO983" s="22">
        <f t="shared" si="342"/>
        <v>5.6483456305760271E-3</v>
      </c>
      <c r="AP983" s="22">
        <f t="shared" si="343"/>
        <v>0.15437615975243324</v>
      </c>
      <c r="AQ983" s="19">
        <f t="shared" si="346"/>
        <v>0.15437615975243324</v>
      </c>
      <c r="AX983">
        <v>0.14978816501520423</v>
      </c>
      <c r="AY983">
        <v>63.405172413793103</v>
      </c>
      <c r="AZ983">
        <v>2.641882183908046</v>
      </c>
      <c r="BA983">
        <v>2.1399245689655175</v>
      </c>
      <c r="BB983">
        <v>8.801724137931032</v>
      </c>
      <c r="BC983">
        <v>0.36673850574712635</v>
      </c>
      <c r="BD983">
        <v>1.7731860632183911</v>
      </c>
      <c r="BE983">
        <v>0.17731860632183913</v>
      </c>
      <c r="BF983">
        <v>0</v>
      </c>
      <c r="BG983">
        <v>20.634999999999998</v>
      </c>
      <c r="BH983">
        <v>3.2036340125093878</v>
      </c>
      <c r="BI983">
        <v>2.4317901790806347</v>
      </c>
      <c r="BJ983">
        <v>1.2898215109843687</v>
      </c>
      <c r="BK983">
        <v>0.44421142786550771</v>
      </c>
      <c r="BL983">
        <v>1.2339206329597438E-3</v>
      </c>
      <c r="BP983" s="50">
        <f t="shared" si="347"/>
        <v>3.2045934324289909</v>
      </c>
      <c r="BQ983" s="50">
        <f t="shared" si="348"/>
        <v>7.0927442528735646E-2</v>
      </c>
      <c r="BR983" s="50">
        <f t="shared" si="349"/>
        <v>0.4795629395220114</v>
      </c>
      <c r="BS983" s="50">
        <f t="shared" si="350"/>
        <v>0.50389903171354522</v>
      </c>
      <c r="BT983" s="50">
        <f t="shared" si="351"/>
        <v>1.3321192764500318E-3</v>
      </c>
      <c r="BU983" s="50">
        <f t="shared" si="351"/>
        <v>1.3997195325376255E-3</v>
      </c>
    </row>
    <row r="984" spans="1:73" x14ac:dyDescent="0.25">
      <c r="A984" s="21">
        <v>43742.490972222222</v>
      </c>
      <c r="B984" s="17">
        <v>363566</v>
      </c>
      <c r="C984" s="17">
        <v>13.51</v>
      </c>
      <c r="D984" s="17">
        <v>22.41</v>
      </c>
      <c r="E984" s="17">
        <v>736.8</v>
      </c>
      <c r="F984" s="17">
        <v>94.2</v>
      </c>
      <c r="G984" s="17">
        <v>-114.1</v>
      </c>
      <c r="H984" s="17">
        <v>-13.43</v>
      </c>
      <c r="I984" s="17">
        <v>25.59</v>
      </c>
      <c r="J984" s="17">
        <v>298.7</v>
      </c>
      <c r="K984" s="17">
        <v>642.5</v>
      </c>
      <c r="L984" s="17">
        <v>-100.6</v>
      </c>
      <c r="M984" s="17">
        <v>0.128</v>
      </c>
      <c r="N984" s="17">
        <v>622.70000000000005</v>
      </c>
      <c r="O984" s="17">
        <v>80.8</v>
      </c>
      <c r="P984" s="17">
        <v>541.9</v>
      </c>
      <c r="Q984" s="17">
        <v>337.6</v>
      </c>
      <c r="R984" s="17">
        <v>438.2</v>
      </c>
      <c r="S984" s="17">
        <v>20.25</v>
      </c>
      <c r="T984" s="17">
        <v>51.14</v>
      </c>
      <c r="U984" s="17">
        <v>1.895</v>
      </c>
      <c r="V984" s="17">
        <v>334.5</v>
      </c>
      <c r="W984" s="17">
        <v>21.35</v>
      </c>
      <c r="X984" s="17">
        <v>0.72099999999999997</v>
      </c>
      <c r="Y984" s="17">
        <v>7.2080669999999998</v>
      </c>
      <c r="Z984" s="7">
        <f t="shared" si="330"/>
        <v>20.8</v>
      </c>
      <c r="AA984" s="7">
        <f t="shared" si="344"/>
        <v>293.95</v>
      </c>
      <c r="AB984" s="2">
        <f t="shared" si="331"/>
        <v>596.80799999999999</v>
      </c>
      <c r="AC984" s="42">
        <f t="shared" si="332"/>
        <v>2.6235665212376276</v>
      </c>
      <c r="AD984" s="42">
        <f t="shared" si="333"/>
        <v>1.3416919189609229</v>
      </c>
      <c r="AE984" s="42">
        <f t="shared" si="334"/>
        <v>0.79582887478810072</v>
      </c>
      <c r="AF984" s="42">
        <f t="shared" si="335"/>
        <v>336.89658556824168</v>
      </c>
      <c r="AG984" s="42">
        <f t="shared" si="336"/>
        <v>323.420722145512</v>
      </c>
      <c r="AH984" s="6">
        <f t="shared" si="337"/>
        <v>324.096</v>
      </c>
      <c r="AI984" s="4">
        <v>21.787966973800899</v>
      </c>
      <c r="AJ984" s="4">
        <f t="shared" si="345"/>
        <v>294.93796697380088</v>
      </c>
      <c r="AK984" s="8">
        <f t="shared" si="338"/>
        <v>0.19775294468059215</v>
      </c>
      <c r="AL984" s="8">
        <f t="shared" si="339"/>
        <v>412.08603372519224</v>
      </c>
      <c r="AM984" s="8">
        <f t="shared" si="340"/>
        <v>3.0661977675942564</v>
      </c>
      <c r="AN984" s="8">
        <f t="shared" si="341"/>
        <v>88.243571033067767</v>
      </c>
      <c r="AO984" s="22">
        <f t="shared" si="342"/>
        <v>9.5153267389435012E-3</v>
      </c>
      <c r="AP984" s="22">
        <f t="shared" si="343"/>
        <v>0.2600654593082925</v>
      </c>
      <c r="AQ984" s="19">
        <f t="shared" si="346"/>
        <v>0.2600654593082925</v>
      </c>
      <c r="AX984">
        <v>0.15112394383600908</v>
      </c>
      <c r="AY984">
        <v>63.517241379310342</v>
      </c>
      <c r="AZ984">
        <v>2.646551724137931</v>
      </c>
      <c r="BA984">
        <v>2.1437068965517243</v>
      </c>
      <c r="BB984">
        <v>8.6724137931034448</v>
      </c>
      <c r="BC984">
        <v>0.36135057471264354</v>
      </c>
      <c r="BD984">
        <v>1.7823563218390808</v>
      </c>
      <c r="BE984">
        <v>0.17823563218390809</v>
      </c>
      <c r="BF984">
        <v>0</v>
      </c>
      <c r="BG984">
        <v>20.8</v>
      </c>
      <c r="BH984">
        <v>2.1759449654857668</v>
      </c>
      <c r="BI984">
        <v>2.4566163260716172</v>
      </c>
      <c r="BJ984">
        <v>1.256313589153025</v>
      </c>
      <c r="BK984">
        <v>0.45291797191740246</v>
      </c>
      <c r="BL984">
        <v>1.2581054775483403E-3</v>
      </c>
      <c r="BP984" s="50">
        <f t="shared" si="347"/>
        <v>2.1765966144992608</v>
      </c>
      <c r="BQ984" s="50">
        <f t="shared" si="348"/>
        <v>7.1294252873563238E-2</v>
      </c>
      <c r="BR984" s="50">
        <f t="shared" si="349"/>
        <v>0.4788603247087449</v>
      </c>
      <c r="BS984" s="50">
        <f t="shared" si="350"/>
        <v>0.50501206616914562</v>
      </c>
      <c r="BT984" s="50">
        <f t="shared" si="351"/>
        <v>1.3301675686354026E-3</v>
      </c>
      <c r="BU984" s="50">
        <f t="shared" si="351"/>
        <v>1.4028112949142932E-3</v>
      </c>
    </row>
    <row r="985" spans="1:73" x14ac:dyDescent="0.25">
      <c r="A985" s="21">
        <v>43742.490972222222</v>
      </c>
      <c r="B985" s="17">
        <v>363567</v>
      </c>
      <c r="C985" s="17">
        <v>13.51</v>
      </c>
      <c r="D985" s="17">
        <v>22.42</v>
      </c>
      <c r="E985" s="17">
        <v>738.1</v>
      </c>
      <c r="F985" s="17">
        <v>94.4</v>
      </c>
      <c r="G985" s="17">
        <v>-114.2</v>
      </c>
      <c r="H985" s="17">
        <v>-14.64</v>
      </c>
      <c r="I985" s="17">
        <v>25.59</v>
      </c>
      <c r="J985" s="17">
        <v>298.7</v>
      </c>
      <c r="K985" s="17">
        <v>643.70000000000005</v>
      </c>
      <c r="L985" s="17">
        <v>-99.6</v>
      </c>
      <c r="M985" s="17">
        <v>0.128</v>
      </c>
      <c r="N985" s="17">
        <v>623.9</v>
      </c>
      <c r="O985" s="17">
        <v>79.77</v>
      </c>
      <c r="P985" s="17">
        <v>544.1</v>
      </c>
      <c r="Q985" s="17">
        <v>337.4</v>
      </c>
      <c r="R985" s="17">
        <v>436.9</v>
      </c>
      <c r="S985" s="17">
        <v>20.260000000000002</v>
      </c>
      <c r="T985" s="17">
        <v>51.77</v>
      </c>
      <c r="U985" s="17">
        <v>1.9</v>
      </c>
      <c r="V985" s="17">
        <v>161</v>
      </c>
      <c r="W985" s="17">
        <v>21.15</v>
      </c>
      <c r="X985" s="17">
        <v>0.72199999999999998</v>
      </c>
      <c r="Y985" s="17">
        <v>7.2223660000000001</v>
      </c>
      <c r="Z985" s="7">
        <f t="shared" si="330"/>
        <v>20.704999999999998</v>
      </c>
      <c r="AA985" s="7">
        <f t="shared" si="344"/>
        <v>293.85499999999996</v>
      </c>
      <c r="AB985" s="2">
        <f t="shared" si="331"/>
        <v>597.8610000000001</v>
      </c>
      <c r="AC985" s="42">
        <f t="shared" si="332"/>
        <v>2.5683259952470654</v>
      </c>
      <c r="AD985" s="42">
        <f t="shared" si="333"/>
        <v>1.3296223677394059</v>
      </c>
      <c r="AE985" s="42">
        <f t="shared" si="334"/>
        <v>0.79483789491411783</v>
      </c>
      <c r="AF985" s="42">
        <f t="shared" si="335"/>
        <v>336.04231061723078</v>
      </c>
      <c r="AG985" s="42">
        <f t="shared" si="336"/>
        <v>322.60061819254156</v>
      </c>
      <c r="AH985" s="6">
        <f t="shared" si="337"/>
        <v>323.90399999999994</v>
      </c>
      <c r="AI985" s="4">
        <v>21.4607587327983</v>
      </c>
      <c r="AJ985" s="4">
        <f t="shared" si="345"/>
        <v>294.61075873279827</v>
      </c>
      <c r="AK985" s="8">
        <f t="shared" si="338"/>
        <v>0.1975612747480642</v>
      </c>
      <c r="AL985" s="8">
        <f t="shared" si="339"/>
        <v>410.21906152238489</v>
      </c>
      <c r="AM985" s="8">
        <f t="shared" si="340"/>
        <v>3.0702402186148232</v>
      </c>
      <c r="AN985" s="8">
        <f t="shared" si="341"/>
        <v>67.592111764606727</v>
      </c>
      <c r="AO985" s="22">
        <f t="shared" si="342"/>
        <v>1.0044276983981575E-2</v>
      </c>
      <c r="AP985" s="22">
        <f t="shared" si="343"/>
        <v>0.27452231320318399</v>
      </c>
      <c r="AQ985" s="19">
        <f t="shared" si="346"/>
        <v>0.27452231320318399</v>
      </c>
      <c r="AX985">
        <v>0.1503536345370321</v>
      </c>
      <c r="AY985">
        <v>63.629310344827587</v>
      </c>
      <c r="AZ985">
        <v>2.6512212643678161</v>
      </c>
      <c r="BA985">
        <v>2.1474892241379311</v>
      </c>
      <c r="BB985">
        <v>8.5775862068965516</v>
      </c>
      <c r="BC985">
        <v>0.3573994252873563</v>
      </c>
      <c r="BD985">
        <v>1.7900897988505748</v>
      </c>
      <c r="BE985">
        <v>0.17900897988505748</v>
      </c>
      <c r="BF985">
        <v>0</v>
      </c>
      <c r="BG985">
        <v>20.704999999999998</v>
      </c>
      <c r="BH985">
        <v>2.1816862450780774</v>
      </c>
      <c r="BI985">
        <v>2.4422955699021358</v>
      </c>
      <c r="BJ985">
        <v>1.2643764165383358</v>
      </c>
      <c r="BK985">
        <v>0.45242723044545513</v>
      </c>
      <c r="BL985">
        <v>1.256742306792931E-3</v>
      </c>
      <c r="BP985" s="50">
        <f t="shared" si="347"/>
        <v>2.182339613482108</v>
      </c>
      <c r="BQ985" s="50">
        <f t="shared" si="348"/>
        <v>7.1603591954022994E-2</v>
      </c>
      <c r="BR985" s="50">
        <f t="shared" si="349"/>
        <v>0.47847954442655666</v>
      </c>
      <c r="BS985" s="50">
        <f t="shared" si="350"/>
        <v>0.50468142239728642</v>
      </c>
      <c r="BT985" s="50">
        <f t="shared" si="351"/>
        <v>1.3291098456293239E-3</v>
      </c>
      <c r="BU985" s="50">
        <f t="shared" si="351"/>
        <v>1.4018928399924622E-3</v>
      </c>
    </row>
    <row r="986" spans="1:73" x14ac:dyDescent="0.25">
      <c r="A986" s="21">
        <v>43742.490972222222</v>
      </c>
      <c r="B986" s="17">
        <v>363568</v>
      </c>
      <c r="C986" s="17">
        <v>13.52</v>
      </c>
      <c r="D986" s="17">
        <v>22.42</v>
      </c>
      <c r="E986" s="17">
        <v>739.3</v>
      </c>
      <c r="F986" s="17">
        <v>94.4</v>
      </c>
      <c r="G986" s="17">
        <v>-113.9</v>
      </c>
      <c r="H986" s="17">
        <v>-14.86</v>
      </c>
      <c r="I986" s="17">
        <v>25.57</v>
      </c>
      <c r="J986" s="17">
        <v>298.7</v>
      </c>
      <c r="K986" s="17">
        <v>644.9</v>
      </c>
      <c r="L986" s="17">
        <v>-99.1</v>
      </c>
      <c r="M986" s="17">
        <v>0.128</v>
      </c>
      <c r="N986" s="17">
        <v>625.4</v>
      </c>
      <c r="O986" s="17">
        <v>79.59</v>
      </c>
      <c r="P986" s="17">
        <v>545.79999999999995</v>
      </c>
      <c r="Q986" s="17">
        <v>337.6</v>
      </c>
      <c r="R986" s="17">
        <v>436.7</v>
      </c>
      <c r="S986" s="17">
        <v>20.28</v>
      </c>
      <c r="T986" s="17">
        <v>51.29</v>
      </c>
      <c r="U986" s="17">
        <v>1.36</v>
      </c>
      <c r="V986" s="17">
        <v>212.5</v>
      </c>
      <c r="W986" s="17">
        <v>21.5</v>
      </c>
      <c r="X986" s="17">
        <v>0.72399999999999998</v>
      </c>
      <c r="Y986" s="17">
        <v>7.2365069999999996</v>
      </c>
      <c r="Z986" s="7">
        <f t="shared" si="330"/>
        <v>20.89</v>
      </c>
      <c r="AA986" s="7">
        <f t="shared" si="344"/>
        <v>294.03999999999996</v>
      </c>
      <c r="AB986" s="2">
        <f t="shared" si="331"/>
        <v>598.83299999999997</v>
      </c>
      <c r="AC986" s="42">
        <f t="shared" si="332"/>
        <v>2.5360231405379015</v>
      </c>
      <c r="AD986" s="42">
        <f t="shared" si="333"/>
        <v>1.3007262687818897</v>
      </c>
      <c r="AE986" s="42">
        <f t="shared" si="334"/>
        <v>0.79227310799210138</v>
      </c>
      <c r="AF986" s="42">
        <f t="shared" si="335"/>
        <v>335.80227199076251</v>
      </c>
      <c r="AG986" s="42">
        <f t="shared" si="336"/>
        <v>322.37018111113201</v>
      </c>
      <c r="AH986" s="6">
        <f t="shared" si="337"/>
        <v>324.096</v>
      </c>
      <c r="AI986" s="4">
        <v>21.284846810600499</v>
      </c>
      <c r="AJ986" s="4">
        <f t="shared" si="345"/>
        <v>294.43484681060045</v>
      </c>
      <c r="AK986" s="8">
        <f t="shared" si="338"/>
        <v>0.19793464103847144</v>
      </c>
      <c r="AL986" s="8">
        <f t="shared" si="339"/>
        <v>409.16936877232069</v>
      </c>
      <c r="AM986" s="8">
        <f t="shared" si="340"/>
        <v>2.5975565441391262</v>
      </c>
      <c r="AN986" s="8">
        <f t="shared" si="341"/>
        <v>29.876803386609726</v>
      </c>
      <c r="AO986" s="22">
        <f t="shared" si="342"/>
        <v>1.0947654594201432E-2</v>
      </c>
      <c r="AP986" s="22">
        <f t="shared" si="343"/>
        <v>0.29921272264221294</v>
      </c>
      <c r="AQ986" s="19">
        <f t="shared" si="346"/>
        <v>0.29921272264221294</v>
      </c>
      <c r="AX986">
        <v>0.15185678592940124</v>
      </c>
      <c r="AY986">
        <v>63.732758620689651</v>
      </c>
      <c r="AZ986">
        <v>2.655531609195402</v>
      </c>
      <c r="BA986">
        <v>2.1509806034482759</v>
      </c>
      <c r="BB986">
        <v>8.5431034482758594</v>
      </c>
      <c r="BC986">
        <v>0.35596264367816083</v>
      </c>
      <c r="BD986">
        <v>1.795017959770115</v>
      </c>
      <c r="BE986">
        <v>0.17950179597701152</v>
      </c>
      <c r="BF986">
        <v>0</v>
      </c>
      <c r="BG986">
        <v>20.89</v>
      </c>
      <c r="BH986">
        <v>1.5616280491085188</v>
      </c>
      <c r="BI986">
        <v>2.470251005350697</v>
      </c>
      <c r="BJ986">
        <v>1.2669917406443725</v>
      </c>
      <c r="BK986">
        <v>0.45687516103703663</v>
      </c>
      <c r="BL986">
        <v>1.2690976695473239E-3</v>
      </c>
      <c r="BP986" s="50">
        <f t="shared" si="347"/>
        <v>1.5620957233345618</v>
      </c>
      <c r="BQ986" s="50">
        <f t="shared" si="348"/>
        <v>7.1800718390804597E-2</v>
      </c>
      <c r="BR986" s="50">
        <f t="shared" si="349"/>
        <v>0.47635539252187681</v>
      </c>
      <c r="BS986" s="50">
        <f t="shared" si="350"/>
        <v>0.5038062365624596</v>
      </c>
      <c r="BT986" s="50">
        <f t="shared" si="351"/>
        <v>1.32320942367188E-3</v>
      </c>
      <c r="BU986" s="50">
        <f t="shared" si="351"/>
        <v>1.3994617682290544E-3</v>
      </c>
    </row>
    <row r="987" spans="1:73" x14ac:dyDescent="0.25">
      <c r="A987" s="21">
        <v>43742.491666666669</v>
      </c>
      <c r="B987" s="17">
        <v>363569</v>
      </c>
      <c r="C987" s="17">
        <v>13.51</v>
      </c>
      <c r="D987" s="17">
        <v>22.42</v>
      </c>
      <c r="E987" s="17">
        <v>740.4</v>
      </c>
      <c r="F987" s="17">
        <v>94.2</v>
      </c>
      <c r="G987" s="17">
        <v>-114.8</v>
      </c>
      <c r="H987" s="17">
        <v>-15.51</v>
      </c>
      <c r="I987" s="17">
        <v>25.57</v>
      </c>
      <c r="J987" s="17">
        <v>298.7</v>
      </c>
      <c r="K987" s="17">
        <v>646.1</v>
      </c>
      <c r="L987" s="17">
        <v>-99.3</v>
      </c>
      <c r="M987" s="17">
        <v>0.127</v>
      </c>
      <c r="N987" s="17">
        <v>625.6</v>
      </c>
      <c r="O987" s="17">
        <v>78.739999999999995</v>
      </c>
      <c r="P987" s="17">
        <v>546.79999999999995</v>
      </c>
      <c r="Q987" s="17">
        <v>336.7</v>
      </c>
      <c r="R987" s="17">
        <v>436</v>
      </c>
      <c r="S987" s="17">
        <v>20.28</v>
      </c>
      <c r="T987" s="17">
        <v>51.74</v>
      </c>
      <c r="U987" s="17">
        <v>0.28499999999999998</v>
      </c>
      <c r="V987" s="17">
        <v>228.5</v>
      </c>
      <c r="W987" s="17">
        <v>21.75</v>
      </c>
      <c r="X987" s="17">
        <v>0.72399999999999998</v>
      </c>
      <c r="Y987" s="17">
        <v>7.2442270000000004</v>
      </c>
      <c r="Z987" s="7">
        <f t="shared" si="330"/>
        <v>21.015000000000001</v>
      </c>
      <c r="AA987" s="7">
        <f t="shared" si="344"/>
        <v>294.16499999999996</v>
      </c>
      <c r="AB987" s="2">
        <f t="shared" si="331"/>
        <v>599.72400000000005</v>
      </c>
      <c r="AC987" s="42">
        <f t="shared" si="332"/>
        <v>2.4409566658362367</v>
      </c>
      <c r="AD987" s="42">
        <f t="shared" si="333"/>
        <v>1.2629509789036688</v>
      </c>
      <c r="AE987" s="42">
        <f t="shared" si="334"/>
        <v>0.78889318203275238</v>
      </c>
      <c r="AF987" s="42">
        <f t="shared" si="335"/>
        <v>334.9386430918787</v>
      </c>
      <c r="AG987" s="42">
        <f t="shared" si="336"/>
        <v>321.54109736820357</v>
      </c>
      <c r="AH987" s="6">
        <f t="shared" si="337"/>
        <v>323.23199999999997</v>
      </c>
      <c r="AI987" s="4">
        <v>20.7199464982025</v>
      </c>
      <c r="AJ987" s="4">
        <f t="shared" si="345"/>
        <v>293.86994649820247</v>
      </c>
      <c r="AK987" s="8">
        <f t="shared" si="338"/>
        <v>0.19818718167588301</v>
      </c>
      <c r="AL987" s="8">
        <f t="shared" si="339"/>
        <v>405.88168774574712</v>
      </c>
      <c r="AM987" s="8">
        <f t="shared" si="340"/>
        <v>1.189098923555143</v>
      </c>
      <c r="AN987" s="8">
        <f t="shared" si="341"/>
        <v>-10.220196454158016</v>
      </c>
      <c r="AO987" s="22">
        <f t="shared" si="342"/>
        <v>1.192982643445829E-2</v>
      </c>
      <c r="AP987" s="22">
        <f t="shared" si="343"/>
        <v>0.3260566742755997</v>
      </c>
      <c r="AQ987" s="19">
        <f t="shared" si="346"/>
        <v>0.3260566742755997</v>
      </c>
      <c r="AX987">
        <v>0.15287960484112303</v>
      </c>
      <c r="AY987">
        <v>63.827586206896555</v>
      </c>
      <c r="AZ987">
        <v>2.6594827586206899</v>
      </c>
      <c r="BA987">
        <v>2.1541810344827592</v>
      </c>
      <c r="BB987">
        <v>8.5603448275862082</v>
      </c>
      <c r="BC987">
        <v>0.35668103448275867</v>
      </c>
      <c r="BD987">
        <v>1.7975000000000005</v>
      </c>
      <c r="BE987">
        <v>0.17975000000000008</v>
      </c>
      <c r="BF987">
        <v>0</v>
      </c>
      <c r="BG987">
        <v>21.015000000000001</v>
      </c>
      <c r="BH987">
        <v>0.32725293676171163</v>
      </c>
      <c r="BI987">
        <v>2.4892977640542164</v>
      </c>
      <c r="BJ987">
        <v>1.2879626631216516</v>
      </c>
      <c r="BK987">
        <v>0.45976510066950704</v>
      </c>
      <c r="BL987">
        <v>1.2771252796375196E-3</v>
      </c>
      <c r="BP987" s="50">
        <f t="shared" si="347"/>
        <v>0.32735094202231624</v>
      </c>
      <c r="BQ987" s="50">
        <f t="shared" si="348"/>
        <v>7.1900000000000019E-2</v>
      </c>
      <c r="BR987" s="50">
        <f t="shared" si="349"/>
        <v>0.46421431403028823</v>
      </c>
      <c r="BS987" s="50">
        <f t="shared" si="350"/>
        <v>0.49418657054573945</v>
      </c>
      <c r="BT987" s="50">
        <f t="shared" si="351"/>
        <v>1.2894842056396896E-3</v>
      </c>
      <c r="BU987" s="50">
        <f t="shared" si="351"/>
        <v>1.3727404737381651E-3</v>
      </c>
    </row>
    <row r="988" spans="1:73" x14ac:dyDescent="0.25">
      <c r="A988" s="21">
        <v>43742.491666666669</v>
      </c>
      <c r="B988" s="17">
        <v>363570</v>
      </c>
      <c r="C988" s="17">
        <v>13.51</v>
      </c>
      <c r="D988" s="17">
        <v>22.42</v>
      </c>
      <c r="E988" s="17">
        <v>741.7</v>
      </c>
      <c r="F988" s="17">
        <v>94.1</v>
      </c>
      <c r="G988" s="17">
        <v>-114.4</v>
      </c>
      <c r="H988" s="17">
        <v>-14.83</v>
      </c>
      <c r="I988" s="17">
        <v>25.57</v>
      </c>
      <c r="J988" s="17">
        <v>298.7</v>
      </c>
      <c r="K988" s="17">
        <v>647.6</v>
      </c>
      <c r="L988" s="17">
        <v>-99.6</v>
      </c>
      <c r="M988" s="17">
        <v>0.127</v>
      </c>
      <c r="N988" s="17">
        <v>627.29999999999995</v>
      </c>
      <c r="O988" s="17">
        <v>79.28</v>
      </c>
      <c r="P988" s="17">
        <v>548</v>
      </c>
      <c r="Q988" s="17">
        <v>337.1</v>
      </c>
      <c r="R988" s="17">
        <v>436.7</v>
      </c>
      <c r="S988" s="17">
        <v>20.28</v>
      </c>
      <c r="T988" s="17">
        <v>51.31</v>
      </c>
      <c r="U988" s="17">
        <v>1.35</v>
      </c>
      <c r="V988" s="17">
        <v>17</v>
      </c>
      <c r="W988" s="17">
        <v>21.65</v>
      </c>
      <c r="X988" s="17">
        <v>0.72599999999999998</v>
      </c>
      <c r="Y988" s="17">
        <v>7.262524</v>
      </c>
      <c r="Z988" s="7">
        <f t="shared" si="330"/>
        <v>20.965</v>
      </c>
      <c r="AA988" s="7">
        <f t="shared" si="344"/>
        <v>294.11499999999995</v>
      </c>
      <c r="AB988" s="2">
        <f t="shared" si="331"/>
        <v>600.77700000000004</v>
      </c>
      <c r="AC988" s="42">
        <f t="shared" si="332"/>
        <v>2.4001812495702923</v>
      </c>
      <c r="AD988" s="42">
        <f t="shared" si="333"/>
        <v>1.2315329991545172</v>
      </c>
      <c r="AE988" s="42">
        <f t="shared" si="334"/>
        <v>0.78607552894687294</v>
      </c>
      <c r="AF988" s="42">
        <f t="shared" si="335"/>
        <v>333.51550789306805</v>
      </c>
      <c r="AG988" s="42">
        <f t="shared" si="336"/>
        <v>320.17488757734532</v>
      </c>
      <c r="AH988" s="6">
        <f t="shared" si="337"/>
        <v>323.61599999999999</v>
      </c>
      <c r="AI988" s="4">
        <v>20.462990346790299</v>
      </c>
      <c r="AJ988" s="4">
        <f t="shared" si="345"/>
        <v>293.6129903467903</v>
      </c>
      <c r="AK988" s="8">
        <f t="shared" si="338"/>
        <v>0.19808613966008207</v>
      </c>
      <c r="AL988" s="8">
        <f t="shared" si="339"/>
        <v>404.41132501510185</v>
      </c>
      <c r="AM988" s="8">
        <f t="shared" si="340"/>
        <v>2.5879890842119102</v>
      </c>
      <c r="AN988" s="8">
        <f t="shared" si="341"/>
        <v>-37.845564992940005</v>
      </c>
      <c r="AO988" s="22">
        <f t="shared" si="342"/>
        <v>1.2620617213801779E-2</v>
      </c>
      <c r="AP988" s="22">
        <f t="shared" si="343"/>
        <v>0.34493682692244876</v>
      </c>
      <c r="AQ988" s="19">
        <f t="shared" si="346"/>
        <v>0.34493682692244876</v>
      </c>
      <c r="AX988">
        <v>0.15246978063321975</v>
      </c>
      <c r="AY988">
        <v>63.939655172413801</v>
      </c>
      <c r="AZ988">
        <v>2.664152298850575</v>
      </c>
      <c r="BA988">
        <v>2.157963362068966</v>
      </c>
      <c r="BB988">
        <v>8.5862068965517206</v>
      </c>
      <c r="BC988">
        <v>0.35775862068965503</v>
      </c>
      <c r="BD988">
        <v>1.800204741379311</v>
      </c>
      <c r="BE988">
        <v>0.1800204741379311</v>
      </c>
      <c r="BF988">
        <v>0</v>
      </c>
      <c r="BG988">
        <v>20.965</v>
      </c>
      <c r="BH988">
        <v>1.5501454899238973</v>
      </c>
      <c r="BI988">
        <v>2.4816637147544585</v>
      </c>
      <c r="BJ988">
        <v>1.2733416520405128</v>
      </c>
      <c r="BK988">
        <v>0.45876202779163278</v>
      </c>
      <c r="BL988">
        <v>1.2743389660878689E-3</v>
      </c>
      <c r="BP988" s="50">
        <f t="shared" si="347"/>
        <v>1.5506097253688667</v>
      </c>
      <c r="BQ988" s="50">
        <f t="shared" si="348"/>
        <v>7.2008189655172444E-2</v>
      </c>
      <c r="BR988" s="50">
        <f t="shared" si="349"/>
        <v>0.47814458643451196</v>
      </c>
      <c r="BS988" s="50">
        <f t="shared" si="350"/>
        <v>0.50573706225454751</v>
      </c>
      <c r="BT988" s="50">
        <f t="shared" si="351"/>
        <v>1.3281794067625332E-3</v>
      </c>
      <c r="BU988" s="50">
        <f t="shared" si="351"/>
        <v>1.4048251729292987E-3</v>
      </c>
    </row>
    <row r="989" spans="1:73" x14ac:dyDescent="0.25">
      <c r="A989" s="21">
        <v>43742.491666666669</v>
      </c>
      <c r="B989" s="17">
        <v>363571</v>
      </c>
      <c r="C989" s="17">
        <v>13.52</v>
      </c>
      <c r="D989" s="17">
        <v>22.42</v>
      </c>
      <c r="E989" s="17">
        <v>743.6</v>
      </c>
      <c r="F989" s="17">
        <v>94.3</v>
      </c>
      <c r="G989" s="17">
        <v>-114</v>
      </c>
      <c r="H989" s="17">
        <v>-14.56</v>
      </c>
      <c r="I989" s="17">
        <v>25.58</v>
      </c>
      <c r="J989" s="17">
        <v>298.7</v>
      </c>
      <c r="K989" s="17">
        <v>649.29999999999995</v>
      </c>
      <c r="L989" s="17">
        <v>-99.4</v>
      </c>
      <c r="M989" s="17">
        <v>0.127</v>
      </c>
      <c r="N989" s="17">
        <v>629.6</v>
      </c>
      <c r="O989" s="17">
        <v>79.77</v>
      </c>
      <c r="P989" s="17">
        <v>549.9</v>
      </c>
      <c r="Q989" s="17">
        <v>337.6</v>
      </c>
      <c r="R989" s="17">
        <v>437</v>
      </c>
      <c r="S989" s="17">
        <v>20.28</v>
      </c>
      <c r="T989" s="17">
        <v>52.47</v>
      </c>
      <c r="U989" s="17">
        <v>1.77</v>
      </c>
      <c r="V989" s="17">
        <v>210.5</v>
      </c>
      <c r="W989" s="17">
        <v>21.65</v>
      </c>
      <c r="X989" s="17">
        <v>0.72799999999999998</v>
      </c>
      <c r="Y989" s="17">
        <v>7.2775030000000003</v>
      </c>
      <c r="Z989" s="7">
        <f t="shared" si="330"/>
        <v>20.965</v>
      </c>
      <c r="AA989" s="7">
        <f t="shared" si="344"/>
        <v>294.11499999999995</v>
      </c>
      <c r="AB989" s="2">
        <f t="shared" si="331"/>
        <v>602.31600000000003</v>
      </c>
      <c r="AC989" s="42">
        <f t="shared" si="332"/>
        <v>2.4309232535183241</v>
      </c>
      <c r="AD989" s="42">
        <f t="shared" si="333"/>
        <v>1.2755054311210647</v>
      </c>
      <c r="AE989" s="42">
        <f t="shared" si="334"/>
        <v>0.79002905124911593</v>
      </c>
      <c r="AF989" s="42">
        <f t="shared" si="335"/>
        <v>335.19290522963911</v>
      </c>
      <c r="AG989" s="42">
        <f t="shared" si="336"/>
        <v>321.78518902045352</v>
      </c>
      <c r="AH989" s="6">
        <f t="shared" si="337"/>
        <v>324.096</v>
      </c>
      <c r="AI989" s="4">
        <v>20.6542889720989</v>
      </c>
      <c r="AJ989" s="4">
        <f t="shared" si="345"/>
        <v>293.8042889720989</v>
      </c>
      <c r="AK989" s="8">
        <f t="shared" si="338"/>
        <v>0.19808613966008207</v>
      </c>
      <c r="AL989" s="8">
        <f t="shared" si="339"/>
        <v>405.51516576398933</v>
      </c>
      <c r="AM989" s="8">
        <f t="shared" si="340"/>
        <v>2.9633448162507179</v>
      </c>
      <c r="AN989" s="8">
        <f t="shared" si="341"/>
        <v>-26.821270211397465</v>
      </c>
      <c r="AO989" s="22">
        <f t="shared" si="342"/>
        <v>1.2391902083473851E-2</v>
      </c>
      <c r="AP989" s="22">
        <f t="shared" si="343"/>
        <v>0.33868576407916762</v>
      </c>
      <c r="AQ989" s="19">
        <f t="shared" si="346"/>
        <v>0.33868576407916762</v>
      </c>
      <c r="AX989">
        <v>0.15246978063321975</v>
      </c>
      <c r="AY989">
        <v>64.103448275862078</v>
      </c>
      <c r="AZ989">
        <v>2.6709770114942533</v>
      </c>
      <c r="BA989">
        <v>2.1634913793103454</v>
      </c>
      <c r="BB989">
        <v>8.5689655172413772</v>
      </c>
      <c r="BC989">
        <v>0.3570402298850574</v>
      </c>
      <c r="BD989">
        <v>1.8064511494252879</v>
      </c>
      <c r="BE989">
        <v>0.1806451149425288</v>
      </c>
      <c r="BF989">
        <v>0</v>
      </c>
      <c r="BG989">
        <v>20.965</v>
      </c>
      <c r="BH989">
        <v>2.0324129756779987</v>
      </c>
      <c r="BI989">
        <v>2.4816637147544585</v>
      </c>
      <c r="BJ989">
        <v>1.3021289511316645</v>
      </c>
      <c r="BK989">
        <v>0.45776648883739252</v>
      </c>
      <c r="BL989">
        <v>1.2715735801038682E-3</v>
      </c>
      <c r="BP989" s="50">
        <f t="shared" si="347"/>
        <v>2.0330216399280694</v>
      </c>
      <c r="BQ989" s="50">
        <f t="shared" si="348"/>
        <v>7.225804597701152E-2</v>
      </c>
      <c r="BR989" s="50">
        <f t="shared" si="349"/>
        <v>0.48234800460880539</v>
      </c>
      <c r="BS989" s="50">
        <f t="shared" si="350"/>
        <v>0.5091894480866801</v>
      </c>
      <c r="BT989" s="50">
        <f t="shared" si="351"/>
        <v>1.3398555683577929E-3</v>
      </c>
      <c r="BU989" s="50">
        <f t="shared" si="351"/>
        <v>1.4144151335741114E-3</v>
      </c>
    </row>
    <row r="990" spans="1:73" x14ac:dyDescent="0.25">
      <c r="A990" s="21">
        <v>43742.491666666669</v>
      </c>
      <c r="B990" s="17">
        <v>363572</v>
      </c>
      <c r="C990" s="17">
        <v>13.51</v>
      </c>
      <c r="D990" s="17">
        <v>22.43</v>
      </c>
      <c r="E990" s="17">
        <v>744.7</v>
      </c>
      <c r="F990" s="17">
        <v>94.7</v>
      </c>
      <c r="G990" s="17">
        <v>-113.9</v>
      </c>
      <c r="H990" s="17">
        <v>-14.69</v>
      </c>
      <c r="I990" s="17">
        <v>25.59</v>
      </c>
      <c r="J990" s="17">
        <v>298.7</v>
      </c>
      <c r="K990" s="17">
        <v>650</v>
      </c>
      <c r="L990" s="17">
        <v>-99.2</v>
      </c>
      <c r="M990" s="17">
        <v>0.127</v>
      </c>
      <c r="N990" s="17">
        <v>630.79999999999995</v>
      </c>
      <c r="O990" s="17">
        <v>80</v>
      </c>
      <c r="P990" s="17">
        <v>550.79999999999995</v>
      </c>
      <c r="Q990" s="17">
        <v>337.6</v>
      </c>
      <c r="R990" s="17">
        <v>436.9</v>
      </c>
      <c r="S990" s="17">
        <v>20.27</v>
      </c>
      <c r="T990" s="17">
        <v>53.07</v>
      </c>
      <c r="U990" s="17">
        <v>0.63</v>
      </c>
      <c r="V990" s="17">
        <v>318.5</v>
      </c>
      <c r="W990" s="17">
        <v>21.5</v>
      </c>
      <c r="X990" s="17">
        <v>0.72899999999999998</v>
      </c>
      <c r="Y990" s="17">
        <v>7.2897299999999996</v>
      </c>
      <c r="Z990" s="7">
        <f t="shared" si="330"/>
        <v>20.884999999999998</v>
      </c>
      <c r="AA990" s="7">
        <f t="shared" si="344"/>
        <v>294.03499999999997</v>
      </c>
      <c r="AB990" s="2">
        <f t="shared" si="331"/>
        <v>603.20700000000011</v>
      </c>
      <c r="AC990" s="42">
        <f t="shared" si="332"/>
        <v>2.3999688272851984</v>
      </c>
      <c r="AD990" s="42">
        <f t="shared" si="333"/>
        <v>1.2736634566402549</v>
      </c>
      <c r="AE990" s="42">
        <f t="shared" si="334"/>
        <v>0.78989653038647922</v>
      </c>
      <c r="AF990" s="42">
        <f t="shared" si="335"/>
        <v>334.77219613750515</v>
      </c>
      <c r="AG990" s="42">
        <f t="shared" si="336"/>
        <v>321.38130829200492</v>
      </c>
      <c r="AH990" s="6">
        <f t="shared" si="337"/>
        <v>324.096</v>
      </c>
      <c r="AI990" s="4">
        <v>20.455746496822599</v>
      </c>
      <c r="AJ990" s="4">
        <f t="shared" si="345"/>
        <v>293.60574649682258</v>
      </c>
      <c r="AK990" s="8">
        <f t="shared" si="338"/>
        <v>0.19792454387778177</v>
      </c>
      <c r="AL990" s="8">
        <f t="shared" si="339"/>
        <v>404.39019238764217</v>
      </c>
      <c r="AM990" s="8">
        <f t="shared" si="340"/>
        <v>1.7679331152506874</v>
      </c>
      <c r="AN990" s="8">
        <f t="shared" si="341"/>
        <v>-22.10650890283927</v>
      </c>
      <c r="AO990" s="22">
        <f t="shared" si="342"/>
        <v>1.2330843090666302E-2</v>
      </c>
      <c r="AP990" s="22">
        <f t="shared" si="343"/>
        <v>0.33701694750091943</v>
      </c>
      <c r="AQ990" s="19">
        <f t="shared" si="346"/>
        <v>0.33701694750091943</v>
      </c>
      <c r="AX990">
        <v>0.15181599380781161</v>
      </c>
      <c r="AY990">
        <v>64.198275862068968</v>
      </c>
      <c r="AZ990">
        <v>2.6749281609195403</v>
      </c>
      <c r="BA990">
        <v>2.1666918103448278</v>
      </c>
      <c r="BB990">
        <v>8.5603448275862029</v>
      </c>
      <c r="BC990">
        <v>0.35668103448275845</v>
      </c>
      <c r="BD990">
        <v>1.8100107758620694</v>
      </c>
      <c r="BE990">
        <v>0.18100107758620695</v>
      </c>
      <c r="BF990">
        <v>0</v>
      </c>
      <c r="BG990">
        <v>20.884999999999998</v>
      </c>
      <c r="BH990">
        <v>0.72340122863115208</v>
      </c>
      <c r="BI990">
        <v>2.4694917917263188</v>
      </c>
      <c r="BJ990">
        <v>1.3105592938691575</v>
      </c>
      <c r="BK990">
        <v>0.4601757502865369</v>
      </c>
      <c r="BL990">
        <v>1.278265973018158E-3</v>
      </c>
      <c r="BP990" s="50">
        <f t="shared" si="347"/>
        <v>0.72361787183880433</v>
      </c>
      <c r="BQ990" s="50">
        <f t="shared" si="348"/>
        <v>7.2400431034482779E-2</v>
      </c>
      <c r="BR990" s="50">
        <f t="shared" si="349"/>
        <v>0.46979443803106369</v>
      </c>
      <c r="BS990" s="50">
        <f t="shared" si="350"/>
        <v>0.49908071276118671</v>
      </c>
      <c r="BT990" s="50">
        <f t="shared" si="351"/>
        <v>1.3049845500862879E-3</v>
      </c>
      <c r="BU990" s="50">
        <f t="shared" si="351"/>
        <v>1.3863353132255185E-3</v>
      </c>
    </row>
    <row r="991" spans="1:73" x14ac:dyDescent="0.25">
      <c r="A991" s="21">
        <v>43742.491666666669</v>
      </c>
      <c r="B991" s="17">
        <v>363573</v>
      </c>
      <c r="C991" s="17">
        <v>13.5</v>
      </c>
      <c r="D991" s="17">
        <v>22.43</v>
      </c>
      <c r="E991" s="17">
        <v>745.8</v>
      </c>
      <c r="F991" s="17">
        <v>94.6</v>
      </c>
      <c r="G991" s="17">
        <v>-113.9</v>
      </c>
      <c r="H991" s="17">
        <v>-15.13</v>
      </c>
      <c r="I991" s="17">
        <v>25.59</v>
      </c>
      <c r="J991" s="17">
        <v>298.7</v>
      </c>
      <c r="K991" s="17">
        <v>651.20000000000005</v>
      </c>
      <c r="L991" s="17">
        <v>-98.8</v>
      </c>
      <c r="M991" s="17">
        <v>0.127</v>
      </c>
      <c r="N991" s="17">
        <v>631.9</v>
      </c>
      <c r="O991" s="17">
        <v>79.48</v>
      </c>
      <c r="P991" s="17">
        <v>552.4</v>
      </c>
      <c r="Q991" s="17">
        <v>337.7</v>
      </c>
      <c r="R991" s="17">
        <v>436.5</v>
      </c>
      <c r="S991" s="17">
        <v>20.260000000000002</v>
      </c>
      <c r="T991" s="17">
        <v>53.39</v>
      </c>
      <c r="U991" s="17">
        <v>0.625</v>
      </c>
      <c r="V991" s="17">
        <v>121.5</v>
      </c>
      <c r="W991" s="17">
        <v>21.9</v>
      </c>
      <c r="X991" s="17">
        <v>0.73</v>
      </c>
      <c r="Y991" s="17">
        <v>7.2966829999999998</v>
      </c>
      <c r="Z991" s="7">
        <f t="shared" si="330"/>
        <v>21.08</v>
      </c>
      <c r="AA991" s="7">
        <f t="shared" si="344"/>
        <v>294.22999999999996</v>
      </c>
      <c r="AB991" s="2">
        <f t="shared" si="331"/>
        <v>604.09799999999996</v>
      </c>
      <c r="AC991" s="42">
        <f t="shared" si="332"/>
        <v>2.4071199418259823</v>
      </c>
      <c r="AD991" s="42">
        <f t="shared" si="333"/>
        <v>1.2851613369408921</v>
      </c>
      <c r="AE991" s="42">
        <f t="shared" si="334"/>
        <v>0.79083732236544191</v>
      </c>
      <c r="AF991" s="42">
        <f t="shared" si="335"/>
        <v>336.06092850547833</v>
      </c>
      <c r="AG991" s="42">
        <f t="shared" si="336"/>
        <v>322.61849136525916</v>
      </c>
      <c r="AH991" s="6">
        <f t="shared" si="337"/>
        <v>324.19199999999995</v>
      </c>
      <c r="AI991" s="4">
        <v>20.514899024089399</v>
      </c>
      <c r="AJ991" s="4">
        <f t="shared" si="345"/>
        <v>293.66489902408938</v>
      </c>
      <c r="AK991" s="8">
        <f t="shared" si="338"/>
        <v>0.19831858765741547</v>
      </c>
      <c r="AL991" s="8">
        <f t="shared" si="339"/>
        <v>404.68085517934929</v>
      </c>
      <c r="AM991" s="8">
        <f t="shared" si="340"/>
        <v>1.7609035322810842</v>
      </c>
      <c r="AN991" s="8">
        <f t="shared" si="341"/>
        <v>-28.986922312311446</v>
      </c>
      <c r="AO991" s="22">
        <f t="shared" si="342"/>
        <v>1.2502264029656384E-2</v>
      </c>
      <c r="AP991" s="22">
        <f t="shared" si="343"/>
        <v>0.34170209037163757</v>
      </c>
      <c r="AQ991" s="19">
        <f t="shared" si="346"/>
        <v>0.34170209037163757</v>
      </c>
      <c r="AX991">
        <v>0.15341376814244501</v>
      </c>
      <c r="AY991">
        <v>64.293103448275858</v>
      </c>
      <c r="AZ991">
        <v>2.6788793103448274</v>
      </c>
      <c r="BA991">
        <v>2.1698922413793102</v>
      </c>
      <c r="BB991">
        <v>8.5172413793103452</v>
      </c>
      <c r="BC991">
        <v>0.35488505747126436</v>
      </c>
      <c r="BD991">
        <v>1.8150071839080459</v>
      </c>
      <c r="BE991">
        <v>0.18150071839080462</v>
      </c>
      <c r="BF991">
        <v>0</v>
      </c>
      <c r="BG991">
        <v>21.08</v>
      </c>
      <c r="BH991">
        <v>0.71765994903884134</v>
      </c>
      <c r="BI991">
        <v>2.4992527055244507</v>
      </c>
      <c r="BJ991">
        <v>1.3343510194795041</v>
      </c>
      <c r="BK991">
        <v>0.46290218698042512</v>
      </c>
      <c r="BL991">
        <v>1.2858394082789586E-3</v>
      </c>
      <c r="BP991" s="50">
        <f t="shared" si="347"/>
        <v>0.71787487285595675</v>
      </c>
      <c r="BQ991" s="50">
        <f t="shared" si="348"/>
        <v>7.2600287356321833E-2</v>
      </c>
      <c r="BR991" s="50">
        <f t="shared" si="349"/>
        <v>0.47243851991617786</v>
      </c>
      <c r="BS991" s="50">
        <f t="shared" si="350"/>
        <v>0.50192136075975713</v>
      </c>
      <c r="BT991" s="50">
        <f t="shared" si="351"/>
        <v>1.3123292219893829E-3</v>
      </c>
      <c r="BU991" s="50">
        <f t="shared" si="351"/>
        <v>1.3942260021104363E-3</v>
      </c>
    </row>
    <row r="992" spans="1:73" x14ac:dyDescent="0.25">
      <c r="A992" s="21">
        <v>43742.491666666669</v>
      </c>
      <c r="B992" s="17">
        <v>363574</v>
      </c>
      <c r="C992" s="17">
        <v>13.51</v>
      </c>
      <c r="D992" s="17">
        <v>22.43</v>
      </c>
      <c r="E992" s="17">
        <v>746.2</v>
      </c>
      <c r="F992" s="17">
        <v>94.5</v>
      </c>
      <c r="G992" s="17">
        <v>-114.4</v>
      </c>
      <c r="H992" s="17">
        <v>-15.43</v>
      </c>
      <c r="I992" s="17">
        <v>25.61</v>
      </c>
      <c r="J992" s="17">
        <v>298.8</v>
      </c>
      <c r="K992" s="17">
        <v>651.70000000000005</v>
      </c>
      <c r="L992" s="17">
        <v>-99</v>
      </c>
      <c r="M992" s="17">
        <v>0.127</v>
      </c>
      <c r="N992" s="17">
        <v>631.79999999999995</v>
      </c>
      <c r="O992" s="17">
        <v>79.099999999999994</v>
      </c>
      <c r="P992" s="17">
        <v>552.70000000000005</v>
      </c>
      <c r="Q992" s="17">
        <v>337.3</v>
      </c>
      <c r="R992" s="17">
        <v>436.3</v>
      </c>
      <c r="S992" s="17">
        <v>20.25</v>
      </c>
      <c r="T992" s="17">
        <v>53.17</v>
      </c>
      <c r="U992" s="17">
        <v>0.28999999999999998</v>
      </c>
      <c r="V992" s="17">
        <v>297.5</v>
      </c>
      <c r="W992" s="17">
        <v>21.4</v>
      </c>
      <c r="X992" s="17">
        <v>0.73</v>
      </c>
      <c r="Y992" s="17">
        <v>7.3008749999999996</v>
      </c>
      <c r="Z992" s="7">
        <f t="shared" si="330"/>
        <v>20.824999999999999</v>
      </c>
      <c r="AA992" s="7">
        <f t="shared" si="344"/>
        <v>293.97499999999997</v>
      </c>
      <c r="AB992" s="2">
        <f t="shared" si="331"/>
        <v>604.42200000000003</v>
      </c>
      <c r="AC992" s="42">
        <f t="shared" si="332"/>
        <v>2.4639604934387558</v>
      </c>
      <c r="AD992" s="42">
        <f t="shared" si="333"/>
        <v>1.3100877943613864</v>
      </c>
      <c r="AE992" s="42">
        <f t="shared" si="334"/>
        <v>0.79311107994564689</v>
      </c>
      <c r="AF992" s="42">
        <f t="shared" si="335"/>
        <v>335.86030045877533</v>
      </c>
      <c r="AG992" s="42">
        <f t="shared" si="336"/>
        <v>322.42588844042433</v>
      </c>
      <c r="AH992" s="6">
        <f t="shared" si="337"/>
        <v>323.80799999999999</v>
      </c>
      <c r="AI992" s="4">
        <v>20.8466605510352</v>
      </c>
      <c r="AJ992" s="4">
        <f t="shared" si="345"/>
        <v>293.99666055103518</v>
      </c>
      <c r="AK992" s="8">
        <f t="shared" si="338"/>
        <v>0.19780340473257652</v>
      </c>
      <c r="AL992" s="8">
        <f t="shared" si="339"/>
        <v>406.65788627238697</v>
      </c>
      <c r="AM992" s="8">
        <f t="shared" si="340"/>
        <v>1.1994842641735655</v>
      </c>
      <c r="AN992" s="8">
        <f t="shared" si="341"/>
        <v>0.75684080719746605</v>
      </c>
      <c r="AO992" s="22">
        <f t="shared" si="342"/>
        <v>1.178323632759742E-2</v>
      </c>
      <c r="AP992" s="22">
        <f t="shared" si="343"/>
        <v>0.32205018826447857</v>
      </c>
      <c r="AQ992" s="19">
        <f t="shared" si="346"/>
        <v>0.32205018826447857</v>
      </c>
      <c r="AX992">
        <v>0.15132721049778455</v>
      </c>
      <c r="AY992">
        <v>64.327586206896555</v>
      </c>
      <c r="AZ992">
        <v>2.680316091954023</v>
      </c>
      <c r="BA992">
        <v>2.171056034482759</v>
      </c>
      <c r="BB992">
        <v>8.5344827586206904</v>
      </c>
      <c r="BC992">
        <v>0.3556034482758621</v>
      </c>
      <c r="BD992">
        <v>1.8154525862068969</v>
      </c>
      <c r="BE992">
        <v>0.18154525862068971</v>
      </c>
      <c r="BF992">
        <v>0</v>
      </c>
      <c r="BG992">
        <v>20.824999999999999</v>
      </c>
      <c r="BH992">
        <v>0.33299421635402238</v>
      </c>
      <c r="BI992">
        <v>2.460397122776794</v>
      </c>
      <c r="BJ992">
        <v>1.3081931501804214</v>
      </c>
      <c r="BK992">
        <v>0.46220822317048443</v>
      </c>
      <c r="BL992">
        <v>1.2839117310291233E-3</v>
      </c>
      <c r="BP992" s="50">
        <f t="shared" si="347"/>
        <v>0.33309394100516387</v>
      </c>
      <c r="BQ992" s="50">
        <f t="shared" si="348"/>
        <v>7.2618103448275878E-2</v>
      </c>
      <c r="BR992" s="50">
        <f t="shared" si="349"/>
        <v>0.46678916479392163</v>
      </c>
      <c r="BS992" s="50">
        <f t="shared" si="350"/>
        <v>0.49694969967466712</v>
      </c>
      <c r="BT992" s="50">
        <f t="shared" si="351"/>
        <v>1.2966365688720045E-3</v>
      </c>
      <c r="BU992" s="50">
        <f t="shared" si="351"/>
        <v>1.3804158324296309E-3</v>
      </c>
    </row>
    <row r="993" spans="1:73" x14ac:dyDescent="0.25">
      <c r="A993" s="21">
        <v>43742.492361111108</v>
      </c>
      <c r="B993" s="17">
        <v>363575</v>
      </c>
      <c r="C993" s="17">
        <v>13.51</v>
      </c>
      <c r="D993" s="17">
        <v>22.43</v>
      </c>
      <c r="E993" s="17">
        <v>747.8</v>
      </c>
      <c r="F993" s="17">
        <v>94.7</v>
      </c>
      <c r="G993" s="17">
        <v>-113.5</v>
      </c>
      <c r="H993" s="17">
        <v>-15.57</v>
      </c>
      <c r="I993" s="17">
        <v>25.63</v>
      </c>
      <c r="J993" s="17">
        <v>298.8</v>
      </c>
      <c r="K993" s="17">
        <v>653.20000000000005</v>
      </c>
      <c r="L993" s="17">
        <v>-97.9</v>
      </c>
      <c r="M993" s="17">
        <v>0.127</v>
      </c>
      <c r="N993" s="17">
        <v>634.29999999999995</v>
      </c>
      <c r="O993" s="17">
        <v>79.099999999999994</v>
      </c>
      <c r="P993" s="17">
        <v>555.29999999999995</v>
      </c>
      <c r="Q993" s="17">
        <v>338.4</v>
      </c>
      <c r="R993" s="17">
        <v>436.3</v>
      </c>
      <c r="S993" s="17">
        <v>20.239999999999998</v>
      </c>
      <c r="T993" s="17">
        <v>53.29</v>
      </c>
      <c r="U993" s="17">
        <v>1.9450000000000001</v>
      </c>
      <c r="V993" s="17">
        <v>181</v>
      </c>
      <c r="W993" s="17">
        <v>21.35</v>
      </c>
      <c r="X993" s="17">
        <v>0.73199999999999998</v>
      </c>
      <c r="Y993" s="17">
        <v>7.3193020000000004</v>
      </c>
      <c r="Z993" s="7">
        <f t="shared" si="330"/>
        <v>20.795000000000002</v>
      </c>
      <c r="AA993" s="7">
        <f t="shared" si="344"/>
        <v>293.94499999999999</v>
      </c>
      <c r="AB993" s="2">
        <f t="shared" si="331"/>
        <v>605.71799999999996</v>
      </c>
      <c r="AC993" s="42">
        <f t="shared" si="332"/>
        <v>2.5865136423195723</v>
      </c>
      <c r="AD993" s="42">
        <f t="shared" si="333"/>
        <v>1.3783531199921</v>
      </c>
      <c r="AE993" s="42">
        <f t="shared" si="334"/>
        <v>0.79890464905791536</v>
      </c>
      <c r="AF993" s="42">
        <f t="shared" si="335"/>
        <v>338.1756366682024</v>
      </c>
      <c r="AG993" s="42">
        <f t="shared" si="336"/>
        <v>324.6486112014743</v>
      </c>
      <c r="AH993" s="6">
        <f t="shared" si="337"/>
        <v>324.86399999999998</v>
      </c>
      <c r="AI993" s="4">
        <v>21.573794454024501</v>
      </c>
      <c r="AJ993" s="4">
        <f t="shared" si="345"/>
        <v>294.72379445402447</v>
      </c>
      <c r="AK993" s="8">
        <f t="shared" si="338"/>
        <v>0.19774285370010319</v>
      </c>
      <c r="AL993" s="8">
        <f t="shared" si="339"/>
        <v>410.85320754325187</v>
      </c>
      <c r="AM993" s="8">
        <f t="shared" si="340"/>
        <v>3.106385560422273</v>
      </c>
      <c r="AN993" s="8">
        <f t="shared" si="341"/>
        <v>70.472340209086425</v>
      </c>
      <c r="AO993" s="22">
        <f t="shared" si="342"/>
        <v>1.0164246756529159E-2</v>
      </c>
      <c r="AP993" s="22">
        <f t="shared" si="343"/>
        <v>0.27780123308230981</v>
      </c>
      <c r="AQ993" s="19">
        <f t="shared" si="346"/>
        <v>0.27780123308230981</v>
      </c>
      <c r="AX993">
        <v>0.1510833182182246</v>
      </c>
      <c r="AY993">
        <v>64.465517241379303</v>
      </c>
      <c r="AZ993">
        <v>2.6860632183908044</v>
      </c>
      <c r="BA993">
        <v>2.1757112068965516</v>
      </c>
      <c r="BB993">
        <v>8.4396551724137971</v>
      </c>
      <c r="BC993">
        <v>0.35165229885057486</v>
      </c>
      <c r="BD993">
        <v>1.8240589080459768</v>
      </c>
      <c r="BE993">
        <v>0.18240589080459768</v>
      </c>
      <c r="BF993">
        <v>0</v>
      </c>
      <c r="BG993">
        <v>20.795000000000002</v>
      </c>
      <c r="BH993">
        <v>2.2333577614088744</v>
      </c>
      <c r="BI993">
        <v>2.4558607763943159</v>
      </c>
      <c r="BJ993">
        <v>1.3087282077405309</v>
      </c>
      <c r="BK993">
        <v>0.45778197055629194</v>
      </c>
      <c r="BL993">
        <v>1.2716165848785886E-3</v>
      </c>
      <c r="BP993" s="50">
        <f t="shared" si="347"/>
        <v>2.2340266043277373</v>
      </c>
      <c r="BQ993" s="50">
        <f t="shared" si="348"/>
        <v>7.2962356321839075E-2</v>
      </c>
      <c r="BR993" s="50">
        <f t="shared" si="349"/>
        <v>0.48460035239520372</v>
      </c>
      <c r="BS993" s="50">
        <f t="shared" si="350"/>
        <v>0.51126436400054576</v>
      </c>
      <c r="BT993" s="50">
        <f t="shared" si="351"/>
        <v>1.346112089986677E-3</v>
      </c>
      <c r="BU993" s="50">
        <f t="shared" si="351"/>
        <v>1.4201787888904048E-3</v>
      </c>
    </row>
    <row r="994" spans="1:73" x14ac:dyDescent="0.25">
      <c r="A994" s="21">
        <v>43742.492361111108</v>
      </c>
      <c r="B994" s="17">
        <v>363576</v>
      </c>
      <c r="C994" s="17">
        <v>13.51</v>
      </c>
      <c r="D994" s="17">
        <v>22.44</v>
      </c>
      <c r="E994" s="17">
        <v>749.5</v>
      </c>
      <c r="F994" s="17">
        <v>95</v>
      </c>
      <c r="G994" s="17">
        <v>-112.8</v>
      </c>
      <c r="H994" s="17">
        <v>-15.42</v>
      </c>
      <c r="I994" s="17">
        <v>25.64</v>
      </c>
      <c r="J994" s="17">
        <v>298.8</v>
      </c>
      <c r="K994" s="17">
        <v>654.4</v>
      </c>
      <c r="L994" s="17">
        <v>-97.4</v>
      </c>
      <c r="M994" s="17">
        <v>0.127</v>
      </c>
      <c r="N994" s="17">
        <v>636.6</v>
      </c>
      <c r="O994" s="17">
        <v>79.63</v>
      </c>
      <c r="P994" s="17">
        <v>557</v>
      </c>
      <c r="Q994" s="17">
        <v>339.1</v>
      </c>
      <c r="R994" s="17">
        <v>436.5</v>
      </c>
      <c r="S994" s="17">
        <v>20.239999999999998</v>
      </c>
      <c r="T994" s="17">
        <v>52.44</v>
      </c>
      <c r="U994" s="17">
        <v>1.0249999999999999</v>
      </c>
      <c r="V994" s="17">
        <v>222.5</v>
      </c>
      <c r="W994" s="17">
        <v>21.8</v>
      </c>
      <c r="X994" s="17">
        <v>0.73299999999999998</v>
      </c>
      <c r="Y994" s="17">
        <v>7.3348050000000002</v>
      </c>
      <c r="Z994" s="7">
        <f t="shared" si="330"/>
        <v>21.02</v>
      </c>
      <c r="AA994" s="7">
        <f t="shared" si="344"/>
        <v>294.16999999999996</v>
      </c>
      <c r="AB994" s="2">
        <f t="shared" si="331"/>
        <v>607.09500000000003</v>
      </c>
      <c r="AC994" s="42">
        <f t="shared" si="332"/>
        <v>2.4975642490054004</v>
      </c>
      <c r="AD994" s="42">
        <f t="shared" si="333"/>
        <v>1.309722692178432</v>
      </c>
      <c r="AE994" s="42">
        <f t="shared" si="334"/>
        <v>0.79300427005946883</v>
      </c>
      <c r="AF994" s="42">
        <f t="shared" si="335"/>
        <v>336.70697010842662</v>
      </c>
      <c r="AG994" s="42">
        <f t="shared" si="336"/>
        <v>323.23869130408951</v>
      </c>
      <c r="AH994" s="6">
        <f t="shared" si="337"/>
        <v>325.536</v>
      </c>
      <c r="AI994" s="4">
        <v>21.065043300669799</v>
      </c>
      <c r="AJ994" s="4">
        <f t="shared" si="345"/>
        <v>294.21504330066978</v>
      </c>
      <c r="AK994" s="8">
        <f t="shared" si="338"/>
        <v>0.19819728776686943</v>
      </c>
      <c r="AL994" s="8">
        <f t="shared" si="339"/>
        <v>407.87285738113002</v>
      </c>
      <c r="AM994" s="8">
        <f t="shared" si="340"/>
        <v>2.2550568174660257</v>
      </c>
      <c r="AN994" s="8">
        <f t="shared" si="341"/>
        <v>2.9588856417360483</v>
      </c>
      <c r="AO994" s="22">
        <f t="shared" si="342"/>
        <v>1.1805498571594008E-2</v>
      </c>
      <c r="AP994" s="22">
        <f t="shared" si="343"/>
        <v>0.32265864248460641</v>
      </c>
      <c r="AQ994" s="19">
        <f t="shared" si="346"/>
        <v>0.32265864248460641</v>
      </c>
      <c r="AX994">
        <v>0.15292063842932166</v>
      </c>
      <c r="AY994">
        <v>64.612068965517238</v>
      </c>
      <c r="AZ994">
        <v>2.6921695402298851</v>
      </c>
      <c r="BA994">
        <v>2.1806573275862071</v>
      </c>
      <c r="BB994">
        <v>8.3965517241379288</v>
      </c>
      <c r="BC994">
        <v>0.34985632183908039</v>
      </c>
      <c r="BD994">
        <v>1.8308010057471267</v>
      </c>
      <c r="BE994">
        <v>0.18308010057471269</v>
      </c>
      <c r="BF994">
        <v>0</v>
      </c>
      <c r="BG994">
        <v>21.02</v>
      </c>
      <c r="BH994">
        <v>1.1769623164236998</v>
      </c>
      <c r="BI994">
        <v>2.4900622965593437</v>
      </c>
      <c r="BJ994">
        <v>1.3057886683157198</v>
      </c>
      <c r="BK994">
        <v>0.46554365048904639</v>
      </c>
      <c r="BL994">
        <v>1.2931768069140176E-3</v>
      </c>
      <c r="BP994" s="50">
        <f t="shared" si="347"/>
        <v>1.1773147914837689</v>
      </c>
      <c r="BQ994" s="50">
        <f t="shared" si="348"/>
        <v>7.3232040229885068E-2</v>
      </c>
      <c r="BR994" s="50">
        <f t="shared" si="349"/>
        <v>0.48082174789148041</v>
      </c>
      <c r="BS994" s="50">
        <f t="shared" si="350"/>
        <v>0.50961575961283712</v>
      </c>
      <c r="BT994" s="50">
        <f t="shared" si="351"/>
        <v>1.3356159663652234E-3</v>
      </c>
      <c r="BU994" s="50">
        <f t="shared" si="351"/>
        <v>1.415599332257881E-3</v>
      </c>
    </row>
    <row r="995" spans="1:73" x14ac:dyDescent="0.25">
      <c r="A995" s="21">
        <v>43742.492361111108</v>
      </c>
      <c r="B995" s="17">
        <v>363577</v>
      </c>
      <c r="C995" s="17">
        <v>13.52</v>
      </c>
      <c r="D995" s="17">
        <v>22.44</v>
      </c>
      <c r="E995" s="17">
        <v>751.5</v>
      </c>
      <c r="F995" s="17">
        <v>95.4</v>
      </c>
      <c r="G995" s="17">
        <v>-113</v>
      </c>
      <c r="H995" s="17">
        <v>-15.34</v>
      </c>
      <c r="I995" s="17">
        <v>25.66</v>
      </c>
      <c r="J995" s="17">
        <v>298.8</v>
      </c>
      <c r="K995" s="17">
        <v>656.1</v>
      </c>
      <c r="L995" s="17">
        <v>-97.7</v>
      </c>
      <c r="M995" s="17">
        <v>0.127</v>
      </c>
      <c r="N995" s="17">
        <v>638.5</v>
      </c>
      <c r="O995" s="17">
        <v>80.099999999999994</v>
      </c>
      <c r="P995" s="17">
        <v>558.4</v>
      </c>
      <c r="Q995" s="17">
        <v>339</v>
      </c>
      <c r="R995" s="17">
        <v>436.7</v>
      </c>
      <c r="S995" s="17">
        <v>20.239999999999998</v>
      </c>
      <c r="T995" s="17">
        <v>52.98</v>
      </c>
      <c r="U995" s="17">
        <v>1.3</v>
      </c>
      <c r="V995" s="17">
        <v>344.5</v>
      </c>
      <c r="W995" s="17">
        <v>21.8</v>
      </c>
      <c r="X995" s="17">
        <v>0.73499999999999999</v>
      </c>
      <c r="Y995" s="17">
        <v>7.3517270000000003</v>
      </c>
      <c r="Z995" s="7">
        <f t="shared" si="330"/>
        <v>21.02</v>
      </c>
      <c r="AA995" s="7">
        <f t="shared" si="344"/>
        <v>294.16999999999996</v>
      </c>
      <c r="AB995" s="2">
        <f t="shared" si="331"/>
        <v>608.71500000000003</v>
      </c>
      <c r="AC995" s="42">
        <f t="shared" si="332"/>
        <v>2.5202981243401554</v>
      </c>
      <c r="AD995" s="42">
        <f t="shared" si="333"/>
        <v>1.3352539462754143</v>
      </c>
      <c r="AE995" s="42">
        <f t="shared" si="334"/>
        <v>0.79519659531210329</v>
      </c>
      <c r="AF995" s="42">
        <f t="shared" si="335"/>
        <v>337.63782410401899</v>
      </c>
      <c r="AG995" s="42">
        <f t="shared" si="336"/>
        <v>324.13231113985825</v>
      </c>
      <c r="AH995" s="6">
        <f t="shared" si="337"/>
        <v>325.44</v>
      </c>
      <c r="AI995" s="4">
        <v>21.201306585121699</v>
      </c>
      <c r="AJ995" s="4">
        <f t="shared" si="345"/>
        <v>294.35130658512168</v>
      </c>
      <c r="AK995" s="8">
        <f t="shared" si="338"/>
        <v>0.19819728776686943</v>
      </c>
      <c r="AL995" s="8">
        <f t="shared" si="339"/>
        <v>408.65957168148867</v>
      </c>
      <c r="AM995" s="8">
        <f t="shared" si="340"/>
        <v>2.5396111907140435</v>
      </c>
      <c r="AN995" s="8">
        <f t="shared" si="341"/>
        <v>13.412857013460883</v>
      </c>
      <c r="AO995" s="22">
        <f t="shared" si="342"/>
        <v>1.158566246165597E-2</v>
      </c>
      <c r="AP995" s="22">
        <f t="shared" si="343"/>
        <v>0.31665025407377068</v>
      </c>
      <c r="AQ995" s="19">
        <f t="shared" si="346"/>
        <v>0.31665025407377068</v>
      </c>
      <c r="AX995">
        <v>0.15292063842932166</v>
      </c>
      <c r="AY995">
        <v>64.784482758620697</v>
      </c>
      <c r="AZ995">
        <v>2.6993534482758625</v>
      </c>
      <c r="BA995">
        <v>2.1864762931034489</v>
      </c>
      <c r="BB995">
        <v>8.4224137931034484</v>
      </c>
      <c r="BC995">
        <v>0.35093390804597702</v>
      </c>
      <c r="BD995">
        <v>1.8355423850574719</v>
      </c>
      <c r="BE995">
        <v>0.1835542385057472</v>
      </c>
      <c r="BF995">
        <v>0</v>
      </c>
      <c r="BG995">
        <v>21.02</v>
      </c>
      <c r="BH995">
        <v>1.4927326940007901</v>
      </c>
      <c r="BI995">
        <v>2.4900622965593437</v>
      </c>
      <c r="BJ995">
        <v>1.3192350047171402</v>
      </c>
      <c r="BK995">
        <v>0.46516711445092762</v>
      </c>
      <c r="BL995">
        <v>1.2921308734747991E-3</v>
      </c>
      <c r="BP995" s="50">
        <f t="shared" si="347"/>
        <v>1.49317973554039</v>
      </c>
      <c r="BQ995" s="50">
        <f t="shared" si="348"/>
        <v>7.3421695402298884E-2</v>
      </c>
      <c r="BR995" s="50">
        <f t="shared" si="349"/>
        <v>0.48412765807586383</v>
      </c>
      <c r="BS995" s="50">
        <f t="shared" si="350"/>
        <v>0.51239879489962292</v>
      </c>
      <c r="BT995" s="50">
        <f t="shared" si="351"/>
        <v>1.344799050210733E-3</v>
      </c>
      <c r="BU995" s="50">
        <f t="shared" si="351"/>
        <v>1.4233299858322859E-3</v>
      </c>
    </row>
    <row r="996" spans="1:73" x14ac:dyDescent="0.25">
      <c r="A996" s="21">
        <v>43742.492361111108</v>
      </c>
      <c r="B996" s="17">
        <v>363578</v>
      </c>
      <c r="C996" s="17">
        <v>13.52</v>
      </c>
      <c r="D996" s="17">
        <v>22.44</v>
      </c>
      <c r="E996" s="17">
        <v>753.3</v>
      </c>
      <c r="F996" s="17">
        <v>95.8</v>
      </c>
      <c r="G996" s="17">
        <v>-112.1</v>
      </c>
      <c r="H996" s="17">
        <v>-14.94</v>
      </c>
      <c r="I996" s="17">
        <v>25.67</v>
      </c>
      <c r="J996" s="17">
        <v>298.8</v>
      </c>
      <c r="K996" s="17">
        <v>657.5</v>
      </c>
      <c r="L996" s="17">
        <v>-97.2</v>
      </c>
      <c r="M996" s="17">
        <v>0.127</v>
      </c>
      <c r="N996" s="17">
        <v>641.20000000000005</v>
      </c>
      <c r="O996" s="17">
        <v>80.8</v>
      </c>
      <c r="P996" s="17">
        <v>560.29999999999995</v>
      </c>
      <c r="Q996" s="17">
        <v>339.9</v>
      </c>
      <c r="R996" s="17">
        <v>437.1</v>
      </c>
      <c r="S996" s="17">
        <v>20.239999999999998</v>
      </c>
      <c r="T996" s="17">
        <v>52.11</v>
      </c>
      <c r="U996" s="17">
        <v>2.19</v>
      </c>
      <c r="V996" s="17">
        <v>115.5</v>
      </c>
      <c r="W996" s="17">
        <v>21.45</v>
      </c>
      <c r="X996" s="17">
        <v>0.73799999999999999</v>
      </c>
      <c r="Y996" s="17">
        <v>7.381793</v>
      </c>
      <c r="Z996" s="7">
        <f t="shared" si="330"/>
        <v>20.844999999999999</v>
      </c>
      <c r="AA996" s="7">
        <f t="shared" si="344"/>
        <v>293.995</v>
      </c>
      <c r="AB996" s="2">
        <f t="shared" si="331"/>
        <v>610.173</v>
      </c>
      <c r="AC996" s="42">
        <f t="shared" si="332"/>
        <v>2.4039156320124477</v>
      </c>
      <c r="AD996" s="42">
        <f t="shared" si="333"/>
        <v>1.2526804358416865</v>
      </c>
      <c r="AE996" s="42">
        <f t="shared" si="334"/>
        <v>0.78803770402878193</v>
      </c>
      <c r="AF996" s="42">
        <f t="shared" si="335"/>
        <v>333.80269097568714</v>
      </c>
      <c r="AG996" s="42">
        <f t="shared" si="336"/>
        <v>320.45058333665963</v>
      </c>
      <c r="AH996" s="6">
        <f t="shared" si="337"/>
        <v>326.30399999999997</v>
      </c>
      <c r="AI996" s="4">
        <v>20.477476663923699</v>
      </c>
      <c r="AJ996" s="4">
        <f t="shared" si="345"/>
        <v>293.62747666392369</v>
      </c>
      <c r="AK996" s="8">
        <f t="shared" si="338"/>
        <v>0.19784377895396196</v>
      </c>
      <c r="AL996" s="8">
        <f t="shared" si="339"/>
        <v>404.52561328424053</v>
      </c>
      <c r="AM996" s="8">
        <f t="shared" si="340"/>
        <v>3.2962308019918751</v>
      </c>
      <c r="AN996" s="8">
        <f t="shared" si="341"/>
        <v>-35.28929791024882</v>
      </c>
      <c r="AO996" s="22">
        <f t="shared" si="342"/>
        <v>1.2833592617391939E-2</v>
      </c>
      <c r="AP996" s="22">
        <f t="shared" si="343"/>
        <v>0.35075770387976418</v>
      </c>
      <c r="AQ996" s="19">
        <f t="shared" si="346"/>
        <v>0.35075770387976418</v>
      </c>
      <c r="AX996">
        <v>0.15148999021522683</v>
      </c>
      <c r="AY996">
        <v>64.939655172413794</v>
      </c>
      <c r="AZ996">
        <v>2.7058189655172415</v>
      </c>
      <c r="BA996">
        <v>2.1917133620689659</v>
      </c>
      <c r="BB996">
        <v>8.3793103448275907</v>
      </c>
      <c r="BC996">
        <v>0.34913793103448293</v>
      </c>
      <c r="BD996">
        <v>1.8425754310344831</v>
      </c>
      <c r="BE996">
        <v>0.18425754310344833</v>
      </c>
      <c r="BF996">
        <v>0</v>
      </c>
      <c r="BG996">
        <v>20.844999999999999</v>
      </c>
      <c r="BH996">
        <v>2.5146804614320999</v>
      </c>
      <c r="BI996">
        <v>2.4634254208958772</v>
      </c>
      <c r="BJ996">
        <v>1.2836909868288415</v>
      </c>
      <c r="BK996">
        <v>0.4635671047770461</v>
      </c>
      <c r="BL996">
        <v>1.2876864021584614E-3</v>
      </c>
      <c r="BP996" s="50">
        <f t="shared" si="347"/>
        <v>2.5154335544872723</v>
      </c>
      <c r="BQ996" s="50">
        <f t="shared" si="348"/>
        <v>7.3703017241379329E-2</v>
      </c>
      <c r="BR996" s="50">
        <f t="shared" si="349"/>
        <v>0.49356613027560781</v>
      </c>
      <c r="BS996" s="50">
        <f t="shared" si="350"/>
        <v>0.52006144885293115</v>
      </c>
      <c r="BT996" s="50">
        <f t="shared" si="351"/>
        <v>1.3710170285433549E-3</v>
      </c>
      <c r="BU996" s="50">
        <f t="shared" si="351"/>
        <v>1.4446151357025863E-3</v>
      </c>
    </row>
    <row r="997" spans="1:73" x14ac:dyDescent="0.25">
      <c r="A997" s="21">
        <v>43742.492361111108</v>
      </c>
      <c r="B997" s="17">
        <v>363579</v>
      </c>
      <c r="C997" s="17">
        <v>13.52</v>
      </c>
      <c r="D997" s="17">
        <v>22.45</v>
      </c>
      <c r="E997" s="17">
        <v>755.5</v>
      </c>
      <c r="F997" s="17">
        <v>96.2</v>
      </c>
      <c r="G997" s="17">
        <v>-112.4</v>
      </c>
      <c r="H997" s="17">
        <v>-16.05</v>
      </c>
      <c r="I997" s="17">
        <v>25.66</v>
      </c>
      <c r="J997" s="17">
        <v>298.8</v>
      </c>
      <c r="K997" s="17">
        <v>659.3</v>
      </c>
      <c r="L997" s="17">
        <v>-96.4</v>
      </c>
      <c r="M997" s="17">
        <v>0.127</v>
      </c>
      <c r="N997" s="17">
        <v>643</v>
      </c>
      <c r="O997" s="17">
        <v>80.099999999999994</v>
      </c>
      <c r="P997" s="17">
        <v>562.9</v>
      </c>
      <c r="Q997" s="17">
        <v>339.6</v>
      </c>
      <c r="R997" s="17">
        <v>436</v>
      </c>
      <c r="S997" s="17">
        <v>20.239999999999998</v>
      </c>
      <c r="T997" s="17">
        <v>50.8</v>
      </c>
      <c r="U997" s="17">
        <v>1.04</v>
      </c>
      <c r="V997" s="17">
        <v>211</v>
      </c>
      <c r="W997" s="17">
        <v>21.3</v>
      </c>
      <c r="X997" s="17">
        <v>0.74</v>
      </c>
      <c r="Y997" s="17">
        <v>7.397583</v>
      </c>
      <c r="Z997" s="7">
        <f t="shared" si="330"/>
        <v>20.77</v>
      </c>
      <c r="AA997" s="7">
        <f t="shared" si="344"/>
        <v>293.91999999999996</v>
      </c>
      <c r="AB997" s="2">
        <f t="shared" si="331"/>
        <v>611.95500000000004</v>
      </c>
      <c r="AC997" s="42">
        <f t="shared" si="332"/>
        <v>2.4115092443028039</v>
      </c>
      <c r="AD997" s="42">
        <f t="shared" si="333"/>
        <v>1.2250466961058242</v>
      </c>
      <c r="AE997" s="42">
        <f t="shared" si="334"/>
        <v>0.78555664749943088</v>
      </c>
      <c r="AF997" s="42">
        <f t="shared" si="335"/>
        <v>332.41232870268379</v>
      </c>
      <c r="AG997" s="42">
        <f t="shared" si="336"/>
        <v>319.11583555457645</v>
      </c>
      <c r="AH997" s="6">
        <f t="shared" si="337"/>
        <v>326.01600000000002</v>
      </c>
      <c r="AI997" s="4">
        <v>20.519297505093402</v>
      </c>
      <c r="AJ997" s="4">
        <f t="shared" si="345"/>
        <v>293.66929750509337</v>
      </c>
      <c r="AK997" s="8">
        <f t="shared" si="338"/>
        <v>0.19769240394687662</v>
      </c>
      <c r="AL997" s="8">
        <f t="shared" si="339"/>
        <v>404.78518851925327</v>
      </c>
      <c r="AM997" s="8">
        <f t="shared" si="340"/>
        <v>2.2714973035423132</v>
      </c>
      <c r="AN997" s="8">
        <f t="shared" si="341"/>
        <v>-16.58866229933021</v>
      </c>
      <c r="AO997" s="22">
        <f t="shared" si="342"/>
        <v>1.2438426613539545E-2</v>
      </c>
      <c r="AP997" s="22">
        <f t="shared" si="343"/>
        <v>0.33995733610318624</v>
      </c>
      <c r="AQ997" s="19">
        <f t="shared" si="346"/>
        <v>0.33995733610318624</v>
      </c>
      <c r="AX997">
        <v>0.15088032860998385</v>
      </c>
      <c r="AY997">
        <v>65.129310344827587</v>
      </c>
      <c r="AZ997">
        <v>2.7137212643678161</v>
      </c>
      <c r="BA997">
        <v>2.1981142241379312</v>
      </c>
      <c r="BB997">
        <v>8.3103448275862046</v>
      </c>
      <c r="BC997">
        <v>0.34626436781609188</v>
      </c>
      <c r="BD997">
        <v>1.8518498563218393</v>
      </c>
      <c r="BE997">
        <v>0.18518498563218394</v>
      </c>
      <c r="BF997">
        <v>0</v>
      </c>
      <c r="BG997">
        <v>20.77</v>
      </c>
      <c r="BH997">
        <v>1.1941861552006321</v>
      </c>
      <c r="BI997">
        <v>2.4520860737867172</v>
      </c>
      <c r="BJ997">
        <v>1.2456597254836523</v>
      </c>
      <c r="BK997">
        <v>0.46949552405248796</v>
      </c>
      <c r="BL997">
        <v>1.304154233479133E-3</v>
      </c>
      <c r="BP997" s="50">
        <f t="shared" si="347"/>
        <v>1.194543788432312</v>
      </c>
      <c r="BQ997" s="50">
        <f t="shared" si="348"/>
        <v>7.4073994252873573E-2</v>
      </c>
      <c r="BR997" s="50">
        <f t="shared" si="349"/>
        <v>0.48524581305370296</v>
      </c>
      <c r="BS997" s="50">
        <f t="shared" si="350"/>
        <v>0.51419707381135249</v>
      </c>
      <c r="BT997" s="50">
        <f t="shared" si="351"/>
        <v>1.3479050362602862E-3</v>
      </c>
      <c r="BU997" s="50">
        <f t="shared" si="351"/>
        <v>1.4283252050315348E-3</v>
      </c>
    </row>
    <row r="998" spans="1:73" x14ac:dyDescent="0.25">
      <c r="A998" s="21">
        <v>43742.492361111108</v>
      </c>
      <c r="B998" s="17">
        <v>363580</v>
      </c>
      <c r="C998" s="17">
        <v>13.52</v>
      </c>
      <c r="D998" s="17">
        <v>22.45</v>
      </c>
      <c r="E998" s="17">
        <v>756.6</v>
      </c>
      <c r="F998" s="17">
        <v>96.4</v>
      </c>
      <c r="G998" s="17">
        <v>-111</v>
      </c>
      <c r="H998" s="17">
        <v>-15.8</v>
      </c>
      <c r="I998" s="17">
        <v>25.65</v>
      </c>
      <c r="J998" s="17">
        <v>298.8</v>
      </c>
      <c r="K998" s="17">
        <v>660.3</v>
      </c>
      <c r="L998" s="17">
        <v>-95.2</v>
      </c>
      <c r="M998" s="17">
        <v>0.127</v>
      </c>
      <c r="N998" s="17">
        <v>645.6</v>
      </c>
      <c r="O998" s="17">
        <v>80.599999999999994</v>
      </c>
      <c r="P998" s="17">
        <v>565</v>
      </c>
      <c r="Q998" s="17">
        <v>341</v>
      </c>
      <c r="R998" s="17">
        <v>436.2</v>
      </c>
      <c r="S998" s="17">
        <v>20.25</v>
      </c>
      <c r="T998" s="17">
        <v>50.43</v>
      </c>
      <c r="U998" s="17">
        <v>2.2949999999999999</v>
      </c>
      <c r="V998" s="17">
        <v>327</v>
      </c>
      <c r="W998" s="17">
        <v>20.8</v>
      </c>
      <c r="X998" s="17">
        <v>0.74099999999999999</v>
      </c>
      <c r="Y998" s="17">
        <v>7.4122139999999996</v>
      </c>
      <c r="Z998" s="7">
        <f t="shared" si="330"/>
        <v>20.524999999999999</v>
      </c>
      <c r="AA998" s="7">
        <f t="shared" si="344"/>
        <v>293.67499999999995</v>
      </c>
      <c r="AB998" s="2">
        <f t="shared" si="331"/>
        <v>612.846</v>
      </c>
      <c r="AC998" s="42">
        <f t="shared" si="332"/>
        <v>2.3544467342926576</v>
      </c>
      <c r="AD998" s="42">
        <f t="shared" si="333"/>
        <v>1.1873474881037871</v>
      </c>
      <c r="AE998" s="42">
        <f t="shared" si="334"/>
        <v>0.78214648866838543</v>
      </c>
      <c r="AF998" s="42">
        <f t="shared" si="335"/>
        <v>329.86715021848022</v>
      </c>
      <c r="AG998" s="42">
        <f t="shared" si="336"/>
        <v>316.67246420974101</v>
      </c>
      <c r="AH998" s="6">
        <f t="shared" si="337"/>
        <v>327.36</v>
      </c>
      <c r="AI998" s="4">
        <v>20.141782312521698</v>
      </c>
      <c r="AJ998" s="4">
        <f t="shared" si="345"/>
        <v>293.29178231252166</v>
      </c>
      <c r="AK998" s="8">
        <f t="shared" si="338"/>
        <v>0.19719845038468517</v>
      </c>
      <c r="AL998" s="8">
        <f t="shared" si="339"/>
        <v>402.67480439256167</v>
      </c>
      <c r="AM998" s="8">
        <f t="shared" si="340"/>
        <v>3.3743249324864966</v>
      </c>
      <c r="AN998" s="8">
        <f t="shared" si="341"/>
        <v>-37.668032055072473</v>
      </c>
      <c r="AO998" s="22">
        <f t="shared" si="342"/>
        <v>1.3013651456482079E-2</v>
      </c>
      <c r="AP998" s="22">
        <f t="shared" si="343"/>
        <v>0.35567893107197873</v>
      </c>
      <c r="AQ998" s="19">
        <f t="shared" si="346"/>
        <v>0.35567893107197873</v>
      </c>
      <c r="AX998">
        <v>0.14890320387579367</v>
      </c>
      <c r="AY998">
        <v>65.224137931034491</v>
      </c>
      <c r="AZ998">
        <v>2.7176724137931036</v>
      </c>
      <c r="BA998">
        <v>2.2013146551724141</v>
      </c>
      <c r="BB998">
        <v>8.206896551724137</v>
      </c>
      <c r="BC998">
        <v>0.34195402298850569</v>
      </c>
      <c r="BD998">
        <v>1.8593606321839085</v>
      </c>
      <c r="BE998">
        <v>0.18593606321839085</v>
      </c>
      <c r="BF998">
        <v>0</v>
      </c>
      <c r="BG998">
        <v>20.524999999999999</v>
      </c>
      <c r="BH998">
        <v>2.6352473328706254</v>
      </c>
      <c r="BI998">
        <v>2.4153615089406939</v>
      </c>
      <c r="BJ998">
        <v>1.218066808958792</v>
      </c>
      <c r="BK998">
        <v>0.46615010092022086</v>
      </c>
      <c r="BL998">
        <v>1.294861391445058E-3</v>
      </c>
      <c r="BP998" s="50">
        <f t="shared" si="347"/>
        <v>2.636036533127073</v>
      </c>
      <c r="BQ998" s="50">
        <f t="shared" si="348"/>
        <v>7.4374425287356341E-2</v>
      </c>
      <c r="BR998" s="50">
        <f t="shared" si="349"/>
        <v>0.49784479503223167</v>
      </c>
      <c r="BS998" s="50">
        <f t="shared" si="350"/>
        <v>0.52419299549904386</v>
      </c>
      <c r="BT998" s="50">
        <f t="shared" si="351"/>
        <v>1.3829022084228659E-3</v>
      </c>
      <c r="BU998" s="50">
        <f t="shared" si="351"/>
        <v>1.4560916541640108E-3</v>
      </c>
    </row>
    <row r="999" spans="1:73" x14ac:dyDescent="0.25">
      <c r="A999" s="21">
        <v>43742.493055555555</v>
      </c>
      <c r="B999" s="17">
        <v>363581</v>
      </c>
      <c r="C999" s="17">
        <v>13.51</v>
      </c>
      <c r="D999" s="17">
        <v>22.45</v>
      </c>
      <c r="E999" s="17">
        <v>758.1</v>
      </c>
      <c r="F999" s="17">
        <v>96.2</v>
      </c>
      <c r="G999" s="17">
        <v>-110.3</v>
      </c>
      <c r="H999" s="17">
        <v>-15.27</v>
      </c>
      <c r="I999" s="17">
        <v>25.63</v>
      </c>
      <c r="J999" s="17">
        <v>298.8</v>
      </c>
      <c r="K999" s="17">
        <v>662</v>
      </c>
      <c r="L999" s="17">
        <v>-95</v>
      </c>
      <c r="M999" s="17">
        <v>0.127</v>
      </c>
      <c r="N999" s="17">
        <v>647.9</v>
      </c>
      <c r="O999" s="17">
        <v>80.900000000000006</v>
      </c>
      <c r="P999" s="17">
        <v>567</v>
      </c>
      <c r="Q999" s="17">
        <v>341.6</v>
      </c>
      <c r="R999" s="17">
        <v>436.6</v>
      </c>
      <c r="S999" s="17">
        <v>20.239999999999998</v>
      </c>
      <c r="T999" s="17">
        <v>52.57</v>
      </c>
      <c r="U999" s="17">
        <v>0.45</v>
      </c>
      <c r="V999" s="17">
        <v>64.5</v>
      </c>
      <c r="W999" s="17">
        <v>21.65</v>
      </c>
      <c r="X999" s="17">
        <v>0.74299999999999999</v>
      </c>
      <c r="Y999" s="17">
        <v>7.4288559999999997</v>
      </c>
      <c r="Z999" s="7">
        <f t="shared" si="330"/>
        <v>20.945</v>
      </c>
      <c r="AA999" s="7">
        <f t="shared" si="344"/>
        <v>294.09499999999997</v>
      </c>
      <c r="AB999" s="2">
        <f t="shared" si="331"/>
        <v>614.06100000000004</v>
      </c>
      <c r="AC999" s="42">
        <f t="shared" si="332"/>
        <v>2.3504168858121779</v>
      </c>
      <c r="AD999" s="42">
        <f t="shared" si="333"/>
        <v>1.235614156871462</v>
      </c>
      <c r="AE999" s="42">
        <f t="shared" si="334"/>
        <v>0.78645515859297832</v>
      </c>
      <c r="AF999" s="42">
        <f t="shared" si="335"/>
        <v>333.58582527260273</v>
      </c>
      <c r="AG999" s="42">
        <f t="shared" si="336"/>
        <v>320.24239226169863</v>
      </c>
      <c r="AH999" s="6">
        <f t="shared" si="337"/>
        <v>327.93600000000004</v>
      </c>
      <c r="AI999" s="4">
        <v>20.1466470641267</v>
      </c>
      <c r="AJ999" s="4">
        <f t="shared" si="345"/>
        <v>293.29664706412666</v>
      </c>
      <c r="AK999" s="8">
        <f t="shared" si="338"/>
        <v>0.19804573247174015</v>
      </c>
      <c r="AL999" s="8">
        <f t="shared" si="339"/>
        <v>402.59151263597352</v>
      </c>
      <c r="AM999" s="8">
        <f t="shared" si="340"/>
        <v>1.4941761944295593</v>
      </c>
      <c r="AN999" s="8">
        <f t="shared" si="341"/>
        <v>-34.74859298821017</v>
      </c>
      <c r="AO999" s="22">
        <f t="shared" si="342"/>
        <v>1.2990005418444339E-2</v>
      </c>
      <c r="AP999" s="22">
        <f t="shared" si="343"/>
        <v>0.35503265607671897</v>
      </c>
      <c r="AQ999" s="19">
        <f t="shared" si="346"/>
        <v>0.35503265607671897</v>
      </c>
      <c r="AX999">
        <v>0.15230611120293236</v>
      </c>
      <c r="AY999">
        <v>65.353448275862078</v>
      </c>
      <c r="AZ999">
        <v>2.7230603448275867</v>
      </c>
      <c r="BA999">
        <v>2.2056788793103452</v>
      </c>
      <c r="BB999">
        <v>8.1896551724137936</v>
      </c>
      <c r="BC999">
        <v>0.34123563218390807</v>
      </c>
      <c r="BD999">
        <v>1.8644432471264372</v>
      </c>
      <c r="BE999">
        <v>0.18644432471264372</v>
      </c>
      <c r="BF999">
        <v>0</v>
      </c>
      <c r="BG999">
        <v>20.945</v>
      </c>
      <c r="BH999">
        <v>0.51671516330796574</v>
      </c>
      <c r="BI999">
        <v>2.4786158289079037</v>
      </c>
      <c r="BJ999">
        <v>1.3030083412568851</v>
      </c>
      <c r="BK999">
        <v>0.47476475453847738</v>
      </c>
      <c r="BL999">
        <v>1.3187909848291039E-3</v>
      </c>
      <c r="BP999" s="50">
        <f t="shared" si="347"/>
        <v>0.51686990845628888</v>
      </c>
      <c r="BQ999" s="50">
        <f t="shared" si="348"/>
        <v>7.4577729885057495E-2</v>
      </c>
      <c r="BR999" s="50">
        <f t="shared" si="349"/>
        <v>0.48194049234288994</v>
      </c>
      <c r="BS999" s="50">
        <f t="shared" si="350"/>
        <v>0.5125786731208013</v>
      </c>
      <c r="BT999" s="50">
        <f t="shared" si="351"/>
        <v>1.3387235898413609E-3</v>
      </c>
      <c r="BU999" s="50">
        <f t="shared" si="351"/>
        <v>1.4238296475577814E-3</v>
      </c>
    </row>
    <row r="1000" spans="1:73" x14ac:dyDescent="0.25">
      <c r="A1000" s="21">
        <v>43742.493055555555</v>
      </c>
      <c r="B1000" s="17">
        <v>363582</v>
      </c>
      <c r="C1000" s="17">
        <v>13.51</v>
      </c>
      <c r="D1000" s="17">
        <v>22.45</v>
      </c>
      <c r="E1000" s="17">
        <v>760.1</v>
      </c>
      <c r="F1000" s="17">
        <v>96.4</v>
      </c>
      <c r="G1000" s="17">
        <v>-110.2</v>
      </c>
      <c r="H1000" s="17">
        <v>-14.96</v>
      </c>
      <c r="I1000" s="17">
        <v>25.63</v>
      </c>
      <c r="J1000" s="17">
        <v>298.8</v>
      </c>
      <c r="K1000" s="17">
        <v>663.7</v>
      </c>
      <c r="L1000" s="17">
        <v>-95.2</v>
      </c>
      <c r="M1000" s="17">
        <v>0.127</v>
      </c>
      <c r="N1000" s="17">
        <v>649.9</v>
      </c>
      <c r="O1000" s="17">
        <v>81.400000000000006</v>
      </c>
      <c r="P1000" s="17">
        <v>568.5</v>
      </c>
      <c r="Q1000" s="17">
        <v>341.6</v>
      </c>
      <c r="R1000" s="17">
        <v>436.9</v>
      </c>
      <c r="S1000" s="17">
        <v>20.239999999999998</v>
      </c>
      <c r="T1000" s="17">
        <v>53.65</v>
      </c>
      <c r="U1000" s="17">
        <v>0.64500000000000002</v>
      </c>
      <c r="V1000" s="17">
        <v>206.5</v>
      </c>
      <c r="W1000" s="17">
        <v>21.65</v>
      </c>
      <c r="X1000" s="17">
        <v>0.745</v>
      </c>
      <c r="Y1000" s="17">
        <v>7.4467730000000003</v>
      </c>
      <c r="Z1000" s="7">
        <f t="shared" si="330"/>
        <v>20.945</v>
      </c>
      <c r="AA1000" s="7">
        <f t="shared" si="344"/>
        <v>294.09499999999997</v>
      </c>
      <c r="AB1000" s="2">
        <f t="shared" si="331"/>
        <v>615.68100000000004</v>
      </c>
      <c r="AC1000" s="42">
        <f t="shared" si="332"/>
        <v>2.3702943739807067</v>
      </c>
      <c r="AD1000" s="42">
        <f t="shared" si="333"/>
        <v>1.2716629316406491</v>
      </c>
      <c r="AE1000" s="42">
        <f t="shared" si="334"/>
        <v>0.78969595226539469</v>
      </c>
      <c r="AF1000" s="42">
        <f t="shared" si="335"/>
        <v>334.96045270042123</v>
      </c>
      <c r="AG1000" s="42">
        <f t="shared" si="336"/>
        <v>321.56203459240436</v>
      </c>
      <c r="AH1000" s="6">
        <f t="shared" si="337"/>
        <v>327.93600000000004</v>
      </c>
      <c r="AI1000" s="4">
        <v>20.2732010541643</v>
      </c>
      <c r="AJ1000" s="4">
        <f t="shared" si="345"/>
        <v>293.42320105416428</v>
      </c>
      <c r="AK1000" s="8">
        <f t="shared" si="338"/>
        <v>0.19804573247174015</v>
      </c>
      <c r="AL1000" s="8">
        <f t="shared" si="339"/>
        <v>403.32161174004102</v>
      </c>
      <c r="AM1000" s="8">
        <f t="shared" si="340"/>
        <v>1.7888561289270861</v>
      </c>
      <c r="AN1000" s="8">
        <f t="shared" si="341"/>
        <v>-35.007025904299383</v>
      </c>
      <c r="AO1000" s="22">
        <f t="shared" si="342"/>
        <v>1.3015986009631974E-2</v>
      </c>
      <c r="AP1000" s="22">
        <f t="shared" si="343"/>
        <v>0.35574273725056454</v>
      </c>
      <c r="AQ1000" s="19">
        <f t="shared" si="346"/>
        <v>0.35574273725056454</v>
      </c>
      <c r="AX1000">
        <v>0.15230611120293236</v>
      </c>
      <c r="AY1000">
        <v>65.525862068965523</v>
      </c>
      <c r="AZ1000">
        <v>2.7302442528735633</v>
      </c>
      <c r="BA1000">
        <v>2.2114978448275866</v>
      </c>
      <c r="BB1000">
        <v>8.2155172413793061</v>
      </c>
      <c r="BC1000">
        <v>0.34231321839080442</v>
      </c>
      <c r="BD1000">
        <v>1.8691846264367822</v>
      </c>
      <c r="BE1000">
        <v>0.18691846264367823</v>
      </c>
      <c r="BF1000">
        <v>0</v>
      </c>
      <c r="BG1000">
        <v>20.945</v>
      </c>
      <c r="BH1000">
        <v>0.74062506740808431</v>
      </c>
      <c r="BI1000">
        <v>2.4786158289079037</v>
      </c>
      <c r="BJ1000">
        <v>1.3297773922090903</v>
      </c>
      <c r="BK1000">
        <v>0.47433937364287432</v>
      </c>
      <c r="BL1000">
        <v>1.3176093712302065E-3</v>
      </c>
      <c r="BP1000" s="50">
        <f t="shared" si="347"/>
        <v>0.74084686878734729</v>
      </c>
      <c r="BQ1000" s="50">
        <f t="shared" si="348"/>
        <v>7.4767385057471283E-2</v>
      </c>
      <c r="BR1000" s="50">
        <f t="shared" si="349"/>
        <v>0.48445613491036543</v>
      </c>
      <c r="BS1000" s="50">
        <f t="shared" si="350"/>
        <v>0.5146968400993851</v>
      </c>
      <c r="BT1000" s="50">
        <f t="shared" si="351"/>
        <v>1.3457114858621262E-3</v>
      </c>
      <c r="BU1000" s="50">
        <f t="shared" si="351"/>
        <v>1.4297134447205141E-3</v>
      </c>
    </row>
    <row r="1001" spans="1:73" x14ac:dyDescent="0.25">
      <c r="A1001" s="21">
        <v>43742.493055555555</v>
      </c>
      <c r="B1001" s="17">
        <v>363583</v>
      </c>
      <c r="C1001" s="17">
        <v>13.51</v>
      </c>
      <c r="D1001" s="17">
        <v>22.46</v>
      </c>
      <c r="E1001" s="17">
        <v>762.4</v>
      </c>
      <c r="F1001" s="17">
        <v>96.8</v>
      </c>
      <c r="G1001" s="17">
        <v>-110.3</v>
      </c>
      <c r="H1001" s="17">
        <v>-15.29</v>
      </c>
      <c r="I1001" s="17">
        <v>25.63</v>
      </c>
      <c r="J1001" s="17">
        <v>298.8</v>
      </c>
      <c r="K1001" s="17">
        <v>665.6</v>
      </c>
      <c r="L1001" s="17">
        <v>-95</v>
      </c>
      <c r="M1001" s="17">
        <v>0.127</v>
      </c>
      <c r="N1001" s="17">
        <v>652.20000000000005</v>
      </c>
      <c r="O1001" s="17">
        <v>81.5</v>
      </c>
      <c r="P1001" s="17">
        <v>570.70000000000005</v>
      </c>
      <c r="Q1001" s="17">
        <v>341.6</v>
      </c>
      <c r="R1001" s="17">
        <v>436.5</v>
      </c>
      <c r="S1001" s="17">
        <v>20.23</v>
      </c>
      <c r="T1001" s="17">
        <v>52.9</v>
      </c>
      <c r="U1001" s="17">
        <v>2.46</v>
      </c>
      <c r="V1001" s="17">
        <v>351.5</v>
      </c>
      <c r="W1001" s="17">
        <v>21.45</v>
      </c>
      <c r="X1001" s="17">
        <v>0.747</v>
      </c>
      <c r="Y1001" s="17">
        <v>7.4685759999999997</v>
      </c>
      <c r="Z1001" s="7">
        <f t="shared" si="330"/>
        <v>20.84</v>
      </c>
      <c r="AA1001" s="7">
        <f t="shared" si="344"/>
        <v>293.98999999999995</v>
      </c>
      <c r="AB1001" s="2">
        <f t="shared" si="331"/>
        <v>617.54399999999998</v>
      </c>
      <c r="AC1001" s="42">
        <f t="shared" si="332"/>
        <v>2.3591447150637914</v>
      </c>
      <c r="AD1001" s="42">
        <f t="shared" si="333"/>
        <v>1.2479875542687457</v>
      </c>
      <c r="AE1001" s="42">
        <f t="shared" si="334"/>
        <v>0.78761677516343409</v>
      </c>
      <c r="AF1001" s="42">
        <f t="shared" si="335"/>
        <v>333.60169554897993</v>
      </c>
      <c r="AG1001" s="42">
        <f t="shared" si="336"/>
        <v>320.25762772702075</v>
      </c>
      <c r="AH1001" s="6">
        <f t="shared" si="337"/>
        <v>327.93600000000004</v>
      </c>
      <c r="AI1001" s="4">
        <v>20.1946816349801</v>
      </c>
      <c r="AJ1001" s="4">
        <f t="shared" si="345"/>
        <v>293.34468163498008</v>
      </c>
      <c r="AK1001" s="8">
        <f t="shared" si="338"/>
        <v>0.197833684883609</v>
      </c>
      <c r="AL1001" s="8">
        <f t="shared" si="339"/>
        <v>402.8971550978755</v>
      </c>
      <c r="AM1001" s="8">
        <f t="shared" si="340"/>
        <v>3.4935189995189666</v>
      </c>
      <c r="AN1001" s="8">
        <f t="shared" si="341"/>
        <v>-65.67160325508965</v>
      </c>
      <c r="AO1001" s="22">
        <f t="shared" si="342"/>
        <v>1.3761512541211537E-2</v>
      </c>
      <c r="AP1001" s="22">
        <f t="shared" si="343"/>
        <v>0.37611888461587134</v>
      </c>
      <c r="AQ1001" s="19">
        <f t="shared" si="346"/>
        <v>0.37611888461587134</v>
      </c>
      <c r="AX1001">
        <v>0.15144928141348926</v>
      </c>
      <c r="AY1001">
        <v>65.724137931034477</v>
      </c>
      <c r="AZ1001">
        <v>2.7385057471264367</v>
      </c>
      <c r="BA1001">
        <v>2.2181896551724138</v>
      </c>
      <c r="BB1001">
        <v>8.1810344827586192</v>
      </c>
      <c r="BC1001">
        <v>0.34087643678160912</v>
      </c>
      <c r="BD1001">
        <v>1.8773132183908048</v>
      </c>
      <c r="BE1001">
        <v>0.18773132183908048</v>
      </c>
      <c r="BF1001">
        <v>0</v>
      </c>
      <c r="BG1001">
        <v>20.84</v>
      </c>
      <c r="BH1001">
        <v>2.8247095594168794</v>
      </c>
      <c r="BI1001">
        <v>2.4626680411182829</v>
      </c>
      <c r="BJ1001">
        <v>1.3027513937515716</v>
      </c>
      <c r="BK1001">
        <v>0.46807631451057646</v>
      </c>
      <c r="BL1001">
        <v>1.3002119847516013E-3</v>
      </c>
      <c r="BP1001" s="50">
        <f t="shared" si="347"/>
        <v>2.8255554995610455</v>
      </c>
      <c r="BQ1001" s="50">
        <f t="shared" si="348"/>
        <v>7.50925287356322E-2</v>
      </c>
      <c r="BR1001" s="50">
        <f t="shared" si="349"/>
        <v>0.50146664768274807</v>
      </c>
      <c r="BS1001" s="50">
        <f t="shared" si="350"/>
        <v>0.527951245647861</v>
      </c>
      <c r="BT1001" s="50">
        <f t="shared" si="351"/>
        <v>1.3929629102298559E-3</v>
      </c>
      <c r="BU1001" s="50">
        <f t="shared" si="351"/>
        <v>1.4665312379107251E-3</v>
      </c>
    </row>
    <row r="1002" spans="1:73" x14ac:dyDescent="0.25">
      <c r="A1002" s="21">
        <v>43742.493055555555</v>
      </c>
      <c r="B1002" s="17">
        <v>363584</v>
      </c>
      <c r="C1002" s="17">
        <v>13.51</v>
      </c>
      <c r="D1002" s="17">
        <v>22.46</v>
      </c>
      <c r="E1002" s="17">
        <v>765.7</v>
      </c>
      <c r="F1002" s="17">
        <v>98.1</v>
      </c>
      <c r="G1002" s="17">
        <v>-108.9</v>
      </c>
      <c r="H1002" s="17">
        <v>-16.899999999999999</v>
      </c>
      <c r="I1002" s="17">
        <v>25.61</v>
      </c>
      <c r="J1002" s="17">
        <v>298.8</v>
      </c>
      <c r="K1002" s="17">
        <v>667.6</v>
      </c>
      <c r="L1002" s="17">
        <v>-92</v>
      </c>
      <c r="M1002" s="17">
        <v>0.128</v>
      </c>
      <c r="N1002" s="17">
        <v>656.8</v>
      </c>
      <c r="O1002" s="17">
        <v>81.2</v>
      </c>
      <c r="P1002" s="17">
        <v>575.6</v>
      </c>
      <c r="Q1002" s="17">
        <v>342.8</v>
      </c>
      <c r="R1002" s="17">
        <v>434.8</v>
      </c>
      <c r="S1002" s="17">
        <v>20.22</v>
      </c>
      <c r="T1002" s="17">
        <v>50.54</v>
      </c>
      <c r="U1002" s="17">
        <v>5.28</v>
      </c>
      <c r="V1002" s="17">
        <v>351.5</v>
      </c>
      <c r="W1002" s="17">
        <v>20.399999999999999</v>
      </c>
      <c r="X1002" s="17">
        <v>0.751</v>
      </c>
      <c r="Y1002" s="17">
        <v>7.5108860000000002</v>
      </c>
      <c r="Z1002" s="7">
        <f t="shared" si="330"/>
        <v>20.309999999999999</v>
      </c>
      <c r="AA1002" s="7">
        <f t="shared" si="344"/>
        <v>293.45999999999998</v>
      </c>
      <c r="AB1002" s="2">
        <f t="shared" si="331"/>
        <v>620.2170000000001</v>
      </c>
      <c r="AC1002" s="42">
        <f t="shared" si="332"/>
        <v>2.4099372186894485</v>
      </c>
      <c r="AD1002" s="42">
        <f t="shared" si="333"/>
        <v>1.2179822703256473</v>
      </c>
      <c r="AE1002" s="42">
        <f t="shared" si="334"/>
        <v>0.78508306720318255</v>
      </c>
      <c r="AF1002" s="42">
        <f t="shared" si="335"/>
        <v>330.13709256237445</v>
      </c>
      <c r="AG1002" s="42">
        <f t="shared" si="336"/>
        <v>316.93160885987947</v>
      </c>
      <c r="AH1002" s="6">
        <f t="shared" si="337"/>
        <v>329.08800000000002</v>
      </c>
      <c r="AI1002" s="4">
        <v>20.4753963058143</v>
      </c>
      <c r="AJ1002" s="4">
        <f t="shared" si="345"/>
        <v>293.62539630581426</v>
      </c>
      <c r="AK1002" s="8">
        <f t="shared" si="338"/>
        <v>0.19676565935720303</v>
      </c>
      <c r="AL1002" s="8">
        <f t="shared" si="339"/>
        <v>404.63983152388477</v>
      </c>
      <c r="AM1002" s="8">
        <f t="shared" si="340"/>
        <v>5.1181441949206548</v>
      </c>
      <c r="AN1002" s="8">
        <f t="shared" si="341"/>
        <v>24.659190009996614</v>
      </c>
      <c r="AO1002" s="22">
        <f t="shared" si="342"/>
        <v>1.1764926365679215E-2</v>
      </c>
      <c r="AP1002" s="22">
        <f t="shared" si="343"/>
        <v>0.32154975472322278</v>
      </c>
      <c r="AQ1002" s="19">
        <f t="shared" si="346"/>
        <v>0.32154975472322278</v>
      </c>
      <c r="AX1002">
        <v>0.14718626974032067</v>
      </c>
      <c r="AY1002">
        <v>66.008620689655174</v>
      </c>
      <c r="AZ1002">
        <v>2.7503591954022988</v>
      </c>
      <c r="BA1002">
        <v>2.227790948275862</v>
      </c>
      <c r="BB1002">
        <v>7.931034482758621</v>
      </c>
      <c r="BC1002">
        <v>0.33045977011494254</v>
      </c>
      <c r="BD1002">
        <v>1.8973311781609195</v>
      </c>
      <c r="BE1002">
        <v>0.18973311781609195</v>
      </c>
      <c r="BF1002">
        <v>0</v>
      </c>
      <c r="BG1002">
        <v>20.309999999999999</v>
      </c>
      <c r="BH1002">
        <v>6.0627912494801315</v>
      </c>
      <c r="BI1002">
        <v>2.3835308641053663</v>
      </c>
      <c r="BJ1002">
        <v>1.204636498718852</v>
      </c>
      <c r="BK1002">
        <v>0.46349546930347696</v>
      </c>
      <c r="BL1002">
        <v>1.2874874147318805E-3</v>
      </c>
      <c r="BP1002" s="50">
        <f t="shared" si="347"/>
        <v>6.064606925887122</v>
      </c>
      <c r="BQ1002" s="50">
        <f t="shared" si="348"/>
        <v>7.5893247126436775E-2</v>
      </c>
      <c r="BR1002" s="50">
        <f t="shared" si="349"/>
        <v>0.52363473147387463</v>
      </c>
      <c r="BS1002" s="50">
        <f t="shared" si="350"/>
        <v>0.54567912245322514</v>
      </c>
      <c r="BT1002" s="50">
        <f t="shared" si="351"/>
        <v>1.4545409207607628E-3</v>
      </c>
      <c r="BU1002" s="50">
        <f t="shared" si="351"/>
        <v>1.5157753401478476E-3</v>
      </c>
    </row>
    <row r="1003" spans="1:73" x14ac:dyDescent="0.25">
      <c r="A1003" s="21">
        <v>43742.493055555555</v>
      </c>
      <c r="B1003" s="17">
        <v>363585</v>
      </c>
      <c r="C1003" s="17">
        <v>13.5</v>
      </c>
      <c r="D1003" s="17">
        <v>22.46</v>
      </c>
      <c r="E1003" s="17">
        <v>768.5</v>
      </c>
      <c r="F1003" s="17">
        <v>98.2</v>
      </c>
      <c r="G1003" s="17">
        <v>-107.6</v>
      </c>
      <c r="H1003" s="17">
        <v>-17.18</v>
      </c>
      <c r="I1003" s="17">
        <v>25.55</v>
      </c>
      <c r="J1003" s="17">
        <v>298.7</v>
      </c>
      <c r="K1003" s="17">
        <v>670.3</v>
      </c>
      <c r="L1003" s="17">
        <v>-90.5</v>
      </c>
      <c r="M1003" s="17">
        <v>0.128</v>
      </c>
      <c r="N1003" s="17">
        <v>660.9</v>
      </c>
      <c r="O1003" s="17">
        <v>81</v>
      </c>
      <c r="P1003" s="17">
        <v>579.9</v>
      </c>
      <c r="Q1003" s="17">
        <v>343.7</v>
      </c>
      <c r="R1003" s="17">
        <v>434.2</v>
      </c>
      <c r="S1003" s="17">
        <v>20.2</v>
      </c>
      <c r="T1003" s="17">
        <v>52.14</v>
      </c>
      <c r="U1003" s="17">
        <v>1.4550000000000001</v>
      </c>
      <c r="V1003" s="17">
        <v>266.5</v>
      </c>
      <c r="W1003" s="17">
        <v>20.399999999999999</v>
      </c>
      <c r="X1003" s="17">
        <v>0.754</v>
      </c>
      <c r="Y1003" s="17">
        <v>7.5407299999999999</v>
      </c>
      <c r="Z1003" s="7">
        <f t="shared" si="330"/>
        <v>20.299999999999997</v>
      </c>
      <c r="AA1003" s="7">
        <f t="shared" si="344"/>
        <v>293.45</v>
      </c>
      <c r="AB1003" s="2">
        <f t="shared" si="331"/>
        <v>622.48500000000001</v>
      </c>
      <c r="AC1003" s="42">
        <f t="shared" si="332"/>
        <v>2.2970743616629554</v>
      </c>
      <c r="AD1003" s="42">
        <f t="shared" si="333"/>
        <v>1.197694572171065</v>
      </c>
      <c r="AE1003" s="42">
        <f t="shared" si="334"/>
        <v>0.783203389413897</v>
      </c>
      <c r="AF1003" s="42">
        <f t="shared" si="335"/>
        <v>329.30177568757335</v>
      </c>
      <c r="AG1003" s="42">
        <f t="shared" si="336"/>
        <v>316.12970466007039</v>
      </c>
      <c r="AH1003" s="6">
        <f t="shared" si="337"/>
        <v>329.952</v>
      </c>
      <c r="AI1003" s="4">
        <v>19.755568913205298</v>
      </c>
      <c r="AJ1003" s="4">
        <f t="shared" si="345"/>
        <v>292.90556891320529</v>
      </c>
      <c r="AK1003" s="8">
        <f t="shared" si="338"/>
        <v>0.19674554496807928</v>
      </c>
      <c r="AL1003" s="8">
        <f t="shared" si="339"/>
        <v>400.51655116466264</v>
      </c>
      <c r="AM1003" s="8">
        <f t="shared" si="340"/>
        <v>2.6867487322040371</v>
      </c>
      <c r="AN1003" s="8">
        <f t="shared" si="341"/>
        <v>-42.60989387351421</v>
      </c>
      <c r="AO1003" s="22">
        <f t="shared" si="342"/>
        <v>1.3451010168698291E-2</v>
      </c>
      <c r="AP1003" s="22">
        <f t="shared" si="343"/>
        <v>0.36763247691391815</v>
      </c>
      <c r="AQ1003" s="19">
        <f t="shared" si="346"/>
        <v>0.36763247691391815</v>
      </c>
      <c r="AX1003">
        <v>0.14710682163118391</v>
      </c>
      <c r="AY1003">
        <v>66.25</v>
      </c>
      <c r="AZ1003">
        <v>2.7604166666666665</v>
      </c>
      <c r="BA1003">
        <v>2.2359374999999999</v>
      </c>
      <c r="BB1003">
        <v>7.8017241379310347</v>
      </c>
      <c r="BC1003">
        <v>0.32507183908045978</v>
      </c>
      <c r="BD1003">
        <v>1.9108656609195402</v>
      </c>
      <c r="BE1003">
        <v>0.19108656609195404</v>
      </c>
      <c r="BF1003">
        <v>0</v>
      </c>
      <c r="BG1003">
        <v>20.299999999999997</v>
      </c>
      <c r="BH1003">
        <v>1.6707123613624226</v>
      </c>
      <c r="BI1003">
        <v>2.3820593372779193</v>
      </c>
      <c r="BJ1003">
        <v>1.2420057384567071</v>
      </c>
      <c r="BK1003">
        <v>0.47447065019456919</v>
      </c>
      <c r="BL1003">
        <v>1.3179740283182477E-3</v>
      </c>
      <c r="BP1003" s="50">
        <f t="shared" si="347"/>
        <v>1.6712127040086673</v>
      </c>
      <c r="BQ1003" s="50">
        <f t="shared" si="348"/>
        <v>7.6434626436781616E-2</v>
      </c>
      <c r="BR1003" s="50">
        <f t="shared" si="349"/>
        <v>0.496383981363614</v>
      </c>
      <c r="BS1003" s="50">
        <f t="shared" si="350"/>
        <v>0.52504760366748038</v>
      </c>
      <c r="BT1003" s="50">
        <f t="shared" si="351"/>
        <v>1.3788443926767058E-3</v>
      </c>
      <c r="BU1003" s="50">
        <f t="shared" si="351"/>
        <v>1.458465565743001E-3</v>
      </c>
    </row>
    <row r="1004" spans="1:73" x14ac:dyDescent="0.25">
      <c r="A1004" s="21">
        <v>43742.493055555555</v>
      </c>
      <c r="B1004" s="17">
        <v>363586</v>
      </c>
      <c r="C1004" s="17">
        <v>13.5</v>
      </c>
      <c r="D1004" s="17">
        <v>22.47</v>
      </c>
      <c r="E1004" s="17">
        <v>770.3</v>
      </c>
      <c r="F1004" s="17">
        <v>97.9</v>
      </c>
      <c r="G1004" s="17">
        <v>-107.6</v>
      </c>
      <c r="H1004" s="17">
        <v>-17.97</v>
      </c>
      <c r="I1004" s="17">
        <v>25.52</v>
      </c>
      <c r="J1004" s="17">
        <v>298.7</v>
      </c>
      <c r="K1004" s="17">
        <v>672.4</v>
      </c>
      <c r="L1004" s="17">
        <v>-89.7</v>
      </c>
      <c r="M1004" s="17">
        <v>0.127</v>
      </c>
      <c r="N1004" s="17">
        <v>662.6</v>
      </c>
      <c r="O1004" s="17">
        <v>79.900000000000006</v>
      </c>
      <c r="P1004" s="17">
        <v>582.70000000000005</v>
      </c>
      <c r="Q1004" s="17">
        <v>343.5</v>
      </c>
      <c r="R1004" s="17">
        <v>433.2</v>
      </c>
      <c r="S1004" s="17">
        <v>20.170000000000002</v>
      </c>
      <c r="T1004" s="17">
        <v>52.89</v>
      </c>
      <c r="U1004" s="17">
        <v>1.22</v>
      </c>
      <c r="V1004" s="17">
        <v>45</v>
      </c>
      <c r="W1004" s="17">
        <v>20.75</v>
      </c>
      <c r="X1004" s="17">
        <v>0.75600000000000001</v>
      </c>
      <c r="Y1004" s="17">
        <v>7.5564989999999996</v>
      </c>
      <c r="Z1004" s="7">
        <f t="shared" si="330"/>
        <v>20.46</v>
      </c>
      <c r="AA1004" s="7">
        <f t="shared" si="344"/>
        <v>293.60999999999996</v>
      </c>
      <c r="AB1004" s="2">
        <f t="shared" si="331"/>
        <v>623.94299999999998</v>
      </c>
      <c r="AC1004" s="42">
        <f t="shared" si="332"/>
        <v>2.2363731216358569</v>
      </c>
      <c r="AD1004" s="42">
        <f t="shared" si="333"/>
        <v>1.1828177440332046</v>
      </c>
      <c r="AE1004" s="42">
        <f t="shared" si="334"/>
        <v>0.78174383714709728</v>
      </c>
      <c r="AF1004" s="42">
        <f t="shared" si="335"/>
        <v>329.40553870515174</v>
      </c>
      <c r="AG1004" s="42">
        <f t="shared" si="336"/>
        <v>316.22931715694568</v>
      </c>
      <c r="AH1004" s="6">
        <f t="shared" si="337"/>
        <v>329.76</v>
      </c>
      <c r="AI1004" s="4">
        <v>19.365382436279301</v>
      </c>
      <c r="AJ1004" s="4">
        <f t="shared" si="345"/>
        <v>292.51538243627925</v>
      </c>
      <c r="AK1004" s="8">
        <f t="shared" si="338"/>
        <v>0.19706753972706517</v>
      </c>
      <c r="AL1004" s="8">
        <f t="shared" si="339"/>
        <v>398.23408868862072</v>
      </c>
      <c r="AM1004" s="8">
        <f t="shared" si="340"/>
        <v>2.4602286479105961</v>
      </c>
      <c r="AN1004" s="8">
        <f t="shared" si="341"/>
        <v>-78.447366407921862</v>
      </c>
      <c r="AO1004" s="22">
        <f t="shared" si="342"/>
        <v>1.4342101126168039E-2</v>
      </c>
      <c r="AP1004" s="22">
        <f t="shared" si="343"/>
        <v>0.39198707718123027</v>
      </c>
      <c r="AQ1004" s="19">
        <f t="shared" si="346"/>
        <v>0.39198707718123027</v>
      </c>
      <c r="AX1004">
        <v>0.14838235371388589</v>
      </c>
      <c r="AY1004">
        <v>66.405172413793096</v>
      </c>
      <c r="AZ1004">
        <v>2.7668821839080455</v>
      </c>
      <c r="BA1004">
        <v>2.2411745689655169</v>
      </c>
      <c r="BB1004">
        <v>7.7327586206896548</v>
      </c>
      <c r="BC1004">
        <v>0.32219827586206895</v>
      </c>
      <c r="BD1004">
        <v>1.918976293103448</v>
      </c>
      <c r="BE1004">
        <v>0.19189762931034482</v>
      </c>
      <c r="BF1004">
        <v>0</v>
      </c>
      <c r="BG1004">
        <v>20.46</v>
      </c>
      <c r="BH1004">
        <v>1.4008722205238182</v>
      </c>
      <c r="BI1004">
        <v>2.4056993335165315</v>
      </c>
      <c r="BJ1004">
        <v>1.2723743774968934</v>
      </c>
      <c r="BK1004">
        <v>0.47836337243986765</v>
      </c>
      <c r="BL1004">
        <v>1.328787145666299E-3</v>
      </c>
      <c r="BP1004" s="50">
        <f t="shared" si="347"/>
        <v>1.4012917518148273</v>
      </c>
      <c r="BQ1004" s="50">
        <f t="shared" si="348"/>
        <v>7.6759051724137925E-2</v>
      </c>
      <c r="BR1004" s="50">
        <f t="shared" si="349"/>
        <v>0.49712416534538745</v>
      </c>
      <c r="BS1004" s="50">
        <f t="shared" si="350"/>
        <v>0.52652929376516366</v>
      </c>
      <c r="BT1004" s="50">
        <f t="shared" si="351"/>
        <v>1.380900459292743E-3</v>
      </c>
      <c r="BU1004" s="50">
        <f t="shared" si="351"/>
        <v>1.4625813715698991E-3</v>
      </c>
    </row>
    <row r="1005" spans="1:73" x14ac:dyDescent="0.25">
      <c r="A1005" s="21">
        <v>43742.493750000001</v>
      </c>
      <c r="B1005" s="17">
        <v>363587</v>
      </c>
      <c r="C1005" s="17">
        <v>13.51</v>
      </c>
      <c r="D1005" s="17">
        <v>22.47</v>
      </c>
      <c r="E1005" s="17">
        <v>774.3</v>
      </c>
      <c r="F1005" s="17">
        <v>98.5</v>
      </c>
      <c r="G1005" s="17">
        <v>-106.3</v>
      </c>
      <c r="H1005" s="17">
        <v>-17.77</v>
      </c>
      <c r="I1005" s="17">
        <v>25.49</v>
      </c>
      <c r="J1005" s="17">
        <v>298.60000000000002</v>
      </c>
      <c r="K1005" s="17">
        <v>675.8</v>
      </c>
      <c r="L1005" s="17">
        <v>-88.5</v>
      </c>
      <c r="M1005" s="17">
        <v>0.127</v>
      </c>
      <c r="N1005" s="17">
        <v>668</v>
      </c>
      <c r="O1005" s="17">
        <v>80.7</v>
      </c>
      <c r="P1005" s="17">
        <v>587.29999999999995</v>
      </c>
      <c r="Q1005" s="17">
        <v>344.7</v>
      </c>
      <c r="R1005" s="17">
        <v>433.2</v>
      </c>
      <c r="S1005" s="17">
        <v>20.13</v>
      </c>
      <c r="T1005" s="17">
        <v>51.46</v>
      </c>
      <c r="U1005" s="17">
        <v>2.62</v>
      </c>
      <c r="V1005" s="17">
        <v>344</v>
      </c>
      <c r="W1005" s="17">
        <v>20.5</v>
      </c>
      <c r="X1005" s="17">
        <v>0.76</v>
      </c>
      <c r="Y1005" s="17">
        <v>7.5991340000000003</v>
      </c>
      <c r="Z1005" s="7">
        <f t="shared" si="330"/>
        <v>20.314999999999998</v>
      </c>
      <c r="AA1005" s="7">
        <f t="shared" si="344"/>
        <v>293.46499999999997</v>
      </c>
      <c r="AB1005" s="2">
        <f t="shared" si="331"/>
        <v>627.18299999999999</v>
      </c>
      <c r="AC1005" s="42">
        <f t="shared" si="332"/>
        <v>2.2384341511601127</v>
      </c>
      <c r="AD1005" s="42">
        <f t="shared" si="333"/>
        <v>1.151898214186994</v>
      </c>
      <c r="AE1005" s="42">
        <f t="shared" si="334"/>
        <v>0.77884334119068244</v>
      </c>
      <c r="AF1005" s="42">
        <f t="shared" si="335"/>
        <v>327.53553235369696</v>
      </c>
      <c r="AG1005" s="42">
        <f t="shared" si="336"/>
        <v>314.43411105954908</v>
      </c>
      <c r="AH1005" s="6">
        <f t="shared" si="337"/>
        <v>330.91199999999998</v>
      </c>
      <c r="AI1005" s="4">
        <v>19.369028711447498</v>
      </c>
      <c r="AJ1005" s="4">
        <f t="shared" si="345"/>
        <v>292.5190287114475</v>
      </c>
      <c r="AK1005" s="8">
        <f t="shared" si="338"/>
        <v>0.19677571706584585</v>
      </c>
      <c r="AL1005" s="8">
        <f t="shared" si="339"/>
        <v>398.29694902253073</v>
      </c>
      <c r="AM1005" s="8">
        <f t="shared" si="340"/>
        <v>3.6053397898117732</v>
      </c>
      <c r="AN1005" s="8">
        <f t="shared" si="341"/>
        <v>-99.349261102957286</v>
      </c>
      <c r="AO1005" s="22">
        <f t="shared" si="342"/>
        <v>1.491294314276209E-2</v>
      </c>
      <c r="AP1005" s="22">
        <f t="shared" si="343"/>
        <v>0.40758888417230443</v>
      </c>
      <c r="AQ1005" s="19">
        <f t="shared" si="346"/>
        <v>0.40758888417230443</v>
      </c>
      <c r="AX1005">
        <v>0.1472260074031706</v>
      </c>
      <c r="AY1005">
        <v>66.75</v>
      </c>
      <c r="AZ1005">
        <v>2.78125</v>
      </c>
      <c r="BA1005">
        <v>2.2528125000000001</v>
      </c>
      <c r="BB1005">
        <v>7.6293103448275863</v>
      </c>
      <c r="BC1005">
        <v>0.31788793103448276</v>
      </c>
      <c r="BD1005">
        <v>1.9349245689655175</v>
      </c>
      <c r="BE1005">
        <v>0.19349245689655176</v>
      </c>
      <c r="BF1005">
        <v>0</v>
      </c>
      <c r="BG1005">
        <v>20.314999999999998</v>
      </c>
      <c r="BH1005">
        <v>3.0084305063708232</v>
      </c>
      <c r="BI1005">
        <v>2.3842669255072919</v>
      </c>
      <c r="BJ1005">
        <v>1.2269437598660524</v>
      </c>
      <c r="BK1005">
        <v>0.47520853179528927</v>
      </c>
      <c r="BL1005">
        <v>1.3200236994313592E-3</v>
      </c>
      <c r="BP1005" s="50">
        <f t="shared" si="347"/>
        <v>3.0093314670121707</v>
      </c>
      <c r="BQ1005" s="50">
        <f t="shared" si="348"/>
        <v>7.7396982758620697E-2</v>
      </c>
      <c r="BR1005" s="50">
        <f t="shared" si="349"/>
        <v>0.51149096842226138</v>
      </c>
      <c r="BS1005" s="50">
        <f t="shared" si="350"/>
        <v>0.53815870877851868</v>
      </c>
      <c r="BT1005" s="50">
        <f t="shared" si="351"/>
        <v>1.4208082456173927E-3</v>
      </c>
      <c r="BU1005" s="50">
        <f t="shared" si="351"/>
        <v>1.4948853021625518E-3</v>
      </c>
    </row>
    <row r="1006" spans="1:73" x14ac:dyDescent="0.25">
      <c r="A1006" s="21">
        <v>43742.493750000001</v>
      </c>
      <c r="B1006" s="17">
        <v>363588</v>
      </c>
      <c r="C1006" s="17">
        <v>13.51</v>
      </c>
      <c r="D1006" s="17">
        <v>22.47</v>
      </c>
      <c r="E1006" s="17">
        <v>778.4</v>
      </c>
      <c r="F1006" s="17">
        <v>98.8</v>
      </c>
      <c r="G1006" s="17">
        <v>-105.2</v>
      </c>
      <c r="H1006" s="17">
        <v>-17.64</v>
      </c>
      <c r="I1006" s="17">
        <v>25.45</v>
      </c>
      <c r="J1006" s="17">
        <v>298.60000000000002</v>
      </c>
      <c r="K1006" s="17">
        <v>679.6</v>
      </c>
      <c r="L1006" s="17">
        <v>-87.6</v>
      </c>
      <c r="M1006" s="17">
        <v>0.127</v>
      </c>
      <c r="N1006" s="17">
        <v>673.2</v>
      </c>
      <c r="O1006" s="17">
        <v>81.2</v>
      </c>
      <c r="P1006" s="17">
        <v>592</v>
      </c>
      <c r="Q1006" s="17">
        <v>345.5</v>
      </c>
      <c r="R1006" s="17">
        <v>433.1</v>
      </c>
      <c r="S1006" s="17">
        <v>20.079999999999998</v>
      </c>
      <c r="T1006" s="17">
        <v>50.04</v>
      </c>
      <c r="U1006" s="17">
        <v>0.82</v>
      </c>
      <c r="V1006" s="17">
        <v>348</v>
      </c>
      <c r="W1006" s="17">
        <v>20.65</v>
      </c>
      <c r="X1006" s="17">
        <v>0.76300000000000001</v>
      </c>
      <c r="Y1006" s="17">
        <v>7.632625</v>
      </c>
      <c r="Z1006" s="7">
        <f t="shared" si="330"/>
        <v>20.364999999999998</v>
      </c>
      <c r="AA1006" s="7">
        <f t="shared" si="344"/>
        <v>293.51499999999999</v>
      </c>
      <c r="AB1006" s="2">
        <f t="shared" si="331"/>
        <v>630.50400000000002</v>
      </c>
      <c r="AC1006" s="42">
        <f t="shared" si="332"/>
        <v>2.3272663219290806</v>
      </c>
      <c r="AD1006" s="42">
        <f t="shared" si="333"/>
        <v>1.164564067493312</v>
      </c>
      <c r="AE1006" s="42">
        <f t="shared" si="334"/>
        <v>0.78004324101757272</v>
      </c>
      <c r="AF1006" s="42">
        <f t="shared" si="335"/>
        <v>328.26375991184722</v>
      </c>
      <c r="AG1006" s="42">
        <f t="shared" si="336"/>
        <v>315.13320951537332</v>
      </c>
      <c r="AH1006" s="6">
        <f t="shared" si="337"/>
        <v>331.68</v>
      </c>
      <c r="AI1006" s="4">
        <v>19.956007902860001</v>
      </c>
      <c r="AJ1006" s="4">
        <f t="shared" si="345"/>
        <v>293.10600790285997</v>
      </c>
      <c r="AK1006" s="8">
        <f t="shared" si="338"/>
        <v>0.19687631300330174</v>
      </c>
      <c r="AL1006" s="8">
        <f t="shared" si="339"/>
        <v>401.64896641011319</v>
      </c>
      <c r="AM1006" s="8">
        <f t="shared" si="340"/>
        <v>2.0169841347913473</v>
      </c>
      <c r="AN1006" s="8">
        <f t="shared" si="341"/>
        <v>-24.030227538661325</v>
      </c>
      <c r="AO1006" s="22">
        <f t="shared" si="342"/>
        <v>1.3225554201122534E-2</v>
      </c>
      <c r="AP1006" s="22">
        <f t="shared" si="343"/>
        <v>0.36147049095484263</v>
      </c>
      <c r="AQ1006" s="19">
        <f t="shared" si="346"/>
        <v>0.36147049095484263</v>
      </c>
      <c r="AX1006">
        <v>0.14762388339656421</v>
      </c>
      <c r="AY1006">
        <v>67.103448275862064</v>
      </c>
      <c r="AZ1006">
        <v>2.7959770114942528</v>
      </c>
      <c r="BA1006">
        <v>2.2647413793103448</v>
      </c>
      <c r="BB1006">
        <v>7.5517241379310365</v>
      </c>
      <c r="BC1006">
        <v>0.3146551724137932</v>
      </c>
      <c r="BD1006">
        <v>1.9500862068965517</v>
      </c>
      <c r="BE1006">
        <v>0.19500862068965519</v>
      </c>
      <c r="BF1006">
        <v>0</v>
      </c>
      <c r="BG1006">
        <v>20.364999999999998</v>
      </c>
      <c r="BH1006">
        <v>0.9415698531389598</v>
      </c>
      <c r="BI1006">
        <v>2.3916384765776679</v>
      </c>
      <c r="BJ1006">
        <v>1.196775893679465</v>
      </c>
      <c r="BK1006">
        <v>0.48943605177877852</v>
      </c>
      <c r="BL1006">
        <v>1.3595445882743848E-3</v>
      </c>
      <c r="BP1006" s="50">
        <f t="shared" si="347"/>
        <v>0.94185183318701515</v>
      </c>
      <c r="BQ1006" s="50">
        <f t="shared" si="348"/>
        <v>7.8003448275862072E-2</v>
      </c>
      <c r="BR1006" s="50">
        <f t="shared" si="349"/>
        <v>0.50279298878873824</v>
      </c>
      <c r="BS1006" s="50">
        <f t="shared" si="350"/>
        <v>0.53357048770523752</v>
      </c>
      <c r="BT1006" s="50">
        <f t="shared" si="351"/>
        <v>1.3966471910798284E-3</v>
      </c>
      <c r="BU1006" s="50">
        <f t="shared" si="351"/>
        <v>1.4821402436256596E-3</v>
      </c>
    </row>
    <row r="1007" spans="1:73" x14ac:dyDescent="0.25">
      <c r="A1007" s="21">
        <v>43742.493750000001</v>
      </c>
      <c r="B1007" s="17">
        <v>363589</v>
      </c>
      <c r="C1007" s="17">
        <v>13.51</v>
      </c>
      <c r="D1007" s="17">
        <v>22.48</v>
      </c>
      <c r="E1007" s="17">
        <v>781.4</v>
      </c>
      <c r="F1007" s="17">
        <v>98.6</v>
      </c>
      <c r="G1007" s="17">
        <v>-105.4</v>
      </c>
      <c r="H1007" s="17">
        <v>-16</v>
      </c>
      <c r="I1007" s="17">
        <v>25.43</v>
      </c>
      <c r="J1007" s="17">
        <v>298.60000000000002</v>
      </c>
      <c r="K1007" s="17">
        <v>682.8</v>
      </c>
      <c r="L1007" s="17">
        <v>-89.4</v>
      </c>
      <c r="M1007" s="17">
        <v>0.126</v>
      </c>
      <c r="N1007" s="17">
        <v>676</v>
      </c>
      <c r="O1007" s="17">
        <v>82.6</v>
      </c>
      <c r="P1007" s="17">
        <v>593.4</v>
      </c>
      <c r="Q1007" s="17">
        <v>345.3</v>
      </c>
      <c r="R1007" s="17">
        <v>434.6</v>
      </c>
      <c r="S1007" s="17">
        <v>20.05</v>
      </c>
      <c r="T1007" s="17">
        <v>51.94</v>
      </c>
      <c r="U1007" s="17">
        <v>2.2400000000000002</v>
      </c>
      <c r="V1007" s="17">
        <v>342</v>
      </c>
      <c r="W1007" s="17">
        <v>21.1</v>
      </c>
      <c r="X1007" s="17">
        <v>0.76600000000000001</v>
      </c>
      <c r="Y1007" s="17">
        <v>7.6572480000000001</v>
      </c>
      <c r="Z1007" s="7">
        <f t="shared" si="330"/>
        <v>20.575000000000003</v>
      </c>
      <c r="AA1007" s="7">
        <f t="shared" si="344"/>
        <v>293.72499999999997</v>
      </c>
      <c r="AB1007" s="2">
        <f t="shared" si="331"/>
        <v>632.93399999999997</v>
      </c>
      <c r="AC1007" s="42">
        <f t="shared" si="332"/>
        <v>2.2919270838494965</v>
      </c>
      <c r="AD1007" s="42">
        <f t="shared" si="333"/>
        <v>1.1904269273514285</v>
      </c>
      <c r="AE1007" s="42">
        <f t="shared" si="334"/>
        <v>0.78241719906993568</v>
      </c>
      <c r="AF1007" s="42">
        <f t="shared" si="335"/>
        <v>330.20610415476068</v>
      </c>
      <c r="AG1007" s="42">
        <f t="shared" si="336"/>
        <v>316.99785998857027</v>
      </c>
      <c r="AH1007" s="6">
        <f t="shared" si="337"/>
        <v>331.488</v>
      </c>
      <c r="AI1007" s="4">
        <v>19.741579544447799</v>
      </c>
      <c r="AJ1007" s="4">
        <f t="shared" si="345"/>
        <v>292.89157954444778</v>
      </c>
      <c r="AK1007" s="8">
        <f t="shared" si="338"/>
        <v>0.1972991903318492</v>
      </c>
      <c r="AL1007" s="8">
        <f t="shared" si="339"/>
        <v>400.36201919532266</v>
      </c>
      <c r="AM1007" s="8">
        <f t="shared" si="340"/>
        <v>3.3336466519413843</v>
      </c>
      <c r="AN1007" s="8">
        <f t="shared" si="341"/>
        <v>-80.932732838489713</v>
      </c>
      <c r="AO1007" s="22">
        <f t="shared" si="342"/>
        <v>1.4592701039312955E-2</v>
      </c>
      <c r="AP1007" s="22">
        <f t="shared" si="343"/>
        <v>0.39883627777125508</v>
      </c>
      <c r="AQ1007" s="19">
        <f t="shared" si="346"/>
        <v>0.39883627777125508</v>
      </c>
      <c r="AX1007">
        <v>0.1493049092271132</v>
      </c>
      <c r="AY1007">
        <v>67.362068965517238</v>
      </c>
      <c r="AZ1007">
        <v>2.8067528735632181</v>
      </c>
      <c r="BA1007">
        <v>2.2734698275862066</v>
      </c>
      <c r="BB1007">
        <v>7.6982758620689671</v>
      </c>
      <c r="BC1007">
        <v>0.32076149425287365</v>
      </c>
      <c r="BD1007">
        <v>1.952708333333333</v>
      </c>
      <c r="BE1007">
        <v>0.19527083333333331</v>
      </c>
      <c r="BF1007">
        <v>0</v>
      </c>
      <c r="BG1007">
        <v>20.575000000000003</v>
      </c>
      <c r="BH1007">
        <v>2.5720932573552076</v>
      </c>
      <c r="BI1007">
        <v>2.4228170190428555</v>
      </c>
      <c r="BJ1007">
        <v>1.2584111596908591</v>
      </c>
      <c r="BK1007">
        <v>0.48268261784357808</v>
      </c>
      <c r="BL1007">
        <v>1.3407850495654947E-3</v>
      </c>
      <c r="BP1007" s="50">
        <f t="shared" si="347"/>
        <v>2.5728635443157488</v>
      </c>
      <c r="BQ1007" s="50">
        <f t="shared" si="348"/>
        <v>7.8108333333333321E-2</v>
      </c>
      <c r="BR1007" s="50">
        <f t="shared" si="349"/>
        <v>0.51478842356872145</v>
      </c>
      <c r="BS1007" s="50">
        <f t="shared" si="350"/>
        <v>0.54259939838743809</v>
      </c>
      <c r="BT1007" s="50">
        <f t="shared" si="351"/>
        <v>1.4299678432464484E-3</v>
      </c>
      <c r="BU1007" s="50">
        <f t="shared" si="351"/>
        <v>1.5072205510762169E-3</v>
      </c>
    </row>
    <row r="1008" spans="1:73" x14ac:dyDescent="0.25">
      <c r="A1008" s="21">
        <v>43742.493750000001</v>
      </c>
      <c r="B1008" s="17">
        <v>363590</v>
      </c>
      <c r="C1008" s="17">
        <v>13.51</v>
      </c>
      <c r="D1008" s="17">
        <v>22.48</v>
      </c>
      <c r="E1008" s="17">
        <v>786.4</v>
      </c>
      <c r="F1008" s="17">
        <v>99.6</v>
      </c>
      <c r="G1008" s="17">
        <v>-103.8</v>
      </c>
      <c r="H1008" s="17">
        <v>-14.95</v>
      </c>
      <c r="I1008" s="17">
        <v>25.42</v>
      </c>
      <c r="J1008" s="17">
        <v>298.60000000000002</v>
      </c>
      <c r="K1008" s="17">
        <v>686.8</v>
      </c>
      <c r="L1008" s="17">
        <v>-88.9</v>
      </c>
      <c r="M1008" s="17">
        <v>0.127</v>
      </c>
      <c r="N1008" s="17">
        <v>682.6</v>
      </c>
      <c r="O1008" s="17">
        <v>84.7</v>
      </c>
      <c r="P1008" s="17">
        <v>597.9</v>
      </c>
      <c r="Q1008" s="17">
        <v>346.8</v>
      </c>
      <c r="R1008" s="17">
        <v>435.6</v>
      </c>
      <c r="S1008" s="17">
        <v>20.010000000000002</v>
      </c>
      <c r="T1008" s="17">
        <v>52.33</v>
      </c>
      <c r="U1008" s="17">
        <v>1.2150000000000001</v>
      </c>
      <c r="V1008" s="17">
        <v>191</v>
      </c>
      <c r="W1008" s="17">
        <v>21.35</v>
      </c>
      <c r="X1008" s="17">
        <v>0.77100000000000002</v>
      </c>
      <c r="Y1008" s="17">
        <v>7.7106570000000003</v>
      </c>
      <c r="Z1008" s="7">
        <f t="shared" si="330"/>
        <v>20.68</v>
      </c>
      <c r="AA1008" s="7">
        <f t="shared" si="344"/>
        <v>293.83</v>
      </c>
      <c r="AB1008" s="2">
        <f t="shared" si="331"/>
        <v>636.98400000000004</v>
      </c>
      <c r="AC1008" s="42">
        <f t="shared" si="332"/>
        <v>2.4423436055921073</v>
      </c>
      <c r="AD1008" s="42">
        <f t="shared" si="333"/>
        <v>1.2780784088063497</v>
      </c>
      <c r="AE1008" s="42">
        <f t="shared" si="334"/>
        <v>0.79036631364018517</v>
      </c>
      <c r="AF1008" s="42">
        <f t="shared" si="335"/>
        <v>334.03811264162323</v>
      </c>
      <c r="AG1008" s="42">
        <f t="shared" si="336"/>
        <v>320.6765881359583</v>
      </c>
      <c r="AH1008" s="6">
        <f t="shared" si="337"/>
        <v>332.928</v>
      </c>
      <c r="AI1008" s="4">
        <v>20.703403966137699</v>
      </c>
      <c r="AJ1008" s="4">
        <f t="shared" si="345"/>
        <v>293.85340396613765</v>
      </c>
      <c r="AK1008" s="8">
        <f t="shared" si="338"/>
        <v>0.19751085588480502</v>
      </c>
      <c r="AL1008" s="8">
        <f t="shared" si="339"/>
        <v>405.86625339628625</v>
      </c>
      <c r="AM1008" s="8">
        <f t="shared" si="340"/>
        <v>2.4551820197288836</v>
      </c>
      <c r="AN1008" s="8">
        <f t="shared" si="341"/>
        <v>1.6738388382852634</v>
      </c>
      <c r="AO1008" s="22">
        <f t="shared" si="342"/>
        <v>1.2723438496809311E-2</v>
      </c>
      <c r="AP1008" s="22">
        <f t="shared" si="343"/>
        <v>0.34774705771384989</v>
      </c>
      <c r="AQ1008" s="19">
        <f t="shared" si="346"/>
        <v>0.34774705771384989</v>
      </c>
      <c r="AX1008">
        <v>0.15015147428110937</v>
      </c>
      <c r="AY1008">
        <v>67.793103448275858</v>
      </c>
      <c r="AZ1008">
        <v>2.8247126436781609</v>
      </c>
      <c r="BA1008">
        <v>2.2880172413793103</v>
      </c>
      <c r="BB1008">
        <v>7.655172413793105</v>
      </c>
      <c r="BC1008">
        <v>0.31896551724137939</v>
      </c>
      <c r="BD1008">
        <v>1.9690517241379308</v>
      </c>
      <c r="BE1008">
        <v>0.1969051724137931</v>
      </c>
      <c r="BF1008">
        <v>0</v>
      </c>
      <c r="BG1008">
        <v>20.68</v>
      </c>
      <c r="BH1008">
        <v>1.3951309409315076</v>
      </c>
      <c r="BI1008">
        <v>2.4385390997788616</v>
      </c>
      <c r="BJ1008">
        <v>1.2760875109142782</v>
      </c>
      <c r="BK1008">
        <v>0.49247177721412116</v>
      </c>
      <c r="BL1008">
        <v>1.3679771589281142E-3</v>
      </c>
      <c r="BP1008" s="50">
        <f t="shared" si="347"/>
        <v>1.3955487528319799</v>
      </c>
      <c r="BQ1008" s="50">
        <f t="shared" si="348"/>
        <v>7.876206896551724E-2</v>
      </c>
      <c r="BR1008" s="50">
        <f t="shared" si="349"/>
        <v>0.51157147757461685</v>
      </c>
      <c r="BS1008" s="50">
        <f t="shared" si="350"/>
        <v>0.54188910076433427</v>
      </c>
      <c r="BT1008" s="50">
        <f t="shared" si="351"/>
        <v>1.4210318821517133E-3</v>
      </c>
      <c r="BU1008" s="50">
        <f t="shared" si="351"/>
        <v>1.5052475021231507E-3</v>
      </c>
    </row>
    <row r="1009" spans="1:73" x14ac:dyDescent="0.25">
      <c r="A1009" s="21">
        <v>43742.493750000001</v>
      </c>
      <c r="B1009" s="17">
        <v>363591</v>
      </c>
      <c r="C1009" s="17">
        <v>13.52</v>
      </c>
      <c r="D1009" s="17">
        <v>22.48</v>
      </c>
      <c r="E1009" s="17">
        <v>790.4</v>
      </c>
      <c r="F1009" s="17">
        <v>100.4</v>
      </c>
      <c r="G1009" s="17">
        <v>-103.4</v>
      </c>
      <c r="H1009" s="17">
        <v>-14.91</v>
      </c>
      <c r="I1009" s="17">
        <v>25.42</v>
      </c>
      <c r="J1009" s="17">
        <v>298.60000000000002</v>
      </c>
      <c r="K1009" s="17">
        <v>690.1</v>
      </c>
      <c r="L1009" s="17">
        <v>-88.5</v>
      </c>
      <c r="M1009" s="17">
        <v>0.127</v>
      </c>
      <c r="N1009" s="17">
        <v>687</v>
      </c>
      <c r="O1009" s="17">
        <v>85.4</v>
      </c>
      <c r="P1009" s="17">
        <v>601.5</v>
      </c>
      <c r="Q1009" s="17">
        <v>347.2</v>
      </c>
      <c r="R1009" s="17">
        <v>435.7</v>
      </c>
      <c r="S1009" s="17">
        <v>20</v>
      </c>
      <c r="T1009" s="17">
        <v>52.51</v>
      </c>
      <c r="U1009" s="17">
        <v>2.29</v>
      </c>
      <c r="V1009" s="17">
        <v>183</v>
      </c>
      <c r="W1009" s="17">
        <v>21.2</v>
      </c>
      <c r="X1009" s="17">
        <v>0.77500000000000002</v>
      </c>
      <c r="Y1009" s="17">
        <v>7.7479209999999998</v>
      </c>
      <c r="Z1009" s="7">
        <f t="shared" si="330"/>
        <v>20.6</v>
      </c>
      <c r="AA1009" s="7">
        <f t="shared" si="344"/>
        <v>293.75</v>
      </c>
      <c r="AB1009" s="2">
        <f t="shared" si="331"/>
        <v>640.22400000000005</v>
      </c>
      <c r="AC1009" s="42">
        <f t="shared" si="332"/>
        <v>2.3577488781520599</v>
      </c>
      <c r="AD1009" s="42">
        <f t="shared" si="333"/>
        <v>1.2380539359176466</v>
      </c>
      <c r="AE1009" s="42">
        <f t="shared" si="334"/>
        <v>0.78680908979050113</v>
      </c>
      <c r="AF1009" s="42">
        <f t="shared" si="335"/>
        <v>332.17269387302048</v>
      </c>
      <c r="AG1009" s="42">
        <f t="shared" si="336"/>
        <v>318.88578611809965</v>
      </c>
      <c r="AH1009" s="6">
        <f t="shared" si="337"/>
        <v>333.31199999999995</v>
      </c>
      <c r="AI1009" s="4">
        <v>20.1682828581622</v>
      </c>
      <c r="AJ1009" s="4">
        <f t="shared" si="345"/>
        <v>293.31828285816221</v>
      </c>
      <c r="AK1009" s="8">
        <f t="shared" si="338"/>
        <v>0.1973495731687693</v>
      </c>
      <c r="AL1009" s="8">
        <f t="shared" si="339"/>
        <v>402.80805866999475</v>
      </c>
      <c r="AM1009" s="8">
        <f t="shared" si="340"/>
        <v>3.3706471930476494</v>
      </c>
      <c r="AN1009" s="8">
        <f t="shared" si="341"/>
        <v>-42.388990599859696</v>
      </c>
      <c r="AO1009" s="22">
        <f t="shared" si="342"/>
        <v>1.3871524283207834E-2</v>
      </c>
      <c r="AP1009" s="22">
        <f t="shared" si="343"/>
        <v>0.37912563940175581</v>
      </c>
      <c r="AQ1009" s="19">
        <f t="shared" si="346"/>
        <v>0.37912563940175581</v>
      </c>
      <c r="AX1009">
        <v>0.14950610532696787</v>
      </c>
      <c r="AY1009">
        <v>68.137931034482762</v>
      </c>
      <c r="AZ1009">
        <v>2.8390804597701149</v>
      </c>
      <c r="BA1009">
        <v>2.299655172413793</v>
      </c>
      <c r="BB1009">
        <v>7.6293103448275863</v>
      </c>
      <c r="BC1009">
        <v>0.31788793103448276</v>
      </c>
      <c r="BD1009">
        <v>1.9817672413793104</v>
      </c>
      <c r="BE1009">
        <v>0.19817672413793105</v>
      </c>
      <c r="BF1009">
        <v>0</v>
      </c>
      <c r="BG1009">
        <v>20.6</v>
      </c>
      <c r="BH1009">
        <v>2.6295060532783148</v>
      </c>
      <c r="BI1009">
        <v>2.4265523121060211</v>
      </c>
      <c r="BJ1009">
        <v>1.2741826190868715</v>
      </c>
      <c r="BK1009">
        <v>0.4874412769010803</v>
      </c>
      <c r="BL1009">
        <v>1.3540035469474453E-3</v>
      </c>
      <c r="BP1009" s="50">
        <f t="shared" si="347"/>
        <v>2.6302935341442253</v>
      </c>
      <c r="BQ1009" s="50">
        <f t="shared" si="348"/>
        <v>7.9270689655172422E-2</v>
      </c>
      <c r="BR1009" s="50">
        <f t="shared" si="349"/>
        <v>0.52044323066682863</v>
      </c>
      <c r="BS1009" s="50">
        <f t="shared" si="350"/>
        <v>0.54858375778249879</v>
      </c>
      <c r="BT1009" s="50">
        <f t="shared" si="351"/>
        <v>1.4456756407411906E-3</v>
      </c>
      <c r="BU1009" s="50">
        <f t="shared" si="351"/>
        <v>1.5238437716180522E-3</v>
      </c>
    </row>
    <row r="1010" spans="1:73" x14ac:dyDescent="0.25">
      <c r="A1010" s="21">
        <v>43742.493750000001</v>
      </c>
      <c r="B1010" s="17">
        <v>363592</v>
      </c>
      <c r="C1010" s="17">
        <v>13.51</v>
      </c>
      <c r="D1010" s="17">
        <v>22.49</v>
      </c>
      <c r="E1010" s="17">
        <v>795.2</v>
      </c>
      <c r="F1010" s="17">
        <v>101.6</v>
      </c>
      <c r="G1010" s="17">
        <v>-101.8</v>
      </c>
      <c r="H1010" s="17">
        <v>-15.72</v>
      </c>
      <c r="I1010" s="17">
        <v>25.41</v>
      </c>
      <c r="J1010" s="17">
        <v>298.60000000000002</v>
      </c>
      <c r="K1010" s="17">
        <v>693.7</v>
      </c>
      <c r="L1010" s="17">
        <v>-86.1</v>
      </c>
      <c r="M1010" s="17">
        <v>0.128</v>
      </c>
      <c r="N1010" s="17">
        <v>693.5</v>
      </c>
      <c r="O1010" s="17">
        <v>85.8</v>
      </c>
      <c r="P1010" s="17">
        <v>607.6</v>
      </c>
      <c r="Q1010" s="17">
        <v>348.7</v>
      </c>
      <c r="R1010" s="17">
        <v>434.8</v>
      </c>
      <c r="S1010" s="17">
        <v>19.989999999999998</v>
      </c>
      <c r="T1010" s="17">
        <v>51.19</v>
      </c>
      <c r="U1010" s="17">
        <v>1.69</v>
      </c>
      <c r="V1010" s="17">
        <v>210</v>
      </c>
      <c r="W1010" s="17">
        <v>20.95</v>
      </c>
      <c r="X1010" s="17">
        <v>0.78</v>
      </c>
      <c r="Y1010" s="17">
        <v>7.8005269999999998</v>
      </c>
      <c r="Z1010" s="7">
        <f t="shared" si="330"/>
        <v>20.47</v>
      </c>
      <c r="AA1010" s="7">
        <f t="shared" si="344"/>
        <v>293.62</v>
      </c>
      <c r="AB1010" s="2">
        <f t="shared" si="331"/>
        <v>644.11200000000008</v>
      </c>
      <c r="AC1010" s="42">
        <f t="shared" si="332"/>
        <v>2.3905536141825099</v>
      </c>
      <c r="AD1010" s="42">
        <f t="shared" si="333"/>
        <v>1.2237243951000267</v>
      </c>
      <c r="AE1010" s="42">
        <f t="shared" si="334"/>
        <v>0.78555004629102254</v>
      </c>
      <c r="AF1010" s="42">
        <f t="shared" si="335"/>
        <v>331.05446887455389</v>
      </c>
      <c r="AG1010" s="42">
        <f t="shared" si="336"/>
        <v>317.81229011957174</v>
      </c>
      <c r="AH1010" s="6">
        <f t="shared" si="337"/>
        <v>334.75199999999995</v>
      </c>
      <c r="AI1010" s="4">
        <v>20.3660959999259</v>
      </c>
      <c r="AJ1010" s="4">
        <f t="shared" si="345"/>
        <v>293.51609599992588</v>
      </c>
      <c r="AK1010" s="8">
        <f t="shared" si="338"/>
        <v>0.19708767605604088</v>
      </c>
      <c r="AL1010" s="8">
        <f t="shared" si="339"/>
        <v>403.97640802567304</v>
      </c>
      <c r="AM1010" s="8">
        <f t="shared" si="340"/>
        <v>2.8956022689589123</v>
      </c>
      <c r="AN1010" s="8">
        <f t="shared" si="341"/>
        <v>-8.7641874982755681</v>
      </c>
      <c r="AO1010" s="22">
        <f t="shared" si="342"/>
        <v>1.3204887045621172E-2</v>
      </c>
      <c r="AP1010" s="22">
        <f t="shared" si="343"/>
        <v>0.36090563244440815</v>
      </c>
      <c r="AQ1010" s="19">
        <f t="shared" si="346"/>
        <v>0.36090563244440815</v>
      </c>
      <c r="AX1010">
        <v>0.14846238406926801</v>
      </c>
      <c r="AY1010">
        <v>68.551724137931046</v>
      </c>
      <c r="AZ1010">
        <v>2.8563218390804601</v>
      </c>
      <c r="BA1010">
        <v>2.3136206896551728</v>
      </c>
      <c r="BB1010">
        <v>7.4224137931034502</v>
      </c>
      <c r="BC1010">
        <v>0.30926724137931044</v>
      </c>
      <c r="BD1010">
        <v>2.0043534482758623</v>
      </c>
      <c r="BE1010">
        <v>0.20043534482758624</v>
      </c>
      <c r="BF1010">
        <v>0</v>
      </c>
      <c r="BG1010">
        <v>20.47</v>
      </c>
      <c r="BH1010">
        <v>1.9405525022010268</v>
      </c>
      <c r="BI1010">
        <v>2.4071836191082312</v>
      </c>
      <c r="BJ1010">
        <v>1.2322372946215034</v>
      </c>
      <c r="BK1010">
        <v>0.49630746771798412</v>
      </c>
      <c r="BL1010">
        <v>1.3786318547721781E-3</v>
      </c>
      <c r="BP1010" s="50">
        <f t="shared" si="347"/>
        <v>1.9411336562025068</v>
      </c>
      <c r="BQ1010" s="50">
        <f t="shared" si="348"/>
        <v>8.0174137931034492E-2</v>
      </c>
      <c r="BR1010" s="50">
        <f t="shared" si="349"/>
        <v>0.52231852765522513</v>
      </c>
      <c r="BS1010" s="50">
        <f t="shared" si="350"/>
        <v>0.55196338441491188</v>
      </c>
      <c r="BT1010" s="50">
        <f t="shared" si="351"/>
        <v>1.4508847990422919E-3</v>
      </c>
      <c r="BU1010" s="50">
        <f t="shared" si="351"/>
        <v>1.5332316233747552E-3</v>
      </c>
    </row>
    <row r="1011" spans="1:73" x14ac:dyDescent="0.25">
      <c r="A1011" s="21">
        <v>43742.494444444441</v>
      </c>
      <c r="B1011" s="17">
        <v>363593</v>
      </c>
      <c r="C1011" s="17">
        <v>13.5</v>
      </c>
      <c r="D1011" s="17">
        <v>22.49</v>
      </c>
      <c r="E1011" s="17">
        <v>798.7</v>
      </c>
      <c r="F1011" s="17">
        <v>102.2</v>
      </c>
      <c r="G1011" s="17">
        <v>-101.8</v>
      </c>
      <c r="H1011" s="17">
        <v>-17.39</v>
      </c>
      <c r="I1011" s="17">
        <v>25.4</v>
      </c>
      <c r="J1011" s="17">
        <v>298.5</v>
      </c>
      <c r="K1011" s="17">
        <v>696.5</v>
      </c>
      <c r="L1011" s="17">
        <v>-84.4</v>
      </c>
      <c r="M1011" s="17">
        <v>0.128</v>
      </c>
      <c r="N1011" s="17">
        <v>696.9</v>
      </c>
      <c r="O1011" s="17">
        <v>84.8</v>
      </c>
      <c r="P1011" s="17">
        <v>612.1</v>
      </c>
      <c r="Q1011" s="17">
        <v>348.6</v>
      </c>
      <c r="R1011" s="17">
        <v>433.1</v>
      </c>
      <c r="S1011" s="17">
        <v>19.97</v>
      </c>
      <c r="T1011" s="17">
        <v>50.69</v>
      </c>
      <c r="U1011" s="17">
        <v>0.69</v>
      </c>
      <c r="V1011" s="17">
        <v>55.5</v>
      </c>
      <c r="W1011" s="17">
        <v>21</v>
      </c>
      <c r="X1011" s="17">
        <v>0.78300000000000003</v>
      </c>
      <c r="Y1011" s="17">
        <v>7.826924</v>
      </c>
      <c r="Z1011" s="7">
        <f t="shared" si="330"/>
        <v>20.484999999999999</v>
      </c>
      <c r="AA1011" s="7">
        <f t="shared" si="344"/>
        <v>293.63499999999999</v>
      </c>
      <c r="AB1011" s="2">
        <f t="shared" si="331"/>
        <v>646.94700000000012</v>
      </c>
      <c r="AC1011" s="42">
        <f t="shared" si="332"/>
        <v>2.4182297075583659</v>
      </c>
      <c r="AD1011" s="42">
        <f t="shared" si="333"/>
        <v>1.2258006387613356</v>
      </c>
      <c r="AE1011" s="42">
        <f t="shared" si="334"/>
        <v>0.78573475989173447</v>
      </c>
      <c r="AF1011" s="42">
        <f t="shared" si="335"/>
        <v>331.19998342099734</v>
      </c>
      <c r="AG1011" s="42">
        <f t="shared" si="336"/>
        <v>317.95198408415746</v>
      </c>
      <c r="AH1011" s="6">
        <f t="shared" si="337"/>
        <v>334.65600000000001</v>
      </c>
      <c r="AI1011" s="4">
        <v>20.539913905624399</v>
      </c>
      <c r="AJ1011" s="4">
        <f t="shared" si="345"/>
        <v>293.68991390562439</v>
      </c>
      <c r="AK1011" s="8">
        <f t="shared" si="338"/>
        <v>0.19711788312133977</v>
      </c>
      <c r="AL1011" s="8">
        <f t="shared" si="339"/>
        <v>404.97093508652671</v>
      </c>
      <c r="AM1011" s="8">
        <f t="shared" si="340"/>
        <v>1.85020606960414</v>
      </c>
      <c r="AN1011" s="8">
        <f t="shared" si="341"/>
        <v>2.9596674686601938</v>
      </c>
      <c r="AO1011" s="22">
        <f t="shared" si="342"/>
        <v>1.2979107536165831E-2</v>
      </c>
      <c r="AP1011" s="22">
        <f t="shared" si="343"/>
        <v>0.35473480369203425</v>
      </c>
      <c r="AQ1011" s="19">
        <f t="shared" si="346"/>
        <v>0.35473480369203425</v>
      </c>
      <c r="AX1011">
        <v>0.14858249805006271</v>
      </c>
      <c r="AY1011">
        <v>68.853448275862078</v>
      </c>
      <c r="AZ1011">
        <v>2.8688936781609198</v>
      </c>
      <c r="BA1011">
        <v>2.3238038793103453</v>
      </c>
      <c r="BB1011">
        <v>7.2844827586206895</v>
      </c>
      <c r="BC1011">
        <v>0.30352011494252873</v>
      </c>
      <c r="BD1011">
        <v>2.0202837643678166</v>
      </c>
      <c r="BE1011">
        <v>0.20202837643678168</v>
      </c>
      <c r="BF1011">
        <v>0</v>
      </c>
      <c r="BG1011">
        <v>20.484999999999999</v>
      </c>
      <c r="BH1011">
        <v>0.79229658373888079</v>
      </c>
      <c r="BI1011">
        <v>2.4094115485838636</v>
      </c>
      <c r="BJ1011">
        <v>1.2213307139771603</v>
      </c>
      <c r="BK1011">
        <v>0.5072815747785594</v>
      </c>
      <c r="BL1011">
        <v>1.4091154854959983E-3</v>
      </c>
      <c r="BP1011" s="50">
        <f t="shared" si="347"/>
        <v>0.79253385963297618</v>
      </c>
      <c r="BQ1011" s="50">
        <f t="shared" si="348"/>
        <v>8.081135057471267E-2</v>
      </c>
      <c r="BR1011" s="50">
        <f t="shared" si="349"/>
        <v>0.51900296190781514</v>
      </c>
      <c r="BS1011" s="50">
        <f t="shared" si="350"/>
        <v>0.55129556943187696</v>
      </c>
      <c r="BT1011" s="50">
        <f t="shared" si="351"/>
        <v>1.4416748941883755E-3</v>
      </c>
      <c r="BU1011" s="50">
        <f t="shared" si="351"/>
        <v>1.5313765817552138E-3</v>
      </c>
    </row>
    <row r="1012" spans="1:73" x14ac:dyDescent="0.25">
      <c r="A1012" s="21">
        <v>43742.494444444441</v>
      </c>
      <c r="B1012" s="17">
        <v>363594</v>
      </c>
      <c r="C1012" s="17">
        <v>13.52</v>
      </c>
      <c r="D1012" s="17">
        <v>22.49</v>
      </c>
      <c r="E1012" s="17">
        <v>802</v>
      </c>
      <c r="F1012" s="17">
        <v>102.4</v>
      </c>
      <c r="G1012" s="17">
        <v>-101.3</v>
      </c>
      <c r="H1012" s="17">
        <v>-16.940000000000001</v>
      </c>
      <c r="I1012" s="17">
        <v>25.4</v>
      </c>
      <c r="J1012" s="17">
        <v>298.60000000000002</v>
      </c>
      <c r="K1012" s="17">
        <v>699.2</v>
      </c>
      <c r="L1012" s="17">
        <v>-84.3</v>
      </c>
      <c r="M1012" s="17">
        <v>0.128</v>
      </c>
      <c r="N1012" s="17">
        <v>700.3</v>
      </c>
      <c r="O1012" s="17">
        <v>85.4</v>
      </c>
      <c r="P1012" s="17">
        <v>614.79999999999995</v>
      </c>
      <c r="Q1012" s="17">
        <v>349.2</v>
      </c>
      <c r="R1012" s="17">
        <v>433.5</v>
      </c>
      <c r="S1012" s="17">
        <v>19.95</v>
      </c>
      <c r="T1012" s="17">
        <v>51.68</v>
      </c>
      <c r="U1012" s="17">
        <v>0.92500000000000004</v>
      </c>
      <c r="V1012" s="17">
        <v>173</v>
      </c>
      <c r="W1012" s="17">
        <v>21.35</v>
      </c>
      <c r="X1012" s="17">
        <v>0.78500000000000003</v>
      </c>
      <c r="Y1012" s="17">
        <v>7.8471890000000002</v>
      </c>
      <c r="Z1012" s="7">
        <f t="shared" si="330"/>
        <v>20.65</v>
      </c>
      <c r="AA1012" s="7">
        <f t="shared" si="344"/>
        <v>293.79999999999995</v>
      </c>
      <c r="AB1012" s="2">
        <f t="shared" si="331"/>
        <v>649.62</v>
      </c>
      <c r="AC1012" s="42">
        <f t="shared" si="332"/>
        <v>2.3862617087311682</v>
      </c>
      <c r="AD1012" s="42">
        <f t="shared" si="333"/>
        <v>1.2332200510722677</v>
      </c>
      <c r="AE1012" s="42">
        <f t="shared" si="334"/>
        <v>0.78634991339475502</v>
      </c>
      <c r="AF1012" s="42">
        <f t="shared" si="335"/>
        <v>332.20492602636881</v>
      </c>
      <c r="AG1012" s="42">
        <f t="shared" si="336"/>
        <v>318.91672898531402</v>
      </c>
      <c r="AH1012" s="6">
        <f t="shared" si="337"/>
        <v>335.23199999999997</v>
      </c>
      <c r="AI1012" s="4">
        <v>20.352385271797299</v>
      </c>
      <c r="AJ1012" s="4">
        <f t="shared" si="345"/>
        <v>293.50238527179727</v>
      </c>
      <c r="AK1012" s="8">
        <f t="shared" si="338"/>
        <v>0.19745036457293502</v>
      </c>
      <c r="AL1012" s="8">
        <f t="shared" si="339"/>
        <v>403.85412441136941</v>
      </c>
      <c r="AM1012" s="8">
        <f t="shared" si="340"/>
        <v>2.1422316051258323</v>
      </c>
      <c r="AN1012" s="8">
        <f t="shared" si="341"/>
        <v>-18.572113388293161</v>
      </c>
      <c r="AO1012" s="22">
        <f t="shared" si="342"/>
        <v>1.356503014098367E-2</v>
      </c>
      <c r="AP1012" s="22">
        <f t="shared" si="343"/>
        <v>0.37074878151135832</v>
      </c>
      <c r="AQ1012" s="19">
        <f t="shared" si="346"/>
        <v>0.37074878151135832</v>
      </c>
      <c r="AX1012">
        <v>0.14990918541685036</v>
      </c>
      <c r="AY1012">
        <v>69.137931034482762</v>
      </c>
      <c r="AZ1012">
        <v>2.8807471264367819</v>
      </c>
      <c r="BA1012">
        <v>2.3334051724137934</v>
      </c>
      <c r="BB1012">
        <v>7.2672413793103461</v>
      </c>
      <c r="BC1012">
        <v>0.30280172413793111</v>
      </c>
      <c r="BD1012">
        <v>2.0306034482758624</v>
      </c>
      <c r="BE1012">
        <v>0.20306034482758625</v>
      </c>
      <c r="BF1012">
        <v>0</v>
      </c>
      <c r="BG1012">
        <v>20.65</v>
      </c>
      <c r="BH1012">
        <v>1.0621367245774853</v>
      </c>
      <c r="BI1012">
        <v>2.4340380028981055</v>
      </c>
      <c r="BJ1012">
        <v>1.257910839897741</v>
      </c>
      <c r="BK1012">
        <v>0.50878380819025137</v>
      </c>
      <c r="BL1012">
        <v>1.4132883560840316E-3</v>
      </c>
      <c r="BP1012" s="50">
        <f t="shared" si="347"/>
        <v>1.062454811826816</v>
      </c>
      <c r="BQ1012" s="50">
        <f t="shared" si="348"/>
        <v>8.1224137931034501E-2</v>
      </c>
      <c r="BR1012" s="50">
        <f t="shared" si="349"/>
        <v>0.524163428819449</v>
      </c>
      <c r="BS1012" s="50">
        <f t="shared" si="350"/>
        <v>0.55612082779293481</v>
      </c>
      <c r="BT1012" s="50">
        <f t="shared" si="351"/>
        <v>1.4560095244984695E-3</v>
      </c>
      <c r="BU1012" s="50">
        <f t="shared" si="351"/>
        <v>1.5447800772025967E-3</v>
      </c>
    </row>
    <row r="1013" spans="1:73" x14ac:dyDescent="0.25">
      <c r="A1013" s="21">
        <v>43742.494444444441</v>
      </c>
      <c r="B1013" s="17">
        <v>363595</v>
      </c>
      <c r="C1013" s="17">
        <v>13.5</v>
      </c>
      <c r="D1013" s="17">
        <v>22.5</v>
      </c>
      <c r="E1013" s="17">
        <v>803</v>
      </c>
      <c r="F1013" s="17">
        <v>102.3</v>
      </c>
      <c r="G1013" s="17">
        <v>-100.7</v>
      </c>
      <c r="H1013" s="17">
        <v>-15.34</v>
      </c>
      <c r="I1013" s="17">
        <v>25.42</v>
      </c>
      <c r="J1013" s="17">
        <v>298.60000000000002</v>
      </c>
      <c r="K1013" s="17">
        <v>700.7</v>
      </c>
      <c r="L1013" s="17">
        <v>-85.3</v>
      </c>
      <c r="M1013" s="17">
        <v>0.127</v>
      </c>
      <c r="N1013" s="17">
        <v>702.3</v>
      </c>
      <c r="O1013" s="17">
        <v>87</v>
      </c>
      <c r="P1013" s="17">
        <v>615.4</v>
      </c>
      <c r="Q1013" s="17">
        <v>349.9</v>
      </c>
      <c r="R1013" s="17">
        <v>435.2</v>
      </c>
      <c r="S1013" s="17">
        <v>19.940000000000001</v>
      </c>
      <c r="T1013" s="17">
        <v>52.26</v>
      </c>
      <c r="U1013" s="17">
        <v>0.21</v>
      </c>
      <c r="V1013" s="17">
        <v>95</v>
      </c>
      <c r="W1013" s="17">
        <v>21.8</v>
      </c>
      <c r="X1013" s="17">
        <v>0.78600000000000003</v>
      </c>
      <c r="Y1013" s="17">
        <v>7.8578780000000004</v>
      </c>
      <c r="Z1013" s="7">
        <f t="shared" si="330"/>
        <v>20.87</v>
      </c>
      <c r="AA1013" s="7">
        <f t="shared" si="344"/>
        <v>294.02</v>
      </c>
      <c r="AB1013" s="2">
        <f t="shared" si="331"/>
        <v>650.43000000000006</v>
      </c>
      <c r="AC1013" s="42">
        <f t="shared" si="332"/>
        <v>2.45052193349736</v>
      </c>
      <c r="AD1013" s="42">
        <f t="shared" si="333"/>
        <v>1.2806427624457202</v>
      </c>
      <c r="AE1013" s="42">
        <f t="shared" si="334"/>
        <v>0.79051981065714338</v>
      </c>
      <c r="AF1013" s="42">
        <f t="shared" si="335"/>
        <v>334.96799200409458</v>
      </c>
      <c r="AG1013" s="42">
        <f t="shared" si="336"/>
        <v>321.56927232393076</v>
      </c>
      <c r="AH1013" s="6">
        <f t="shared" si="337"/>
        <v>335.90399999999994</v>
      </c>
      <c r="AI1013" s="4">
        <v>20.7678655011056</v>
      </c>
      <c r="AJ1013" s="4">
        <f t="shared" si="345"/>
        <v>293.91786550110555</v>
      </c>
      <c r="AK1013" s="8">
        <f t="shared" si="338"/>
        <v>0.19789425445605399</v>
      </c>
      <c r="AL1013" s="8">
        <f t="shared" si="339"/>
        <v>406.19328339882298</v>
      </c>
      <c r="AM1013" s="8">
        <f t="shared" si="340"/>
        <v>1.0207166599992379</v>
      </c>
      <c r="AN1013" s="8">
        <f t="shared" si="341"/>
        <v>-3.0368137028800017</v>
      </c>
      <c r="AO1013" s="22">
        <f t="shared" si="342"/>
        <v>1.319415734869849E-2</v>
      </c>
      <c r="AP1013" s="22">
        <f t="shared" si="343"/>
        <v>0.36061237677016889</v>
      </c>
      <c r="AQ1013" s="19">
        <f t="shared" si="346"/>
        <v>0.36061237677016889</v>
      </c>
      <c r="AX1013">
        <v>0.15169367302318865</v>
      </c>
      <c r="AY1013">
        <v>69.224137931034491</v>
      </c>
      <c r="AZ1013">
        <v>2.8843390804597706</v>
      </c>
      <c r="BA1013">
        <v>2.3363146551724143</v>
      </c>
      <c r="BB1013">
        <v>7.3534482758620703</v>
      </c>
      <c r="BC1013">
        <v>0.30639367816091961</v>
      </c>
      <c r="BD1013">
        <v>2.0299209770114945</v>
      </c>
      <c r="BE1013">
        <v>0.20299209770114945</v>
      </c>
      <c r="BF1013">
        <v>0</v>
      </c>
      <c r="BG1013">
        <v>20.87</v>
      </c>
      <c r="BH1013">
        <v>0.24113374287705069</v>
      </c>
      <c r="BI1013">
        <v>2.4672153743436489</v>
      </c>
      <c r="BJ1013">
        <v>1.2893667546319909</v>
      </c>
      <c r="BK1013">
        <v>0.51655616932321402</v>
      </c>
      <c r="BL1013">
        <v>1.4348782481200389E-3</v>
      </c>
      <c r="BP1013" s="50">
        <f t="shared" si="347"/>
        <v>0.24120595727960145</v>
      </c>
      <c r="BQ1013" s="50">
        <f t="shared" si="348"/>
        <v>8.1196839080459784E-2</v>
      </c>
      <c r="BR1013" s="50">
        <f t="shared" si="349"/>
        <v>0.52028148049024736</v>
      </c>
      <c r="BS1013" s="50">
        <f t="shared" si="350"/>
        <v>0.55425379929712859</v>
      </c>
      <c r="BT1013" s="50">
        <f t="shared" si="351"/>
        <v>1.4452263346951316E-3</v>
      </c>
      <c r="BU1013" s="50">
        <f t="shared" si="351"/>
        <v>1.5395938869364684E-3</v>
      </c>
    </row>
    <row r="1014" spans="1:73" x14ac:dyDescent="0.25">
      <c r="A1014" s="21">
        <v>43742.494444444441</v>
      </c>
      <c r="B1014" s="17">
        <v>363596</v>
      </c>
      <c r="C1014" s="17">
        <v>13.51</v>
      </c>
      <c r="D1014" s="17">
        <v>22.5</v>
      </c>
      <c r="E1014" s="17">
        <v>805</v>
      </c>
      <c r="F1014" s="17">
        <v>102.6</v>
      </c>
      <c r="G1014" s="17">
        <v>-100.2</v>
      </c>
      <c r="H1014" s="17">
        <v>-13.31</v>
      </c>
      <c r="I1014" s="17">
        <v>25.46</v>
      </c>
      <c r="J1014" s="17">
        <v>298.60000000000002</v>
      </c>
      <c r="K1014" s="17">
        <v>702.5</v>
      </c>
      <c r="L1014" s="17">
        <v>-86.9</v>
      </c>
      <c r="M1014" s="17">
        <v>0.127</v>
      </c>
      <c r="N1014" s="17">
        <v>704.9</v>
      </c>
      <c r="O1014" s="17">
        <v>89.3</v>
      </c>
      <c r="P1014" s="17">
        <v>615.6</v>
      </c>
      <c r="Q1014" s="17">
        <v>350.6</v>
      </c>
      <c r="R1014" s="17">
        <v>437.5</v>
      </c>
      <c r="S1014" s="17">
        <v>19.940000000000001</v>
      </c>
      <c r="T1014" s="17">
        <v>52.2</v>
      </c>
      <c r="U1014" s="17">
        <v>0.33500000000000002</v>
      </c>
      <c r="V1014" s="17">
        <v>164</v>
      </c>
      <c r="W1014" s="17">
        <v>22.15</v>
      </c>
      <c r="X1014" s="17">
        <v>0.78800000000000003</v>
      </c>
      <c r="Y1014" s="17">
        <v>7.876023</v>
      </c>
      <c r="Z1014" s="7">
        <f t="shared" si="330"/>
        <v>21.045000000000002</v>
      </c>
      <c r="AA1014" s="7">
        <f t="shared" si="344"/>
        <v>294.19499999999999</v>
      </c>
      <c r="AB1014" s="2">
        <f t="shared" si="331"/>
        <v>652.05000000000007</v>
      </c>
      <c r="AC1014" s="42">
        <f t="shared" si="332"/>
        <v>2.4871899064724463</v>
      </c>
      <c r="AD1014" s="42">
        <f t="shared" si="333"/>
        <v>1.2983131311786169</v>
      </c>
      <c r="AE1014" s="42">
        <f t="shared" si="334"/>
        <v>0.79200306466727821</v>
      </c>
      <c r="AF1014" s="42">
        <f t="shared" si="335"/>
        <v>336.39619169401891</v>
      </c>
      <c r="AG1014" s="42">
        <f t="shared" si="336"/>
        <v>322.94034402625812</v>
      </c>
      <c r="AH1014" s="6">
        <f t="shared" si="337"/>
        <v>336.57600000000002</v>
      </c>
      <c r="AI1014" s="4">
        <v>21.004348012662</v>
      </c>
      <c r="AJ1014" s="4">
        <f t="shared" si="345"/>
        <v>294.15434801266196</v>
      </c>
      <c r="AK1014" s="8">
        <f t="shared" si="338"/>
        <v>0.19824782337519511</v>
      </c>
      <c r="AL1014" s="8">
        <f t="shared" si="339"/>
        <v>407.51661825915301</v>
      </c>
      <c r="AM1014" s="8">
        <f t="shared" si="340"/>
        <v>1.289193061569911</v>
      </c>
      <c r="AN1014" s="8">
        <f t="shared" si="341"/>
        <v>-1.5266526142435297</v>
      </c>
      <c r="AO1014" s="22">
        <f t="shared" si="342"/>
        <v>1.3181906220383207E-2</v>
      </c>
      <c r="AP1014" s="22">
        <f t="shared" si="343"/>
        <v>0.36027753852448685</v>
      </c>
      <c r="AQ1014" s="19">
        <f t="shared" si="346"/>
        <v>0.36027753852448685</v>
      </c>
      <c r="AX1014">
        <v>0.15312594605259261</v>
      </c>
      <c r="AY1014">
        <v>69.396551724137936</v>
      </c>
      <c r="AZ1014">
        <v>2.8915229885057472</v>
      </c>
      <c r="BA1014">
        <v>2.3421336206896552</v>
      </c>
      <c r="BB1014">
        <v>7.4913793103448256</v>
      </c>
      <c r="BC1014">
        <v>0.31214080459770105</v>
      </c>
      <c r="BD1014">
        <v>2.029992816091954</v>
      </c>
      <c r="BE1014">
        <v>0.20299928160919542</v>
      </c>
      <c r="BF1014">
        <v>0</v>
      </c>
      <c r="BG1014">
        <v>21.045000000000002</v>
      </c>
      <c r="BH1014">
        <v>0.38466573268481896</v>
      </c>
      <c r="BI1014">
        <v>2.4938880380128809</v>
      </c>
      <c r="BJ1014">
        <v>1.3018095558427241</v>
      </c>
      <c r="BK1014">
        <v>0.51705996520811637</v>
      </c>
      <c r="BL1014">
        <v>1.4362776811336568E-3</v>
      </c>
      <c r="BP1014" s="50">
        <f t="shared" si="347"/>
        <v>0.38478093185079282</v>
      </c>
      <c r="BQ1014" s="50">
        <f t="shared" si="348"/>
        <v>8.119971264367816E-2</v>
      </c>
      <c r="BR1014" s="50">
        <f t="shared" si="349"/>
        <v>0.52291052253175641</v>
      </c>
      <c r="BS1014" s="50">
        <f t="shared" si="350"/>
        <v>0.55663954642326219</v>
      </c>
      <c r="BT1014" s="50">
        <f t="shared" si="351"/>
        <v>1.4525292292548789E-3</v>
      </c>
      <c r="BU1014" s="50">
        <f t="shared" si="351"/>
        <v>1.5462209622868395E-3</v>
      </c>
    </row>
    <row r="1015" spans="1:73" x14ac:dyDescent="0.25">
      <c r="A1015" s="21">
        <v>43742.494444444441</v>
      </c>
      <c r="B1015" s="17">
        <v>363597</v>
      </c>
      <c r="C1015" s="17">
        <v>13.51</v>
      </c>
      <c r="D1015" s="17">
        <v>22.5</v>
      </c>
      <c r="E1015" s="17">
        <v>808</v>
      </c>
      <c r="F1015" s="17">
        <v>103.6</v>
      </c>
      <c r="G1015" s="17">
        <v>-99.5</v>
      </c>
      <c r="H1015" s="17">
        <v>-12.92</v>
      </c>
      <c r="I1015" s="17">
        <v>25.5</v>
      </c>
      <c r="J1015" s="17">
        <v>298.60000000000002</v>
      </c>
      <c r="K1015" s="17">
        <v>704.6</v>
      </c>
      <c r="L1015" s="17">
        <v>-86.6</v>
      </c>
      <c r="M1015" s="17">
        <v>0.128</v>
      </c>
      <c r="N1015" s="17">
        <v>708.7</v>
      </c>
      <c r="O1015" s="17">
        <v>90.7</v>
      </c>
      <c r="P1015" s="17">
        <v>618</v>
      </c>
      <c r="Q1015" s="17">
        <v>351.5</v>
      </c>
      <c r="R1015" s="17">
        <v>438.1</v>
      </c>
      <c r="S1015" s="17">
        <v>19.940000000000001</v>
      </c>
      <c r="T1015" s="17">
        <v>53.98</v>
      </c>
      <c r="U1015" s="17">
        <v>0.745</v>
      </c>
      <c r="V1015" s="17">
        <v>233.5</v>
      </c>
      <c r="W1015" s="17">
        <v>21.8</v>
      </c>
      <c r="X1015" s="17">
        <v>0.79100000000000004</v>
      </c>
      <c r="Y1015" s="17">
        <v>7.905843</v>
      </c>
      <c r="Z1015" s="7">
        <f t="shared" si="330"/>
        <v>20.87</v>
      </c>
      <c r="AA1015" s="7">
        <f t="shared" si="344"/>
        <v>294.02</v>
      </c>
      <c r="AB1015" s="2">
        <f t="shared" si="331"/>
        <v>654.48</v>
      </c>
      <c r="AC1015" s="42">
        <f t="shared" si="332"/>
        <v>2.6011873386777022</v>
      </c>
      <c r="AD1015" s="42">
        <f t="shared" si="333"/>
        <v>1.4041209254182234</v>
      </c>
      <c r="AE1015" s="42">
        <f t="shared" si="334"/>
        <v>0.80099425132224145</v>
      </c>
      <c r="AF1015" s="42">
        <f t="shared" si="335"/>
        <v>339.40634042959107</v>
      </c>
      <c r="AG1015" s="42">
        <f t="shared" si="336"/>
        <v>325.83008681240739</v>
      </c>
      <c r="AH1015" s="6">
        <f t="shared" si="337"/>
        <v>337.44</v>
      </c>
      <c r="AI1015" s="4">
        <v>21.6646901920864</v>
      </c>
      <c r="AJ1015" s="4">
        <f t="shared" si="345"/>
        <v>294.8146901920864</v>
      </c>
      <c r="AK1015" s="8">
        <f t="shared" si="338"/>
        <v>0.19789425445605399</v>
      </c>
      <c r="AL1015" s="8">
        <f t="shared" si="339"/>
        <v>411.36317249217456</v>
      </c>
      <c r="AM1015" s="8">
        <f t="shared" si="340"/>
        <v>1.9225325094780583</v>
      </c>
      <c r="AN1015" s="8">
        <f t="shared" si="341"/>
        <v>44.50533045303812</v>
      </c>
      <c r="AO1015" s="22">
        <f t="shared" si="342"/>
        <v>1.2127949777932396E-2</v>
      </c>
      <c r="AP1015" s="22">
        <f t="shared" si="343"/>
        <v>0.3314716263559534</v>
      </c>
      <c r="AQ1015" s="19">
        <f t="shared" si="346"/>
        <v>0.3314716263559534</v>
      </c>
      <c r="AX1015">
        <v>0.15169367302318865</v>
      </c>
      <c r="AY1015">
        <v>69.65517241379311</v>
      </c>
      <c r="AZ1015">
        <v>2.9022988505747129</v>
      </c>
      <c r="BA1015">
        <v>2.3508620689655175</v>
      </c>
      <c r="BB1015">
        <v>7.4655172413793123</v>
      </c>
      <c r="BC1015">
        <v>0.3110632183908047</v>
      </c>
      <c r="BD1015">
        <v>2.0397988505747127</v>
      </c>
      <c r="BE1015">
        <v>0.20397988505747128</v>
      </c>
      <c r="BF1015">
        <v>0</v>
      </c>
      <c r="BG1015">
        <v>20.87</v>
      </c>
      <c r="BH1015">
        <v>0.85545065925429886</v>
      </c>
      <c r="BI1015">
        <v>2.4672153743436489</v>
      </c>
      <c r="BJ1015">
        <v>1.3318028590707016</v>
      </c>
      <c r="BK1015">
        <v>0.51290281011951344</v>
      </c>
      <c r="BL1015">
        <v>1.4247300281097594E-3</v>
      </c>
      <c r="BP1015" s="50">
        <f t="shared" si="347"/>
        <v>0.85570684844430034</v>
      </c>
      <c r="BQ1015" s="50">
        <f t="shared" si="348"/>
        <v>8.1591954022988508E-2</v>
      </c>
      <c r="BR1015" s="50">
        <f t="shared" si="349"/>
        <v>0.52547072382600957</v>
      </c>
      <c r="BS1015" s="50">
        <f t="shared" si="350"/>
        <v>0.55816640741592805</v>
      </c>
      <c r="BT1015" s="50">
        <f t="shared" si="351"/>
        <v>1.4596408995166934E-3</v>
      </c>
      <c r="BU1015" s="50">
        <f t="shared" si="351"/>
        <v>1.5504622428220225E-3</v>
      </c>
    </row>
    <row r="1016" spans="1:73" x14ac:dyDescent="0.25">
      <c r="A1016" s="21">
        <v>43742.494444444441</v>
      </c>
      <c r="B1016" s="17">
        <v>363598</v>
      </c>
      <c r="C1016" s="17">
        <v>13.51</v>
      </c>
      <c r="D1016" s="17">
        <v>22.51</v>
      </c>
      <c r="E1016" s="17">
        <v>811</v>
      </c>
      <c r="F1016" s="17">
        <v>104.4</v>
      </c>
      <c r="G1016" s="17">
        <v>-98.6</v>
      </c>
      <c r="H1016" s="17">
        <v>-15.1</v>
      </c>
      <c r="I1016" s="17">
        <v>25.52</v>
      </c>
      <c r="J1016" s="17">
        <v>298.7</v>
      </c>
      <c r="K1016" s="17">
        <v>706.5</v>
      </c>
      <c r="L1016" s="17">
        <v>-83.5</v>
      </c>
      <c r="M1016" s="17">
        <v>0.129</v>
      </c>
      <c r="N1016" s="17">
        <v>712.3</v>
      </c>
      <c r="O1016" s="17">
        <v>89.3</v>
      </c>
      <c r="P1016" s="17">
        <v>623</v>
      </c>
      <c r="Q1016" s="17">
        <v>352.5</v>
      </c>
      <c r="R1016" s="17">
        <v>436.1</v>
      </c>
      <c r="S1016" s="17">
        <v>19.940000000000001</v>
      </c>
      <c r="T1016" s="17">
        <v>51.89</v>
      </c>
      <c r="U1016" s="17">
        <v>0.58499999999999996</v>
      </c>
      <c r="V1016" s="17">
        <v>69.5</v>
      </c>
      <c r="W1016" s="17">
        <v>21.45</v>
      </c>
      <c r="X1016" s="17">
        <v>0.79300000000000004</v>
      </c>
      <c r="Y1016" s="17">
        <v>7.9347560000000001</v>
      </c>
      <c r="Z1016" s="7">
        <f t="shared" si="330"/>
        <v>20.695</v>
      </c>
      <c r="AA1016" s="7">
        <f t="shared" si="344"/>
        <v>293.84499999999997</v>
      </c>
      <c r="AB1016" s="2">
        <f t="shared" si="331"/>
        <v>656.91000000000008</v>
      </c>
      <c r="AC1016" s="42">
        <f t="shared" si="332"/>
        <v>2.7023023093726271</v>
      </c>
      <c r="AD1016" s="42">
        <f t="shared" si="333"/>
        <v>1.402224668333456</v>
      </c>
      <c r="AE1016" s="42">
        <f t="shared" si="334"/>
        <v>0.80090765844272016</v>
      </c>
      <c r="AF1016" s="42">
        <f t="shared" si="335"/>
        <v>338.5624013720153</v>
      </c>
      <c r="AG1016" s="42">
        <f t="shared" si="336"/>
        <v>325.01990531713466</v>
      </c>
      <c r="AH1016" s="6">
        <f t="shared" si="337"/>
        <v>338.4</v>
      </c>
      <c r="AI1016" s="4">
        <v>22.2240199213465</v>
      </c>
      <c r="AJ1016" s="4">
        <f t="shared" si="345"/>
        <v>295.37401992134647</v>
      </c>
      <c r="AK1016" s="8">
        <f t="shared" si="338"/>
        <v>0.19754110617324966</v>
      </c>
      <c r="AL1016" s="8">
        <f t="shared" si="339"/>
        <v>414.61300556987618</v>
      </c>
      <c r="AM1016" s="8">
        <f t="shared" si="340"/>
        <v>1.7036229776567349</v>
      </c>
      <c r="AN1016" s="8">
        <f t="shared" si="341"/>
        <v>75.879964218992185</v>
      </c>
      <c r="AO1016" s="22">
        <f t="shared" si="342"/>
        <v>1.1421282513123627E-2</v>
      </c>
      <c r="AP1016" s="22">
        <f t="shared" si="343"/>
        <v>0.31215755004068935</v>
      </c>
      <c r="AQ1016" s="19">
        <f t="shared" si="346"/>
        <v>0.31215755004068935</v>
      </c>
      <c r="AX1016">
        <v>0.15027274283391137</v>
      </c>
      <c r="AY1016">
        <v>69.913793103448285</v>
      </c>
      <c r="AZ1016">
        <v>2.9130747126436787</v>
      </c>
      <c r="BA1016">
        <v>2.3595905172413798</v>
      </c>
      <c r="BB1016">
        <v>7.2068965517241397</v>
      </c>
      <c r="BC1016">
        <v>0.30028735632183917</v>
      </c>
      <c r="BD1016">
        <v>2.0593031609195407</v>
      </c>
      <c r="BE1016">
        <v>0.20593031609195409</v>
      </c>
      <c r="BF1016">
        <v>0</v>
      </c>
      <c r="BG1016">
        <v>20.695</v>
      </c>
      <c r="BH1016">
        <v>0.6717297123003555</v>
      </c>
      <c r="BI1016">
        <v>2.4407923753237637</v>
      </c>
      <c r="BJ1016">
        <v>1.2665271635555009</v>
      </c>
      <c r="BK1016">
        <v>0.51870951666118326</v>
      </c>
      <c r="BL1016">
        <v>1.4408597685032869E-3</v>
      </c>
      <c r="BP1016" s="50">
        <f t="shared" si="347"/>
        <v>0.67193088099317544</v>
      </c>
      <c r="BQ1016" s="50">
        <f t="shared" si="348"/>
        <v>8.2372126436781629E-2</v>
      </c>
      <c r="BR1016" s="50">
        <f t="shared" si="349"/>
        <v>0.52888107757664549</v>
      </c>
      <c r="BS1016" s="50">
        <f t="shared" si="350"/>
        <v>0.56220555650514481</v>
      </c>
      <c r="BT1016" s="50">
        <f t="shared" si="351"/>
        <v>1.4691141043795708E-3</v>
      </c>
      <c r="BU1016" s="50">
        <f t="shared" si="351"/>
        <v>1.5616821014031801E-3</v>
      </c>
    </row>
    <row r="1017" spans="1:73" x14ac:dyDescent="0.25">
      <c r="A1017" s="21">
        <v>43742.495138888888</v>
      </c>
      <c r="B1017" s="17">
        <v>363599</v>
      </c>
      <c r="C1017" s="17">
        <v>13.51</v>
      </c>
      <c r="D1017" s="17">
        <v>22.51</v>
      </c>
      <c r="E1017" s="17">
        <v>813</v>
      </c>
      <c r="F1017" s="17">
        <v>104.6</v>
      </c>
      <c r="G1017" s="17">
        <v>-97.9</v>
      </c>
      <c r="H1017" s="17">
        <v>-14.83</v>
      </c>
      <c r="I1017" s="17">
        <v>25.54</v>
      </c>
      <c r="J1017" s="17">
        <v>298.7</v>
      </c>
      <c r="K1017" s="17">
        <v>708.2</v>
      </c>
      <c r="L1017" s="17">
        <v>-83.1</v>
      </c>
      <c r="M1017" s="17">
        <v>0.129</v>
      </c>
      <c r="N1017" s="17">
        <v>714.9</v>
      </c>
      <c r="O1017" s="17">
        <v>89.8</v>
      </c>
      <c r="P1017" s="17">
        <v>625.1</v>
      </c>
      <c r="Q1017" s="17">
        <v>353.4</v>
      </c>
      <c r="R1017" s="17">
        <v>436.5</v>
      </c>
      <c r="S1017" s="17">
        <v>19.96</v>
      </c>
      <c r="T1017" s="17">
        <v>51.58</v>
      </c>
      <c r="U1017" s="17">
        <v>1.925</v>
      </c>
      <c r="V1017" s="17">
        <v>226.5</v>
      </c>
      <c r="W1017" s="17">
        <v>21.45</v>
      </c>
      <c r="X1017" s="17">
        <v>0.79500000000000004</v>
      </c>
      <c r="Y1017" s="17">
        <v>7.9534710000000004</v>
      </c>
      <c r="Z1017" s="7">
        <f t="shared" si="330"/>
        <v>20.704999999999998</v>
      </c>
      <c r="AA1017" s="7">
        <f t="shared" si="344"/>
        <v>293.85499999999996</v>
      </c>
      <c r="AB1017" s="2">
        <f t="shared" si="331"/>
        <v>658.53000000000009</v>
      </c>
      <c r="AC1017" s="42">
        <f t="shared" si="332"/>
        <v>2.5667828045887631</v>
      </c>
      <c r="AD1017" s="42">
        <f t="shared" si="333"/>
        <v>1.3239465706068838</v>
      </c>
      <c r="AE1017" s="42">
        <f t="shared" si="334"/>
        <v>0.7943518136075296</v>
      </c>
      <c r="AF1017" s="42">
        <f t="shared" si="335"/>
        <v>335.83680470658049</v>
      </c>
      <c r="AG1017" s="42">
        <f t="shared" si="336"/>
        <v>322.40333251831726</v>
      </c>
      <c r="AH1017" s="6">
        <f t="shared" si="337"/>
        <v>339.26399999999995</v>
      </c>
      <c r="AI1017" s="4">
        <v>21.451729232346</v>
      </c>
      <c r="AJ1017" s="4">
        <f t="shared" si="345"/>
        <v>294.60172923234597</v>
      </c>
      <c r="AK1017" s="8">
        <f t="shared" si="338"/>
        <v>0.1975612747480642</v>
      </c>
      <c r="AL1017" s="8">
        <f t="shared" si="339"/>
        <v>410.16709710906321</v>
      </c>
      <c r="AM1017" s="8">
        <f t="shared" si="340"/>
        <v>3.090373157079902</v>
      </c>
      <c r="AN1017" s="8">
        <f t="shared" si="341"/>
        <v>67.222484639003355</v>
      </c>
      <c r="AO1017" s="22">
        <f t="shared" si="342"/>
        <v>1.1773940905771803E-2</v>
      </c>
      <c r="AP1017" s="22">
        <f t="shared" si="343"/>
        <v>0.32179613307406141</v>
      </c>
      <c r="AQ1017" s="19">
        <f t="shared" si="346"/>
        <v>0.32179613307406141</v>
      </c>
      <c r="AX1017">
        <v>0.1503536345370321</v>
      </c>
      <c r="AY1017">
        <v>70.08620689655173</v>
      </c>
      <c r="AZ1017">
        <v>2.9202586206896552</v>
      </c>
      <c r="BA1017">
        <v>2.3654094827586207</v>
      </c>
      <c r="BB1017">
        <v>7.1637931034482785</v>
      </c>
      <c r="BC1017">
        <v>0.29849137931034492</v>
      </c>
      <c r="BD1017">
        <v>2.066918103448276</v>
      </c>
      <c r="BE1017">
        <v>0.20669181034482761</v>
      </c>
      <c r="BF1017">
        <v>0</v>
      </c>
      <c r="BG1017">
        <v>20.704999999999998</v>
      </c>
      <c r="BH1017">
        <v>2.2103926430396315</v>
      </c>
      <c r="BI1017">
        <v>2.4422955699021358</v>
      </c>
      <c r="BJ1017">
        <v>1.2597360549555217</v>
      </c>
      <c r="BK1017">
        <v>0.51004393706739437</v>
      </c>
      <c r="BL1017">
        <v>1.4167887140760956E-3</v>
      </c>
      <c r="BP1017" s="50">
        <f t="shared" si="347"/>
        <v>2.2110546083963465</v>
      </c>
      <c r="BQ1017" s="50">
        <f t="shared" si="348"/>
        <v>8.2676724137931035E-2</v>
      </c>
      <c r="BR1017" s="50">
        <f t="shared" si="349"/>
        <v>0.53974326067248901</v>
      </c>
      <c r="BS1017" s="50">
        <f t="shared" si="350"/>
        <v>0.56994220964832942</v>
      </c>
      <c r="BT1017" s="50">
        <f t="shared" si="351"/>
        <v>1.4992868352013584E-3</v>
      </c>
      <c r="BU1017" s="50">
        <f t="shared" si="351"/>
        <v>1.5831728045786928E-3</v>
      </c>
    </row>
    <row r="1018" spans="1:73" x14ac:dyDescent="0.25">
      <c r="A1018" s="21">
        <v>43742.495138888888</v>
      </c>
      <c r="B1018" s="17">
        <v>363600</v>
      </c>
      <c r="C1018" s="17">
        <v>13.51</v>
      </c>
      <c r="D1018" s="17">
        <v>22.51</v>
      </c>
      <c r="E1018" s="17">
        <v>816</v>
      </c>
      <c r="F1018" s="17">
        <v>105.1</v>
      </c>
      <c r="G1018" s="17">
        <v>-96.4</v>
      </c>
      <c r="H1018" s="17">
        <v>-13.91</v>
      </c>
      <c r="I1018" s="17">
        <v>25.56</v>
      </c>
      <c r="J1018" s="17">
        <v>298.7</v>
      </c>
      <c r="K1018" s="17">
        <v>711.1</v>
      </c>
      <c r="L1018" s="17">
        <v>-82.5</v>
      </c>
      <c r="M1018" s="17">
        <v>0.129</v>
      </c>
      <c r="N1018" s="17">
        <v>719.7</v>
      </c>
      <c r="O1018" s="17">
        <v>91.2</v>
      </c>
      <c r="P1018" s="17">
        <v>628.6</v>
      </c>
      <c r="Q1018" s="17">
        <v>355</v>
      </c>
      <c r="R1018" s="17">
        <v>437.5</v>
      </c>
      <c r="S1018" s="17">
        <v>19.97</v>
      </c>
      <c r="T1018" s="17">
        <v>51.94</v>
      </c>
      <c r="U1018" s="17">
        <v>1.575</v>
      </c>
      <c r="V1018" s="17">
        <v>334</v>
      </c>
      <c r="W1018" s="17">
        <v>21.3</v>
      </c>
      <c r="X1018" s="17">
        <v>0.79900000000000004</v>
      </c>
      <c r="Y1018" s="17">
        <v>7.9884259999999996</v>
      </c>
      <c r="Z1018" s="7">
        <f t="shared" si="330"/>
        <v>20.634999999999998</v>
      </c>
      <c r="AA1018" s="7">
        <f t="shared" si="344"/>
        <v>293.78499999999997</v>
      </c>
      <c r="AB1018" s="2">
        <f t="shared" si="331"/>
        <v>660.96</v>
      </c>
      <c r="AC1018" s="42">
        <f t="shared" si="332"/>
        <v>2.5672694848147386</v>
      </c>
      <c r="AD1018" s="42">
        <f t="shared" si="333"/>
        <v>1.3334397704127752</v>
      </c>
      <c r="AE1018" s="42">
        <f t="shared" si="334"/>
        <v>0.79519091258858787</v>
      </c>
      <c r="AF1018" s="42">
        <f t="shared" si="335"/>
        <v>335.87133377738354</v>
      </c>
      <c r="AG1018" s="42">
        <f t="shared" si="336"/>
        <v>322.4364804262882</v>
      </c>
      <c r="AH1018" s="6">
        <f t="shared" si="337"/>
        <v>340.8</v>
      </c>
      <c r="AI1018" s="4">
        <v>21.4491456905787</v>
      </c>
      <c r="AJ1018" s="4">
        <f t="shared" si="345"/>
        <v>294.59914569057867</v>
      </c>
      <c r="AK1018" s="8">
        <f t="shared" si="338"/>
        <v>0.1974201235491945</v>
      </c>
      <c r="AL1018" s="8">
        <f t="shared" si="339"/>
        <v>410.16513343190627</v>
      </c>
      <c r="AM1018" s="8">
        <f t="shared" si="340"/>
        <v>2.7953476975145684</v>
      </c>
      <c r="AN1018" s="8">
        <f t="shared" si="341"/>
        <v>66.294644803024667</v>
      </c>
      <c r="AO1018" s="22">
        <f t="shared" si="342"/>
        <v>1.1884706493511341E-2</v>
      </c>
      <c r="AP1018" s="22">
        <f t="shared" si="343"/>
        <v>0.32482349138148975</v>
      </c>
      <c r="AQ1018" s="19">
        <f t="shared" si="346"/>
        <v>0.32482349138148975</v>
      </c>
      <c r="AX1018">
        <v>0.14978816501520423</v>
      </c>
      <c r="AY1018">
        <v>70.344827586206904</v>
      </c>
      <c r="AZ1018">
        <v>2.931034482758621</v>
      </c>
      <c r="BA1018">
        <v>2.374137931034483</v>
      </c>
      <c r="BB1018">
        <v>7.112068965517242</v>
      </c>
      <c r="BC1018">
        <v>0.29633620689655177</v>
      </c>
      <c r="BD1018">
        <v>2.0778017241379314</v>
      </c>
      <c r="BE1018">
        <v>0.20778017241379315</v>
      </c>
      <c r="BF1018">
        <v>0</v>
      </c>
      <c r="BG1018">
        <v>20.634999999999998</v>
      </c>
      <c r="BH1018">
        <v>1.80850307157788</v>
      </c>
      <c r="BI1018">
        <v>2.4317901790806347</v>
      </c>
      <c r="BJ1018">
        <v>1.2630718190144816</v>
      </c>
      <c r="BK1018">
        <v>0.51356444897327636</v>
      </c>
      <c r="BL1018">
        <v>1.4265679138146567E-3</v>
      </c>
      <c r="BP1018" s="50">
        <f t="shared" si="347"/>
        <v>1.8090446795970108</v>
      </c>
      <c r="BQ1018" s="50">
        <f t="shared" si="348"/>
        <v>8.3112068965517261E-2</v>
      </c>
      <c r="BR1018" s="50">
        <f t="shared" si="349"/>
        <v>0.5387271619100753</v>
      </c>
      <c r="BS1018" s="50">
        <f t="shared" si="350"/>
        <v>0.56983120740902793</v>
      </c>
      <c r="BT1018" s="50">
        <f t="shared" si="351"/>
        <v>1.496464338639098E-3</v>
      </c>
      <c r="BU1018" s="50">
        <f t="shared" si="351"/>
        <v>1.5828644650250775E-3</v>
      </c>
    </row>
    <row r="1019" spans="1:73" x14ac:dyDescent="0.25">
      <c r="A1019" s="21">
        <v>43742.495138888888</v>
      </c>
      <c r="B1019" s="17">
        <v>363601</v>
      </c>
      <c r="C1019" s="17">
        <v>13.51</v>
      </c>
      <c r="D1019" s="17">
        <v>22.52</v>
      </c>
      <c r="E1019" s="17">
        <v>819</v>
      </c>
      <c r="F1019" s="17">
        <v>105.6</v>
      </c>
      <c r="G1019" s="17">
        <v>-96.8</v>
      </c>
      <c r="H1019" s="17">
        <v>-15.8</v>
      </c>
      <c r="I1019" s="17">
        <v>25.56</v>
      </c>
      <c r="J1019" s="17">
        <v>298.7</v>
      </c>
      <c r="K1019" s="17">
        <v>713.5</v>
      </c>
      <c r="L1019" s="17">
        <v>-81</v>
      </c>
      <c r="M1019" s="17">
        <v>0.129</v>
      </c>
      <c r="N1019" s="17">
        <v>722.3</v>
      </c>
      <c r="O1019" s="17">
        <v>89.8</v>
      </c>
      <c r="P1019" s="17">
        <v>632.5</v>
      </c>
      <c r="Q1019" s="17">
        <v>354.6</v>
      </c>
      <c r="R1019" s="17">
        <v>435.6</v>
      </c>
      <c r="S1019" s="17">
        <v>19.98</v>
      </c>
      <c r="T1019" s="17">
        <v>49.99</v>
      </c>
      <c r="U1019" s="17">
        <v>1.77</v>
      </c>
      <c r="V1019" s="17">
        <v>350.5</v>
      </c>
      <c r="W1019" s="17">
        <v>21.3</v>
      </c>
      <c r="X1019" s="17">
        <v>0.80200000000000005</v>
      </c>
      <c r="Y1019" s="17">
        <v>8.0164380000000008</v>
      </c>
      <c r="Z1019" s="7">
        <f t="shared" si="330"/>
        <v>20.64</v>
      </c>
      <c r="AA1019" s="7">
        <f t="shared" si="344"/>
        <v>293.78999999999996</v>
      </c>
      <c r="AB1019" s="2">
        <f t="shared" si="331"/>
        <v>663.3900000000001</v>
      </c>
      <c r="AC1019" s="42">
        <f t="shared" si="332"/>
        <v>2.5440309702252701</v>
      </c>
      <c r="AD1019" s="42">
        <f t="shared" si="333"/>
        <v>1.2717610820156127</v>
      </c>
      <c r="AE1019" s="42">
        <f t="shared" si="334"/>
        <v>0.78982185252796655</v>
      </c>
      <c r="AF1019" s="42">
        <f t="shared" si="335"/>
        <v>333.62627097554275</v>
      </c>
      <c r="AG1019" s="42">
        <f t="shared" si="336"/>
        <v>320.28122013652103</v>
      </c>
      <c r="AH1019" s="6">
        <f t="shared" si="337"/>
        <v>340.416</v>
      </c>
      <c r="AI1019" s="4">
        <v>21.312963113502001</v>
      </c>
      <c r="AJ1019" s="4">
        <f t="shared" si="345"/>
        <v>294.46296311350198</v>
      </c>
      <c r="AK1019" s="8">
        <f t="shared" si="338"/>
        <v>0.19743020354733137</v>
      </c>
      <c r="AL1019" s="8">
        <f t="shared" si="339"/>
        <v>409.38101624125193</v>
      </c>
      <c r="AM1019" s="8">
        <f t="shared" si="340"/>
        <v>2.9633448162507179</v>
      </c>
      <c r="AN1019" s="8">
        <f t="shared" si="341"/>
        <v>58.091679691810725</v>
      </c>
      <c r="AO1019" s="22">
        <f t="shared" si="342"/>
        <v>1.2134325548374606E-2</v>
      </c>
      <c r="AP1019" s="22">
        <f t="shared" si="343"/>
        <v>0.33164588392103639</v>
      </c>
      <c r="AQ1019" s="19">
        <f t="shared" si="346"/>
        <v>0.33164588392103639</v>
      </c>
      <c r="AX1019">
        <v>0.14982849596609527</v>
      </c>
      <c r="AY1019">
        <v>70.603448275862064</v>
      </c>
      <c r="AZ1019">
        <v>2.9418103448275859</v>
      </c>
      <c r="BA1019">
        <v>2.3828663793103448</v>
      </c>
      <c r="BB1019">
        <v>6.9827586206896557</v>
      </c>
      <c r="BC1019">
        <v>0.29094827586206901</v>
      </c>
      <c r="BD1019">
        <v>2.0919181034482759</v>
      </c>
      <c r="BE1019">
        <v>0.20919181034482759</v>
      </c>
      <c r="BF1019">
        <v>0</v>
      </c>
      <c r="BG1019">
        <v>20.64</v>
      </c>
      <c r="BH1019">
        <v>2.0324129756779987</v>
      </c>
      <c r="BI1019">
        <v>2.4325392519850273</v>
      </c>
      <c r="BJ1019">
        <v>1.2160263720673152</v>
      </c>
      <c r="BK1019">
        <v>0.51811441230358302</v>
      </c>
      <c r="BL1019">
        <v>1.4392067008432861E-3</v>
      </c>
      <c r="BP1019" s="50">
        <f t="shared" si="347"/>
        <v>2.0330216399280694</v>
      </c>
      <c r="BQ1019" s="50">
        <f t="shared" si="348"/>
        <v>8.3676724137931036E-2</v>
      </c>
      <c r="BR1019" s="50">
        <f t="shared" si="349"/>
        <v>0.54622979530481219</v>
      </c>
      <c r="BS1019" s="50">
        <f t="shared" si="350"/>
        <v>0.57709901499648486</v>
      </c>
      <c r="BT1019" s="50">
        <f t="shared" si="351"/>
        <v>1.5173049869578118E-3</v>
      </c>
      <c r="BU1019" s="50">
        <f t="shared" si="351"/>
        <v>1.6030528194346803E-3</v>
      </c>
    </row>
    <row r="1020" spans="1:73" x14ac:dyDescent="0.25">
      <c r="A1020" s="21">
        <v>43742.495138888888</v>
      </c>
      <c r="B1020" s="17">
        <v>363602</v>
      </c>
      <c r="C1020" s="17">
        <v>13.52</v>
      </c>
      <c r="D1020" s="17">
        <v>22.52</v>
      </c>
      <c r="E1020" s="17">
        <v>822</v>
      </c>
      <c r="F1020" s="17">
        <v>106</v>
      </c>
      <c r="G1020" s="17">
        <v>-95.7</v>
      </c>
      <c r="H1020" s="17">
        <v>-14.9</v>
      </c>
      <c r="I1020" s="17">
        <v>25.58</v>
      </c>
      <c r="J1020" s="17">
        <v>298.7</v>
      </c>
      <c r="K1020" s="17">
        <v>715.6</v>
      </c>
      <c r="L1020" s="17">
        <v>-80.8</v>
      </c>
      <c r="M1020" s="17">
        <v>0.129</v>
      </c>
      <c r="N1020" s="17">
        <v>725.9</v>
      </c>
      <c r="O1020" s="17">
        <v>91.1</v>
      </c>
      <c r="P1020" s="17">
        <v>634.79999999999995</v>
      </c>
      <c r="Q1020" s="17">
        <v>355.8</v>
      </c>
      <c r="R1020" s="17">
        <v>436.6</v>
      </c>
      <c r="S1020" s="17">
        <v>20</v>
      </c>
      <c r="T1020" s="17">
        <v>51.31</v>
      </c>
      <c r="U1020" s="17">
        <v>1.9</v>
      </c>
      <c r="V1020" s="17">
        <v>344.5</v>
      </c>
      <c r="W1020" s="17">
        <v>21.35</v>
      </c>
      <c r="X1020" s="17">
        <v>0.80400000000000005</v>
      </c>
      <c r="Y1020" s="17">
        <v>8.0447199999999999</v>
      </c>
      <c r="Z1020" s="7">
        <f t="shared" si="330"/>
        <v>20.675000000000001</v>
      </c>
      <c r="AA1020" s="7">
        <f t="shared" si="344"/>
        <v>293.82499999999999</v>
      </c>
      <c r="AB1020" s="2">
        <f t="shared" si="331"/>
        <v>665.82</v>
      </c>
      <c r="AC1020" s="42">
        <f t="shared" si="332"/>
        <v>2.5454988245159607</v>
      </c>
      <c r="AD1020" s="42">
        <f t="shared" si="333"/>
        <v>1.3060954468591397</v>
      </c>
      <c r="AE1020" s="42">
        <f t="shared" si="334"/>
        <v>0.79282286975798411</v>
      </c>
      <c r="AF1020" s="42">
        <f t="shared" si="335"/>
        <v>335.05353743644025</v>
      </c>
      <c r="AG1020" s="42">
        <f t="shared" si="336"/>
        <v>321.6513959389826</v>
      </c>
      <c r="AH1020" s="6">
        <f t="shared" si="337"/>
        <v>341.56799999999998</v>
      </c>
      <c r="AI1020" s="4">
        <v>21.324325754160501</v>
      </c>
      <c r="AJ1020" s="4">
        <f t="shared" si="345"/>
        <v>294.47432575416047</v>
      </c>
      <c r="AK1020" s="8">
        <f t="shared" si="338"/>
        <v>0.19750077314164066</v>
      </c>
      <c r="AL1020" s="8">
        <f t="shared" si="339"/>
        <v>409.43968214887411</v>
      </c>
      <c r="AM1020" s="8">
        <f t="shared" si="340"/>
        <v>3.0702402186148232</v>
      </c>
      <c r="AN1020" s="8">
        <f t="shared" si="341"/>
        <v>58.073161502674623</v>
      </c>
      <c r="AO1020" s="22">
        <f t="shared" si="342"/>
        <v>1.2214458533408815E-2</v>
      </c>
      <c r="AP1020" s="22">
        <f t="shared" si="343"/>
        <v>0.33383601591864553</v>
      </c>
      <c r="AQ1020" s="19">
        <f t="shared" si="346"/>
        <v>0.33383601591864553</v>
      </c>
      <c r="AX1020">
        <v>0.15011106982399183</v>
      </c>
      <c r="AY1020">
        <v>70.862068965517238</v>
      </c>
      <c r="AZ1020">
        <v>2.9525862068965516</v>
      </c>
      <c r="BA1020">
        <v>2.3915948275862071</v>
      </c>
      <c r="BB1020">
        <v>6.9655172413793114</v>
      </c>
      <c r="BC1020">
        <v>0.29022988505747133</v>
      </c>
      <c r="BD1020">
        <v>2.1013649425287357</v>
      </c>
      <c r="BE1020">
        <v>0.21013649425287359</v>
      </c>
      <c r="BF1020">
        <v>0</v>
      </c>
      <c r="BG1020">
        <v>20.675000000000001</v>
      </c>
      <c r="BH1020">
        <v>2.1816862450780774</v>
      </c>
      <c r="BI1020">
        <v>2.4377884120992879</v>
      </c>
      <c r="BJ1020">
        <v>1.2508292342481446</v>
      </c>
      <c r="BK1020">
        <v>0.51744884180710282</v>
      </c>
      <c r="BL1020">
        <v>1.437357893908619E-3</v>
      </c>
      <c r="BP1020" s="50">
        <f t="shared" si="347"/>
        <v>2.182339613482108</v>
      </c>
      <c r="BQ1020" s="50">
        <f t="shared" si="348"/>
        <v>8.4054597701149425E-2</v>
      </c>
      <c r="BR1020" s="50">
        <f t="shared" si="349"/>
        <v>0.54727061265655907</v>
      </c>
      <c r="BS1020" s="50">
        <f t="shared" si="350"/>
        <v>0.57800871191409209</v>
      </c>
      <c r="BT1020" s="50">
        <f t="shared" si="351"/>
        <v>1.5201961462682197E-3</v>
      </c>
      <c r="BU1020" s="50">
        <f t="shared" si="351"/>
        <v>1.6055797553169223E-3</v>
      </c>
    </row>
    <row r="1021" spans="1:73" x14ac:dyDescent="0.25">
      <c r="A1021" s="21">
        <v>43742.495138888888</v>
      </c>
      <c r="B1021" s="17">
        <v>363603</v>
      </c>
      <c r="C1021" s="17">
        <v>13.52</v>
      </c>
      <c r="D1021" s="17">
        <v>22.52</v>
      </c>
      <c r="E1021" s="17">
        <v>824</v>
      </c>
      <c r="F1021" s="17">
        <v>106.6</v>
      </c>
      <c r="G1021" s="17">
        <v>-94.4</v>
      </c>
      <c r="H1021" s="17">
        <v>-12.36</v>
      </c>
      <c r="I1021" s="17">
        <v>25.59</v>
      </c>
      <c r="J1021" s="17">
        <v>298.7</v>
      </c>
      <c r="K1021" s="17">
        <v>717.6</v>
      </c>
      <c r="L1021" s="17">
        <v>-82.1</v>
      </c>
      <c r="M1021" s="17">
        <v>0.129</v>
      </c>
      <c r="N1021" s="17">
        <v>729.8</v>
      </c>
      <c r="O1021" s="17">
        <v>94.2</v>
      </c>
      <c r="P1021" s="17">
        <v>635.6</v>
      </c>
      <c r="Q1021" s="17">
        <v>357.2</v>
      </c>
      <c r="R1021" s="17">
        <v>439.2</v>
      </c>
      <c r="S1021" s="17">
        <v>20</v>
      </c>
      <c r="T1021" s="17">
        <v>53.49</v>
      </c>
      <c r="U1021" s="17">
        <v>1.7649999999999999</v>
      </c>
      <c r="V1021" s="17">
        <v>322.5</v>
      </c>
      <c r="W1021" s="17">
        <v>21.45</v>
      </c>
      <c r="X1021" s="17">
        <v>0.80700000000000005</v>
      </c>
      <c r="Y1021" s="17">
        <v>8.0686239999999998</v>
      </c>
      <c r="Z1021" s="7">
        <f t="shared" si="330"/>
        <v>20.725000000000001</v>
      </c>
      <c r="AA1021" s="7">
        <f t="shared" si="344"/>
        <v>293.875</v>
      </c>
      <c r="AB1021" s="2">
        <f t="shared" si="331"/>
        <v>667.44</v>
      </c>
      <c r="AC1021" s="42">
        <f t="shared" si="332"/>
        <v>2.5583585126619139</v>
      </c>
      <c r="AD1021" s="42">
        <f t="shared" si="333"/>
        <v>1.3684659684228577</v>
      </c>
      <c r="AE1021" s="42">
        <f t="shared" si="334"/>
        <v>0.79810981428323546</v>
      </c>
      <c r="AF1021" s="42">
        <f t="shared" si="335"/>
        <v>337.51748693531641</v>
      </c>
      <c r="AG1021" s="42">
        <f t="shared" si="336"/>
        <v>324.01678745790372</v>
      </c>
      <c r="AH1021" s="6">
        <f t="shared" si="337"/>
        <v>342.91199999999998</v>
      </c>
      <c r="AI1021" s="4">
        <v>21.4038900074612</v>
      </c>
      <c r="AJ1021" s="4">
        <f t="shared" si="345"/>
        <v>294.55389000746118</v>
      </c>
      <c r="AK1021" s="8">
        <f t="shared" si="338"/>
        <v>0.19760161601594683</v>
      </c>
      <c r="AL1021" s="8">
        <f t="shared" si="339"/>
        <v>409.88798939133079</v>
      </c>
      <c r="AM1021" s="8">
        <f t="shared" si="340"/>
        <v>2.9591563409188102</v>
      </c>
      <c r="AN1021" s="8">
        <f t="shared" si="341"/>
        <v>58.520470857737152</v>
      </c>
      <c r="AO1021" s="22">
        <f t="shared" si="342"/>
        <v>1.2261254876977708E-2</v>
      </c>
      <c r="AP1021" s="22">
        <f t="shared" si="343"/>
        <v>0.33511501693648604</v>
      </c>
      <c r="AQ1021" s="19">
        <f t="shared" si="346"/>
        <v>0.33511501693648604</v>
      </c>
      <c r="AX1021">
        <v>0.15051552840646229</v>
      </c>
      <c r="AY1021">
        <v>71.034482758620697</v>
      </c>
      <c r="AZ1021">
        <v>2.9597701149425291</v>
      </c>
      <c r="BA1021">
        <v>2.3974137931034485</v>
      </c>
      <c r="BB1021">
        <v>7.0689655172413799</v>
      </c>
      <c r="BC1021">
        <v>0.29454022988505751</v>
      </c>
      <c r="BD1021">
        <v>2.1028735632183908</v>
      </c>
      <c r="BE1021">
        <v>0.21028735632183909</v>
      </c>
      <c r="BF1021">
        <v>0</v>
      </c>
      <c r="BG1021">
        <v>20.725000000000001</v>
      </c>
      <c r="BH1021">
        <v>2.0266716960856876</v>
      </c>
      <c r="BI1021">
        <v>2.445304386831725</v>
      </c>
      <c r="BJ1021">
        <v>1.3079933165162898</v>
      </c>
      <c r="BK1021">
        <v>0.51597566567516095</v>
      </c>
      <c r="BL1021">
        <v>1.4332657379865583E-3</v>
      </c>
      <c r="BP1021" s="50">
        <f t="shared" si="347"/>
        <v>2.0272786409452217</v>
      </c>
      <c r="BQ1021" s="50">
        <f t="shared" si="348"/>
        <v>8.4114942528735637E-2</v>
      </c>
      <c r="BR1021" s="50">
        <f t="shared" si="349"/>
        <v>0.54382763729259431</v>
      </c>
      <c r="BS1021" s="50">
        <f t="shared" si="350"/>
        <v>0.57492629427162278</v>
      </c>
      <c r="BT1021" s="50">
        <f t="shared" si="351"/>
        <v>1.510632325812762E-3</v>
      </c>
      <c r="BU1021" s="50">
        <f t="shared" si="351"/>
        <v>1.597017484087841E-3</v>
      </c>
    </row>
    <row r="1022" spans="1:73" x14ac:dyDescent="0.25">
      <c r="A1022" s="21">
        <v>43742.495138888888</v>
      </c>
      <c r="B1022" s="17">
        <v>363604</v>
      </c>
      <c r="C1022" s="17">
        <v>13.52</v>
      </c>
      <c r="D1022" s="17">
        <v>22.53</v>
      </c>
      <c r="E1022" s="17">
        <v>827</v>
      </c>
      <c r="F1022" s="17">
        <v>106.8</v>
      </c>
      <c r="G1022" s="17">
        <v>-95.2</v>
      </c>
      <c r="H1022" s="17">
        <v>-12.49</v>
      </c>
      <c r="I1022" s="17">
        <v>25.6</v>
      </c>
      <c r="J1022" s="17">
        <v>298.7</v>
      </c>
      <c r="K1022" s="17">
        <v>720.2</v>
      </c>
      <c r="L1022" s="17">
        <v>-82.7</v>
      </c>
      <c r="M1022" s="17">
        <v>0.129</v>
      </c>
      <c r="N1022" s="17">
        <v>731.8</v>
      </c>
      <c r="O1022" s="17">
        <v>94.3</v>
      </c>
      <c r="P1022" s="17">
        <v>637.5</v>
      </c>
      <c r="Q1022" s="17">
        <v>356.5</v>
      </c>
      <c r="R1022" s="17">
        <v>439.2</v>
      </c>
      <c r="S1022" s="17">
        <v>20.02</v>
      </c>
      <c r="T1022" s="17">
        <v>53.86</v>
      </c>
      <c r="U1022" s="17">
        <v>1.1850000000000001</v>
      </c>
      <c r="V1022" s="17">
        <v>86</v>
      </c>
      <c r="W1022" s="17">
        <v>21.5</v>
      </c>
      <c r="X1022" s="17">
        <v>0.81</v>
      </c>
      <c r="Y1022" s="17">
        <v>8.0991759999999999</v>
      </c>
      <c r="Z1022" s="7">
        <f t="shared" si="330"/>
        <v>20.759999999999998</v>
      </c>
      <c r="AA1022" s="7">
        <f t="shared" si="344"/>
        <v>293.90999999999997</v>
      </c>
      <c r="AB1022" s="2">
        <f t="shared" si="331"/>
        <v>669.87</v>
      </c>
      <c r="AC1022" s="42">
        <f t="shared" si="332"/>
        <v>2.5534239844836137</v>
      </c>
      <c r="AD1022" s="42">
        <f t="shared" si="333"/>
        <v>1.3752741580428745</v>
      </c>
      <c r="AE1022" s="42">
        <f t="shared" si="334"/>
        <v>0.798662807412447</v>
      </c>
      <c r="AF1022" s="42">
        <f t="shared" si="335"/>
        <v>337.91227667666942</v>
      </c>
      <c r="AG1022" s="42">
        <f t="shared" si="336"/>
        <v>324.39578560960263</v>
      </c>
      <c r="AH1022" s="6">
        <f t="shared" si="337"/>
        <v>342.24</v>
      </c>
      <c r="AI1022" s="4">
        <v>21.377589757204699</v>
      </c>
      <c r="AJ1022" s="4">
        <f t="shared" si="345"/>
        <v>294.52758975720468</v>
      </c>
      <c r="AK1022" s="8">
        <f t="shared" si="338"/>
        <v>0.19767222644844562</v>
      </c>
      <c r="AL1022" s="8">
        <f t="shared" si="339"/>
        <v>409.72984787269229</v>
      </c>
      <c r="AM1022" s="8">
        <f t="shared" si="340"/>
        <v>2.424681680138653</v>
      </c>
      <c r="AN1022" s="8">
        <f t="shared" si="341"/>
        <v>43.620968148048398</v>
      </c>
      <c r="AO1022" s="22">
        <f t="shared" si="342"/>
        <v>1.2641702072452823E-2</v>
      </c>
      <c r="AP1022" s="22">
        <f t="shared" si="343"/>
        <v>0.34551310176828159</v>
      </c>
      <c r="AQ1022" s="19">
        <f t="shared" si="346"/>
        <v>0.34551310176828159</v>
      </c>
      <c r="AX1022">
        <v>0.15079919735973632</v>
      </c>
      <c r="AY1022">
        <v>71.293103448275858</v>
      </c>
      <c r="AZ1022">
        <v>2.9705459770114939</v>
      </c>
      <c r="BA1022">
        <v>2.4061422413793103</v>
      </c>
      <c r="BB1022">
        <v>7.1293103448275854</v>
      </c>
      <c r="BC1022">
        <v>0.29705459770114939</v>
      </c>
      <c r="BD1022">
        <v>2.1090876436781612</v>
      </c>
      <c r="BE1022">
        <v>0.21090876436781614</v>
      </c>
      <c r="BF1022">
        <v>0</v>
      </c>
      <c r="BG1022">
        <v>20.759999999999998</v>
      </c>
      <c r="BH1022">
        <v>1.3606832633776433</v>
      </c>
      <c r="BI1022">
        <v>2.4505776132456947</v>
      </c>
      <c r="BJ1022">
        <v>1.3198811024941313</v>
      </c>
      <c r="BK1022">
        <v>0.52308267387489493</v>
      </c>
      <c r="BL1022">
        <v>1.4530074274302638E-3</v>
      </c>
      <c r="BP1022" s="50">
        <f t="shared" si="347"/>
        <v>1.361090758934894</v>
      </c>
      <c r="BQ1022" s="50">
        <f t="shared" si="348"/>
        <v>8.4363505747126449E-2</v>
      </c>
      <c r="BR1022" s="50">
        <f t="shared" si="349"/>
        <v>0.54285896704147918</v>
      </c>
      <c r="BS1022" s="50">
        <f t="shared" si="350"/>
        <v>0.57545929989167199</v>
      </c>
      <c r="BT1022" s="50">
        <f t="shared" si="351"/>
        <v>1.5079415751152198E-3</v>
      </c>
      <c r="BU1022" s="50">
        <f t="shared" si="351"/>
        <v>1.5984980552546442E-3</v>
      </c>
    </row>
    <row r="1023" spans="1:73" x14ac:dyDescent="0.25">
      <c r="A1023" s="21">
        <v>43742.495833333334</v>
      </c>
      <c r="B1023" s="17">
        <v>363605</v>
      </c>
      <c r="C1023" s="17">
        <v>13.51</v>
      </c>
      <c r="D1023" s="17">
        <v>22.53</v>
      </c>
      <c r="E1023" s="17">
        <v>830</v>
      </c>
      <c r="F1023" s="17">
        <v>107.4</v>
      </c>
      <c r="G1023" s="17">
        <v>-94.5</v>
      </c>
      <c r="H1023" s="17">
        <v>-12.34</v>
      </c>
      <c r="I1023" s="17">
        <v>25.62</v>
      </c>
      <c r="J1023" s="17">
        <v>298.8</v>
      </c>
      <c r="K1023" s="17">
        <v>722.8</v>
      </c>
      <c r="L1023" s="17">
        <v>-82.2</v>
      </c>
      <c r="M1023" s="17">
        <v>0.129</v>
      </c>
      <c r="N1023" s="17">
        <v>735.7</v>
      </c>
      <c r="O1023" s="17">
        <v>95.1</v>
      </c>
      <c r="P1023" s="17">
        <v>640.6</v>
      </c>
      <c r="Q1023" s="17">
        <v>357.3</v>
      </c>
      <c r="R1023" s="17">
        <v>439.4</v>
      </c>
      <c r="S1023" s="17">
        <v>20.04</v>
      </c>
      <c r="T1023" s="17">
        <v>51.1</v>
      </c>
      <c r="U1023" s="17">
        <v>2.145</v>
      </c>
      <c r="V1023" s="17">
        <v>342.5</v>
      </c>
      <c r="W1023" s="17">
        <v>21.1</v>
      </c>
      <c r="X1023" s="17">
        <v>0.81299999999999994</v>
      </c>
      <c r="Y1023" s="17">
        <v>8.1267929999999993</v>
      </c>
      <c r="Z1023" s="7">
        <f t="shared" si="330"/>
        <v>20.57</v>
      </c>
      <c r="AA1023" s="7">
        <f t="shared" si="344"/>
        <v>293.71999999999997</v>
      </c>
      <c r="AB1023" s="2">
        <f t="shared" si="331"/>
        <v>672.30000000000007</v>
      </c>
      <c r="AC1023" s="42">
        <f t="shared" si="332"/>
        <v>2.5647219872707505</v>
      </c>
      <c r="AD1023" s="42">
        <f t="shared" si="333"/>
        <v>1.3105729354953537</v>
      </c>
      <c r="AE1023" s="42">
        <f t="shared" si="334"/>
        <v>0.79325150459625204</v>
      </c>
      <c r="AF1023" s="42">
        <f t="shared" si="335"/>
        <v>334.75574696306916</v>
      </c>
      <c r="AG1023" s="42">
        <f t="shared" si="336"/>
        <v>321.36551708454635</v>
      </c>
      <c r="AH1023" s="6">
        <f t="shared" si="337"/>
        <v>343.00799999999998</v>
      </c>
      <c r="AI1023" s="4">
        <v>21.4291943417469</v>
      </c>
      <c r="AJ1023" s="4">
        <f t="shared" si="345"/>
        <v>294.57919434174687</v>
      </c>
      <c r="AK1023" s="8">
        <f t="shared" si="338"/>
        <v>0.19728911479358477</v>
      </c>
      <c r="AL1023" s="8">
        <f t="shared" si="339"/>
        <v>410.06218860508051</v>
      </c>
      <c r="AM1023" s="8">
        <f t="shared" si="340"/>
        <v>3.2621896404102566</v>
      </c>
      <c r="AN1023" s="8">
        <f t="shared" si="341"/>
        <v>81.647162676126484</v>
      </c>
      <c r="AO1023" s="22">
        <f t="shared" si="342"/>
        <v>1.1846209086896297E-2</v>
      </c>
      <c r="AP1023" s="22">
        <f t="shared" si="343"/>
        <v>0.3237713104098639</v>
      </c>
      <c r="AQ1023" s="19">
        <f t="shared" si="346"/>
        <v>0.3237713104098639</v>
      </c>
      <c r="AX1023">
        <v>0.14926469749607182</v>
      </c>
      <c r="AY1023">
        <v>71.551724137931032</v>
      </c>
      <c r="AZ1023">
        <v>2.9813218390804597</v>
      </c>
      <c r="BA1023">
        <v>2.4148706896551726</v>
      </c>
      <c r="BB1023">
        <v>7.0775862068965489</v>
      </c>
      <c r="BC1023">
        <v>0.29489942528735619</v>
      </c>
      <c r="BD1023">
        <v>2.1199712643678166</v>
      </c>
      <c r="BE1023">
        <v>0.21199712643678167</v>
      </c>
      <c r="BF1023">
        <v>0</v>
      </c>
      <c r="BG1023">
        <v>20.57</v>
      </c>
      <c r="BH1023">
        <v>2.4630089451013033</v>
      </c>
      <c r="BI1023">
        <v>2.4220705638833273</v>
      </c>
      <c r="BJ1023">
        <v>1.2376780581443803</v>
      </c>
      <c r="BK1023">
        <v>0.51843706347318319</v>
      </c>
      <c r="BL1023">
        <v>1.4401029540921755E-3</v>
      </c>
      <c r="BP1023" s="50">
        <f t="shared" si="347"/>
        <v>2.4637465636416436</v>
      </c>
      <c r="BQ1023" s="50">
        <f t="shared" si="348"/>
        <v>8.4798850574712661E-2</v>
      </c>
      <c r="BR1023" s="50">
        <f t="shared" si="349"/>
        <v>0.55168735355207477</v>
      </c>
      <c r="BS1023" s="50">
        <f t="shared" si="350"/>
        <v>0.5820829710263854</v>
      </c>
      <c r="BT1023" s="50">
        <f t="shared" si="351"/>
        <v>1.5324648709779856E-3</v>
      </c>
      <c r="BU1023" s="50">
        <f t="shared" si="351"/>
        <v>1.6168971417399593E-3</v>
      </c>
    </row>
    <row r="1024" spans="1:73" x14ac:dyDescent="0.25">
      <c r="A1024" s="21">
        <v>43742.495833333334</v>
      </c>
      <c r="B1024" s="17">
        <v>363606</v>
      </c>
      <c r="C1024" s="17">
        <v>13.51</v>
      </c>
      <c r="D1024" s="17">
        <v>22.53</v>
      </c>
      <c r="E1024" s="17">
        <v>832</v>
      </c>
      <c r="F1024" s="17">
        <v>107.8</v>
      </c>
      <c r="G1024" s="17">
        <v>-92.9</v>
      </c>
      <c r="H1024" s="17">
        <v>-11.88</v>
      </c>
      <c r="I1024" s="17">
        <v>25.63</v>
      </c>
      <c r="J1024" s="17">
        <v>298.8</v>
      </c>
      <c r="K1024" s="17">
        <v>724.3</v>
      </c>
      <c r="L1024" s="17">
        <v>-81.099999999999994</v>
      </c>
      <c r="M1024" s="17">
        <v>0.13</v>
      </c>
      <c r="N1024" s="17">
        <v>739.2</v>
      </c>
      <c r="O1024" s="17">
        <v>95.9</v>
      </c>
      <c r="P1024" s="17">
        <v>643.29999999999995</v>
      </c>
      <c r="Q1024" s="17">
        <v>358.9</v>
      </c>
      <c r="R1024" s="17">
        <v>440</v>
      </c>
      <c r="S1024" s="17">
        <v>20.05</v>
      </c>
      <c r="T1024" s="17">
        <v>51.6</v>
      </c>
      <c r="U1024" s="17">
        <v>1.2150000000000001</v>
      </c>
      <c r="V1024" s="17">
        <v>346</v>
      </c>
      <c r="W1024" s="17">
        <v>21.4</v>
      </c>
      <c r="X1024" s="17">
        <v>0.81499999999999995</v>
      </c>
      <c r="Y1024" s="17">
        <v>8.1493839999999995</v>
      </c>
      <c r="Z1024" s="7">
        <f t="shared" si="330"/>
        <v>20.725000000000001</v>
      </c>
      <c r="AA1024" s="7">
        <f t="shared" si="344"/>
        <v>293.875</v>
      </c>
      <c r="AB1024" s="2">
        <f t="shared" si="331"/>
        <v>673.92000000000007</v>
      </c>
      <c r="AC1024" s="42">
        <f t="shared" si="332"/>
        <v>2.5048175208488588</v>
      </c>
      <c r="AD1024" s="42">
        <f t="shared" si="333"/>
        <v>1.2924858407580111</v>
      </c>
      <c r="AE1024" s="42">
        <f t="shared" si="334"/>
        <v>0.79161693713868375</v>
      </c>
      <c r="AF1024" s="42">
        <f t="shared" si="335"/>
        <v>334.77167484581474</v>
      </c>
      <c r="AG1024" s="42">
        <f t="shared" si="336"/>
        <v>321.38080785198213</v>
      </c>
      <c r="AH1024" s="6">
        <f t="shared" si="337"/>
        <v>344.54399999999998</v>
      </c>
      <c r="AI1024" s="4">
        <v>21.086157018039401</v>
      </c>
      <c r="AJ1024" s="4">
        <f t="shared" si="345"/>
        <v>294.23615701803936</v>
      </c>
      <c r="AK1024" s="8">
        <f t="shared" si="338"/>
        <v>0.19760161601594683</v>
      </c>
      <c r="AL1024" s="8">
        <f t="shared" si="339"/>
        <v>408.05907538658005</v>
      </c>
      <c r="AM1024" s="8">
        <f t="shared" si="340"/>
        <v>2.4551820197288836</v>
      </c>
      <c r="AN1024" s="8">
        <f t="shared" si="341"/>
        <v>25.829752100893849</v>
      </c>
      <c r="AO1024" s="22">
        <f t="shared" si="342"/>
        <v>1.3225778442203431E-2</v>
      </c>
      <c r="AP1024" s="22">
        <f t="shared" si="343"/>
        <v>0.36147661973647038</v>
      </c>
      <c r="AQ1024" s="19">
        <f t="shared" si="346"/>
        <v>0.36147661973647038</v>
      </c>
      <c r="AX1024">
        <v>0.15051552840646229</v>
      </c>
      <c r="AY1024">
        <v>71.724137931034491</v>
      </c>
      <c r="AZ1024">
        <v>2.9885057471264371</v>
      </c>
      <c r="BA1024">
        <v>2.4206896551724144</v>
      </c>
      <c r="BB1024">
        <v>6.9913793103448301</v>
      </c>
      <c r="BC1024">
        <v>0.2913074712643679</v>
      </c>
      <c r="BD1024">
        <v>2.1293821839080467</v>
      </c>
      <c r="BE1024">
        <v>0.21293821839080468</v>
      </c>
      <c r="BF1024">
        <v>0</v>
      </c>
      <c r="BG1024">
        <v>20.725000000000001</v>
      </c>
      <c r="BH1024">
        <v>1.3951309409315076</v>
      </c>
      <c r="BI1024">
        <v>2.445304386831725</v>
      </c>
      <c r="BJ1024">
        <v>1.2617770636051702</v>
      </c>
      <c r="BK1024">
        <v>0.52947303678962521</v>
      </c>
      <c r="BL1024">
        <v>1.4707584355267368E-3</v>
      </c>
      <c r="BP1024" s="50">
        <f t="shared" si="347"/>
        <v>1.3955487528319799</v>
      </c>
      <c r="BQ1024" s="50">
        <f t="shared" si="348"/>
        <v>8.5175287356321863E-2</v>
      </c>
      <c r="BR1024" s="50">
        <f t="shared" si="349"/>
        <v>0.54997553163660817</v>
      </c>
      <c r="BS1024" s="50">
        <f t="shared" si="350"/>
        <v>0.58279122350893842</v>
      </c>
      <c r="BT1024" s="50">
        <f t="shared" si="351"/>
        <v>1.5277098101016894E-3</v>
      </c>
      <c r="BU1024" s="50">
        <f t="shared" si="351"/>
        <v>1.6188645097470512E-3</v>
      </c>
    </row>
    <row r="1025" spans="1:73" x14ac:dyDescent="0.25">
      <c r="A1025" s="21">
        <v>43742.495833333334</v>
      </c>
      <c r="B1025" s="17">
        <v>363607</v>
      </c>
      <c r="C1025" s="17">
        <v>13.51</v>
      </c>
      <c r="D1025" s="17">
        <v>22.54</v>
      </c>
      <c r="E1025" s="17">
        <v>834</v>
      </c>
      <c r="F1025" s="17">
        <v>107.8</v>
      </c>
      <c r="G1025" s="17">
        <v>-93.6</v>
      </c>
      <c r="H1025" s="17">
        <v>-12.5</v>
      </c>
      <c r="I1025" s="17">
        <v>25.64</v>
      </c>
      <c r="J1025" s="17">
        <v>298.8</v>
      </c>
      <c r="K1025" s="17">
        <v>725.8</v>
      </c>
      <c r="L1025" s="17">
        <v>-81.099999999999994</v>
      </c>
      <c r="M1025" s="17">
        <v>0.129</v>
      </c>
      <c r="N1025" s="17">
        <v>740</v>
      </c>
      <c r="O1025" s="17">
        <v>95.3</v>
      </c>
      <c r="P1025" s="17">
        <v>644.70000000000005</v>
      </c>
      <c r="Q1025" s="17">
        <v>358.3</v>
      </c>
      <c r="R1025" s="17">
        <v>439.4</v>
      </c>
      <c r="S1025" s="17">
        <v>20.059999999999999</v>
      </c>
      <c r="T1025" s="17">
        <v>52.24</v>
      </c>
      <c r="U1025" s="17">
        <v>0.25</v>
      </c>
      <c r="V1025" s="17">
        <v>172</v>
      </c>
      <c r="W1025" s="17">
        <v>21.95</v>
      </c>
      <c r="X1025" s="17">
        <v>0.81599999999999995</v>
      </c>
      <c r="Y1025" s="17">
        <v>8.1592160000000007</v>
      </c>
      <c r="Z1025" s="7">
        <f t="shared" si="330"/>
        <v>21.004999999999999</v>
      </c>
      <c r="AA1025" s="7">
        <f t="shared" si="344"/>
        <v>294.15499999999997</v>
      </c>
      <c r="AB1025" s="2">
        <f t="shared" si="331"/>
        <v>675.54000000000008</v>
      </c>
      <c r="AC1025" s="42">
        <f t="shared" si="332"/>
        <v>2.5816927768157374</v>
      </c>
      <c r="AD1025" s="42">
        <f t="shared" si="333"/>
        <v>1.3486763066085414</v>
      </c>
      <c r="AE1025" s="42">
        <f t="shared" si="334"/>
        <v>0.79634058606547875</v>
      </c>
      <c r="AF1025" s="42">
        <f t="shared" si="335"/>
        <v>338.05459910962901</v>
      </c>
      <c r="AG1025" s="42">
        <f t="shared" si="336"/>
        <v>324.53241514524382</v>
      </c>
      <c r="AH1025" s="6">
        <f t="shared" si="337"/>
        <v>343.96800000000002</v>
      </c>
      <c r="AI1025" s="4">
        <v>21.5621166062162</v>
      </c>
      <c r="AJ1025" s="4">
        <f t="shared" si="345"/>
        <v>294.71211660621617</v>
      </c>
      <c r="AK1025" s="8">
        <f t="shared" si="338"/>
        <v>0.19816697052454221</v>
      </c>
      <c r="AL1025" s="8">
        <f t="shared" si="339"/>
        <v>410.74568208334932</v>
      </c>
      <c r="AM1025" s="8">
        <f t="shared" si="340"/>
        <v>1.1136931803688124</v>
      </c>
      <c r="AN1025" s="8">
        <f t="shared" si="341"/>
        <v>18.073911390834418</v>
      </c>
      <c r="AO1025" s="22">
        <f t="shared" si="342"/>
        <v>1.3364087905942051E-2</v>
      </c>
      <c r="AP1025" s="22">
        <f t="shared" si="343"/>
        <v>0.36525678569405701</v>
      </c>
      <c r="AQ1025" s="19">
        <f t="shared" si="346"/>
        <v>0.36525678569405701</v>
      </c>
      <c r="AX1025">
        <v>0.15279756558769772</v>
      </c>
      <c r="AY1025">
        <v>71.896551724137936</v>
      </c>
      <c r="AZ1025">
        <v>2.9956896551724141</v>
      </c>
      <c r="BA1025">
        <v>2.4265086206896558</v>
      </c>
      <c r="BB1025">
        <v>6.9913793103448247</v>
      </c>
      <c r="BC1025">
        <v>0.29130747126436768</v>
      </c>
      <c r="BD1025">
        <v>2.135201149425288</v>
      </c>
      <c r="BE1025">
        <v>0.21352011494252882</v>
      </c>
      <c r="BF1025">
        <v>0</v>
      </c>
      <c r="BG1025">
        <v>21.004999999999999</v>
      </c>
      <c r="BH1025">
        <v>0.28706397961553654</v>
      </c>
      <c r="BI1025">
        <v>2.4877693144571111</v>
      </c>
      <c r="BJ1025">
        <v>1.2996106898723949</v>
      </c>
      <c r="BK1025">
        <v>0.54359073040886119</v>
      </c>
      <c r="BL1025">
        <v>1.5099742511357256E-3</v>
      </c>
      <c r="BP1025" s="50">
        <f t="shared" si="347"/>
        <v>0.28714994914238268</v>
      </c>
      <c r="BQ1025" s="50">
        <f t="shared" si="348"/>
        <v>8.5408045977011529E-2</v>
      </c>
      <c r="BR1025" s="50">
        <f t="shared" si="349"/>
        <v>0.54821927302422313</v>
      </c>
      <c r="BS1025" s="50">
        <f t="shared" si="350"/>
        <v>0.5839182653477123</v>
      </c>
      <c r="BT1025" s="50">
        <f t="shared" si="351"/>
        <v>1.5228313139561752E-3</v>
      </c>
      <c r="BU1025" s="50">
        <f t="shared" si="351"/>
        <v>1.6219951815214231E-3</v>
      </c>
    </row>
    <row r="1026" spans="1:73" x14ac:dyDescent="0.25">
      <c r="A1026" s="21">
        <v>43742.495833333334</v>
      </c>
      <c r="B1026" s="17">
        <v>363608</v>
      </c>
      <c r="C1026" s="17">
        <v>13.52</v>
      </c>
      <c r="D1026" s="17">
        <v>22.54</v>
      </c>
      <c r="E1026" s="17">
        <v>836</v>
      </c>
      <c r="F1026" s="17">
        <v>108.1</v>
      </c>
      <c r="G1026" s="17">
        <v>-92.1</v>
      </c>
      <c r="H1026" s="17">
        <v>-11.71</v>
      </c>
      <c r="I1026" s="17">
        <v>25.67</v>
      </c>
      <c r="J1026" s="17">
        <v>298.8</v>
      </c>
      <c r="K1026" s="17">
        <v>728.3</v>
      </c>
      <c r="L1026" s="17">
        <v>-80.400000000000006</v>
      </c>
      <c r="M1026" s="17">
        <v>0.129</v>
      </c>
      <c r="N1026" s="17">
        <v>744.2</v>
      </c>
      <c r="O1026" s="17">
        <v>96.4</v>
      </c>
      <c r="P1026" s="17">
        <v>647.79999999999995</v>
      </c>
      <c r="Q1026" s="17">
        <v>359.9</v>
      </c>
      <c r="R1026" s="17">
        <v>440.4</v>
      </c>
      <c r="S1026" s="17">
        <v>20.059999999999999</v>
      </c>
      <c r="T1026" s="17">
        <v>52.05</v>
      </c>
      <c r="U1026" s="17">
        <v>0.35</v>
      </c>
      <c r="V1026" s="17">
        <v>205.5</v>
      </c>
      <c r="W1026" s="17">
        <v>21.9</v>
      </c>
      <c r="X1026" s="17">
        <v>0.81899999999999995</v>
      </c>
      <c r="Y1026" s="17">
        <v>8.1877899999999997</v>
      </c>
      <c r="Z1026" s="7">
        <f t="shared" si="330"/>
        <v>20.979999999999997</v>
      </c>
      <c r="AA1026" s="7">
        <f t="shared" si="344"/>
        <v>294.13</v>
      </c>
      <c r="AB1026" s="2">
        <f t="shared" si="331"/>
        <v>677.16000000000008</v>
      </c>
      <c r="AC1026" s="42">
        <f t="shared" si="332"/>
        <v>2.6958583642949439</v>
      </c>
      <c r="AD1026" s="42">
        <f t="shared" si="333"/>
        <v>1.4031942786155183</v>
      </c>
      <c r="AE1026" s="42">
        <f t="shared" si="334"/>
        <v>0.80087579825801403</v>
      </c>
      <c r="AF1026" s="42">
        <f t="shared" si="335"/>
        <v>339.86427862725048</v>
      </c>
      <c r="AG1026" s="42">
        <f t="shared" si="336"/>
        <v>326.26970748216047</v>
      </c>
      <c r="AH1026" s="6">
        <f t="shared" si="337"/>
        <v>345.50399999999996</v>
      </c>
      <c r="AI1026" s="4">
        <v>22.211017518364802</v>
      </c>
      <c r="AJ1026" s="4">
        <f t="shared" si="345"/>
        <v>295.3610175183648</v>
      </c>
      <c r="AK1026" s="8">
        <f t="shared" si="338"/>
        <v>0.19811644865793748</v>
      </c>
      <c r="AL1026" s="8">
        <f t="shared" si="339"/>
        <v>414.49550856184572</v>
      </c>
      <c r="AM1026" s="8">
        <f t="shared" si="340"/>
        <v>1.3177395417911688</v>
      </c>
      <c r="AN1026" s="8">
        <f t="shared" si="341"/>
        <v>47.253534216897691</v>
      </c>
      <c r="AO1026" s="22">
        <f t="shared" si="342"/>
        <v>1.2690475576034477E-2</v>
      </c>
      <c r="AP1026" s="22">
        <f t="shared" si="343"/>
        <v>0.34684614097534572</v>
      </c>
      <c r="AQ1026" s="19">
        <f t="shared" si="346"/>
        <v>0.34684614097534572</v>
      </c>
      <c r="AX1026">
        <v>0.15259263025951716</v>
      </c>
      <c r="AY1026">
        <v>72.068965517241381</v>
      </c>
      <c r="AZ1026">
        <v>3.0028735632183907</v>
      </c>
      <c r="BA1026">
        <v>2.4323275862068967</v>
      </c>
      <c r="BB1026">
        <v>6.9396551724137936</v>
      </c>
      <c r="BC1026">
        <v>0.28915229885057475</v>
      </c>
      <c r="BD1026">
        <v>2.1431752873563221</v>
      </c>
      <c r="BE1026">
        <v>0.21431752873563223</v>
      </c>
      <c r="BF1026">
        <v>0</v>
      </c>
      <c r="BG1026">
        <v>20.979999999999997</v>
      </c>
      <c r="BH1026">
        <v>0.40188957146175114</v>
      </c>
      <c r="BI1026">
        <v>2.4839517782031746</v>
      </c>
      <c r="BJ1026">
        <v>1.2928969005547524</v>
      </c>
      <c r="BK1026">
        <v>0.54419898862827454</v>
      </c>
      <c r="BL1026">
        <v>1.5116638573007626E-3</v>
      </c>
      <c r="BP1026" s="50">
        <f t="shared" si="347"/>
        <v>0.40200992879933573</v>
      </c>
      <c r="BQ1026" s="50">
        <f t="shared" si="348"/>
        <v>8.572701149425288E-2</v>
      </c>
      <c r="BR1026" s="50">
        <f t="shared" si="349"/>
        <v>0.55063945058894215</v>
      </c>
      <c r="BS1026" s="50">
        <f t="shared" si="350"/>
        <v>0.58616579381540213</v>
      </c>
      <c r="BT1026" s="50">
        <f t="shared" si="351"/>
        <v>1.5295540294137282E-3</v>
      </c>
      <c r="BU1026" s="50">
        <f t="shared" si="351"/>
        <v>1.6282383161538947E-3</v>
      </c>
    </row>
    <row r="1027" spans="1:73" x14ac:dyDescent="0.25">
      <c r="A1027" s="21">
        <v>43742.495833333334</v>
      </c>
      <c r="B1027" s="17">
        <v>363609</v>
      </c>
      <c r="C1027" s="17">
        <v>13.51</v>
      </c>
      <c r="D1027" s="17">
        <v>22.55</v>
      </c>
      <c r="E1027" s="17">
        <v>839</v>
      </c>
      <c r="F1027" s="17">
        <v>108.3</v>
      </c>
      <c r="G1027" s="17">
        <v>-91.6</v>
      </c>
      <c r="H1027" s="17">
        <v>-10.14</v>
      </c>
      <c r="I1027" s="17">
        <v>25.71</v>
      </c>
      <c r="J1027" s="17">
        <v>298.89999999999998</v>
      </c>
      <c r="K1027" s="17">
        <v>730.9</v>
      </c>
      <c r="L1027" s="17">
        <v>-81.5</v>
      </c>
      <c r="M1027" s="17">
        <v>0.129</v>
      </c>
      <c r="N1027" s="17">
        <v>747.6</v>
      </c>
      <c r="O1027" s="17">
        <v>98.1</v>
      </c>
      <c r="P1027" s="17">
        <v>649.4</v>
      </c>
      <c r="Q1027" s="17">
        <v>360.7</v>
      </c>
      <c r="R1027" s="17">
        <v>442.2</v>
      </c>
      <c r="S1027" s="17">
        <v>20.079999999999998</v>
      </c>
      <c r="T1027" s="17">
        <v>54.69</v>
      </c>
      <c r="U1027" s="17">
        <v>0.81</v>
      </c>
      <c r="V1027" s="17">
        <v>207</v>
      </c>
      <c r="W1027" s="17">
        <v>22.35</v>
      </c>
      <c r="X1027" s="17">
        <v>0.82099999999999995</v>
      </c>
      <c r="Y1027" s="17">
        <v>8.2148079999999997</v>
      </c>
      <c r="Z1027" s="7">
        <f t="shared" si="330"/>
        <v>21.215</v>
      </c>
      <c r="AA1027" s="7">
        <f t="shared" si="344"/>
        <v>294.36499999999995</v>
      </c>
      <c r="AB1027" s="2">
        <f t="shared" si="331"/>
        <v>679.59</v>
      </c>
      <c r="AC1027" s="42">
        <f t="shared" si="332"/>
        <v>2.667436114772455</v>
      </c>
      <c r="AD1027" s="42">
        <f t="shared" si="333"/>
        <v>1.4588208111690557</v>
      </c>
      <c r="AE1027" s="42">
        <f t="shared" si="334"/>
        <v>0.80524864614685154</v>
      </c>
      <c r="AF1027" s="42">
        <f t="shared" si="335"/>
        <v>342.81336626537205</v>
      </c>
      <c r="AG1027" s="42">
        <f t="shared" si="336"/>
        <v>329.10083161475717</v>
      </c>
      <c r="AH1027" s="6">
        <f t="shared" si="337"/>
        <v>346.27199999999999</v>
      </c>
      <c r="AI1027" s="4">
        <v>22.070307235923401</v>
      </c>
      <c r="AJ1027" s="4">
        <f t="shared" si="345"/>
        <v>295.22030723592337</v>
      </c>
      <c r="AK1027" s="8">
        <f t="shared" si="338"/>
        <v>0.19859169334342222</v>
      </c>
      <c r="AL1027" s="8">
        <f t="shared" si="339"/>
        <v>413.64260422733514</v>
      </c>
      <c r="AM1027" s="8">
        <f t="shared" si="340"/>
        <v>2.0046477246638625</v>
      </c>
      <c r="AN1027" s="8">
        <f t="shared" si="341"/>
        <v>49.945998088659891</v>
      </c>
      <c r="AO1027" s="22">
        <f t="shared" si="342"/>
        <v>1.2721209745790638E-2</v>
      </c>
      <c r="AP1027" s="22">
        <f t="shared" si="343"/>
        <v>0.34768614323626468</v>
      </c>
      <c r="AQ1027" s="19">
        <f t="shared" si="346"/>
        <v>0.34768614323626468</v>
      </c>
      <c r="AX1027">
        <v>0.15452822676668393</v>
      </c>
      <c r="AY1027">
        <v>72.327586206896555</v>
      </c>
      <c r="AZ1027">
        <v>3.0136494252873565</v>
      </c>
      <c r="BA1027">
        <v>2.441056034482759</v>
      </c>
      <c r="BB1027">
        <v>7.0258620689655178</v>
      </c>
      <c r="BC1027">
        <v>0.29274425287356326</v>
      </c>
      <c r="BD1027">
        <v>2.1483117816091957</v>
      </c>
      <c r="BE1027">
        <v>0.21483117816091957</v>
      </c>
      <c r="BF1027">
        <v>0</v>
      </c>
      <c r="BG1027">
        <v>21.215</v>
      </c>
      <c r="BH1027">
        <v>0.93008729395433842</v>
      </c>
      <c r="BI1027">
        <v>2.5200395808266154</v>
      </c>
      <c r="BJ1027">
        <v>1.3782096467540759</v>
      </c>
      <c r="BK1027">
        <v>0.54064734704788497</v>
      </c>
      <c r="BL1027">
        <v>1.5017981862441249E-3</v>
      </c>
      <c r="BP1027" s="50">
        <f t="shared" si="347"/>
        <v>0.93036583522131988</v>
      </c>
      <c r="BQ1027" s="50">
        <f t="shared" si="348"/>
        <v>8.593247126436783E-2</v>
      </c>
      <c r="BR1027" s="50">
        <f t="shared" si="349"/>
        <v>0.55480450959422734</v>
      </c>
      <c r="BS1027" s="50">
        <f t="shared" si="350"/>
        <v>0.58928417879966788</v>
      </c>
      <c r="BT1027" s="50">
        <f t="shared" si="351"/>
        <v>1.5411236377617427E-3</v>
      </c>
      <c r="BU1027" s="50">
        <f t="shared" si="351"/>
        <v>1.6369004966657441E-3</v>
      </c>
    </row>
    <row r="1028" spans="1:73" x14ac:dyDescent="0.25">
      <c r="A1028" s="21">
        <v>43742.495833333334</v>
      </c>
      <c r="B1028" s="17">
        <v>363610</v>
      </c>
      <c r="C1028" s="17">
        <v>13.51</v>
      </c>
      <c r="D1028" s="17">
        <v>22.55</v>
      </c>
      <c r="E1028" s="17">
        <v>843</v>
      </c>
      <c r="F1028" s="17">
        <v>108.9</v>
      </c>
      <c r="G1028" s="17">
        <v>-90.7</v>
      </c>
      <c r="H1028" s="17">
        <v>-9.43</v>
      </c>
      <c r="I1028" s="17">
        <v>25.75</v>
      </c>
      <c r="J1028" s="17">
        <v>298.89999999999998</v>
      </c>
      <c r="K1028" s="17">
        <v>734.2</v>
      </c>
      <c r="L1028" s="17">
        <v>-81.2</v>
      </c>
      <c r="M1028" s="17">
        <v>0.129</v>
      </c>
      <c r="N1028" s="17">
        <v>752.4</v>
      </c>
      <c r="O1028" s="17">
        <v>99.5</v>
      </c>
      <c r="P1028" s="17">
        <v>652.9</v>
      </c>
      <c r="Q1028" s="17">
        <v>361.9</v>
      </c>
      <c r="R1028" s="17">
        <v>443.2</v>
      </c>
      <c r="S1028" s="17">
        <v>20.100000000000001</v>
      </c>
      <c r="T1028" s="17">
        <v>55.85</v>
      </c>
      <c r="U1028" s="17">
        <v>0.83</v>
      </c>
      <c r="V1028" s="17">
        <v>156</v>
      </c>
      <c r="W1028" s="17">
        <v>22.45</v>
      </c>
      <c r="X1028" s="17">
        <v>0.82599999999999996</v>
      </c>
      <c r="Y1028" s="17">
        <v>8.2555150000000008</v>
      </c>
      <c r="Z1028" s="7">
        <f t="shared" si="330"/>
        <v>21.274999999999999</v>
      </c>
      <c r="AA1028" s="7">
        <f t="shared" si="344"/>
        <v>294.42499999999995</v>
      </c>
      <c r="AB1028" s="2">
        <f t="shared" si="331"/>
        <v>682.83</v>
      </c>
      <c r="AC1028" s="42">
        <f t="shared" si="332"/>
        <v>2.7016700076856122</v>
      </c>
      <c r="AD1028" s="42">
        <f t="shared" si="333"/>
        <v>1.5088826992924143</v>
      </c>
      <c r="AE1028" s="42">
        <f t="shared" si="334"/>
        <v>0.80911974725881775</v>
      </c>
      <c r="AF1028" s="42">
        <f t="shared" si="335"/>
        <v>344.74231561100703</v>
      </c>
      <c r="AG1028" s="42">
        <f t="shared" si="336"/>
        <v>330.95262298656672</v>
      </c>
      <c r="AH1028" s="6">
        <f t="shared" si="337"/>
        <v>347.42399999999998</v>
      </c>
      <c r="AI1028" s="4">
        <v>22.2671265802101</v>
      </c>
      <c r="AJ1028" s="4">
        <f t="shared" si="345"/>
        <v>295.41712658021009</v>
      </c>
      <c r="AK1028" s="8">
        <f t="shared" si="338"/>
        <v>0.1987131540858888</v>
      </c>
      <c r="AL1028" s="8">
        <f t="shared" si="339"/>
        <v>414.77092765915216</v>
      </c>
      <c r="AM1028" s="8">
        <f t="shared" si="340"/>
        <v>2.029245549459207</v>
      </c>
      <c r="AN1028" s="8">
        <f t="shared" si="341"/>
        <v>58.646509872517598</v>
      </c>
      <c r="AO1028" s="22">
        <f t="shared" si="342"/>
        <v>1.2598203533124727E-2</v>
      </c>
      <c r="AP1028" s="22">
        <f t="shared" si="343"/>
        <v>0.3443242337535552</v>
      </c>
      <c r="AQ1028" s="19">
        <f t="shared" si="346"/>
        <v>0.3443242337535552</v>
      </c>
      <c r="AX1028">
        <v>0.15502573366801317</v>
      </c>
      <c r="AY1028">
        <v>72.672413793103445</v>
      </c>
      <c r="AZ1028">
        <v>3.0280172413793101</v>
      </c>
      <c r="BA1028">
        <v>2.4526939655172413</v>
      </c>
      <c r="BB1028">
        <v>7.0086206896551735</v>
      </c>
      <c r="BC1028">
        <v>0.29202586206896558</v>
      </c>
      <c r="BD1028">
        <v>2.1606681034482755</v>
      </c>
      <c r="BE1028">
        <v>0.21606681034482755</v>
      </c>
      <c r="BF1028">
        <v>0</v>
      </c>
      <c r="BG1028">
        <v>21.274999999999999</v>
      </c>
      <c r="BH1028">
        <v>0.95305241232358129</v>
      </c>
      <c r="BI1028">
        <v>2.5293265803904643</v>
      </c>
      <c r="BJ1028">
        <v>1.4126288951480743</v>
      </c>
      <c r="BK1028">
        <v>0.54296908729782112</v>
      </c>
      <c r="BL1028">
        <v>1.5082474647161697E-3</v>
      </c>
      <c r="BP1028" s="50">
        <f t="shared" si="347"/>
        <v>0.95333783115271042</v>
      </c>
      <c r="BQ1028" s="50">
        <f t="shared" si="348"/>
        <v>8.6426724137931024E-2</v>
      </c>
      <c r="BR1028" s="50">
        <f t="shared" si="349"/>
        <v>0.5574846322051511</v>
      </c>
      <c r="BS1028" s="50">
        <f t="shared" si="350"/>
        <v>0.59214729758576168</v>
      </c>
      <c r="BT1028" s="50">
        <f t="shared" si="351"/>
        <v>1.5485684227920864E-3</v>
      </c>
      <c r="BU1028" s="50">
        <f t="shared" si="351"/>
        <v>1.6448536044048935E-3</v>
      </c>
    </row>
    <row r="1029" spans="1:73" x14ac:dyDescent="0.25">
      <c r="A1029" s="21">
        <v>43742.496527777781</v>
      </c>
      <c r="B1029" s="17">
        <v>363611</v>
      </c>
      <c r="C1029" s="17">
        <v>13.51</v>
      </c>
      <c r="D1029" s="17">
        <v>22.55</v>
      </c>
      <c r="E1029" s="17">
        <v>847</v>
      </c>
      <c r="F1029" s="17">
        <v>109.8</v>
      </c>
      <c r="G1029" s="17">
        <v>-90.1</v>
      </c>
      <c r="H1029" s="17">
        <v>-11.97</v>
      </c>
      <c r="I1029" s="17">
        <v>25.79</v>
      </c>
      <c r="J1029" s="17">
        <v>298.89999999999998</v>
      </c>
      <c r="K1029" s="17">
        <v>736.9</v>
      </c>
      <c r="L1029" s="17">
        <v>-78.09</v>
      </c>
      <c r="M1029" s="17">
        <v>0.13</v>
      </c>
      <c r="N1029" s="17">
        <v>756.7</v>
      </c>
      <c r="O1029" s="17">
        <v>97.9</v>
      </c>
      <c r="P1029" s="17">
        <v>658.8</v>
      </c>
      <c r="Q1029" s="17">
        <v>362.8</v>
      </c>
      <c r="R1029" s="17">
        <v>440.8</v>
      </c>
      <c r="S1029" s="17">
        <v>20.13</v>
      </c>
      <c r="T1029" s="17">
        <v>51.74</v>
      </c>
      <c r="U1029" s="17">
        <v>0.56000000000000005</v>
      </c>
      <c r="V1029" s="17">
        <v>142</v>
      </c>
      <c r="W1029" s="17">
        <v>22.2</v>
      </c>
      <c r="X1029" s="17">
        <v>0.82899999999999996</v>
      </c>
      <c r="Y1029" s="17">
        <v>8.2930759999999992</v>
      </c>
      <c r="Z1029" s="7">
        <f t="shared" si="330"/>
        <v>21.164999999999999</v>
      </c>
      <c r="AA1029" s="7">
        <f t="shared" si="344"/>
        <v>294.315</v>
      </c>
      <c r="AB1029" s="2">
        <f t="shared" si="331"/>
        <v>686.07</v>
      </c>
      <c r="AC1029" s="42">
        <f t="shared" si="332"/>
        <v>2.8458252861344122</v>
      </c>
      <c r="AD1029" s="42">
        <f t="shared" si="333"/>
        <v>1.472430003045945</v>
      </c>
      <c r="AE1029" s="42">
        <f t="shared" si="334"/>
        <v>0.80633819156133757</v>
      </c>
      <c r="AF1029" s="42">
        <f t="shared" si="335"/>
        <v>343.04403854232197</v>
      </c>
      <c r="AG1029" s="42">
        <f t="shared" si="336"/>
        <v>329.32227700062907</v>
      </c>
      <c r="AH1029" s="6">
        <f t="shared" si="337"/>
        <v>348.28800000000001</v>
      </c>
      <c r="AI1029" s="4">
        <v>23.0409612268001</v>
      </c>
      <c r="AJ1029" s="4">
        <f t="shared" si="345"/>
        <v>296.19096122680008</v>
      </c>
      <c r="AK1029" s="8">
        <f t="shared" si="338"/>
        <v>0.19849051387420846</v>
      </c>
      <c r="AL1029" s="8">
        <f t="shared" si="339"/>
        <v>419.26392585859634</v>
      </c>
      <c r="AM1029" s="8">
        <f t="shared" si="340"/>
        <v>1.6668233259706922</v>
      </c>
      <c r="AN1029" s="8">
        <f t="shared" si="341"/>
        <v>91.086478483050527</v>
      </c>
      <c r="AO1029" s="22">
        <f t="shared" si="342"/>
        <v>1.1855461347121439E-2</v>
      </c>
      <c r="AP1029" s="22">
        <f t="shared" si="343"/>
        <v>0.32402418594121518</v>
      </c>
      <c r="AQ1029" s="19">
        <f t="shared" si="346"/>
        <v>0.32402418594121518</v>
      </c>
      <c r="AX1029">
        <v>0.15411466914442534</v>
      </c>
      <c r="AY1029">
        <v>73.017241379310349</v>
      </c>
      <c r="AZ1029">
        <v>3.0423850574712645</v>
      </c>
      <c r="BA1029">
        <v>2.4643318965517245</v>
      </c>
      <c r="BB1029">
        <v>6.7241379310344831</v>
      </c>
      <c r="BC1029">
        <v>0.28017241379310348</v>
      </c>
      <c r="BD1029">
        <v>2.1841594827586208</v>
      </c>
      <c r="BE1029">
        <v>0.21841594827586208</v>
      </c>
      <c r="BF1029">
        <v>0</v>
      </c>
      <c r="BG1029">
        <v>21.164999999999999</v>
      </c>
      <c r="BH1029">
        <v>0.64302331433880189</v>
      </c>
      <c r="BI1029">
        <v>2.5123231903583165</v>
      </c>
      <c r="BJ1029">
        <v>1.2998760186913929</v>
      </c>
      <c r="BK1029">
        <v>0.553722028624276</v>
      </c>
      <c r="BL1029">
        <v>1.5381167461785445E-3</v>
      </c>
      <c r="BP1029" s="50">
        <f t="shared" si="347"/>
        <v>0.6432158860789372</v>
      </c>
      <c r="BQ1029" s="50">
        <f t="shared" si="348"/>
        <v>8.7366379310344841E-2</v>
      </c>
      <c r="BR1029" s="50">
        <f t="shared" si="349"/>
        <v>0.56396335205303849</v>
      </c>
      <c r="BS1029" s="50">
        <f t="shared" si="350"/>
        <v>0.59968016106863109</v>
      </c>
      <c r="BT1029" s="50">
        <f t="shared" si="351"/>
        <v>1.5665648668139959E-3</v>
      </c>
      <c r="BU1029" s="50">
        <f t="shared" si="351"/>
        <v>1.6657782251906419E-3</v>
      </c>
    </row>
    <row r="1030" spans="1:73" x14ac:dyDescent="0.25">
      <c r="A1030" s="21">
        <v>43742.496527777781</v>
      </c>
      <c r="B1030" s="17">
        <v>363612</v>
      </c>
      <c r="C1030" s="17">
        <v>13.51</v>
      </c>
      <c r="D1030" s="17">
        <v>22.56</v>
      </c>
      <c r="E1030" s="17">
        <v>852</v>
      </c>
      <c r="F1030" s="17">
        <v>110.5</v>
      </c>
      <c r="G1030" s="17">
        <v>-88.8</v>
      </c>
      <c r="H1030" s="17">
        <v>-12.27</v>
      </c>
      <c r="I1030" s="17">
        <v>25.83</v>
      </c>
      <c r="J1030" s="17">
        <v>299</v>
      </c>
      <c r="K1030" s="17">
        <v>741.1</v>
      </c>
      <c r="L1030" s="17">
        <v>-76.53</v>
      </c>
      <c r="M1030" s="17">
        <v>0.13</v>
      </c>
      <c r="N1030" s="17">
        <v>762.9</v>
      </c>
      <c r="O1030" s="17">
        <v>98.3</v>
      </c>
      <c r="P1030" s="17">
        <v>664.6</v>
      </c>
      <c r="Q1030" s="17">
        <v>364.2</v>
      </c>
      <c r="R1030" s="17">
        <v>440.8</v>
      </c>
      <c r="S1030" s="17">
        <v>20.16</v>
      </c>
      <c r="T1030" s="17">
        <v>51.07</v>
      </c>
      <c r="U1030" s="17">
        <v>0.33</v>
      </c>
      <c r="V1030" s="17">
        <v>241</v>
      </c>
      <c r="W1030" s="17">
        <v>22.3</v>
      </c>
      <c r="X1030" s="17">
        <v>0.83399999999999996</v>
      </c>
      <c r="Y1030" s="17">
        <v>8.340662</v>
      </c>
      <c r="Z1030" s="7">
        <f t="shared" ref="Z1030:Z1093" si="352">AVERAGE(S1030,W1030)</f>
        <v>21.23</v>
      </c>
      <c r="AA1030" s="7">
        <f t="shared" si="344"/>
        <v>294.38</v>
      </c>
      <c r="AB1030" s="2">
        <f t="shared" ref="AB1030:AB1093" si="353">E1030*$U$1864</f>
        <v>690.12</v>
      </c>
      <c r="AC1030" s="42">
        <f t="shared" ref="AC1030:AC1093" si="354">0.61121*EXP((18.678 - (AI1030/234.5))*(AI1030/(257.15+Z1030)))</f>
        <v>2.8018420620246602</v>
      </c>
      <c r="AD1030" s="42">
        <f t="shared" ref="AD1030:AD1093" si="355">T1030*AC1030/100</f>
        <v>1.430900741075994</v>
      </c>
      <c r="AE1030" s="42">
        <f t="shared" ref="AE1030:AE1093" si="356">1.72*(AD1030/AA1030)^(0.143)</f>
        <v>0.80302066131645178</v>
      </c>
      <c r="AF1030" s="42">
        <f t="shared" ref="AF1030:AF1093" si="357">AE1030*$U$1871*AA1030^4</f>
        <v>341.93454766011939</v>
      </c>
      <c r="AG1030" s="42">
        <f t="shared" ref="AG1030:AG1093" si="358">$U$1868*AF1030</f>
        <v>328.25716575371462</v>
      </c>
      <c r="AH1030" s="6">
        <f t="shared" ref="AH1030:AH1093" si="359">$U$1868*($U$1869*Q1030+$U$1870*R1030)</f>
        <v>349.63199999999995</v>
      </c>
      <c r="AI1030" s="4">
        <v>22.811767034350702</v>
      </c>
      <c r="AJ1030" s="4">
        <f t="shared" si="345"/>
        <v>295.96176703435066</v>
      </c>
      <c r="AK1030" s="8">
        <f t="shared" ref="AK1030:AK1093" si="360">(4*$U$1871*AA1030^3) / $U$1875</f>
        <v>0.1986220538876213</v>
      </c>
      <c r="AL1030" s="8">
        <f t="shared" ref="AL1030:AL1093" si="361">$U$1868*$U$1871*AA1030^4   +    $U$1875*AK1030*(AJ1030-AA1030)</f>
        <v>417.92986568722625</v>
      </c>
      <c r="AM1030" s="8">
        <f t="shared" ref="AM1030:AM1093" si="362">1.4*0.135*SQRT(U1030/$U$1881)</f>
        <v>1.2795360487301637</v>
      </c>
      <c r="AN1030" s="8">
        <f t="shared" ref="AN1030:AN1093" si="363">AM1030*$U$1875*(AJ1030-AA1030)</f>
        <v>58.957020925544384</v>
      </c>
      <c r="AO1030" s="22">
        <f t="shared" ref="AO1030:AO1093" si="364">(AB1030+AH1030-AL1030-AN1030)/$U$1861</f>
        <v>1.2734597075871693E-2</v>
      </c>
      <c r="AP1030" s="22">
        <f t="shared" ref="AP1030:AP1093" si="365">AO1030*10*$U$1878*$U$1879</f>
        <v>0.34805203525888878</v>
      </c>
      <c r="AQ1030" s="19">
        <f t="shared" si="346"/>
        <v>0.34805203525888878</v>
      </c>
      <c r="AX1030">
        <v>0.15465247680437469</v>
      </c>
      <c r="AY1030">
        <v>73.448275862068968</v>
      </c>
      <c r="AZ1030">
        <v>3.0603448275862069</v>
      </c>
      <c r="BA1030">
        <v>2.4788793103448277</v>
      </c>
      <c r="BB1030">
        <v>6.6034482758620712</v>
      </c>
      <c r="BC1030">
        <v>0.27514367816091961</v>
      </c>
      <c r="BD1030">
        <v>2.2037356321839079</v>
      </c>
      <c r="BE1030">
        <v>0.2203735632183908</v>
      </c>
      <c r="BF1030">
        <v>0</v>
      </c>
      <c r="BG1030">
        <v>21.23</v>
      </c>
      <c r="BH1030">
        <v>0.37892445309250822</v>
      </c>
      <c r="BI1030">
        <v>2.5223585327583193</v>
      </c>
      <c r="BJ1030">
        <v>1.2881685026796736</v>
      </c>
      <c r="BK1030">
        <v>0.56217257689839828</v>
      </c>
      <c r="BL1030">
        <v>1.5615904913844397E-3</v>
      </c>
      <c r="BP1030" s="50">
        <f t="shared" si="347"/>
        <v>0.37903793286794513</v>
      </c>
      <c r="BQ1030" s="50">
        <f t="shared" si="348"/>
        <v>8.8149425287356323E-2</v>
      </c>
      <c r="BR1030" s="50">
        <f t="shared" si="349"/>
        <v>0.5683987771593495</v>
      </c>
      <c r="BS1030" s="50">
        <f t="shared" si="350"/>
        <v>0.60514587727548508</v>
      </c>
      <c r="BT1030" s="50">
        <f t="shared" si="351"/>
        <v>1.5788854921093042E-3</v>
      </c>
      <c r="BU1030" s="50">
        <f t="shared" si="351"/>
        <v>1.680960770209681E-3</v>
      </c>
    </row>
    <row r="1031" spans="1:73" x14ac:dyDescent="0.25">
      <c r="A1031" s="21">
        <v>43742.496527777781</v>
      </c>
      <c r="B1031" s="17">
        <v>363613</v>
      </c>
      <c r="C1031" s="17">
        <v>13.51</v>
      </c>
      <c r="D1031" s="17">
        <v>22.56</v>
      </c>
      <c r="E1031" s="17">
        <v>857</v>
      </c>
      <c r="F1031" s="17">
        <v>110.8</v>
      </c>
      <c r="G1031" s="17">
        <v>-87.6</v>
      </c>
      <c r="H1031" s="17">
        <v>-10</v>
      </c>
      <c r="I1031" s="17">
        <v>25.87</v>
      </c>
      <c r="J1031" s="17">
        <v>299</v>
      </c>
      <c r="K1031" s="17">
        <v>746.2</v>
      </c>
      <c r="L1031" s="17">
        <v>-77.64</v>
      </c>
      <c r="M1031" s="17">
        <v>0.129</v>
      </c>
      <c r="N1031" s="17">
        <v>769.4</v>
      </c>
      <c r="O1031" s="17">
        <v>100.8</v>
      </c>
      <c r="P1031" s="17">
        <v>668.6</v>
      </c>
      <c r="Q1031" s="17">
        <v>365.6</v>
      </c>
      <c r="R1031" s="17">
        <v>443.3</v>
      </c>
      <c r="S1031" s="17">
        <v>20.190000000000001</v>
      </c>
      <c r="T1031" s="17">
        <v>56.16</v>
      </c>
      <c r="U1031" s="17">
        <v>0.53</v>
      </c>
      <c r="V1031" s="17">
        <v>199</v>
      </c>
      <c r="W1031" s="17">
        <v>22.65</v>
      </c>
      <c r="X1031" s="17">
        <v>0.83899999999999997</v>
      </c>
      <c r="Y1031" s="17">
        <v>8.3936390000000003</v>
      </c>
      <c r="Z1031" s="7">
        <f t="shared" si="352"/>
        <v>21.42</v>
      </c>
      <c r="AA1031" s="7">
        <f t="shared" ref="AA1031:AA1094" si="366">CONVERT(Z1031,"C","K")</f>
        <v>294.57</v>
      </c>
      <c r="AB1031" s="2">
        <f t="shared" si="353"/>
        <v>694.17000000000007</v>
      </c>
      <c r="AC1031" s="42">
        <f t="shared" si="354"/>
        <v>2.7853737655248767</v>
      </c>
      <c r="AD1031" s="42">
        <f t="shared" si="355"/>
        <v>1.5642659067187707</v>
      </c>
      <c r="AE1031" s="42">
        <f t="shared" si="356"/>
        <v>0.81324406446580366</v>
      </c>
      <c r="AF1031" s="42">
        <f t="shared" si="357"/>
        <v>347.1826550876267</v>
      </c>
      <c r="AG1031" s="42">
        <f t="shared" si="358"/>
        <v>333.29534888412161</v>
      </c>
      <c r="AH1031" s="6">
        <f t="shared" si="359"/>
        <v>350.976</v>
      </c>
      <c r="AI1031" s="4">
        <v>22.738574102098401</v>
      </c>
      <c r="AJ1031" s="4">
        <f t="shared" ref="AJ1031:AJ1094" si="367">CONVERT(AI1031,"C","K")</f>
        <v>295.8885741020984</v>
      </c>
      <c r="AK1031" s="8">
        <f t="shared" si="360"/>
        <v>0.19900688865176833</v>
      </c>
      <c r="AL1031" s="8">
        <f t="shared" si="361"/>
        <v>417.47821273897011</v>
      </c>
      <c r="AM1031" s="8">
        <f t="shared" si="362"/>
        <v>1.6215617472054527</v>
      </c>
      <c r="AN1031" s="8">
        <f t="shared" si="363"/>
        <v>62.284289831964593</v>
      </c>
      <c r="AO1031" s="22">
        <f t="shared" si="364"/>
        <v>1.2791574503131476E-2</v>
      </c>
      <c r="AP1031" s="22">
        <f t="shared" si="365"/>
        <v>0.34960929768371701</v>
      </c>
      <c r="AQ1031" s="19">
        <f t="shared" ref="AQ1031:AQ1094" si="368">MAX(AP1031,0)</f>
        <v>0.34960929768371701</v>
      </c>
      <c r="AX1031">
        <v>0.15623363373854529</v>
      </c>
      <c r="AY1031">
        <v>73.879310344827587</v>
      </c>
      <c r="AZ1031">
        <v>3.0783045977011496</v>
      </c>
      <c r="BA1031">
        <v>2.4934267241379313</v>
      </c>
      <c r="BB1031">
        <v>6.6982758620689644</v>
      </c>
      <c r="BC1031">
        <v>0.27909482758620685</v>
      </c>
      <c r="BD1031">
        <v>2.2143318965517245</v>
      </c>
      <c r="BE1031">
        <v>0.22143318965517245</v>
      </c>
      <c r="BF1031">
        <v>0</v>
      </c>
      <c r="BG1031">
        <v>21.42</v>
      </c>
      <c r="BH1031">
        <v>0.60857563678493753</v>
      </c>
      <c r="BI1031">
        <v>2.5518937304282105</v>
      </c>
      <c r="BJ1031">
        <v>1.4331435190084829</v>
      </c>
      <c r="BK1031">
        <v>0.56158453565698918</v>
      </c>
      <c r="BL1031">
        <v>1.5599570434916366E-3</v>
      </c>
      <c r="BP1031" s="50">
        <f t="shared" ref="BP1031:BP1094" si="369">U1031*(LN((2-0.08)/0.015)/LN(($AW$13-0.08)/0.015))</f>
        <v>0.60875789218185128</v>
      </c>
      <c r="BQ1031" s="50">
        <f t="shared" ref="BQ1031:BQ1094" si="370">0.04*BD1031</f>
        <v>8.8573275862068979E-2</v>
      </c>
      <c r="BR1031" s="50">
        <f t="shared" ref="BR1031:BR1094" si="371">(0.408*AX1031*(BD1031-BE1031) + $BF$6*($BN$7/(BG1031+273))*BP1031*(BI1031-BJ1031))  /  (AX1031 + $BF$6*(1 + $BN$8*BP1031))</f>
        <v>0.57134766053054564</v>
      </c>
      <c r="BS1031" s="50">
        <f t="shared" ref="BS1031:BS1094" si="372">(0.408*AX1031*(BD1031-BQ1031) + $BF$6*($BN$7/(BG1031+273))*BP1031*(BI1031-BJ1031))  /  (AX1031 + $BF$6*(1 + $BN$8*BP1031))</f>
        <v>0.60780758351561259</v>
      </c>
      <c r="BT1031" s="50">
        <f t="shared" ref="BT1031:BU1094" si="373">BR1031/60/6</f>
        <v>1.5870768348070713E-3</v>
      </c>
      <c r="BU1031" s="50">
        <f t="shared" si="373"/>
        <v>1.6883543986544794E-3</v>
      </c>
    </row>
    <row r="1032" spans="1:73" x14ac:dyDescent="0.25">
      <c r="A1032" s="21">
        <v>43742.496527777781</v>
      </c>
      <c r="B1032" s="17">
        <v>363614</v>
      </c>
      <c r="C1032" s="17">
        <v>13.51</v>
      </c>
      <c r="D1032" s="17">
        <v>22.56</v>
      </c>
      <c r="E1032" s="17">
        <v>864</v>
      </c>
      <c r="F1032" s="17">
        <v>112</v>
      </c>
      <c r="G1032" s="17">
        <v>-86.5</v>
      </c>
      <c r="H1032" s="17">
        <v>-9.14</v>
      </c>
      <c r="I1032" s="17">
        <v>25.91</v>
      </c>
      <c r="J1032" s="17">
        <v>299.10000000000002</v>
      </c>
      <c r="K1032" s="17">
        <v>751.7</v>
      </c>
      <c r="L1032" s="17">
        <v>-77.34</v>
      </c>
      <c r="M1032" s="17">
        <v>0.13</v>
      </c>
      <c r="N1032" s="17">
        <v>777.2</v>
      </c>
      <c r="O1032" s="17">
        <v>102.8</v>
      </c>
      <c r="P1032" s="17">
        <v>674.4</v>
      </c>
      <c r="Q1032" s="17">
        <v>367.1</v>
      </c>
      <c r="R1032" s="17">
        <v>444.4</v>
      </c>
      <c r="S1032" s="17">
        <v>20.23</v>
      </c>
      <c r="T1032" s="17">
        <v>53.56</v>
      </c>
      <c r="U1032" s="17">
        <v>1.01</v>
      </c>
      <c r="V1032" s="17">
        <v>343</v>
      </c>
      <c r="W1032" s="17">
        <v>22.3</v>
      </c>
      <c r="X1032" s="17">
        <v>0.84699999999999998</v>
      </c>
      <c r="Y1032" s="17">
        <v>8.4660440000000001</v>
      </c>
      <c r="Z1032" s="7">
        <f t="shared" si="352"/>
        <v>21.265000000000001</v>
      </c>
      <c r="AA1032" s="7">
        <f t="shared" si="366"/>
        <v>294.41499999999996</v>
      </c>
      <c r="AB1032" s="2">
        <f t="shared" si="353"/>
        <v>699.84</v>
      </c>
      <c r="AC1032" s="42">
        <f t="shared" si="354"/>
        <v>3.0230037964763996</v>
      </c>
      <c r="AD1032" s="42">
        <f t="shared" si="355"/>
        <v>1.6191208333927596</v>
      </c>
      <c r="AE1032" s="42">
        <f t="shared" si="356"/>
        <v>0.81732373471552766</v>
      </c>
      <c r="AF1032" s="42">
        <f t="shared" si="357"/>
        <v>348.19048679835151</v>
      </c>
      <c r="AG1032" s="42">
        <f t="shared" si="358"/>
        <v>334.26286732641745</v>
      </c>
      <c r="AH1032" s="6">
        <f t="shared" si="359"/>
        <v>352.416</v>
      </c>
      <c r="AI1032" s="4">
        <v>23.959344205367898</v>
      </c>
      <c r="AJ1032" s="4">
        <f t="shared" si="367"/>
        <v>297.10934420536785</v>
      </c>
      <c r="AK1032" s="8">
        <f t="shared" si="360"/>
        <v>0.19869290719058769</v>
      </c>
      <c r="AL1032" s="8">
        <f t="shared" si="361"/>
        <v>424.56708250940829</v>
      </c>
      <c r="AM1032" s="8">
        <f t="shared" si="362"/>
        <v>2.2384955885594238</v>
      </c>
      <c r="AN1032" s="8">
        <f t="shared" si="363"/>
        <v>175.69111700583392</v>
      </c>
      <c r="AO1032" s="22">
        <f t="shared" si="364"/>
        <v>1.0226268659137389E-2</v>
      </c>
      <c r="AP1032" s="22">
        <f t="shared" si="365"/>
        <v>0.27949636715720905</v>
      </c>
      <c r="AQ1032" s="19">
        <f t="shared" si="368"/>
        <v>0.27949636715720905</v>
      </c>
      <c r="AX1032">
        <v>0.15494272196887507</v>
      </c>
      <c r="AY1032">
        <v>74.482758620689651</v>
      </c>
      <c r="AZ1032">
        <v>3.103448275862069</v>
      </c>
      <c r="BA1032">
        <v>2.5137931034482759</v>
      </c>
      <c r="BB1032">
        <v>6.6637931034482722</v>
      </c>
      <c r="BC1032">
        <v>0.27765804597701133</v>
      </c>
      <c r="BD1032">
        <v>2.2361350574712646</v>
      </c>
      <c r="BE1032">
        <v>0.22361350574712646</v>
      </c>
      <c r="BF1032">
        <v>0</v>
      </c>
      <c r="BG1032">
        <v>21.265000000000001</v>
      </c>
      <c r="BH1032">
        <v>1.1597384776467676</v>
      </c>
      <c r="BI1032">
        <v>2.5277766734722853</v>
      </c>
      <c r="BJ1032">
        <v>1.353877186311756</v>
      </c>
      <c r="BK1032">
        <v>0.56002448953931039</v>
      </c>
      <c r="BL1032">
        <v>1.5556235820536398E-3</v>
      </c>
      <c r="BP1032" s="50">
        <f t="shared" si="369"/>
        <v>1.1600857945352261</v>
      </c>
      <c r="BQ1032" s="50">
        <f t="shared" si="370"/>
        <v>8.944540229885059E-2</v>
      </c>
      <c r="BR1032" s="50">
        <f t="shared" si="371"/>
        <v>0.57799922916711677</v>
      </c>
      <c r="BS1032" s="50">
        <f t="shared" si="372"/>
        <v>0.61337345200150239</v>
      </c>
      <c r="BT1032" s="50">
        <f t="shared" si="373"/>
        <v>1.6055534143531022E-3</v>
      </c>
      <c r="BU1032" s="50">
        <f t="shared" si="373"/>
        <v>1.7038151444486178E-3</v>
      </c>
    </row>
    <row r="1033" spans="1:73" x14ac:dyDescent="0.25">
      <c r="A1033" s="21">
        <v>43742.496527777781</v>
      </c>
      <c r="B1033" s="17">
        <v>363615</v>
      </c>
      <c r="C1033" s="17">
        <v>13.51</v>
      </c>
      <c r="D1033" s="17">
        <v>22.57</v>
      </c>
      <c r="E1033" s="17">
        <v>870</v>
      </c>
      <c r="F1033" s="17">
        <v>112.9</v>
      </c>
      <c r="G1033" s="17">
        <v>-85</v>
      </c>
      <c r="H1033" s="17">
        <v>-8.6</v>
      </c>
      <c r="I1033" s="17">
        <v>25.95</v>
      </c>
      <c r="J1033" s="17">
        <v>299.10000000000002</v>
      </c>
      <c r="K1033" s="17">
        <v>757.2</v>
      </c>
      <c r="L1033" s="17">
        <v>-76.36</v>
      </c>
      <c r="M1033" s="17">
        <v>0.13</v>
      </c>
      <c r="N1033" s="17">
        <v>785.1</v>
      </c>
      <c r="O1033" s="17">
        <v>104.3</v>
      </c>
      <c r="P1033" s="17">
        <v>680.8</v>
      </c>
      <c r="Q1033" s="17">
        <v>368.8</v>
      </c>
      <c r="R1033" s="17">
        <v>445.2</v>
      </c>
      <c r="S1033" s="17">
        <v>20.27</v>
      </c>
      <c r="T1033" s="17">
        <v>53.62</v>
      </c>
      <c r="U1033" s="17">
        <v>0.92500000000000004</v>
      </c>
      <c r="V1033" s="17">
        <v>196.5</v>
      </c>
      <c r="W1033" s="17">
        <v>22.55</v>
      </c>
      <c r="X1033" s="17">
        <v>0.85299999999999998</v>
      </c>
      <c r="Y1033" s="17">
        <v>8.5285430000000009</v>
      </c>
      <c r="Z1033" s="7">
        <f t="shared" si="352"/>
        <v>21.41</v>
      </c>
      <c r="AA1033" s="7">
        <f t="shared" si="366"/>
        <v>294.56</v>
      </c>
      <c r="AB1033" s="2">
        <f t="shared" si="353"/>
        <v>704.7</v>
      </c>
      <c r="AC1033" s="42">
        <f t="shared" si="354"/>
        <v>2.8872869624413515</v>
      </c>
      <c r="AD1033" s="42">
        <f t="shared" si="355"/>
        <v>1.5481632692610525</v>
      </c>
      <c r="AE1033" s="42">
        <f t="shared" si="356"/>
        <v>0.81204555648051813</v>
      </c>
      <c r="AF1033" s="42">
        <f t="shared" si="357"/>
        <v>346.62392665524828</v>
      </c>
      <c r="AG1033" s="42">
        <f t="shared" si="358"/>
        <v>332.75896958903832</v>
      </c>
      <c r="AH1033" s="6">
        <f t="shared" si="359"/>
        <v>354.048</v>
      </c>
      <c r="AI1033" s="4">
        <v>23.279374758985199</v>
      </c>
      <c r="AJ1033" s="4">
        <f t="shared" si="367"/>
        <v>296.4293747589852</v>
      </c>
      <c r="AK1033" s="8">
        <f t="shared" si="360"/>
        <v>0.19898662180861892</v>
      </c>
      <c r="AL1033" s="8">
        <f t="shared" si="361"/>
        <v>420.61449039683424</v>
      </c>
      <c r="AM1033" s="8">
        <f t="shared" si="362"/>
        <v>2.1422316051258323</v>
      </c>
      <c r="AN1033" s="8">
        <f t="shared" si="363"/>
        <v>116.65497940492293</v>
      </c>
      <c r="AO1033" s="22">
        <f t="shared" si="364"/>
        <v>1.179824225706415E-2</v>
      </c>
      <c r="AP1033" s="22">
        <f t="shared" si="365"/>
        <v>0.32246031857804314</v>
      </c>
      <c r="AQ1033" s="19">
        <f t="shared" si="368"/>
        <v>0.32246031857804314</v>
      </c>
      <c r="AX1033">
        <v>0.15615007573357559</v>
      </c>
      <c r="AY1033">
        <v>75</v>
      </c>
      <c r="AZ1033">
        <v>3.125</v>
      </c>
      <c r="BA1033">
        <v>2.53125</v>
      </c>
      <c r="BB1033">
        <v>6.5862068965517224</v>
      </c>
      <c r="BC1033">
        <v>0.27442528735632177</v>
      </c>
      <c r="BD1033">
        <v>2.2568247126436782</v>
      </c>
      <c r="BE1033">
        <v>0.22568247126436783</v>
      </c>
      <c r="BF1033">
        <v>0</v>
      </c>
      <c r="BG1033">
        <v>21.41</v>
      </c>
      <c r="BH1033">
        <v>1.0621367245774853</v>
      </c>
      <c r="BI1033">
        <v>2.5503317467371054</v>
      </c>
      <c r="BJ1033">
        <v>1.367487882600436</v>
      </c>
      <c r="BK1033">
        <v>0.56754218138570456</v>
      </c>
      <c r="BL1033">
        <v>1.5765060594047349E-3</v>
      </c>
      <c r="BP1033" s="50">
        <f t="shared" si="369"/>
        <v>1.062454811826816</v>
      </c>
      <c r="BQ1033" s="50">
        <f t="shared" si="370"/>
        <v>9.0272988505747137E-2</v>
      </c>
      <c r="BR1033" s="50">
        <f t="shared" si="371"/>
        <v>0.58424930314355705</v>
      </c>
      <c r="BS1033" s="50">
        <f t="shared" si="372"/>
        <v>0.62028122268665697</v>
      </c>
      <c r="BT1033" s="50">
        <f t="shared" si="373"/>
        <v>1.6229147309543251E-3</v>
      </c>
      <c r="BU1033" s="50">
        <f t="shared" si="373"/>
        <v>1.7230033963518251E-3</v>
      </c>
    </row>
    <row r="1034" spans="1:73" x14ac:dyDescent="0.25">
      <c r="A1034" s="21">
        <v>43742.496527777781</v>
      </c>
      <c r="B1034" s="17">
        <v>363616</v>
      </c>
      <c r="C1034" s="17">
        <v>13.52</v>
      </c>
      <c r="D1034" s="17">
        <v>22.57</v>
      </c>
      <c r="E1034" s="17">
        <v>877</v>
      </c>
      <c r="F1034" s="17">
        <v>113.9</v>
      </c>
      <c r="G1034" s="17">
        <v>-83.9</v>
      </c>
      <c r="H1034" s="17">
        <v>-9.11</v>
      </c>
      <c r="I1034" s="17">
        <v>25.99</v>
      </c>
      <c r="J1034" s="17">
        <v>299.10000000000002</v>
      </c>
      <c r="K1034" s="17">
        <v>763.1</v>
      </c>
      <c r="L1034" s="17">
        <v>-74.790000000000006</v>
      </c>
      <c r="M1034" s="17">
        <v>0.13</v>
      </c>
      <c r="N1034" s="17">
        <v>793</v>
      </c>
      <c r="O1034" s="17">
        <v>104.8</v>
      </c>
      <c r="P1034" s="17">
        <v>688.3</v>
      </c>
      <c r="Q1034" s="17">
        <v>370.1</v>
      </c>
      <c r="R1034" s="17">
        <v>444.9</v>
      </c>
      <c r="S1034" s="17">
        <v>20.309999999999999</v>
      </c>
      <c r="T1034" s="17">
        <v>52.64</v>
      </c>
      <c r="U1034" s="17">
        <v>0.96</v>
      </c>
      <c r="V1034" s="17">
        <v>216.5</v>
      </c>
      <c r="W1034" s="17">
        <v>21.9</v>
      </c>
      <c r="X1034" s="17">
        <v>0.86</v>
      </c>
      <c r="Y1034" s="17">
        <v>8.5968149999999994</v>
      </c>
      <c r="Z1034" s="7">
        <f t="shared" si="352"/>
        <v>21.104999999999997</v>
      </c>
      <c r="AA1034" s="7">
        <f t="shared" si="366"/>
        <v>294.255</v>
      </c>
      <c r="AB1034" s="2">
        <f t="shared" si="353"/>
        <v>710.37</v>
      </c>
      <c r="AC1034" s="42">
        <f t="shared" si="354"/>
        <v>2.9085247537672401</v>
      </c>
      <c r="AD1034" s="42">
        <f t="shared" si="355"/>
        <v>1.5310474303830752</v>
      </c>
      <c r="AE1034" s="42">
        <f t="shared" si="356"/>
        <v>0.81087574961096354</v>
      </c>
      <c r="AF1034" s="42">
        <f t="shared" si="357"/>
        <v>344.69324762062854</v>
      </c>
      <c r="AG1034" s="42">
        <f t="shared" si="358"/>
        <v>330.9055177158034</v>
      </c>
      <c r="AH1034" s="6">
        <f t="shared" si="359"/>
        <v>355.29599999999999</v>
      </c>
      <c r="AI1034" s="4">
        <v>23.3641026699447</v>
      </c>
      <c r="AJ1034" s="4">
        <f t="shared" si="367"/>
        <v>296.51410266994469</v>
      </c>
      <c r="AK1034" s="8">
        <f t="shared" si="360"/>
        <v>0.19836914388182614</v>
      </c>
      <c r="AL1034" s="8">
        <f t="shared" si="361"/>
        <v>421.13833057011658</v>
      </c>
      <c r="AM1034" s="8">
        <f t="shared" si="362"/>
        <v>2.1823840175367857</v>
      </c>
      <c r="AN1034" s="8">
        <f t="shared" si="363"/>
        <v>143.6175871079096</v>
      </c>
      <c r="AO1034" s="22">
        <f t="shared" si="364"/>
        <v>1.1332889386632905E-2</v>
      </c>
      <c r="AP1034" s="22">
        <f t="shared" si="365"/>
        <v>0.30974165832501949</v>
      </c>
      <c r="AQ1034" s="19">
        <f t="shared" si="368"/>
        <v>0.30974165832501949</v>
      </c>
      <c r="AX1034">
        <v>0.15361963522007382</v>
      </c>
      <c r="AY1034">
        <v>75.603448275862078</v>
      </c>
      <c r="AZ1034">
        <v>3.1501436781609198</v>
      </c>
      <c r="BA1034">
        <v>2.551616379310345</v>
      </c>
      <c r="BB1034">
        <v>6.4482758620689618</v>
      </c>
      <c r="BC1034">
        <v>0.26867816091954005</v>
      </c>
      <c r="BD1034">
        <v>2.2829382183908051</v>
      </c>
      <c r="BE1034">
        <v>0.22829382183908054</v>
      </c>
      <c r="BF1034">
        <v>0</v>
      </c>
      <c r="BG1034">
        <v>21.104999999999997</v>
      </c>
      <c r="BH1034">
        <v>1.1023256817236602</v>
      </c>
      <c r="BI1034">
        <v>2.5030907827276607</v>
      </c>
      <c r="BJ1034">
        <v>1.3176269880278406</v>
      </c>
      <c r="BK1034">
        <v>0.5705212775717976</v>
      </c>
      <c r="BL1034">
        <v>1.5847813265883269E-3</v>
      </c>
      <c r="BP1034" s="50">
        <f t="shared" si="369"/>
        <v>1.1026558047067494</v>
      </c>
      <c r="BQ1034" s="50">
        <f t="shared" si="370"/>
        <v>9.1317528735632203E-2</v>
      </c>
      <c r="BR1034" s="50">
        <f t="shared" si="371"/>
        <v>0.58809025787914837</v>
      </c>
      <c r="BS1034" s="50">
        <f t="shared" si="372"/>
        <v>0.62423379505147636</v>
      </c>
      <c r="BT1034" s="50">
        <f t="shared" si="373"/>
        <v>1.6335840496643011E-3</v>
      </c>
      <c r="BU1034" s="50">
        <f t="shared" si="373"/>
        <v>1.7339827640318788E-3</v>
      </c>
    </row>
    <row r="1035" spans="1:73" x14ac:dyDescent="0.25">
      <c r="A1035" s="21">
        <v>43742.49722222222</v>
      </c>
      <c r="B1035" s="17">
        <v>363617</v>
      </c>
      <c r="C1035" s="17">
        <v>13.51</v>
      </c>
      <c r="D1035" s="17">
        <v>22.58</v>
      </c>
      <c r="E1035" s="17">
        <v>883</v>
      </c>
      <c r="F1035" s="17">
        <v>114.8</v>
      </c>
      <c r="G1035" s="17">
        <v>-82.2</v>
      </c>
      <c r="H1035" s="17">
        <v>-8.74</v>
      </c>
      <c r="I1035" s="17">
        <v>26.02</v>
      </c>
      <c r="J1035" s="17">
        <v>299.2</v>
      </c>
      <c r="K1035" s="17">
        <v>768.4</v>
      </c>
      <c r="L1035" s="17">
        <v>-73.45</v>
      </c>
      <c r="M1035" s="17">
        <v>0.13</v>
      </c>
      <c r="N1035" s="17">
        <v>801</v>
      </c>
      <c r="O1035" s="17">
        <v>106</v>
      </c>
      <c r="P1035" s="17">
        <v>695</v>
      </c>
      <c r="Q1035" s="17">
        <v>372</v>
      </c>
      <c r="R1035" s="17">
        <v>445.5</v>
      </c>
      <c r="S1035" s="17">
        <v>20.34</v>
      </c>
      <c r="T1035" s="17">
        <v>53.05</v>
      </c>
      <c r="U1035" s="17">
        <v>0.43</v>
      </c>
      <c r="V1035" s="17">
        <v>265</v>
      </c>
      <c r="W1035" s="17">
        <v>22.35</v>
      </c>
      <c r="X1035" s="17">
        <v>0.86599999999999999</v>
      </c>
      <c r="Y1035" s="17">
        <v>8.6622920000000008</v>
      </c>
      <c r="Z1035" s="7">
        <f t="shared" si="352"/>
        <v>21.344999999999999</v>
      </c>
      <c r="AA1035" s="7">
        <f t="shared" si="366"/>
        <v>294.495</v>
      </c>
      <c r="AB1035" s="2">
        <f t="shared" si="353"/>
        <v>715.23</v>
      </c>
      <c r="AC1035" s="42">
        <f t="shared" si="354"/>
        <v>2.8916295623716501</v>
      </c>
      <c r="AD1035" s="42">
        <f t="shared" si="355"/>
        <v>1.5340094828381603</v>
      </c>
      <c r="AE1035" s="42">
        <f t="shared" si="356"/>
        <v>0.81100534014942482</v>
      </c>
      <c r="AF1035" s="42">
        <f t="shared" si="357"/>
        <v>345.87444504918324</v>
      </c>
      <c r="AG1035" s="42">
        <f t="shared" si="358"/>
        <v>332.0394672472159</v>
      </c>
      <c r="AH1035" s="6">
        <f t="shared" si="359"/>
        <v>357.12</v>
      </c>
      <c r="AI1035" s="4">
        <v>23.296563230344901</v>
      </c>
      <c r="AJ1035" s="4">
        <f t="shared" si="367"/>
        <v>296.44656323034485</v>
      </c>
      <c r="AK1035" s="8">
        <f t="shared" si="360"/>
        <v>0.19885492086676682</v>
      </c>
      <c r="AL1035" s="8">
        <f t="shared" si="361"/>
        <v>420.72182651539816</v>
      </c>
      <c r="AM1035" s="8">
        <f t="shared" si="362"/>
        <v>1.4605949130405733</v>
      </c>
      <c r="AN1035" s="8">
        <f t="shared" si="363"/>
        <v>83.03341410731602</v>
      </c>
      <c r="AO1035" s="22">
        <f t="shared" si="364"/>
        <v>1.2864228014679863E-2</v>
      </c>
      <c r="AP1035" s="22">
        <f t="shared" si="365"/>
        <v>0.3515950065689265</v>
      </c>
      <c r="AQ1035" s="19">
        <f t="shared" si="368"/>
        <v>0.3515950065689265</v>
      </c>
      <c r="AX1035">
        <v>0.15560786868976512</v>
      </c>
      <c r="AY1035">
        <v>76.120689655172413</v>
      </c>
      <c r="AZ1035">
        <v>3.1716954022988504</v>
      </c>
      <c r="BA1035">
        <v>2.5690732758620691</v>
      </c>
      <c r="BB1035">
        <v>6.3362068965517242</v>
      </c>
      <c r="BC1035">
        <v>0.26400862068965519</v>
      </c>
      <c r="BD1035">
        <v>2.3050646551724139</v>
      </c>
      <c r="BE1035">
        <v>0.23050646551724141</v>
      </c>
      <c r="BF1035">
        <v>0</v>
      </c>
      <c r="BG1035">
        <v>21.344999999999999</v>
      </c>
      <c r="BH1035">
        <v>0.49375004493872282</v>
      </c>
      <c r="BI1035">
        <v>2.5401991993866333</v>
      </c>
      <c r="BJ1035">
        <v>1.3475756752746089</v>
      </c>
      <c r="BK1035">
        <v>0.58610617272590437</v>
      </c>
      <c r="BL1035">
        <v>1.6280727020164011E-3</v>
      </c>
      <c r="BP1035" s="50">
        <f t="shared" si="369"/>
        <v>0.49389791252489817</v>
      </c>
      <c r="BQ1035" s="50">
        <f t="shared" si="370"/>
        <v>9.2202586206896558E-2</v>
      </c>
      <c r="BR1035" s="50">
        <f t="shared" si="371"/>
        <v>0.59446150910112061</v>
      </c>
      <c r="BS1035" s="50">
        <f t="shared" si="372"/>
        <v>0.63266714686848324</v>
      </c>
      <c r="BT1035" s="50">
        <f t="shared" si="373"/>
        <v>1.6512819697253351E-3</v>
      </c>
      <c r="BU1035" s="50">
        <f t="shared" si="373"/>
        <v>1.7574087413013424E-3</v>
      </c>
    </row>
    <row r="1036" spans="1:73" x14ac:dyDescent="0.25">
      <c r="A1036" s="21">
        <v>43742.49722222222</v>
      </c>
      <c r="B1036" s="17">
        <v>363618</v>
      </c>
      <c r="C1036" s="17">
        <v>13.51</v>
      </c>
      <c r="D1036" s="17">
        <v>22.58</v>
      </c>
      <c r="E1036" s="17">
        <v>890</v>
      </c>
      <c r="F1036" s="17">
        <v>115.4</v>
      </c>
      <c r="G1036" s="17">
        <v>-81.8</v>
      </c>
      <c r="H1036" s="17">
        <v>-8.2100000000000009</v>
      </c>
      <c r="I1036" s="17">
        <v>26.04</v>
      </c>
      <c r="J1036" s="17">
        <v>299.2</v>
      </c>
      <c r="K1036" s="17">
        <v>774.9</v>
      </c>
      <c r="L1036" s="17">
        <v>-73.62</v>
      </c>
      <c r="M1036" s="17">
        <v>0.13</v>
      </c>
      <c r="N1036" s="17">
        <v>809</v>
      </c>
      <c r="O1036" s="17">
        <v>107.2</v>
      </c>
      <c r="P1036" s="17">
        <v>701.3</v>
      </c>
      <c r="Q1036" s="17">
        <v>372.5</v>
      </c>
      <c r="R1036" s="17">
        <v>446.1</v>
      </c>
      <c r="S1036" s="17">
        <v>20.37</v>
      </c>
      <c r="T1036" s="17">
        <v>53.88</v>
      </c>
      <c r="U1036" s="17">
        <v>0.72</v>
      </c>
      <c r="V1036" s="17">
        <v>319</v>
      </c>
      <c r="W1036" s="17">
        <v>22.7</v>
      </c>
      <c r="X1036" s="17">
        <v>0.874</v>
      </c>
      <c r="Y1036" s="17">
        <v>8.7368810000000003</v>
      </c>
      <c r="Z1036" s="7">
        <f t="shared" si="352"/>
        <v>21.535</v>
      </c>
      <c r="AA1036" s="7">
        <f t="shared" si="366"/>
        <v>294.685</v>
      </c>
      <c r="AB1036" s="2">
        <f t="shared" si="353"/>
        <v>720.90000000000009</v>
      </c>
      <c r="AC1036" s="42">
        <f t="shared" si="354"/>
        <v>3.1070128836121866</v>
      </c>
      <c r="AD1036" s="42">
        <f t="shared" si="355"/>
        <v>1.6740585416902463</v>
      </c>
      <c r="AE1036" s="42">
        <f t="shared" si="356"/>
        <v>0.82112533167423085</v>
      </c>
      <c r="AF1036" s="42">
        <f t="shared" si="357"/>
        <v>351.09498762147985</v>
      </c>
      <c r="AG1036" s="42">
        <f t="shared" si="358"/>
        <v>337.05118811662066</v>
      </c>
      <c r="AH1036" s="6">
        <f t="shared" si="359"/>
        <v>357.59999999999997</v>
      </c>
      <c r="AI1036" s="4">
        <v>24.396258647743899</v>
      </c>
      <c r="AJ1036" s="4">
        <f t="shared" si="367"/>
        <v>297.54625864774385</v>
      </c>
      <c r="AK1036" s="8">
        <f t="shared" si="360"/>
        <v>0.19924005626518085</v>
      </c>
      <c r="AL1036" s="8">
        <f t="shared" si="361"/>
        <v>427.0810697093267</v>
      </c>
      <c r="AM1036" s="8">
        <f t="shared" si="362"/>
        <v>1.8900000000000001</v>
      </c>
      <c r="AN1036" s="8">
        <f t="shared" si="363"/>
        <v>157.52859773259124</v>
      </c>
      <c r="AO1036" s="22">
        <f t="shared" si="364"/>
        <v>1.1174070368202981E-2</v>
      </c>
      <c r="AP1036" s="22">
        <f t="shared" si="365"/>
        <v>0.3054009412789272</v>
      </c>
      <c r="AQ1036" s="19">
        <f t="shared" si="368"/>
        <v>0.3054009412789272</v>
      </c>
      <c r="AX1036">
        <v>0.15719726978373827</v>
      </c>
      <c r="AY1036">
        <v>76.724137931034491</v>
      </c>
      <c r="AZ1036">
        <v>3.1968390804597706</v>
      </c>
      <c r="BA1036">
        <v>2.5894396551724141</v>
      </c>
      <c r="BB1036">
        <v>6.3448275862068986</v>
      </c>
      <c r="BC1036">
        <v>0.26436781609195409</v>
      </c>
      <c r="BD1036">
        <v>2.3250718390804601</v>
      </c>
      <c r="BE1036">
        <v>0.23250718390804603</v>
      </c>
      <c r="BF1036">
        <v>0</v>
      </c>
      <c r="BG1036">
        <v>21.535</v>
      </c>
      <c r="BH1036">
        <v>0.82674426129274514</v>
      </c>
      <c r="BI1036">
        <v>2.5699167114226951</v>
      </c>
      <c r="BJ1036">
        <v>1.3846711241145482</v>
      </c>
      <c r="BK1036">
        <v>0.58784792667925567</v>
      </c>
      <c r="BL1036">
        <v>1.6329109074423769E-3</v>
      </c>
      <c r="BP1036" s="50">
        <f t="shared" si="369"/>
        <v>0.8269918535300621</v>
      </c>
      <c r="BQ1036" s="50">
        <f t="shared" si="370"/>
        <v>9.3002873563218402E-2</v>
      </c>
      <c r="BR1036" s="50">
        <f t="shared" si="371"/>
        <v>0.60147109033609414</v>
      </c>
      <c r="BS1036" s="50">
        <f t="shared" si="372"/>
        <v>0.63926821054153071</v>
      </c>
      <c r="BT1036" s="50">
        <f t="shared" si="373"/>
        <v>1.6707530287113726E-3</v>
      </c>
      <c r="BU1036" s="50">
        <f t="shared" si="373"/>
        <v>1.7757450292820297E-3</v>
      </c>
    </row>
    <row r="1037" spans="1:73" x14ac:dyDescent="0.25">
      <c r="A1037" s="21">
        <v>43742.49722222222</v>
      </c>
      <c r="B1037" s="17">
        <v>363619</v>
      </c>
      <c r="C1037" s="17">
        <v>13.52</v>
      </c>
      <c r="D1037" s="17">
        <v>22.58</v>
      </c>
      <c r="E1037" s="17">
        <v>897</v>
      </c>
      <c r="F1037" s="17">
        <v>116.1</v>
      </c>
      <c r="G1037" s="17">
        <v>-81.3</v>
      </c>
      <c r="H1037" s="17">
        <v>-6.7690000000000001</v>
      </c>
      <c r="I1037" s="17">
        <v>26.08</v>
      </c>
      <c r="J1037" s="17">
        <v>299.2</v>
      </c>
      <c r="K1037" s="17">
        <v>781.2</v>
      </c>
      <c r="L1037" s="17">
        <v>-74.5</v>
      </c>
      <c r="M1037" s="17">
        <v>0.129</v>
      </c>
      <c r="N1037" s="17">
        <v>816</v>
      </c>
      <c r="O1037" s="17">
        <v>109.3</v>
      </c>
      <c r="P1037" s="17">
        <v>706.7</v>
      </c>
      <c r="Q1037" s="17">
        <v>373.3</v>
      </c>
      <c r="R1037" s="17">
        <v>447.8</v>
      </c>
      <c r="S1037" s="17">
        <v>20.420000000000002</v>
      </c>
      <c r="T1037" s="17">
        <v>53.69</v>
      </c>
      <c r="U1037" s="17">
        <v>0.81499999999999995</v>
      </c>
      <c r="V1037" s="17">
        <v>205.5</v>
      </c>
      <c r="W1037" s="17">
        <v>22.4</v>
      </c>
      <c r="X1037" s="17">
        <v>0.88100000000000001</v>
      </c>
      <c r="Y1037" s="17">
        <v>8.8125850000000003</v>
      </c>
      <c r="Z1037" s="7">
        <f t="shared" si="352"/>
        <v>21.41</v>
      </c>
      <c r="AA1037" s="7">
        <f t="shared" si="366"/>
        <v>294.56</v>
      </c>
      <c r="AB1037" s="2">
        <f t="shared" si="353"/>
        <v>726.57</v>
      </c>
      <c r="AC1037" s="42">
        <f t="shared" si="354"/>
        <v>3.0996461208085577</v>
      </c>
      <c r="AD1037" s="42">
        <f t="shared" si="355"/>
        <v>1.6642000022621146</v>
      </c>
      <c r="AE1037" s="42">
        <f t="shared" si="356"/>
        <v>0.82048186575690174</v>
      </c>
      <c r="AF1037" s="42">
        <f t="shared" si="357"/>
        <v>350.22498896575712</v>
      </c>
      <c r="AG1037" s="42">
        <f t="shared" si="358"/>
        <v>336.21598940712681</v>
      </c>
      <c r="AH1037" s="6">
        <f t="shared" si="359"/>
        <v>358.36799999999999</v>
      </c>
      <c r="AI1037" s="4">
        <v>24.349453333060399</v>
      </c>
      <c r="AJ1037" s="4">
        <f t="shared" si="367"/>
        <v>297.49945333306039</v>
      </c>
      <c r="AK1037" s="8">
        <f t="shared" si="360"/>
        <v>0.19898662180861892</v>
      </c>
      <c r="AL1037" s="8">
        <f t="shared" si="361"/>
        <v>426.81717976372767</v>
      </c>
      <c r="AM1037" s="8">
        <f t="shared" si="362"/>
        <v>2.0108253902315836</v>
      </c>
      <c r="AN1037" s="8">
        <f t="shared" si="363"/>
        <v>172.17948903145907</v>
      </c>
      <c r="AO1037" s="22">
        <f t="shared" si="364"/>
        <v>1.0994227405862918E-2</v>
      </c>
      <c r="AP1037" s="22">
        <f t="shared" si="365"/>
        <v>0.30048561426100012</v>
      </c>
      <c r="AQ1037" s="19">
        <f t="shared" si="368"/>
        <v>0.30048561426100012</v>
      </c>
      <c r="AX1037">
        <v>0.15615007573357559</v>
      </c>
      <c r="AY1037">
        <v>77.327586206896555</v>
      </c>
      <c r="AZ1037">
        <v>3.2219827586206899</v>
      </c>
      <c r="BA1037">
        <v>2.6098060344827592</v>
      </c>
      <c r="BB1037">
        <v>6.4224137931034484</v>
      </c>
      <c r="BC1037">
        <v>0.2676005747126437</v>
      </c>
      <c r="BD1037">
        <v>2.3422054597701156</v>
      </c>
      <c r="BE1037">
        <v>0.23422054597701158</v>
      </c>
      <c r="BF1037">
        <v>0</v>
      </c>
      <c r="BG1037">
        <v>21.41</v>
      </c>
      <c r="BH1037">
        <v>0.93582857354664906</v>
      </c>
      <c r="BI1037">
        <v>2.5503317467371054</v>
      </c>
      <c r="BJ1037">
        <v>1.3692731148231518</v>
      </c>
      <c r="BK1037">
        <v>0.58910495965144827</v>
      </c>
      <c r="BL1037">
        <v>1.6364026656984674E-3</v>
      </c>
      <c r="BP1037" s="50">
        <f t="shared" si="369"/>
        <v>0.93610883420416746</v>
      </c>
      <c r="BQ1037" s="50">
        <f t="shared" si="370"/>
        <v>9.3688218390804628E-2</v>
      </c>
      <c r="BR1037" s="50">
        <f t="shared" si="371"/>
        <v>0.60451359430340967</v>
      </c>
      <c r="BS1037" s="50">
        <f t="shared" si="372"/>
        <v>0.64222560023732767</v>
      </c>
      <c r="BT1037" s="50">
        <f t="shared" si="373"/>
        <v>1.6792044286205825E-3</v>
      </c>
      <c r="BU1037" s="50">
        <f t="shared" si="373"/>
        <v>1.7839600006592435E-3</v>
      </c>
    </row>
    <row r="1038" spans="1:73" x14ac:dyDescent="0.25">
      <c r="A1038" s="21">
        <v>43742.49722222222</v>
      </c>
      <c r="B1038" s="17">
        <v>363620</v>
      </c>
      <c r="C1038" s="17">
        <v>13.52</v>
      </c>
      <c r="D1038" s="17">
        <v>22.59</v>
      </c>
      <c r="E1038" s="17">
        <v>902</v>
      </c>
      <c r="F1038" s="17">
        <v>116.9</v>
      </c>
      <c r="G1038" s="17">
        <v>-80.7</v>
      </c>
      <c r="H1038" s="17">
        <v>-6.3319999999999999</v>
      </c>
      <c r="I1038" s="17">
        <v>26.12</v>
      </c>
      <c r="J1038" s="17">
        <v>299.3</v>
      </c>
      <c r="K1038" s="17">
        <v>784.8</v>
      </c>
      <c r="L1038" s="17">
        <v>-74.39</v>
      </c>
      <c r="M1038" s="17">
        <v>0.13</v>
      </c>
      <c r="N1038" s="17">
        <v>821</v>
      </c>
      <c r="O1038" s="17">
        <v>110.6</v>
      </c>
      <c r="P1038" s="17">
        <v>710.4</v>
      </c>
      <c r="Q1038" s="17">
        <v>374.1</v>
      </c>
      <c r="R1038" s="17">
        <v>448.5</v>
      </c>
      <c r="S1038" s="17">
        <v>20.46</v>
      </c>
      <c r="T1038" s="17">
        <v>51.71</v>
      </c>
      <c r="U1038" s="17">
        <v>0.65</v>
      </c>
      <c r="V1038" s="17">
        <v>209</v>
      </c>
      <c r="W1038" s="17">
        <v>22.5</v>
      </c>
      <c r="X1038" s="17">
        <v>0.88600000000000001</v>
      </c>
      <c r="Y1038" s="17">
        <v>8.8560909999999993</v>
      </c>
      <c r="Z1038" s="7">
        <f t="shared" si="352"/>
        <v>21.48</v>
      </c>
      <c r="AA1038" s="7">
        <f t="shared" si="366"/>
        <v>294.63</v>
      </c>
      <c r="AB1038" s="2">
        <f t="shared" si="353"/>
        <v>730.62</v>
      </c>
      <c r="AC1038" s="42">
        <f t="shared" si="354"/>
        <v>2.940716275449295</v>
      </c>
      <c r="AD1038" s="42">
        <f t="shared" si="355"/>
        <v>1.5206443860348304</v>
      </c>
      <c r="AE1038" s="42">
        <f t="shared" si="356"/>
        <v>0.80993803970772849</v>
      </c>
      <c r="AF1038" s="42">
        <f t="shared" si="357"/>
        <v>346.05307965838256</v>
      </c>
      <c r="AG1038" s="42">
        <f t="shared" si="358"/>
        <v>332.21095647204726</v>
      </c>
      <c r="AH1038" s="6">
        <f t="shared" si="359"/>
        <v>359.13600000000002</v>
      </c>
      <c r="AI1038" s="4">
        <v>23.561739844864601</v>
      </c>
      <c r="AJ1038" s="4">
        <f t="shared" si="367"/>
        <v>296.71173984486455</v>
      </c>
      <c r="AK1038" s="8">
        <f t="shared" si="360"/>
        <v>0.19912851860989011</v>
      </c>
      <c r="AL1038" s="8">
        <f t="shared" si="361"/>
        <v>422.24372755638859</v>
      </c>
      <c r="AM1038" s="8">
        <f t="shared" si="362"/>
        <v>1.7957762945311424</v>
      </c>
      <c r="AN1038" s="8">
        <f t="shared" si="363"/>
        <v>108.89781695729513</v>
      </c>
      <c r="AO1038" s="22">
        <f t="shared" si="364"/>
        <v>1.2638427648440404E-2</v>
      </c>
      <c r="AP1038" s="22">
        <f t="shared" si="365"/>
        <v>0.34542360777526138</v>
      </c>
      <c r="AQ1038" s="19">
        <f t="shared" si="368"/>
        <v>0.34542360777526138</v>
      </c>
      <c r="AX1038">
        <v>0.15673577566079192</v>
      </c>
      <c r="AY1038">
        <v>77.758620689655174</v>
      </c>
      <c r="AZ1038">
        <v>3.2399425287356323</v>
      </c>
      <c r="BA1038">
        <v>2.6243534482758624</v>
      </c>
      <c r="BB1038">
        <v>6.413793103448274</v>
      </c>
      <c r="BC1038">
        <v>0.26724137931034475</v>
      </c>
      <c r="BD1038">
        <v>2.3571120689655176</v>
      </c>
      <c r="BE1038">
        <v>0.23571120689655178</v>
      </c>
      <c r="BF1038">
        <v>0</v>
      </c>
      <c r="BG1038">
        <v>21.48</v>
      </c>
      <c r="BH1038">
        <v>0.74636634700039506</v>
      </c>
      <c r="BI1038">
        <v>2.5612831976863899</v>
      </c>
      <c r="BJ1038">
        <v>1.3244395415236323</v>
      </c>
      <c r="BK1038">
        <v>0.59749926728548275</v>
      </c>
      <c r="BL1038">
        <v>1.6597201869041189E-3</v>
      </c>
      <c r="BP1038" s="50">
        <f t="shared" si="369"/>
        <v>0.74658986777019498</v>
      </c>
      <c r="BQ1038" s="50">
        <f t="shared" si="370"/>
        <v>9.4284482758620711E-2</v>
      </c>
      <c r="BR1038" s="50">
        <f t="shared" si="371"/>
        <v>0.6100928002113164</v>
      </c>
      <c r="BS1038" s="50">
        <f t="shared" si="372"/>
        <v>0.64858149790344621</v>
      </c>
      <c r="BT1038" s="50">
        <f t="shared" si="373"/>
        <v>1.6947022228092122E-3</v>
      </c>
      <c r="BU1038" s="50">
        <f t="shared" si="373"/>
        <v>1.8016152719540171E-3</v>
      </c>
    </row>
    <row r="1039" spans="1:73" x14ac:dyDescent="0.25">
      <c r="A1039" s="21">
        <v>43742.49722222222</v>
      </c>
      <c r="B1039" s="17">
        <v>363621</v>
      </c>
      <c r="C1039" s="17">
        <v>13.53</v>
      </c>
      <c r="D1039" s="17">
        <v>22.59</v>
      </c>
      <c r="E1039" s="17">
        <v>912</v>
      </c>
      <c r="F1039" s="17">
        <v>118.2</v>
      </c>
      <c r="G1039" s="17">
        <v>-80.8</v>
      </c>
      <c r="H1039" s="17">
        <v>-6.9349999999999996</v>
      </c>
      <c r="I1039" s="17">
        <v>26.17</v>
      </c>
      <c r="J1039" s="17">
        <v>299.3</v>
      </c>
      <c r="K1039" s="17">
        <v>793.6</v>
      </c>
      <c r="L1039" s="17">
        <v>-73.88</v>
      </c>
      <c r="M1039" s="17">
        <v>0.13</v>
      </c>
      <c r="N1039" s="17">
        <v>831</v>
      </c>
      <c r="O1039" s="17">
        <v>111.3</v>
      </c>
      <c r="P1039" s="17">
        <v>719.7</v>
      </c>
      <c r="Q1039" s="17">
        <v>374.3</v>
      </c>
      <c r="R1039" s="17">
        <v>448.2</v>
      </c>
      <c r="S1039" s="17">
        <v>20.51</v>
      </c>
      <c r="T1039" s="17">
        <v>52.89</v>
      </c>
      <c r="U1039" s="17">
        <v>1.155</v>
      </c>
      <c r="V1039" s="17">
        <v>200</v>
      </c>
      <c r="W1039" s="17">
        <v>22.85</v>
      </c>
      <c r="X1039" s="17">
        <v>0.89500000000000002</v>
      </c>
      <c r="Y1039" s="17">
        <v>8.9543900000000001</v>
      </c>
      <c r="Z1039" s="7">
        <f t="shared" si="352"/>
        <v>21.68</v>
      </c>
      <c r="AA1039" s="7">
        <f t="shared" si="366"/>
        <v>294.83</v>
      </c>
      <c r="AB1039" s="2">
        <f t="shared" si="353"/>
        <v>738.72</v>
      </c>
      <c r="AC1039" s="42">
        <f t="shared" si="354"/>
        <v>2.9474999607806751</v>
      </c>
      <c r="AD1039" s="42">
        <f t="shared" si="355"/>
        <v>1.5589327292568991</v>
      </c>
      <c r="AE1039" s="42">
        <f t="shared" si="356"/>
        <v>0.81274444975529225</v>
      </c>
      <c r="AF1039" s="42">
        <f t="shared" si="357"/>
        <v>348.19598661556148</v>
      </c>
      <c r="AG1039" s="42">
        <f t="shared" si="358"/>
        <v>334.268147150939</v>
      </c>
      <c r="AH1039" s="6">
        <f t="shared" si="359"/>
        <v>359.32799999999997</v>
      </c>
      <c r="AI1039" s="4">
        <v>23.6135161485184</v>
      </c>
      <c r="AJ1039" s="4">
        <f t="shared" si="367"/>
        <v>296.76351614851836</v>
      </c>
      <c r="AK1039" s="8">
        <f t="shared" si="360"/>
        <v>0.19953430971287095</v>
      </c>
      <c r="AL1039" s="8">
        <f t="shared" si="361"/>
        <v>422.5216470195204</v>
      </c>
      <c r="AM1039" s="8">
        <f t="shared" si="362"/>
        <v>2.3937927541873796</v>
      </c>
      <c r="AN1039" s="8">
        <f t="shared" si="363"/>
        <v>134.82636824943555</v>
      </c>
      <c r="AO1039" s="22">
        <f t="shared" si="364"/>
        <v>1.2233119944214417E-2</v>
      </c>
      <c r="AP1039" s="22">
        <f t="shared" si="365"/>
        <v>0.33434605498568432</v>
      </c>
      <c r="AQ1039" s="19">
        <f t="shared" si="368"/>
        <v>0.33434605498568432</v>
      </c>
      <c r="AX1039">
        <v>0.15841944314780665</v>
      </c>
      <c r="AY1039">
        <v>78.620689655172413</v>
      </c>
      <c r="AZ1039">
        <v>3.2758620689655173</v>
      </c>
      <c r="BA1039">
        <v>2.6534482758620692</v>
      </c>
      <c r="BB1039">
        <v>6.3706896551724119</v>
      </c>
      <c r="BC1039">
        <v>0.2654454022988505</v>
      </c>
      <c r="BD1039">
        <v>2.3880028735632188</v>
      </c>
      <c r="BE1039">
        <v>0.23880028735632189</v>
      </c>
      <c r="BF1039">
        <v>0</v>
      </c>
      <c r="BG1039">
        <v>21.68</v>
      </c>
      <c r="BH1039">
        <v>1.3262355858237789</v>
      </c>
      <c r="BI1039">
        <v>2.5927997812920411</v>
      </c>
      <c r="BJ1039">
        <v>1.3713318043253606</v>
      </c>
      <c r="BK1039">
        <v>0.59841015084628779</v>
      </c>
      <c r="BL1039">
        <v>1.6622504190174662E-3</v>
      </c>
      <c r="BP1039" s="50">
        <f t="shared" si="369"/>
        <v>1.326632765037808</v>
      </c>
      <c r="BQ1039" s="50">
        <f t="shared" si="370"/>
        <v>9.5520114942528753E-2</v>
      </c>
      <c r="BR1039" s="50">
        <f t="shared" si="371"/>
        <v>0.61982642320370718</v>
      </c>
      <c r="BS1039" s="50">
        <f t="shared" si="372"/>
        <v>0.65748806181382902</v>
      </c>
      <c r="BT1039" s="50">
        <f t="shared" si="373"/>
        <v>1.7217400644547421E-3</v>
      </c>
      <c r="BU1039" s="50">
        <f t="shared" si="373"/>
        <v>1.8263557272606363E-3</v>
      </c>
    </row>
    <row r="1040" spans="1:73" x14ac:dyDescent="0.25">
      <c r="A1040" s="21">
        <v>43742.49722222222</v>
      </c>
      <c r="B1040" s="17">
        <v>363622</v>
      </c>
      <c r="C1040" s="17">
        <v>13.51</v>
      </c>
      <c r="D1040" s="17">
        <v>22.6</v>
      </c>
      <c r="E1040" s="17">
        <v>918</v>
      </c>
      <c r="F1040" s="17">
        <v>119.5</v>
      </c>
      <c r="G1040" s="17">
        <v>-80.099999999999994</v>
      </c>
      <c r="H1040" s="17">
        <v>-7.383</v>
      </c>
      <c r="I1040" s="17">
        <v>26.21</v>
      </c>
      <c r="J1040" s="17">
        <v>299.39999999999998</v>
      </c>
      <c r="K1040" s="17">
        <v>798.8</v>
      </c>
      <c r="L1040" s="17">
        <v>-72.77</v>
      </c>
      <c r="M1040" s="17">
        <v>0.13</v>
      </c>
      <c r="N1040" s="17">
        <v>838</v>
      </c>
      <c r="O1040" s="17">
        <v>112.1</v>
      </c>
      <c r="P1040" s="17">
        <v>726</v>
      </c>
      <c r="Q1040" s="17">
        <v>375.2</v>
      </c>
      <c r="R1040" s="17">
        <v>448</v>
      </c>
      <c r="S1040" s="17">
        <v>20.55</v>
      </c>
      <c r="T1040" s="17">
        <v>51.71</v>
      </c>
      <c r="U1040" s="17">
        <v>1.0900000000000001</v>
      </c>
      <c r="V1040" s="17">
        <v>59.5</v>
      </c>
      <c r="W1040" s="17">
        <v>22.75</v>
      </c>
      <c r="X1040" s="17">
        <v>0.90200000000000002</v>
      </c>
      <c r="Y1040" s="17">
        <v>9.0168269999999993</v>
      </c>
      <c r="Z1040" s="7">
        <f t="shared" si="352"/>
        <v>21.65</v>
      </c>
      <c r="AA1040" s="7">
        <f t="shared" si="366"/>
        <v>294.79999999999995</v>
      </c>
      <c r="AB1040" s="2">
        <f t="shared" si="353"/>
        <v>743.58</v>
      </c>
      <c r="AC1040" s="42">
        <f t="shared" si="354"/>
        <v>3.0102872033263925</v>
      </c>
      <c r="AD1040" s="42">
        <f t="shared" si="355"/>
        <v>1.5566195128400775</v>
      </c>
      <c r="AE1040" s="42">
        <f t="shared" si="356"/>
        <v>0.81258370797550594</v>
      </c>
      <c r="AF1040" s="42">
        <f t="shared" si="357"/>
        <v>347.9854505595946</v>
      </c>
      <c r="AG1040" s="42">
        <f t="shared" si="358"/>
        <v>334.06603253721079</v>
      </c>
      <c r="AH1040" s="6">
        <f t="shared" si="359"/>
        <v>360.19199999999995</v>
      </c>
      <c r="AI1040" s="4">
        <v>23.9290402724994</v>
      </c>
      <c r="AJ1040" s="4">
        <f t="shared" si="367"/>
        <v>297.07904027249936</v>
      </c>
      <c r="AK1040" s="8">
        <f t="shared" si="360"/>
        <v>0.19947340593565388</v>
      </c>
      <c r="AL1040" s="8">
        <f t="shared" si="361"/>
        <v>424.35856746768462</v>
      </c>
      <c r="AM1040" s="8">
        <f t="shared" si="362"/>
        <v>2.3254596319867606</v>
      </c>
      <c r="AN1040" s="8">
        <f t="shared" si="363"/>
        <v>154.38364454765249</v>
      </c>
      <c r="AO1040" s="22">
        <f t="shared" si="364"/>
        <v>1.1878588037868471E-2</v>
      </c>
      <c r="AP1040" s="22">
        <f t="shared" si="365"/>
        <v>0.32465626654300805</v>
      </c>
      <c r="AQ1040" s="19">
        <f t="shared" si="368"/>
        <v>0.32465626654300805</v>
      </c>
      <c r="AX1040">
        <v>0.15816592320827616</v>
      </c>
      <c r="AY1040">
        <v>79.137931034482762</v>
      </c>
      <c r="AZ1040">
        <v>3.2974137931034484</v>
      </c>
      <c r="BA1040">
        <v>2.6709051724137933</v>
      </c>
      <c r="BB1040">
        <v>6.2758620689655187</v>
      </c>
      <c r="BC1040">
        <v>0.26149425287356326</v>
      </c>
      <c r="BD1040">
        <v>2.40941091954023</v>
      </c>
      <c r="BE1040">
        <v>0.24094109195402302</v>
      </c>
      <c r="BF1040">
        <v>0</v>
      </c>
      <c r="BG1040">
        <v>21.65</v>
      </c>
      <c r="BH1040">
        <v>1.2515989511237393</v>
      </c>
      <c r="BI1040">
        <v>2.5880508034988008</v>
      </c>
      <c r="BJ1040">
        <v>1.3382810704892298</v>
      </c>
      <c r="BK1040">
        <v>0.60520434613125751</v>
      </c>
      <c r="BL1040">
        <v>1.6811231836979376E-3</v>
      </c>
      <c r="BP1040" s="50">
        <f t="shared" si="369"/>
        <v>1.2519737782607885</v>
      </c>
      <c r="BQ1040" s="50">
        <f t="shared" si="370"/>
        <v>9.6376436781609204E-2</v>
      </c>
      <c r="BR1040" s="50">
        <f t="shared" si="371"/>
        <v>0.62576564189974482</v>
      </c>
      <c r="BS1040" s="50">
        <f t="shared" si="372"/>
        <v>0.66392796018895683</v>
      </c>
      <c r="BT1040" s="50">
        <f t="shared" si="373"/>
        <v>1.7382378941659578E-3</v>
      </c>
      <c r="BU1040" s="50">
        <f t="shared" si="373"/>
        <v>1.8442443338582135E-3</v>
      </c>
    </row>
    <row r="1041" spans="1:73" x14ac:dyDescent="0.25">
      <c r="A1041" s="21">
        <v>43742.497916666667</v>
      </c>
      <c r="B1041" s="17">
        <v>363623</v>
      </c>
      <c r="C1041" s="17">
        <v>13.51</v>
      </c>
      <c r="D1041" s="17">
        <v>22.6</v>
      </c>
      <c r="E1041" s="17">
        <v>923</v>
      </c>
      <c r="F1041" s="17">
        <v>119.9</v>
      </c>
      <c r="G1041" s="17">
        <v>-80.5</v>
      </c>
      <c r="H1041" s="17">
        <v>-7.1779999999999999</v>
      </c>
      <c r="I1041" s="17">
        <v>26.25</v>
      </c>
      <c r="J1041" s="17">
        <v>299.39999999999998</v>
      </c>
      <c r="K1041" s="17">
        <v>803</v>
      </c>
      <c r="L1041" s="17">
        <v>-73.290000000000006</v>
      </c>
      <c r="M1041" s="17">
        <v>0.13</v>
      </c>
      <c r="N1041" s="17">
        <v>842</v>
      </c>
      <c r="O1041" s="17">
        <v>112.7</v>
      </c>
      <c r="P1041" s="17">
        <v>729.7</v>
      </c>
      <c r="Q1041" s="17">
        <v>375.1</v>
      </c>
      <c r="R1041" s="17">
        <v>448.4</v>
      </c>
      <c r="S1041" s="17">
        <v>20.58</v>
      </c>
      <c r="T1041" s="17">
        <v>52.32</v>
      </c>
      <c r="U1041" s="17">
        <v>0.46</v>
      </c>
      <c r="V1041" s="17">
        <v>158</v>
      </c>
      <c r="W1041" s="17">
        <v>22.8</v>
      </c>
      <c r="X1041" s="17">
        <v>0.90600000000000003</v>
      </c>
      <c r="Y1041" s="17">
        <v>9.0586269999999995</v>
      </c>
      <c r="Z1041" s="7">
        <f t="shared" si="352"/>
        <v>21.689999999999998</v>
      </c>
      <c r="AA1041" s="7">
        <f t="shared" si="366"/>
        <v>294.83999999999997</v>
      </c>
      <c r="AB1041" s="2">
        <f t="shared" si="353"/>
        <v>747.63</v>
      </c>
      <c r="AC1041" s="42">
        <f t="shared" si="354"/>
        <v>2.8298973359526882</v>
      </c>
      <c r="AD1041" s="42">
        <f t="shared" si="355"/>
        <v>1.4806022861704466</v>
      </c>
      <c r="AE1041" s="42">
        <f t="shared" si="356"/>
        <v>0.80677101115940497</v>
      </c>
      <c r="AF1041" s="42">
        <f t="shared" si="357"/>
        <v>345.68374140478699</v>
      </c>
      <c r="AG1041" s="42">
        <f t="shared" si="358"/>
        <v>331.85639174859551</v>
      </c>
      <c r="AH1041" s="6">
        <f t="shared" si="359"/>
        <v>360.096</v>
      </c>
      <c r="AI1041" s="4">
        <v>22.9999746515937</v>
      </c>
      <c r="AJ1041" s="4">
        <f t="shared" si="367"/>
        <v>296.14997465159365</v>
      </c>
      <c r="AK1041" s="8">
        <f t="shared" si="360"/>
        <v>0.19955461372646158</v>
      </c>
      <c r="AL1041" s="8">
        <f t="shared" si="361"/>
        <v>418.95392994867512</v>
      </c>
      <c r="AM1041" s="8">
        <f t="shared" si="362"/>
        <v>1.5106869298435068</v>
      </c>
      <c r="AN1041" s="8">
        <f t="shared" si="363"/>
        <v>57.64715095907377</v>
      </c>
      <c r="AO1041" s="22">
        <f t="shared" si="364"/>
        <v>1.4278947758577312E-2</v>
      </c>
      <c r="AP1041" s="22">
        <f t="shared" si="365"/>
        <v>0.39026101879144021</v>
      </c>
      <c r="AQ1041" s="19">
        <f t="shared" si="368"/>
        <v>0.39026101879144021</v>
      </c>
      <c r="AX1041">
        <v>0.15850402605003627</v>
      </c>
      <c r="AY1041">
        <v>79.568965517241381</v>
      </c>
      <c r="AZ1041">
        <v>3.3153735632183907</v>
      </c>
      <c r="BA1041">
        <v>2.6854525862068965</v>
      </c>
      <c r="BB1041">
        <v>6.3189655172413755</v>
      </c>
      <c r="BC1041">
        <v>0.26329022988505729</v>
      </c>
      <c r="BD1041">
        <v>2.4221623563218393</v>
      </c>
      <c r="BE1041">
        <v>0.24221623563218395</v>
      </c>
      <c r="BF1041">
        <v>0</v>
      </c>
      <c r="BG1041">
        <v>21.689999999999998</v>
      </c>
      <c r="BH1041">
        <v>0.52819772249258723</v>
      </c>
      <c r="BI1041">
        <v>2.5943844647286354</v>
      </c>
      <c r="BJ1041">
        <v>1.3573819519460222</v>
      </c>
      <c r="BK1041">
        <v>0.61839712907508604</v>
      </c>
      <c r="BL1041">
        <v>1.7177698029863502E-3</v>
      </c>
      <c r="BP1041" s="50">
        <f t="shared" si="369"/>
        <v>0.52835590642198416</v>
      </c>
      <c r="BQ1041" s="50">
        <f t="shared" si="370"/>
        <v>9.6886494252873573E-2</v>
      </c>
      <c r="BR1041" s="50">
        <f t="shared" si="371"/>
        <v>0.62768844162644633</v>
      </c>
      <c r="BS1041" s="50">
        <f t="shared" si="372"/>
        <v>0.66797822595968714</v>
      </c>
      <c r="BT1041" s="50">
        <f t="shared" si="373"/>
        <v>1.7435790045179063E-3</v>
      </c>
      <c r="BU1041" s="50">
        <f t="shared" si="373"/>
        <v>1.855495072110242E-3</v>
      </c>
    </row>
    <row r="1042" spans="1:73" x14ac:dyDescent="0.25">
      <c r="A1042" s="21">
        <v>43742.497916666667</v>
      </c>
      <c r="B1042" s="17">
        <v>363624</v>
      </c>
      <c r="C1042" s="17">
        <v>13.52</v>
      </c>
      <c r="D1042" s="17">
        <v>22.61</v>
      </c>
      <c r="E1042" s="17">
        <v>928</v>
      </c>
      <c r="F1042" s="17">
        <v>120.7</v>
      </c>
      <c r="G1042" s="17">
        <v>-81.099999999999994</v>
      </c>
      <c r="H1042" s="17">
        <v>-7.7430000000000003</v>
      </c>
      <c r="I1042" s="17">
        <v>26.3</v>
      </c>
      <c r="J1042" s="17">
        <v>299.5</v>
      </c>
      <c r="K1042" s="17">
        <v>808</v>
      </c>
      <c r="L1042" s="17">
        <v>-73.31</v>
      </c>
      <c r="M1042" s="17">
        <v>0.13</v>
      </c>
      <c r="N1042" s="17">
        <v>847</v>
      </c>
      <c r="O1042" s="17">
        <v>113</v>
      </c>
      <c r="P1042" s="17">
        <v>734.3</v>
      </c>
      <c r="Q1042" s="17">
        <v>374.9</v>
      </c>
      <c r="R1042" s="17">
        <v>448.2</v>
      </c>
      <c r="S1042" s="17">
        <v>20.62</v>
      </c>
      <c r="T1042" s="17">
        <v>55.48</v>
      </c>
      <c r="U1042" s="17">
        <v>0.26500000000000001</v>
      </c>
      <c r="V1042" s="17">
        <v>269.5</v>
      </c>
      <c r="W1042" s="17">
        <v>22.9</v>
      </c>
      <c r="X1042" s="17">
        <v>0.91100000000000003</v>
      </c>
      <c r="Y1042" s="17">
        <v>9.1089549999999999</v>
      </c>
      <c r="Z1042" s="7">
        <f t="shared" si="352"/>
        <v>21.759999999999998</v>
      </c>
      <c r="AA1042" s="7">
        <f t="shared" si="366"/>
        <v>294.90999999999997</v>
      </c>
      <c r="AB1042" s="2">
        <f t="shared" si="353"/>
        <v>751.68000000000006</v>
      </c>
      <c r="AC1042" s="42">
        <f t="shared" si="354"/>
        <v>2.8802444570194496</v>
      </c>
      <c r="AD1042" s="42">
        <f t="shared" si="355"/>
        <v>1.5979596247543908</v>
      </c>
      <c r="AE1042" s="42">
        <f t="shared" si="356"/>
        <v>0.81559162627472981</v>
      </c>
      <c r="AF1042" s="42">
        <f t="shared" si="357"/>
        <v>349.79517422822431</v>
      </c>
      <c r="AG1042" s="42">
        <f t="shared" si="358"/>
        <v>335.80336725909535</v>
      </c>
      <c r="AH1042" s="6">
        <f t="shared" si="359"/>
        <v>359.90399999999994</v>
      </c>
      <c r="AI1042" s="4">
        <v>23.271922648653501</v>
      </c>
      <c r="AJ1042" s="4">
        <f t="shared" si="367"/>
        <v>296.42192264865349</v>
      </c>
      <c r="AK1042" s="8">
        <f t="shared" si="360"/>
        <v>0.19969678038964853</v>
      </c>
      <c r="AL1042" s="8">
        <f t="shared" si="361"/>
        <v>420.52489471089928</v>
      </c>
      <c r="AM1042" s="8">
        <f t="shared" si="362"/>
        <v>1.1466173075616817</v>
      </c>
      <c r="AN1042" s="8">
        <f t="shared" si="363"/>
        <v>50.499671190541555</v>
      </c>
      <c r="AO1042" s="22">
        <f t="shared" si="364"/>
        <v>1.4492399870555946E-2</v>
      </c>
      <c r="AP1042" s="22">
        <f t="shared" si="365"/>
        <v>0.39609492476913571</v>
      </c>
      <c r="AQ1042" s="19">
        <f t="shared" si="368"/>
        <v>0.39609492476913571</v>
      </c>
      <c r="AX1042">
        <v>0.1590971753538693</v>
      </c>
      <c r="AY1042">
        <v>80</v>
      </c>
      <c r="AZ1042">
        <v>3.3333333333333335</v>
      </c>
      <c r="BA1042">
        <v>2.7</v>
      </c>
      <c r="BB1042">
        <v>6.3189655172413808</v>
      </c>
      <c r="BC1042">
        <v>0.26329022988505751</v>
      </c>
      <c r="BD1042">
        <v>2.4367097701149425</v>
      </c>
      <c r="BE1042">
        <v>0.24367097701149426</v>
      </c>
      <c r="BF1042">
        <v>0</v>
      </c>
      <c r="BG1042">
        <v>21.759999999999998</v>
      </c>
      <c r="BH1042">
        <v>0.30428781839246877</v>
      </c>
      <c r="BI1042">
        <v>2.6055009597054015</v>
      </c>
      <c r="BJ1042">
        <v>1.4455319324445566</v>
      </c>
      <c r="BK1042">
        <v>0.62541745372335944</v>
      </c>
      <c r="BL1042">
        <v>1.7372707047871095E-3</v>
      </c>
      <c r="BP1042" s="50">
        <f t="shared" si="369"/>
        <v>0.30437894609092564</v>
      </c>
      <c r="BQ1042" s="50">
        <f t="shared" si="370"/>
        <v>9.7468390804597696E-2</v>
      </c>
      <c r="BR1042" s="50">
        <f t="shared" si="371"/>
        <v>0.63090041939411334</v>
      </c>
      <c r="BS1042" s="50">
        <f t="shared" si="372"/>
        <v>0.67210916578904967</v>
      </c>
      <c r="BT1042" s="50">
        <f t="shared" si="373"/>
        <v>1.7525011649836481E-3</v>
      </c>
      <c r="BU1042" s="50">
        <f t="shared" si="373"/>
        <v>1.8669699049695824E-3</v>
      </c>
    </row>
    <row r="1043" spans="1:73" x14ac:dyDescent="0.25">
      <c r="A1043" s="21">
        <v>43742.497916666667</v>
      </c>
      <c r="B1043" s="17">
        <v>363625</v>
      </c>
      <c r="C1043" s="17">
        <v>13.52</v>
      </c>
      <c r="D1043" s="17">
        <v>22.61</v>
      </c>
      <c r="E1043" s="17">
        <v>864</v>
      </c>
      <c r="F1043" s="17">
        <v>110.6</v>
      </c>
      <c r="G1043" s="17">
        <v>-81.5</v>
      </c>
      <c r="H1043" s="17">
        <v>-7.72</v>
      </c>
      <c r="I1043" s="17">
        <v>26.36</v>
      </c>
      <c r="J1043" s="17">
        <v>299.5</v>
      </c>
      <c r="K1043" s="17">
        <v>753.8</v>
      </c>
      <c r="L1043" s="17">
        <v>-73.81</v>
      </c>
      <c r="M1043" s="17">
        <v>0.128</v>
      </c>
      <c r="N1043" s="17">
        <v>782.9</v>
      </c>
      <c r="O1043" s="17">
        <v>102.9</v>
      </c>
      <c r="P1043" s="17">
        <v>680</v>
      </c>
      <c r="Q1043" s="17">
        <v>374.7</v>
      </c>
      <c r="R1043" s="17">
        <v>448.5</v>
      </c>
      <c r="S1043" s="17">
        <v>20.67</v>
      </c>
      <c r="T1043" s="17">
        <v>51.46</v>
      </c>
      <c r="U1043" s="17">
        <v>0.40500000000000003</v>
      </c>
      <c r="V1043" s="17">
        <v>320.5</v>
      </c>
      <c r="W1043" s="17">
        <v>22.65</v>
      </c>
      <c r="X1043" s="17">
        <v>0.85</v>
      </c>
      <c r="Y1043" s="17">
        <v>8.5049170000000007</v>
      </c>
      <c r="Z1043" s="7">
        <f t="shared" si="352"/>
        <v>21.66</v>
      </c>
      <c r="AA1043" s="7">
        <f t="shared" si="366"/>
        <v>294.81</v>
      </c>
      <c r="AB1043" s="2">
        <f t="shared" si="353"/>
        <v>699.84</v>
      </c>
      <c r="AC1043" s="42">
        <f t="shared" si="354"/>
        <v>3.0807320495008126</v>
      </c>
      <c r="AD1043" s="42">
        <f t="shared" si="355"/>
        <v>1.5853447126731184</v>
      </c>
      <c r="AE1043" s="42">
        <f t="shared" si="356"/>
        <v>0.81470728754738908</v>
      </c>
      <c r="AF1043" s="42">
        <f t="shared" si="357"/>
        <v>348.94220658781904</v>
      </c>
      <c r="AG1043" s="42">
        <f t="shared" si="358"/>
        <v>334.98451832430629</v>
      </c>
      <c r="AH1043" s="6">
        <f t="shared" si="359"/>
        <v>359.71199999999999</v>
      </c>
      <c r="AI1043" s="4">
        <v>24.279038156010699</v>
      </c>
      <c r="AJ1043" s="4">
        <f t="shared" si="367"/>
        <v>297.42903815601068</v>
      </c>
      <c r="AK1043" s="8">
        <f t="shared" si="360"/>
        <v>0.19949370581751388</v>
      </c>
      <c r="AL1043" s="8">
        <f t="shared" si="361"/>
        <v>426.39151358434839</v>
      </c>
      <c r="AM1043" s="8">
        <f t="shared" si="362"/>
        <v>1.4175000000000002</v>
      </c>
      <c r="AN1043" s="8">
        <f t="shared" si="363"/>
        <v>108.14473425440767</v>
      </c>
      <c r="AO1043" s="22">
        <f t="shared" si="364"/>
        <v>1.1878270483002103E-2</v>
      </c>
      <c r="AP1043" s="22">
        <f t="shared" si="365"/>
        <v>0.32464758738206667</v>
      </c>
      <c r="AQ1043" s="19">
        <f t="shared" si="368"/>
        <v>0.32464758738206667</v>
      </c>
      <c r="AX1043">
        <v>0.15825039174063368</v>
      </c>
      <c r="AY1043">
        <v>74.482758620689651</v>
      </c>
      <c r="AZ1043">
        <v>3.103448275862069</v>
      </c>
      <c r="BA1043">
        <v>2.5137931034482759</v>
      </c>
      <c r="BB1043">
        <v>6.3620689655172429</v>
      </c>
      <c r="BC1043">
        <v>0.26508620689655177</v>
      </c>
      <c r="BD1043">
        <v>2.2487068965517243</v>
      </c>
      <c r="BE1043">
        <v>0.22487068965517243</v>
      </c>
      <c r="BF1043">
        <v>0</v>
      </c>
      <c r="BG1043">
        <v>21.66</v>
      </c>
      <c r="BH1043">
        <v>0.46504364697716921</v>
      </c>
      <c r="BI1043">
        <v>2.5896329510583724</v>
      </c>
      <c r="BJ1043">
        <v>1.3326251166146386</v>
      </c>
      <c r="BK1043">
        <v>0.57654193440416035</v>
      </c>
      <c r="BL1043">
        <v>1.60150537334489E-3</v>
      </c>
      <c r="BP1043" s="50">
        <f t="shared" si="369"/>
        <v>0.46518291761065994</v>
      </c>
      <c r="BQ1043" s="50">
        <f t="shared" si="370"/>
        <v>8.994827586206898E-2</v>
      </c>
      <c r="BR1043" s="50">
        <f t="shared" si="371"/>
        <v>0.5842105791790958</v>
      </c>
      <c r="BS1043" s="50">
        <f t="shared" si="372"/>
        <v>0.62175803793162632</v>
      </c>
      <c r="BT1043" s="50">
        <f t="shared" si="373"/>
        <v>1.6228071643863773E-3</v>
      </c>
      <c r="BU1043" s="50">
        <f t="shared" si="373"/>
        <v>1.7271056609211844E-3</v>
      </c>
    </row>
    <row r="1044" spans="1:73" x14ac:dyDescent="0.25">
      <c r="A1044" s="21">
        <v>43742.497916666667</v>
      </c>
      <c r="B1044" s="17">
        <v>363626</v>
      </c>
      <c r="C1044" s="17">
        <v>13.51</v>
      </c>
      <c r="D1044" s="17">
        <v>22.62</v>
      </c>
      <c r="E1044" s="17">
        <v>834</v>
      </c>
      <c r="F1044" s="17">
        <v>106.3</v>
      </c>
      <c r="G1044" s="17">
        <v>-82.2</v>
      </c>
      <c r="H1044" s="17">
        <v>-8.5</v>
      </c>
      <c r="I1044" s="17">
        <v>26.41</v>
      </c>
      <c r="J1044" s="17">
        <v>299.60000000000002</v>
      </c>
      <c r="K1044" s="17">
        <v>727.9</v>
      </c>
      <c r="L1044" s="17">
        <v>-73.73</v>
      </c>
      <c r="M1044" s="17">
        <v>0.127</v>
      </c>
      <c r="N1044" s="17">
        <v>752</v>
      </c>
      <c r="O1044" s="17">
        <v>97.8</v>
      </c>
      <c r="P1044" s="17">
        <v>654.1</v>
      </c>
      <c r="Q1044" s="17">
        <v>374.4</v>
      </c>
      <c r="R1044" s="17">
        <v>448.1</v>
      </c>
      <c r="S1044" s="17">
        <v>20.72</v>
      </c>
      <c r="T1044" s="17">
        <v>54.7</v>
      </c>
      <c r="U1044" s="17">
        <v>0.76</v>
      </c>
      <c r="V1044" s="17">
        <v>151.5</v>
      </c>
      <c r="W1044" s="17">
        <v>22.6</v>
      </c>
      <c r="X1044" s="17">
        <v>0.82399999999999995</v>
      </c>
      <c r="Y1044" s="17">
        <v>8.24465</v>
      </c>
      <c r="Z1044" s="7">
        <f t="shared" si="352"/>
        <v>21.66</v>
      </c>
      <c r="AA1044" s="7">
        <f t="shared" si="366"/>
        <v>294.81</v>
      </c>
      <c r="AB1044" s="2">
        <f t="shared" si="353"/>
        <v>675.54000000000008</v>
      </c>
      <c r="AC1044" s="42">
        <f t="shared" si="354"/>
        <v>2.9739753753200029</v>
      </c>
      <c r="AD1044" s="42">
        <f t="shared" si="355"/>
        <v>1.6267645303000415</v>
      </c>
      <c r="AE1044" s="42">
        <f t="shared" si="356"/>
        <v>0.81771759392783294</v>
      </c>
      <c r="AF1044" s="42">
        <f t="shared" si="357"/>
        <v>350.23153217377234</v>
      </c>
      <c r="AG1044" s="42">
        <f t="shared" si="358"/>
        <v>336.22227088682143</v>
      </c>
      <c r="AH1044" s="6">
        <f t="shared" si="359"/>
        <v>359.42399999999998</v>
      </c>
      <c r="AI1044" s="4">
        <v>23.746754520395701</v>
      </c>
      <c r="AJ1044" s="4">
        <f t="shared" si="367"/>
        <v>296.89675452039569</v>
      </c>
      <c r="AK1044" s="8">
        <f t="shared" si="360"/>
        <v>0.19949370581751388</v>
      </c>
      <c r="AL1044" s="8">
        <f t="shared" si="361"/>
        <v>423.29827942836573</v>
      </c>
      <c r="AM1044" s="8">
        <f t="shared" si="362"/>
        <v>1.9417904109352278</v>
      </c>
      <c r="AN1044" s="8">
        <f t="shared" si="363"/>
        <v>118.03592280202085</v>
      </c>
      <c r="AO1044" s="22">
        <f t="shared" si="364"/>
        <v>1.116817587327607E-2</v>
      </c>
      <c r="AP1044" s="22">
        <f t="shared" si="365"/>
        <v>0.30523983755935824</v>
      </c>
      <c r="AQ1044" s="19">
        <f t="shared" si="368"/>
        <v>0.30523983755935824</v>
      </c>
      <c r="AX1044">
        <v>0.15825039174063368</v>
      </c>
      <c r="AY1044">
        <v>71.896551724137936</v>
      </c>
      <c r="AZ1044">
        <v>2.9956896551724141</v>
      </c>
      <c r="BA1044">
        <v>2.4265086206896558</v>
      </c>
      <c r="BB1044">
        <v>6.3534482758620729</v>
      </c>
      <c r="BC1044">
        <v>0.26472701149425304</v>
      </c>
      <c r="BD1044">
        <v>2.161781609195403</v>
      </c>
      <c r="BE1044">
        <v>0.21617816091954031</v>
      </c>
      <c r="BF1044">
        <v>0</v>
      </c>
      <c r="BG1044">
        <v>21.66</v>
      </c>
      <c r="BH1044">
        <v>0.87267449803123109</v>
      </c>
      <c r="BI1044">
        <v>2.5896329510583724</v>
      </c>
      <c r="BJ1044">
        <v>1.4165292242289298</v>
      </c>
      <c r="BK1044">
        <v>0.5491400456531359</v>
      </c>
      <c r="BL1044">
        <v>1.5253890157031552E-3</v>
      </c>
      <c r="BP1044" s="50">
        <f t="shared" si="369"/>
        <v>0.8729358453928433</v>
      </c>
      <c r="BQ1044" s="50">
        <f t="shared" si="370"/>
        <v>8.6471264367816117E-2</v>
      </c>
      <c r="BR1044" s="50">
        <f t="shared" si="371"/>
        <v>0.56247325017312133</v>
      </c>
      <c r="BS1044" s="50">
        <f t="shared" si="372"/>
        <v>0.59758656546178468</v>
      </c>
      <c r="BT1044" s="50">
        <f t="shared" si="373"/>
        <v>1.562425694925337E-3</v>
      </c>
      <c r="BU1044" s="50">
        <f t="shared" si="373"/>
        <v>1.6599626818382908E-3</v>
      </c>
    </row>
    <row r="1045" spans="1:73" x14ac:dyDescent="0.25">
      <c r="A1045" s="21">
        <v>43742.497916666667</v>
      </c>
      <c r="B1045" s="17">
        <v>363627</v>
      </c>
      <c r="C1045" s="17">
        <v>13.53</v>
      </c>
      <c r="D1045" s="17">
        <v>22.62</v>
      </c>
      <c r="E1045" s="17">
        <v>747.5</v>
      </c>
      <c r="F1045" s="17">
        <v>93.8</v>
      </c>
      <c r="G1045" s="17">
        <v>-82.1</v>
      </c>
      <c r="H1045" s="17">
        <v>-8.31</v>
      </c>
      <c r="I1045" s="17">
        <v>26.46</v>
      </c>
      <c r="J1045" s="17">
        <v>299.60000000000002</v>
      </c>
      <c r="K1045" s="17">
        <v>653.70000000000005</v>
      </c>
      <c r="L1045" s="17">
        <v>-73.77</v>
      </c>
      <c r="M1045" s="17">
        <v>0.126</v>
      </c>
      <c r="N1045" s="17">
        <v>665.4</v>
      </c>
      <c r="O1045" s="17">
        <v>85.5</v>
      </c>
      <c r="P1045" s="17">
        <v>579.9</v>
      </c>
      <c r="Q1045" s="17">
        <v>374.8</v>
      </c>
      <c r="R1045" s="17">
        <v>448.6</v>
      </c>
      <c r="S1045" s="17">
        <v>20.76</v>
      </c>
      <c r="T1045" s="17">
        <v>52.34</v>
      </c>
      <c r="U1045" s="17">
        <v>0.57499999999999996</v>
      </c>
      <c r="V1045" s="17">
        <v>256.5</v>
      </c>
      <c r="W1045" s="17">
        <v>22.35</v>
      </c>
      <c r="X1045" s="17">
        <v>0.73199999999999998</v>
      </c>
      <c r="Y1045" s="17">
        <v>7.3160150000000002</v>
      </c>
      <c r="Z1045" s="7">
        <f t="shared" si="352"/>
        <v>21.555</v>
      </c>
      <c r="AA1045" s="7">
        <f t="shared" si="366"/>
        <v>294.70499999999998</v>
      </c>
      <c r="AB1045" s="2">
        <f t="shared" si="353"/>
        <v>605.47500000000002</v>
      </c>
      <c r="AC1045" s="42">
        <f t="shared" si="354"/>
        <v>3.0147473546712731</v>
      </c>
      <c r="AD1045" s="42">
        <f t="shared" si="355"/>
        <v>1.5779187654349445</v>
      </c>
      <c r="AE1045" s="42">
        <f t="shared" si="356"/>
        <v>0.81420194869730489</v>
      </c>
      <c r="AF1045" s="42">
        <f t="shared" si="357"/>
        <v>348.22922250131313</v>
      </c>
      <c r="AG1045" s="42">
        <f t="shared" si="358"/>
        <v>334.30005360126057</v>
      </c>
      <c r="AH1045" s="6">
        <f t="shared" si="359"/>
        <v>359.80799999999999</v>
      </c>
      <c r="AI1045" s="4">
        <v>23.943177583391101</v>
      </c>
      <c r="AJ1045" s="4">
        <f t="shared" si="367"/>
        <v>297.09317758339108</v>
      </c>
      <c r="AK1045" s="8">
        <f t="shared" si="360"/>
        <v>0.19928062573674751</v>
      </c>
      <c r="AL1045" s="8">
        <f t="shared" si="361"/>
        <v>424.44963993281442</v>
      </c>
      <c r="AM1045" s="8">
        <f t="shared" si="362"/>
        <v>1.6889993339252682</v>
      </c>
      <c r="AN1045" s="8">
        <f t="shared" si="363"/>
        <v>117.49965202683538</v>
      </c>
      <c r="AO1045" s="22">
        <f t="shared" si="364"/>
        <v>9.5777550825392466E-3</v>
      </c>
      <c r="AP1045" s="22">
        <f t="shared" si="365"/>
        <v>0.26177170190999283</v>
      </c>
      <c r="AQ1045" s="19">
        <f t="shared" si="368"/>
        <v>0.26177170190999283</v>
      </c>
      <c r="AX1045">
        <v>0.15736537024815306</v>
      </c>
      <c r="AY1045">
        <v>64.439655172413794</v>
      </c>
      <c r="AZ1045">
        <v>2.6849856321839081</v>
      </c>
      <c r="BA1045">
        <v>2.1748383620689657</v>
      </c>
      <c r="BB1045">
        <v>6.3620689655172429</v>
      </c>
      <c r="BC1045">
        <v>0.26508620689655177</v>
      </c>
      <c r="BD1045">
        <v>1.9097521551724139</v>
      </c>
      <c r="BE1045">
        <v>0.19097521551724139</v>
      </c>
      <c r="BF1045">
        <v>0</v>
      </c>
      <c r="BG1045">
        <v>21.555</v>
      </c>
      <c r="BH1045">
        <v>0.66024715311573401</v>
      </c>
      <c r="BI1045">
        <v>2.5730624688296553</v>
      </c>
      <c r="BJ1045">
        <v>1.3467408961854417</v>
      </c>
      <c r="BK1045">
        <v>0.49076355534036259</v>
      </c>
      <c r="BL1045">
        <v>1.3632320981676737E-3</v>
      </c>
      <c r="BP1045" s="50">
        <f t="shared" si="369"/>
        <v>0.66044488302748006</v>
      </c>
      <c r="BQ1045" s="50">
        <f t="shared" si="370"/>
        <v>7.6390086206896565E-2</v>
      </c>
      <c r="BR1045" s="50">
        <f t="shared" si="371"/>
        <v>0.499944364227277</v>
      </c>
      <c r="BS1045" s="50">
        <f t="shared" si="372"/>
        <v>0.53135270685095737</v>
      </c>
      <c r="BT1045" s="50">
        <f t="shared" si="373"/>
        <v>1.3887343450757694E-3</v>
      </c>
      <c r="BU1045" s="50">
        <f t="shared" si="373"/>
        <v>1.4759797412526594E-3</v>
      </c>
    </row>
    <row r="1046" spans="1:73" x14ac:dyDescent="0.25">
      <c r="A1046" s="21">
        <v>43742.497916666667</v>
      </c>
      <c r="B1046" s="17">
        <v>363628</v>
      </c>
      <c r="C1046" s="17">
        <v>13.52</v>
      </c>
      <c r="D1046" s="17">
        <v>22.63</v>
      </c>
      <c r="E1046" s="17">
        <v>632.5</v>
      </c>
      <c r="F1046" s="17">
        <v>77.06</v>
      </c>
      <c r="G1046" s="17">
        <v>-83.6</v>
      </c>
      <c r="H1046" s="17">
        <v>-10.27</v>
      </c>
      <c r="I1046" s="17">
        <v>26.51</v>
      </c>
      <c r="J1046" s="17">
        <v>299.7</v>
      </c>
      <c r="K1046" s="17">
        <v>555.4</v>
      </c>
      <c r="L1046" s="17">
        <v>-73.34</v>
      </c>
      <c r="M1046" s="17">
        <v>0.121</v>
      </c>
      <c r="N1046" s="17">
        <v>548.9</v>
      </c>
      <c r="O1046" s="17">
        <v>66.790000000000006</v>
      </c>
      <c r="P1046" s="17">
        <v>482.1</v>
      </c>
      <c r="Q1046" s="17">
        <v>373.6</v>
      </c>
      <c r="R1046" s="17">
        <v>446.9</v>
      </c>
      <c r="S1046" s="17">
        <v>20.8</v>
      </c>
      <c r="T1046" s="17">
        <v>51.88</v>
      </c>
      <c r="U1046" s="17">
        <v>0.52</v>
      </c>
      <c r="V1046" s="17">
        <v>119</v>
      </c>
      <c r="W1046" s="17">
        <v>22.25</v>
      </c>
      <c r="X1046" s="17">
        <v>0.60299999999999998</v>
      </c>
      <c r="Y1046" s="17">
        <v>6.0330349999999999</v>
      </c>
      <c r="Z1046" s="7">
        <f t="shared" si="352"/>
        <v>21.524999999999999</v>
      </c>
      <c r="AA1046" s="7">
        <f t="shared" si="366"/>
        <v>294.67499999999995</v>
      </c>
      <c r="AB1046" s="2">
        <f t="shared" si="353"/>
        <v>512.32500000000005</v>
      </c>
      <c r="AC1046" s="42">
        <f t="shared" si="354"/>
        <v>3.0515179313644327</v>
      </c>
      <c r="AD1046" s="42">
        <f t="shared" si="355"/>
        <v>1.5831275027918679</v>
      </c>
      <c r="AE1046" s="42">
        <f t="shared" si="356"/>
        <v>0.81459760507945933</v>
      </c>
      <c r="AF1046" s="42">
        <f t="shared" si="357"/>
        <v>348.25660072689089</v>
      </c>
      <c r="AG1046" s="42">
        <f t="shared" si="358"/>
        <v>334.32633669781524</v>
      </c>
      <c r="AH1046" s="6">
        <f t="shared" si="359"/>
        <v>358.65600000000001</v>
      </c>
      <c r="AI1046" s="4">
        <v>24.123469397398299</v>
      </c>
      <c r="AJ1046" s="4">
        <f t="shared" si="367"/>
        <v>297.27346939739829</v>
      </c>
      <c r="AK1046" s="8">
        <f t="shared" si="360"/>
        <v>0.19921977359434015</v>
      </c>
      <c r="AL1046" s="8">
        <f t="shared" si="361"/>
        <v>425.49862743294608</v>
      </c>
      <c r="AM1046" s="8">
        <f t="shared" si="362"/>
        <v>1.6061911467817274</v>
      </c>
      <c r="AN1046" s="8">
        <f t="shared" si="363"/>
        <v>121.57809070761608</v>
      </c>
      <c r="AO1046" s="22">
        <f t="shared" si="364"/>
        <v>7.328204258045431E-3</v>
      </c>
      <c r="AP1046" s="22">
        <f t="shared" si="365"/>
        <v>0.20028874031972285</v>
      </c>
      <c r="AQ1046" s="19">
        <f t="shared" si="368"/>
        <v>0.20028874031972285</v>
      </c>
      <c r="AX1046">
        <v>0.15711327646619963</v>
      </c>
      <c r="AY1046">
        <v>54.525862068965516</v>
      </c>
      <c r="AZ1046">
        <v>2.2719109195402298</v>
      </c>
      <c r="BA1046">
        <v>1.8402478448275863</v>
      </c>
      <c r="BB1046">
        <v>6.3189655172413755</v>
      </c>
      <c r="BC1046">
        <v>0.26329022988505729</v>
      </c>
      <c r="BD1046">
        <v>1.5769576149425291</v>
      </c>
      <c r="BE1046">
        <v>0.15769576149425291</v>
      </c>
      <c r="BF1046">
        <v>0</v>
      </c>
      <c r="BG1046">
        <v>21.524999999999999</v>
      </c>
      <c r="BH1046">
        <v>0.59709307760031605</v>
      </c>
      <c r="BI1046">
        <v>2.5683450931458194</v>
      </c>
      <c r="BJ1046">
        <v>1.3324574343240512</v>
      </c>
      <c r="BK1046">
        <v>0.4099371970639677</v>
      </c>
      <c r="BL1046">
        <v>1.138714436288799E-3</v>
      </c>
      <c r="BP1046" s="50">
        <f t="shared" si="369"/>
        <v>0.59727189421615601</v>
      </c>
      <c r="BQ1046" s="50">
        <f t="shared" si="370"/>
        <v>6.3078304597701168E-2</v>
      </c>
      <c r="BR1046" s="50">
        <f t="shared" si="371"/>
        <v>0.41691124169127103</v>
      </c>
      <c r="BS1046" s="50">
        <f t="shared" si="372"/>
        <v>0.44294462869340845</v>
      </c>
      <c r="BT1046" s="50">
        <f t="shared" si="373"/>
        <v>1.1580867824757528E-3</v>
      </c>
      <c r="BU1046" s="50">
        <f t="shared" si="373"/>
        <v>1.2304017463705792E-3</v>
      </c>
    </row>
    <row r="1047" spans="1:73" x14ac:dyDescent="0.25">
      <c r="A1047" s="21">
        <v>43742.498611111114</v>
      </c>
      <c r="B1047" s="17">
        <v>363629</v>
      </c>
      <c r="C1047" s="17">
        <v>13.52</v>
      </c>
      <c r="D1047" s="17">
        <v>22.63</v>
      </c>
      <c r="E1047" s="17">
        <v>308.2</v>
      </c>
      <c r="F1047" s="17">
        <v>31.88</v>
      </c>
      <c r="G1047" s="17">
        <v>-86.1</v>
      </c>
      <c r="H1047" s="17">
        <v>-16.84</v>
      </c>
      <c r="I1047" s="17">
        <v>26.54</v>
      </c>
      <c r="J1047" s="17">
        <v>299.7</v>
      </c>
      <c r="K1047" s="17">
        <v>276.39999999999998</v>
      </c>
      <c r="L1047" s="17">
        <v>-69.22</v>
      </c>
      <c r="M1047" s="17">
        <v>0.10299999999999999</v>
      </c>
      <c r="N1047" s="17">
        <v>222.2</v>
      </c>
      <c r="O1047" s="17">
        <v>15.04</v>
      </c>
      <c r="P1047" s="17">
        <v>207.1</v>
      </c>
      <c r="Q1047" s="17">
        <v>371.3</v>
      </c>
      <c r="R1047" s="17">
        <v>440.5</v>
      </c>
      <c r="S1047" s="17">
        <v>20.83</v>
      </c>
      <c r="T1047" s="17">
        <v>51.02</v>
      </c>
      <c r="U1047" s="17">
        <v>0.65</v>
      </c>
      <c r="V1047" s="17">
        <v>287</v>
      </c>
      <c r="W1047" s="17">
        <v>21.7</v>
      </c>
      <c r="X1047" s="17">
        <v>0.29099999999999998</v>
      </c>
      <c r="Y1047" s="17">
        <v>2.907654</v>
      </c>
      <c r="Z1047" s="7">
        <f t="shared" si="352"/>
        <v>21.265000000000001</v>
      </c>
      <c r="AA1047" s="7">
        <f t="shared" si="366"/>
        <v>294.41499999999996</v>
      </c>
      <c r="AB1047" s="2">
        <f t="shared" si="353"/>
        <v>249.642</v>
      </c>
      <c r="AC1047" s="42">
        <f t="shared" si="354"/>
        <v>2.9787776562636212</v>
      </c>
      <c r="AD1047" s="42">
        <f t="shared" si="355"/>
        <v>1.5197723602256996</v>
      </c>
      <c r="AE1047" s="42">
        <f t="shared" si="356"/>
        <v>0.80995615116582831</v>
      </c>
      <c r="AF1047" s="42">
        <f t="shared" si="357"/>
        <v>345.05180087288988</v>
      </c>
      <c r="AG1047" s="42">
        <f t="shared" si="358"/>
        <v>331.24972883797426</v>
      </c>
      <c r="AH1047" s="6">
        <f t="shared" si="359"/>
        <v>356.44799999999998</v>
      </c>
      <c r="AI1047" s="4">
        <v>23.737241303939999</v>
      </c>
      <c r="AJ1047" s="4">
        <f t="shared" si="367"/>
        <v>296.88724130393996</v>
      </c>
      <c r="AK1047" s="8">
        <f t="shared" si="360"/>
        <v>0.19869290719058769</v>
      </c>
      <c r="AL1047" s="8">
        <f t="shared" si="361"/>
        <v>423.2815677099299</v>
      </c>
      <c r="AM1047" s="8">
        <f t="shared" si="362"/>
        <v>1.7957762945311424</v>
      </c>
      <c r="AN1047" s="8">
        <f t="shared" si="363"/>
        <v>129.32532451394684</v>
      </c>
      <c r="AO1047" s="22">
        <f t="shared" si="364"/>
        <v>1.2100338281683277E-3</v>
      </c>
      <c r="AP1047" s="22">
        <f t="shared" si="365"/>
        <v>3.3071697056207217E-2</v>
      </c>
      <c r="AQ1047" s="19">
        <f t="shared" si="368"/>
        <v>3.3071697056207217E-2</v>
      </c>
      <c r="AX1047">
        <v>0.15494272196887507</v>
      </c>
      <c r="AY1047">
        <v>26.568965517241381</v>
      </c>
      <c r="AZ1047">
        <v>1.1070402298850575</v>
      </c>
      <c r="BA1047">
        <v>0.89670258620689658</v>
      </c>
      <c r="BB1047">
        <v>5.9655172413793096</v>
      </c>
      <c r="BC1047">
        <v>0.24856321839080456</v>
      </c>
      <c r="BD1047">
        <v>0.64813936781609205</v>
      </c>
      <c r="BE1047">
        <v>6.481393678160921E-2</v>
      </c>
      <c r="BF1047">
        <v>0</v>
      </c>
      <c r="BG1047">
        <v>21.265000000000001</v>
      </c>
      <c r="BH1047">
        <v>0.74636634700039506</v>
      </c>
      <c r="BI1047">
        <v>2.5277766734722853</v>
      </c>
      <c r="BJ1047">
        <v>1.2896716588055599</v>
      </c>
      <c r="BK1047">
        <v>0.18722892477380754</v>
      </c>
      <c r="BL1047">
        <v>5.2008034659390984E-4</v>
      </c>
      <c r="BP1047" s="50">
        <f t="shared" si="369"/>
        <v>0.74658986777019498</v>
      </c>
      <c r="BQ1047" s="50">
        <f t="shared" si="370"/>
        <v>2.5925574712643683E-2</v>
      </c>
      <c r="BR1047" s="50">
        <f t="shared" si="371"/>
        <v>0.19121231007710238</v>
      </c>
      <c r="BS1047" s="50">
        <f t="shared" si="372"/>
        <v>0.20175499257256083</v>
      </c>
      <c r="BT1047" s="50">
        <f t="shared" si="373"/>
        <v>5.3114530576972888E-4</v>
      </c>
      <c r="BU1047" s="50">
        <f t="shared" si="373"/>
        <v>5.6043053492378008E-4</v>
      </c>
    </row>
    <row r="1048" spans="1:73" x14ac:dyDescent="0.25">
      <c r="A1048" s="21">
        <v>43742.498611111114</v>
      </c>
      <c r="B1048" s="17">
        <v>363630</v>
      </c>
      <c r="C1048" s="17">
        <v>13.52</v>
      </c>
      <c r="D1048" s="17">
        <v>22.64</v>
      </c>
      <c r="E1048" s="17">
        <v>257.89999999999998</v>
      </c>
      <c r="F1048" s="17">
        <v>25.23</v>
      </c>
      <c r="G1048" s="17">
        <v>-87.2</v>
      </c>
      <c r="H1048" s="17">
        <v>-20.190000000000001</v>
      </c>
      <c r="I1048" s="17">
        <v>26.55</v>
      </c>
      <c r="J1048" s="17">
        <v>299.7</v>
      </c>
      <c r="K1048" s="17">
        <v>232.7</v>
      </c>
      <c r="L1048" s="17">
        <v>-66.989999999999995</v>
      </c>
      <c r="M1048" s="17">
        <v>9.8000000000000004E-2</v>
      </c>
      <c r="N1048" s="17">
        <v>170.7</v>
      </c>
      <c r="O1048" s="17">
        <v>5.0439999999999996</v>
      </c>
      <c r="P1048" s="17">
        <v>165.7</v>
      </c>
      <c r="Q1048" s="17">
        <v>370.3</v>
      </c>
      <c r="R1048" s="17">
        <v>437.2</v>
      </c>
      <c r="S1048" s="17">
        <v>20.86</v>
      </c>
      <c r="T1048" s="17">
        <v>50.84</v>
      </c>
      <c r="U1048" s="17">
        <v>1.7050000000000001</v>
      </c>
      <c r="V1048" s="17">
        <v>164.5</v>
      </c>
      <c r="W1048" s="17">
        <v>21.25</v>
      </c>
      <c r="X1048" s="17">
        <v>0.246</v>
      </c>
      <c r="Y1048" s="17">
        <v>2.4642050000000002</v>
      </c>
      <c r="Z1048" s="7">
        <f t="shared" si="352"/>
        <v>21.055</v>
      </c>
      <c r="AA1048" s="7">
        <f t="shared" si="366"/>
        <v>294.20499999999998</v>
      </c>
      <c r="AB1048" s="2">
        <f t="shared" si="353"/>
        <v>208.899</v>
      </c>
      <c r="AC1048" s="42">
        <f t="shared" si="354"/>
        <v>2.789265466008549</v>
      </c>
      <c r="AD1048" s="42">
        <f t="shared" si="355"/>
        <v>1.4180625629187462</v>
      </c>
      <c r="AE1048" s="42">
        <f t="shared" si="356"/>
        <v>0.80205459431189308</v>
      </c>
      <c r="AF1048" s="42">
        <f t="shared" si="357"/>
        <v>340.71180936170572</v>
      </c>
      <c r="AG1048" s="42">
        <f t="shared" si="358"/>
        <v>327.08333698723749</v>
      </c>
      <c r="AH1048" s="6">
        <f t="shared" si="359"/>
        <v>355.488</v>
      </c>
      <c r="AI1048" s="4">
        <v>22.729638860245</v>
      </c>
      <c r="AJ1048" s="4">
        <f t="shared" si="367"/>
        <v>295.879638860245</v>
      </c>
      <c r="AK1048" s="8">
        <f t="shared" si="360"/>
        <v>0.19826804002355131</v>
      </c>
      <c r="AL1048" s="8">
        <f t="shared" si="361"/>
        <v>417.47878138707659</v>
      </c>
      <c r="AM1048" s="8">
        <f t="shared" si="362"/>
        <v>2.9084241867375535</v>
      </c>
      <c r="AN1048" s="8">
        <f t="shared" si="363"/>
        <v>141.87941761190314</v>
      </c>
      <c r="AO1048" s="22">
        <f t="shared" si="364"/>
        <v>1.1377460247509742E-4</v>
      </c>
      <c r="AP1048" s="22">
        <f t="shared" si="365"/>
        <v>3.1095983419261856E-3</v>
      </c>
      <c r="AQ1048" s="19">
        <f t="shared" si="368"/>
        <v>3.1095983419261856E-3</v>
      </c>
      <c r="AX1048">
        <v>0.1532081343184353</v>
      </c>
      <c r="AY1048">
        <v>22.232758620689655</v>
      </c>
      <c r="AZ1048">
        <v>0.92636494252873558</v>
      </c>
      <c r="BA1048">
        <v>0.7503556034482759</v>
      </c>
      <c r="BB1048">
        <v>5.7672413793103434</v>
      </c>
      <c r="BC1048">
        <v>0.24030172413793097</v>
      </c>
      <c r="BD1048">
        <v>0.51005387931034496</v>
      </c>
      <c r="BE1048">
        <v>5.1005387931034499E-2</v>
      </c>
      <c r="BF1048">
        <v>0</v>
      </c>
      <c r="BG1048">
        <v>21.055</v>
      </c>
      <c r="BH1048">
        <v>1.9577763409779592</v>
      </c>
      <c r="BI1048">
        <v>2.495419772296708</v>
      </c>
      <c r="BJ1048">
        <v>1.2686714122356464</v>
      </c>
      <c r="BK1048">
        <v>0.18483537673533904</v>
      </c>
      <c r="BL1048">
        <v>5.1343160204260843E-4</v>
      </c>
      <c r="BP1048" s="50">
        <f t="shared" si="369"/>
        <v>1.9583626531510498</v>
      </c>
      <c r="BQ1048" s="50">
        <f t="shared" si="370"/>
        <v>2.04021551724138E-2</v>
      </c>
      <c r="BR1048" s="50">
        <f t="shared" si="371"/>
        <v>0.19442815097218188</v>
      </c>
      <c r="BS1048" s="50">
        <f t="shared" si="372"/>
        <v>0.20205725308226694</v>
      </c>
      <c r="BT1048" s="50">
        <f t="shared" si="373"/>
        <v>5.4007819714494971E-4</v>
      </c>
      <c r="BU1048" s="50">
        <f t="shared" si="373"/>
        <v>5.612701474507415E-4</v>
      </c>
    </row>
    <row r="1049" spans="1:73" x14ac:dyDescent="0.25">
      <c r="A1049" s="21">
        <v>43742.498611111114</v>
      </c>
      <c r="B1049" s="17">
        <v>363631</v>
      </c>
      <c r="C1049" s="17">
        <v>13.51</v>
      </c>
      <c r="D1049" s="17">
        <v>22.64</v>
      </c>
      <c r="E1049" s="17">
        <v>248</v>
      </c>
      <c r="F1049" s="17">
        <v>23.7</v>
      </c>
      <c r="G1049" s="17">
        <v>-88.4</v>
      </c>
      <c r="H1049" s="17">
        <v>-24.17</v>
      </c>
      <c r="I1049" s="17">
        <v>26.54</v>
      </c>
      <c r="J1049" s="17">
        <v>299.7</v>
      </c>
      <c r="K1049" s="17">
        <v>224.3</v>
      </c>
      <c r="L1049" s="17">
        <v>-64.2</v>
      </c>
      <c r="M1049" s="17">
        <v>9.6000000000000002E-2</v>
      </c>
      <c r="N1049" s="17">
        <v>159.69999999999999</v>
      </c>
      <c r="O1049" s="17">
        <v>-0.46700000000000003</v>
      </c>
      <c r="P1049" s="17">
        <v>160.1</v>
      </c>
      <c r="Q1049" s="17">
        <v>369</v>
      </c>
      <c r="R1049" s="17">
        <v>433.2</v>
      </c>
      <c r="S1049" s="17">
        <v>20.87</v>
      </c>
      <c r="T1049" s="17">
        <v>48.12</v>
      </c>
      <c r="U1049" s="17">
        <v>0.19500000000000001</v>
      </c>
      <c r="V1049" s="17">
        <v>203</v>
      </c>
      <c r="W1049" s="17">
        <v>21.45</v>
      </c>
      <c r="X1049" s="17">
        <v>0.23799999999999999</v>
      </c>
      <c r="Y1049" s="17">
        <v>2.3766919999999998</v>
      </c>
      <c r="Z1049" s="7">
        <f t="shared" si="352"/>
        <v>21.16</v>
      </c>
      <c r="AA1049" s="7">
        <f t="shared" si="366"/>
        <v>294.31</v>
      </c>
      <c r="AB1049" s="2">
        <f t="shared" si="353"/>
        <v>200.88000000000002</v>
      </c>
      <c r="AC1049" s="42">
        <f t="shared" si="354"/>
        <v>2.7203180796064372</v>
      </c>
      <c r="AD1049" s="42">
        <f t="shared" si="355"/>
        <v>1.3090170599066175</v>
      </c>
      <c r="AE1049" s="42">
        <f t="shared" si="356"/>
        <v>0.79288921047323813</v>
      </c>
      <c r="AF1049" s="42">
        <f t="shared" si="357"/>
        <v>337.2994568218304</v>
      </c>
      <c r="AG1049" s="42">
        <f t="shared" si="358"/>
        <v>323.80747854895719</v>
      </c>
      <c r="AH1049" s="6">
        <f t="shared" si="359"/>
        <v>354.24</v>
      </c>
      <c r="AI1049" s="4">
        <v>22.361432750887001</v>
      </c>
      <c r="AJ1049" s="4">
        <f t="shared" si="367"/>
        <v>295.51143275088697</v>
      </c>
      <c r="AK1049" s="8">
        <f t="shared" si="360"/>
        <v>0.19848039781784962</v>
      </c>
      <c r="AL1049" s="8">
        <f t="shared" si="361"/>
        <v>415.33567580326053</v>
      </c>
      <c r="AM1049" s="8">
        <f t="shared" si="362"/>
        <v>0.98358718474774776</v>
      </c>
      <c r="AN1049" s="8">
        <f t="shared" si="363"/>
        <v>34.423324657575051</v>
      </c>
      <c r="AO1049" s="22">
        <f t="shared" si="364"/>
        <v>2.383750288889026E-3</v>
      </c>
      <c r="AP1049" s="22">
        <f t="shared" si="365"/>
        <v>6.5150796264199673E-2</v>
      </c>
      <c r="AQ1049" s="19">
        <f t="shared" si="368"/>
        <v>6.5150796264199673E-2</v>
      </c>
      <c r="AX1049">
        <v>0.15407336488390871</v>
      </c>
      <c r="AY1049">
        <v>21.379310344827587</v>
      </c>
      <c r="AZ1049">
        <v>0.8908045977011495</v>
      </c>
      <c r="BA1049">
        <v>0.72155172413793112</v>
      </c>
      <c r="BB1049">
        <v>5.5344827586206886</v>
      </c>
      <c r="BC1049">
        <v>0.23060344827586202</v>
      </c>
      <c r="BD1049">
        <v>0.49094827586206913</v>
      </c>
      <c r="BE1049">
        <v>4.9094827586206917E-2</v>
      </c>
      <c r="BF1049">
        <v>0</v>
      </c>
      <c r="BG1049">
        <v>21.16</v>
      </c>
      <c r="BH1049">
        <v>0.22390990410011852</v>
      </c>
      <c r="BI1049">
        <v>2.5115526881272223</v>
      </c>
      <c r="BJ1049">
        <v>1.2085591535268194</v>
      </c>
      <c r="BK1049">
        <v>0.13398556639946399</v>
      </c>
      <c r="BL1049">
        <v>3.7218212888739992E-4</v>
      </c>
      <c r="BP1049" s="50">
        <f t="shared" si="369"/>
        <v>0.22397696033105849</v>
      </c>
      <c r="BQ1049" s="50">
        <f t="shared" si="370"/>
        <v>1.9637931034482765E-2</v>
      </c>
      <c r="BR1049" s="50">
        <f t="shared" si="371"/>
        <v>0.13487688450311203</v>
      </c>
      <c r="BS1049" s="50">
        <f t="shared" si="372"/>
        <v>0.14314374533073976</v>
      </c>
      <c r="BT1049" s="50">
        <f t="shared" si="373"/>
        <v>3.746580125086445E-4</v>
      </c>
      <c r="BU1049" s="50">
        <f t="shared" si="373"/>
        <v>3.9762151480761046E-4</v>
      </c>
    </row>
    <row r="1050" spans="1:73" x14ac:dyDescent="0.25">
      <c r="A1050" s="21">
        <v>43742.498611111114</v>
      </c>
      <c r="B1050" s="17">
        <v>363632</v>
      </c>
      <c r="C1050" s="17">
        <v>13.53</v>
      </c>
      <c r="D1050" s="17">
        <v>22.65</v>
      </c>
      <c r="E1050" s="17">
        <v>243.8</v>
      </c>
      <c r="F1050" s="17">
        <v>22.7</v>
      </c>
      <c r="G1050" s="17">
        <v>-89.1</v>
      </c>
      <c r="H1050" s="17">
        <v>-25.01</v>
      </c>
      <c r="I1050" s="17">
        <v>26.54</v>
      </c>
      <c r="J1050" s="17">
        <v>299.7</v>
      </c>
      <c r="K1050" s="17">
        <v>221.1</v>
      </c>
      <c r="L1050" s="17">
        <v>-64.06</v>
      </c>
      <c r="M1050" s="17">
        <v>9.2999999999999999E-2</v>
      </c>
      <c r="N1050" s="17">
        <v>154.69999999999999</v>
      </c>
      <c r="O1050" s="17">
        <v>-2.3109999999999999</v>
      </c>
      <c r="P1050" s="17">
        <v>157</v>
      </c>
      <c r="Q1050" s="17">
        <v>368.3</v>
      </c>
      <c r="R1050" s="17">
        <v>432.4</v>
      </c>
      <c r="S1050" s="17">
        <v>20.87</v>
      </c>
      <c r="T1050" s="17">
        <v>49.64</v>
      </c>
      <c r="U1050" s="17">
        <v>0.7</v>
      </c>
      <c r="V1050" s="17">
        <v>186</v>
      </c>
      <c r="W1050" s="17">
        <v>21.55</v>
      </c>
      <c r="X1050" s="17">
        <v>0.23400000000000001</v>
      </c>
      <c r="Y1050" s="17">
        <v>2.3380260000000002</v>
      </c>
      <c r="Z1050" s="7">
        <f t="shared" si="352"/>
        <v>21.21</v>
      </c>
      <c r="AA1050" s="7">
        <f t="shared" si="366"/>
        <v>294.35999999999996</v>
      </c>
      <c r="AB1050" s="2">
        <f t="shared" si="353"/>
        <v>197.47800000000001</v>
      </c>
      <c r="AC1050" s="42">
        <f t="shared" si="354"/>
        <v>2.4925022582962577</v>
      </c>
      <c r="AD1050" s="42">
        <f t="shared" si="355"/>
        <v>1.2372781210182624</v>
      </c>
      <c r="AE1050" s="42">
        <f t="shared" si="356"/>
        <v>0.78650521751665947</v>
      </c>
      <c r="AF1050" s="42">
        <f t="shared" si="357"/>
        <v>334.81109704341293</v>
      </c>
      <c r="AG1050" s="42">
        <f t="shared" si="358"/>
        <v>321.41865316167639</v>
      </c>
      <c r="AH1050" s="6">
        <f t="shared" si="359"/>
        <v>353.56799999999998</v>
      </c>
      <c r="AI1050" s="4">
        <v>21.0489719381101</v>
      </c>
      <c r="AJ1050" s="4">
        <f t="shared" si="367"/>
        <v>294.19897193811005</v>
      </c>
      <c r="AK1050" s="8">
        <f t="shared" si="360"/>
        <v>0.19858157384958935</v>
      </c>
      <c r="AL1050" s="8">
        <f t="shared" si="361"/>
        <v>407.73540918453347</v>
      </c>
      <c r="AM1050" s="8">
        <f t="shared" si="362"/>
        <v>1.8635651316763788</v>
      </c>
      <c r="AN1050" s="8">
        <f t="shared" si="363"/>
        <v>-8.7415133760010395</v>
      </c>
      <c r="AO1050" s="22">
        <f t="shared" si="364"/>
        <v>3.4401177748685369E-3</v>
      </c>
      <c r="AP1050" s="22">
        <f t="shared" si="365"/>
        <v>9.402260518645543E-2</v>
      </c>
      <c r="AQ1050" s="19">
        <f t="shared" si="368"/>
        <v>9.402260518645543E-2</v>
      </c>
      <c r="AX1050">
        <v>0.15448682884130735</v>
      </c>
      <c r="AY1050">
        <v>21.017241379310345</v>
      </c>
      <c r="AZ1050">
        <v>0.87571839080459768</v>
      </c>
      <c r="BA1050">
        <v>0.70933189655172413</v>
      </c>
      <c r="BB1050">
        <v>5.5258620689655142</v>
      </c>
      <c r="BC1050">
        <v>0.23024425287356309</v>
      </c>
      <c r="BD1050">
        <v>0.47908764367816103</v>
      </c>
      <c r="BE1050">
        <v>4.7908764367816103E-2</v>
      </c>
      <c r="BF1050">
        <v>0</v>
      </c>
      <c r="BG1050">
        <v>21.21</v>
      </c>
      <c r="BH1050">
        <v>0.80377914292350228</v>
      </c>
      <c r="BI1050">
        <v>2.5192670109553053</v>
      </c>
      <c r="BJ1050">
        <v>1.2505641442382136</v>
      </c>
      <c r="BK1050">
        <v>0.14933456287007807</v>
      </c>
      <c r="BL1050">
        <v>4.148182301946613E-4</v>
      </c>
      <c r="BP1050" s="50">
        <f t="shared" si="369"/>
        <v>0.80401985759867145</v>
      </c>
      <c r="BQ1050" s="50">
        <f t="shared" si="370"/>
        <v>1.9163505747126441E-2</v>
      </c>
      <c r="BR1050" s="50">
        <f t="shared" si="371"/>
        <v>0.15275182687893016</v>
      </c>
      <c r="BS1050" s="50">
        <f t="shared" si="372"/>
        <v>0.16050651941014951</v>
      </c>
      <c r="BT1050" s="50">
        <f t="shared" si="373"/>
        <v>4.2431063021925044E-4</v>
      </c>
      <c r="BU1050" s="50">
        <f t="shared" si="373"/>
        <v>4.4585144280597086E-4</v>
      </c>
    </row>
    <row r="1051" spans="1:73" x14ac:dyDescent="0.25">
      <c r="A1051" s="21">
        <v>43742.498611111114</v>
      </c>
      <c r="B1051" s="17">
        <v>363633</v>
      </c>
      <c r="C1051" s="17">
        <v>13.52</v>
      </c>
      <c r="D1051" s="17">
        <v>22.65</v>
      </c>
      <c r="E1051" s="17">
        <v>242.6</v>
      </c>
      <c r="F1051" s="17">
        <v>22.62</v>
      </c>
      <c r="G1051" s="17">
        <v>-88.1</v>
      </c>
      <c r="H1051" s="17">
        <v>-25.88</v>
      </c>
      <c r="I1051" s="17">
        <v>26.54</v>
      </c>
      <c r="J1051" s="17">
        <v>299.7</v>
      </c>
      <c r="K1051" s="17">
        <v>220</v>
      </c>
      <c r="L1051" s="17">
        <v>-62.26</v>
      </c>
      <c r="M1051" s="17">
        <v>9.2999999999999999E-2</v>
      </c>
      <c r="N1051" s="17">
        <v>154.5</v>
      </c>
      <c r="O1051" s="17">
        <v>-3.254</v>
      </c>
      <c r="P1051" s="17">
        <v>157.80000000000001</v>
      </c>
      <c r="Q1051" s="17">
        <v>369.2</v>
      </c>
      <c r="R1051" s="17">
        <v>431.5</v>
      </c>
      <c r="S1051" s="17">
        <v>20.87</v>
      </c>
      <c r="T1051" s="17">
        <v>49.01</v>
      </c>
      <c r="U1051" s="17">
        <v>0.28000000000000003</v>
      </c>
      <c r="V1051" s="17">
        <v>110</v>
      </c>
      <c r="W1051" s="17">
        <v>21.25</v>
      </c>
      <c r="X1051" s="17">
        <v>0.23400000000000001</v>
      </c>
      <c r="Y1051" s="17">
        <v>2.3386619999999998</v>
      </c>
      <c r="Z1051" s="7">
        <f t="shared" si="352"/>
        <v>21.060000000000002</v>
      </c>
      <c r="AA1051" s="7">
        <f t="shared" si="366"/>
        <v>294.20999999999998</v>
      </c>
      <c r="AB1051" s="2">
        <f t="shared" si="353"/>
        <v>196.506</v>
      </c>
      <c r="AC1051" s="42">
        <f t="shared" si="354"/>
        <v>2.5364288570790428</v>
      </c>
      <c r="AD1051" s="42">
        <f t="shared" si="355"/>
        <v>1.2431037828544387</v>
      </c>
      <c r="AE1051" s="42">
        <f t="shared" si="356"/>
        <v>0.78709108051396981</v>
      </c>
      <c r="AF1051" s="42">
        <f t="shared" si="357"/>
        <v>334.37805701768019</v>
      </c>
      <c r="AG1051" s="42">
        <f t="shared" si="358"/>
        <v>321.00293473697297</v>
      </c>
      <c r="AH1051" s="6">
        <f t="shared" si="359"/>
        <v>354.43199999999996</v>
      </c>
      <c r="AI1051" s="4">
        <v>21.300330898202699</v>
      </c>
      <c r="AJ1051" s="4">
        <f t="shared" si="367"/>
        <v>294.45033089820265</v>
      </c>
      <c r="AK1051" s="8">
        <f t="shared" si="360"/>
        <v>0.19827814886311548</v>
      </c>
      <c r="AL1051" s="8">
        <f t="shared" si="361"/>
        <v>409.22266100458882</v>
      </c>
      <c r="AM1051" s="8">
        <f t="shared" si="362"/>
        <v>1.1786220768337916</v>
      </c>
      <c r="AN1051" s="8">
        <f t="shared" si="363"/>
        <v>8.2513434779496393</v>
      </c>
      <c r="AO1051" s="22">
        <f t="shared" si="364"/>
        <v>3.0195692833454271E-3</v>
      </c>
      <c r="AP1051" s="22">
        <f t="shared" si="365"/>
        <v>8.252850313300239E-2</v>
      </c>
      <c r="AQ1051" s="19">
        <f t="shared" si="368"/>
        <v>8.252850313300239E-2</v>
      </c>
      <c r="AX1051">
        <v>0.15324924243307422</v>
      </c>
      <c r="AY1051">
        <v>20.913793103448278</v>
      </c>
      <c r="AZ1051">
        <v>0.8714080459770116</v>
      </c>
      <c r="BA1051">
        <v>0.70584051724137942</v>
      </c>
      <c r="BB1051">
        <v>5.3706896551724146</v>
      </c>
      <c r="BC1051">
        <v>0.22377873563218395</v>
      </c>
      <c r="BD1051">
        <v>0.48206178160919544</v>
      </c>
      <c r="BE1051">
        <v>4.8206178160919544E-2</v>
      </c>
      <c r="BF1051">
        <v>0</v>
      </c>
      <c r="BG1051">
        <v>21.060000000000002</v>
      </c>
      <c r="BH1051">
        <v>0.32151165716940094</v>
      </c>
      <c r="BI1051">
        <v>2.4961859477040851</v>
      </c>
      <c r="BJ1051">
        <v>1.2233807329697719</v>
      </c>
      <c r="BK1051">
        <v>0.13463932765344538</v>
      </c>
      <c r="BL1051">
        <v>3.7399813237068164E-4</v>
      </c>
      <c r="BP1051" s="50">
        <f t="shared" si="369"/>
        <v>0.3216079430394686</v>
      </c>
      <c r="BQ1051" s="50">
        <f t="shared" si="370"/>
        <v>1.9282471264367818E-2</v>
      </c>
      <c r="BR1051" s="50">
        <f t="shared" si="371"/>
        <v>0.13592110337759628</v>
      </c>
      <c r="BS1051" s="50">
        <f t="shared" si="372"/>
        <v>0.14396866085709453</v>
      </c>
      <c r="BT1051" s="50">
        <f t="shared" si="373"/>
        <v>3.7755862049332302E-4</v>
      </c>
      <c r="BU1051" s="50">
        <f t="shared" si="373"/>
        <v>3.999129468252626E-4</v>
      </c>
    </row>
    <row r="1052" spans="1:73" x14ac:dyDescent="0.25">
      <c r="A1052" s="21">
        <v>43742.498611111114</v>
      </c>
      <c r="B1052" s="17">
        <v>363634</v>
      </c>
      <c r="C1052" s="17">
        <v>13.52</v>
      </c>
      <c r="D1052" s="17">
        <v>22.66</v>
      </c>
      <c r="E1052" s="17">
        <v>242.5</v>
      </c>
      <c r="F1052" s="17">
        <v>22.35</v>
      </c>
      <c r="G1052" s="17">
        <v>-88.8</v>
      </c>
      <c r="H1052" s="17">
        <v>-26.34</v>
      </c>
      <c r="I1052" s="17">
        <v>26.52</v>
      </c>
      <c r="J1052" s="17">
        <v>299.7</v>
      </c>
      <c r="K1052" s="17">
        <v>220.2</v>
      </c>
      <c r="L1052" s="17">
        <v>-62.42</v>
      </c>
      <c r="M1052" s="17">
        <v>9.1999999999999998E-2</v>
      </c>
      <c r="N1052" s="17">
        <v>153.69999999999999</v>
      </c>
      <c r="O1052" s="17">
        <v>-3.9889999999999999</v>
      </c>
      <c r="P1052" s="17">
        <v>157.69999999999999</v>
      </c>
      <c r="Q1052" s="17">
        <v>368.5</v>
      </c>
      <c r="R1052" s="17">
        <v>430.9</v>
      </c>
      <c r="S1052" s="17">
        <v>20.87</v>
      </c>
      <c r="T1052" s="17">
        <v>52.01</v>
      </c>
      <c r="U1052" s="17">
        <v>1.03</v>
      </c>
      <c r="V1052" s="17">
        <v>197.5</v>
      </c>
      <c r="W1052" s="17">
        <v>21.6</v>
      </c>
      <c r="X1052" s="17">
        <v>0.23400000000000001</v>
      </c>
      <c r="Y1052" s="17">
        <v>2.342924</v>
      </c>
      <c r="Z1052" s="7">
        <f t="shared" si="352"/>
        <v>21.234999999999999</v>
      </c>
      <c r="AA1052" s="7">
        <f t="shared" si="366"/>
        <v>294.38499999999999</v>
      </c>
      <c r="AB1052" s="2">
        <f t="shared" si="353"/>
        <v>196.42500000000001</v>
      </c>
      <c r="AC1052" s="42">
        <f t="shared" si="354"/>
        <v>2.4514032884630113</v>
      </c>
      <c r="AD1052" s="42">
        <f t="shared" si="355"/>
        <v>1.2749748503296121</v>
      </c>
      <c r="AE1052" s="42">
        <f t="shared" si="356"/>
        <v>0.7898783975677699</v>
      </c>
      <c r="AF1052" s="42">
        <f t="shared" si="357"/>
        <v>336.36128631137467</v>
      </c>
      <c r="AG1052" s="42">
        <f t="shared" si="358"/>
        <v>322.90683485891969</v>
      </c>
      <c r="AH1052" s="6">
        <f t="shared" si="359"/>
        <v>353.76</v>
      </c>
      <c r="AI1052" s="4">
        <v>20.800672343529101</v>
      </c>
      <c r="AJ1052" s="4">
        <f t="shared" si="367"/>
        <v>293.95067234352905</v>
      </c>
      <c r="AK1052" s="8">
        <f t="shared" si="360"/>
        <v>0.19863217475660733</v>
      </c>
      <c r="AL1052" s="8">
        <f t="shared" si="361"/>
        <v>406.29266798173228</v>
      </c>
      <c r="AM1052" s="8">
        <f t="shared" si="362"/>
        <v>2.2605502648691536</v>
      </c>
      <c r="AN1052" s="8">
        <f t="shared" si="363"/>
        <v>-28.600402002239964</v>
      </c>
      <c r="AO1052" s="22">
        <f t="shared" si="364"/>
        <v>3.9025788133283681E-3</v>
      </c>
      <c r="AP1052" s="22">
        <f t="shared" si="365"/>
        <v>0.1066622281525292</v>
      </c>
      <c r="AQ1052" s="19">
        <f t="shared" si="368"/>
        <v>0.1066622281525292</v>
      </c>
      <c r="AX1052">
        <v>0.15469391224310564</v>
      </c>
      <c r="AY1052">
        <v>20.905172413793103</v>
      </c>
      <c r="AZ1052">
        <v>0.8710488505747126</v>
      </c>
      <c r="BA1052">
        <v>0.70554956896551724</v>
      </c>
      <c r="BB1052">
        <v>5.3793103448275845</v>
      </c>
      <c r="BC1052">
        <v>0.22413793103448268</v>
      </c>
      <c r="BD1052">
        <v>0.48141163793103459</v>
      </c>
      <c r="BE1052">
        <v>4.8141163793103459E-2</v>
      </c>
      <c r="BF1052">
        <v>0</v>
      </c>
      <c r="BG1052">
        <v>21.234999999999999</v>
      </c>
      <c r="BH1052">
        <v>1.1827035960160106</v>
      </c>
      <c r="BI1052">
        <v>2.5231319309977915</v>
      </c>
      <c r="BJ1052">
        <v>1.3122809173119512</v>
      </c>
      <c r="BK1052">
        <v>0.15862113505869624</v>
      </c>
      <c r="BL1052">
        <v>4.40614264051934E-4</v>
      </c>
      <c r="BP1052" s="50">
        <f t="shared" si="369"/>
        <v>1.1830577904666166</v>
      </c>
      <c r="BQ1052" s="50">
        <f t="shared" si="370"/>
        <v>1.9256465517241386E-2</v>
      </c>
      <c r="BR1052" s="50">
        <f t="shared" si="371"/>
        <v>0.16382139789635403</v>
      </c>
      <c r="BS1052" s="50">
        <f t="shared" si="372"/>
        <v>0.17142108326817526</v>
      </c>
      <c r="BT1052" s="50">
        <f t="shared" si="373"/>
        <v>4.5505943860098345E-4</v>
      </c>
      <c r="BU1052" s="50">
        <f t="shared" si="373"/>
        <v>4.7616967574493123E-4</v>
      </c>
    </row>
    <row r="1053" spans="1:73" x14ac:dyDescent="0.25">
      <c r="A1053" s="21">
        <v>43742.499305555553</v>
      </c>
      <c r="B1053" s="17">
        <v>363635</v>
      </c>
      <c r="C1053" s="17">
        <v>13.51</v>
      </c>
      <c r="D1053" s="17">
        <v>22.67</v>
      </c>
      <c r="E1053" s="17">
        <v>243.9</v>
      </c>
      <c r="F1053" s="17">
        <v>22.8</v>
      </c>
      <c r="G1053" s="17">
        <v>-87.5</v>
      </c>
      <c r="H1053" s="17">
        <v>-25.09</v>
      </c>
      <c r="I1053" s="17">
        <v>26.51</v>
      </c>
      <c r="J1053" s="17">
        <v>299.7</v>
      </c>
      <c r="K1053" s="17">
        <v>221.1</v>
      </c>
      <c r="L1053" s="17">
        <v>-62.43</v>
      </c>
      <c r="M1053" s="17">
        <v>9.2999999999999999E-2</v>
      </c>
      <c r="N1053" s="17">
        <v>156.4</v>
      </c>
      <c r="O1053" s="17">
        <v>-2.2869999999999999</v>
      </c>
      <c r="P1053" s="17">
        <v>158.69999999999999</v>
      </c>
      <c r="Q1053" s="17">
        <v>369.7</v>
      </c>
      <c r="R1053" s="17">
        <v>432.1</v>
      </c>
      <c r="S1053" s="17">
        <v>20.86</v>
      </c>
      <c r="T1053" s="17">
        <v>50.15</v>
      </c>
      <c r="U1053" s="17">
        <v>1.9650000000000001</v>
      </c>
      <c r="V1053" s="17">
        <v>304</v>
      </c>
      <c r="W1053" s="17">
        <v>21.45</v>
      </c>
      <c r="X1053" s="17">
        <v>0.23699999999999999</v>
      </c>
      <c r="Y1053" s="17">
        <v>2.3715739999999998</v>
      </c>
      <c r="Z1053" s="7">
        <f t="shared" si="352"/>
        <v>21.155000000000001</v>
      </c>
      <c r="AA1053" s="7">
        <f t="shared" si="366"/>
        <v>294.30499999999995</v>
      </c>
      <c r="AB1053" s="2">
        <f t="shared" si="353"/>
        <v>197.55900000000003</v>
      </c>
      <c r="AC1053" s="42">
        <f t="shared" si="354"/>
        <v>2.4649689926058733</v>
      </c>
      <c r="AD1053" s="42">
        <f t="shared" si="355"/>
        <v>1.2361819497918454</v>
      </c>
      <c r="AE1053" s="42">
        <f t="shared" si="356"/>
        <v>0.78642655042923493</v>
      </c>
      <c r="AF1053" s="42">
        <f t="shared" si="357"/>
        <v>334.52747151799008</v>
      </c>
      <c r="AG1053" s="42">
        <f t="shared" si="358"/>
        <v>321.14637265727049</v>
      </c>
      <c r="AH1053" s="6">
        <f t="shared" si="359"/>
        <v>354.91199999999998</v>
      </c>
      <c r="AI1053" s="4">
        <v>20.877683939766701</v>
      </c>
      <c r="AJ1053" s="4">
        <f t="shared" si="367"/>
        <v>294.02768393976669</v>
      </c>
      <c r="AK1053" s="8">
        <f t="shared" si="360"/>
        <v>0.19847028210520595</v>
      </c>
      <c r="AL1053" s="8">
        <f t="shared" si="361"/>
        <v>406.75827364263949</v>
      </c>
      <c r="AM1053" s="8">
        <f t="shared" si="362"/>
        <v>3.1223158472518442</v>
      </c>
      <c r="AN1053" s="8">
        <f t="shared" si="363"/>
        <v>-25.222744440192258</v>
      </c>
      <c r="AO1053" s="22">
        <f t="shared" si="364"/>
        <v>3.8673463584937393E-3</v>
      </c>
      <c r="AP1053" s="22">
        <f t="shared" si="365"/>
        <v>0.10569928228629573</v>
      </c>
      <c r="AQ1053" s="19">
        <f t="shared" si="368"/>
        <v>0.10569928228629573</v>
      </c>
      <c r="AX1053">
        <v>0.1540320699805712</v>
      </c>
      <c r="AY1053">
        <v>21.02586206896552</v>
      </c>
      <c r="AZ1053">
        <v>0.87607758620689669</v>
      </c>
      <c r="BA1053">
        <v>0.70962284482758631</v>
      </c>
      <c r="BB1053">
        <v>5.379310344827589</v>
      </c>
      <c r="BC1053">
        <v>0.22413793103448287</v>
      </c>
      <c r="BD1053">
        <v>0.48548491379310343</v>
      </c>
      <c r="BE1053">
        <v>4.8548491379310346E-2</v>
      </c>
      <c r="BF1053">
        <v>0</v>
      </c>
      <c r="BG1053">
        <v>21.155000000000001</v>
      </c>
      <c r="BH1053">
        <v>2.2563228797781174</v>
      </c>
      <c r="BI1053">
        <v>2.5107823924026529</v>
      </c>
      <c r="BJ1053">
        <v>1.2591573697899303</v>
      </c>
      <c r="BK1053">
        <v>0.18810065644403096</v>
      </c>
      <c r="BL1053">
        <v>5.2250182345564154E-4</v>
      </c>
      <c r="BP1053" s="50">
        <f t="shared" si="369"/>
        <v>2.256998600259128</v>
      </c>
      <c r="BQ1053" s="50">
        <f t="shared" si="370"/>
        <v>1.9419396551724137E-2</v>
      </c>
      <c r="BR1053" s="50">
        <f t="shared" si="371"/>
        <v>0.19910672163937534</v>
      </c>
      <c r="BS1053" s="50">
        <f t="shared" si="372"/>
        <v>0.20624846923587384</v>
      </c>
      <c r="BT1053" s="50">
        <f t="shared" si="373"/>
        <v>5.5307422677604268E-4</v>
      </c>
      <c r="BU1053" s="50">
        <f t="shared" si="373"/>
        <v>5.72912414544094E-4</v>
      </c>
    </row>
    <row r="1054" spans="1:73" x14ac:dyDescent="0.25">
      <c r="A1054" s="21">
        <v>43742.499305555553</v>
      </c>
      <c r="B1054" s="17">
        <v>363636</v>
      </c>
      <c r="C1054" s="17">
        <v>13.52</v>
      </c>
      <c r="D1054" s="17">
        <v>22.67</v>
      </c>
      <c r="E1054" s="17">
        <v>246.6</v>
      </c>
      <c r="F1054" s="17">
        <v>23.43</v>
      </c>
      <c r="G1054" s="17">
        <v>-88.4</v>
      </c>
      <c r="H1054" s="17">
        <v>-25.6</v>
      </c>
      <c r="I1054" s="17">
        <v>26.47</v>
      </c>
      <c r="J1054" s="17">
        <v>299.60000000000002</v>
      </c>
      <c r="K1054" s="17">
        <v>223.2</v>
      </c>
      <c r="L1054" s="17">
        <v>-62.81</v>
      </c>
      <c r="M1054" s="17">
        <v>9.5000000000000001E-2</v>
      </c>
      <c r="N1054" s="17">
        <v>158.19999999999999</v>
      </c>
      <c r="O1054" s="17">
        <v>-2.1669999999999998</v>
      </c>
      <c r="P1054" s="17">
        <v>160.4</v>
      </c>
      <c r="Q1054" s="17">
        <v>368.5</v>
      </c>
      <c r="R1054" s="17">
        <v>431.4</v>
      </c>
      <c r="S1054" s="17">
        <v>20.85</v>
      </c>
      <c r="T1054" s="17">
        <v>48.91</v>
      </c>
      <c r="U1054" s="17">
        <v>0.78500000000000003</v>
      </c>
      <c r="V1054" s="17">
        <v>157</v>
      </c>
      <c r="W1054" s="17">
        <v>21.4</v>
      </c>
      <c r="X1054" s="17">
        <v>0.24</v>
      </c>
      <c r="Y1054" s="17">
        <v>2.396204</v>
      </c>
      <c r="Z1054" s="7">
        <f t="shared" si="352"/>
        <v>21.125</v>
      </c>
      <c r="AA1054" s="7">
        <f t="shared" si="366"/>
        <v>294.27499999999998</v>
      </c>
      <c r="AB1054" s="2">
        <f t="shared" si="353"/>
        <v>199.74600000000001</v>
      </c>
      <c r="AC1054" s="42">
        <f t="shared" si="354"/>
        <v>2.4350441369514626</v>
      </c>
      <c r="AD1054" s="42">
        <f t="shared" si="355"/>
        <v>1.1909800873829604</v>
      </c>
      <c r="AE1054" s="42">
        <f t="shared" si="356"/>
        <v>0.78225988316194617</v>
      </c>
      <c r="AF1054" s="42">
        <f t="shared" si="357"/>
        <v>332.61941176269528</v>
      </c>
      <c r="AG1054" s="42">
        <f t="shared" si="358"/>
        <v>319.31463529218746</v>
      </c>
      <c r="AH1054" s="6">
        <f t="shared" si="359"/>
        <v>353.76</v>
      </c>
      <c r="AI1054" s="4">
        <v>20.691703084446999</v>
      </c>
      <c r="AJ1054" s="4">
        <f t="shared" si="367"/>
        <v>293.84170308444698</v>
      </c>
      <c r="AK1054" s="8">
        <f t="shared" si="360"/>
        <v>0.1984095950470384</v>
      </c>
      <c r="AL1054" s="8">
        <f t="shared" si="361"/>
        <v>405.69076578627323</v>
      </c>
      <c r="AM1054" s="8">
        <f t="shared" si="362"/>
        <v>1.9734693435673127</v>
      </c>
      <c r="AN1054" s="8">
        <f t="shared" si="363"/>
        <v>-24.909009969013333</v>
      </c>
      <c r="AO1054" s="22">
        <f t="shared" si="364"/>
        <v>3.9078166377464743E-3</v>
      </c>
      <c r="AP1054" s="22">
        <f t="shared" si="365"/>
        <v>0.10680538426796723</v>
      </c>
      <c r="AQ1054" s="19">
        <f t="shared" si="368"/>
        <v>0.10680538426796723</v>
      </c>
      <c r="AX1054">
        <v>0.15378449696661198</v>
      </c>
      <c r="AY1054">
        <v>21.258620689655171</v>
      </c>
      <c r="AZ1054">
        <v>0.88577586206896541</v>
      </c>
      <c r="BA1054">
        <v>0.71747844827586205</v>
      </c>
      <c r="BB1054">
        <v>5.4224137931034466</v>
      </c>
      <c r="BC1054">
        <v>0.22593390804597693</v>
      </c>
      <c r="BD1054">
        <v>0.49154454022988514</v>
      </c>
      <c r="BE1054">
        <v>4.9154454022988514E-2</v>
      </c>
      <c r="BF1054">
        <v>0</v>
      </c>
      <c r="BG1054">
        <v>21.125</v>
      </c>
      <c r="BH1054">
        <v>0.9013808959927847</v>
      </c>
      <c r="BI1054">
        <v>2.5061649520729876</v>
      </c>
      <c r="BJ1054">
        <v>1.2257652780588981</v>
      </c>
      <c r="BK1054">
        <v>0.15548909452597084</v>
      </c>
      <c r="BL1054">
        <v>4.3191415146103012E-4</v>
      </c>
      <c r="BP1054" s="50">
        <f t="shared" si="369"/>
        <v>0.90165084030708165</v>
      </c>
      <c r="BQ1054" s="50">
        <f t="shared" si="370"/>
        <v>1.9661781609195406E-2</v>
      </c>
      <c r="BR1054" s="50">
        <f t="shared" si="371"/>
        <v>0.15946435853313731</v>
      </c>
      <c r="BS1054" s="50">
        <f t="shared" si="372"/>
        <v>0.16735572155251954</v>
      </c>
      <c r="BT1054" s="50">
        <f t="shared" si="373"/>
        <v>4.4295655148093703E-4</v>
      </c>
      <c r="BU1054" s="50">
        <f t="shared" si="373"/>
        <v>4.6487700431255426E-4</v>
      </c>
    </row>
    <row r="1055" spans="1:73" x14ac:dyDescent="0.25">
      <c r="A1055" s="21">
        <v>43742.499305555553</v>
      </c>
      <c r="B1055" s="17">
        <v>363637</v>
      </c>
      <c r="C1055" s="17">
        <v>13.52</v>
      </c>
      <c r="D1055" s="17">
        <v>22.68</v>
      </c>
      <c r="E1055" s="17">
        <v>250.1</v>
      </c>
      <c r="F1055" s="17">
        <v>23.81</v>
      </c>
      <c r="G1055" s="17">
        <v>-88.5</v>
      </c>
      <c r="H1055" s="17">
        <v>-26.46</v>
      </c>
      <c r="I1055" s="17">
        <v>26.43</v>
      </c>
      <c r="J1055" s="17">
        <v>299.60000000000002</v>
      </c>
      <c r="K1055" s="17">
        <v>226.3</v>
      </c>
      <c r="L1055" s="17">
        <v>-62.01</v>
      </c>
      <c r="M1055" s="17">
        <v>9.5000000000000001E-2</v>
      </c>
      <c r="N1055" s="17">
        <v>161.6</v>
      </c>
      <c r="O1055" s="17">
        <v>-2.6440000000000001</v>
      </c>
      <c r="P1055" s="17">
        <v>164.2</v>
      </c>
      <c r="Q1055" s="17">
        <v>368.3</v>
      </c>
      <c r="R1055" s="17">
        <v>430.3</v>
      </c>
      <c r="S1055" s="17">
        <v>20.81</v>
      </c>
      <c r="T1055" s="17">
        <v>49.88</v>
      </c>
      <c r="U1055" s="17">
        <v>1.7350000000000001</v>
      </c>
      <c r="V1055" s="17">
        <v>134.5</v>
      </c>
      <c r="W1055" s="17">
        <v>20.75</v>
      </c>
      <c r="X1055" s="17">
        <v>0.24399999999999999</v>
      </c>
      <c r="Y1055" s="17">
        <v>2.4374609999999999</v>
      </c>
      <c r="Z1055" s="7">
        <f t="shared" si="352"/>
        <v>20.78</v>
      </c>
      <c r="AA1055" s="7">
        <f t="shared" si="366"/>
        <v>293.92999999999995</v>
      </c>
      <c r="AB1055" s="2">
        <f t="shared" si="353"/>
        <v>202.58100000000002</v>
      </c>
      <c r="AC1055" s="42">
        <f t="shared" si="354"/>
        <v>2.3298263822559</v>
      </c>
      <c r="AD1055" s="42">
        <f t="shared" si="355"/>
        <v>1.1621173994692429</v>
      </c>
      <c r="AE1055" s="42">
        <f t="shared" si="356"/>
        <v>0.77965113887996207</v>
      </c>
      <c r="AF1055" s="42">
        <f t="shared" si="357"/>
        <v>329.9582830926152</v>
      </c>
      <c r="AG1055" s="42">
        <f t="shared" si="358"/>
        <v>316.75995176891058</v>
      </c>
      <c r="AH1055" s="6">
        <f t="shared" si="359"/>
        <v>353.56799999999998</v>
      </c>
      <c r="AI1055" s="4">
        <v>20.002498084836901</v>
      </c>
      <c r="AJ1055" s="4">
        <f t="shared" si="367"/>
        <v>293.15249808483691</v>
      </c>
      <c r="AK1055" s="8">
        <f t="shared" si="360"/>
        <v>0.19771258281834686</v>
      </c>
      <c r="AL1055" s="8">
        <f t="shared" si="361"/>
        <v>401.80629678072728</v>
      </c>
      <c r="AM1055" s="8">
        <f t="shared" si="362"/>
        <v>2.9338999216060522</v>
      </c>
      <c r="AN1055" s="8">
        <f t="shared" si="363"/>
        <v>-66.448816095449729</v>
      </c>
      <c r="AO1055" s="22">
        <f t="shared" si="364"/>
        <v>4.9953194279926871E-3</v>
      </c>
      <c r="AP1055" s="22">
        <f t="shared" si="365"/>
        <v>0.1365281589454696</v>
      </c>
      <c r="AQ1055" s="19">
        <f t="shared" si="368"/>
        <v>0.1365281589454696</v>
      </c>
      <c r="AX1055">
        <v>0.15096149676384513</v>
      </c>
      <c r="AY1055">
        <v>21.560344827586206</v>
      </c>
      <c r="AZ1055">
        <v>0.8983477011494253</v>
      </c>
      <c r="BA1055">
        <v>0.72766163793103456</v>
      </c>
      <c r="BB1055">
        <v>5.3448275862068968</v>
      </c>
      <c r="BC1055">
        <v>0.22270114942528738</v>
      </c>
      <c r="BD1055">
        <v>0.50496048850574715</v>
      </c>
      <c r="BE1055">
        <v>5.0496048850574717E-2</v>
      </c>
      <c r="BF1055">
        <v>0</v>
      </c>
      <c r="BG1055">
        <v>20.78</v>
      </c>
      <c r="BH1055">
        <v>1.9922240185318236</v>
      </c>
      <c r="BI1055">
        <v>2.4535953458586093</v>
      </c>
      <c r="BJ1055">
        <v>1.2238533585142743</v>
      </c>
      <c r="BK1055">
        <v>0.18479820536955741</v>
      </c>
      <c r="BL1055">
        <v>5.133283482487706E-4</v>
      </c>
      <c r="BP1055" s="50">
        <f t="shared" si="369"/>
        <v>1.992820647048136</v>
      </c>
      <c r="BQ1055" s="50">
        <f t="shared" si="370"/>
        <v>2.0198419540229887E-2</v>
      </c>
      <c r="BR1055" s="50">
        <f t="shared" si="371"/>
        <v>0.19462442874870639</v>
      </c>
      <c r="BS1055" s="50">
        <f t="shared" si="372"/>
        <v>0.20211732842980606</v>
      </c>
      <c r="BT1055" s="50">
        <f t="shared" si="373"/>
        <v>5.4062341319085106E-4</v>
      </c>
      <c r="BU1055" s="50">
        <f t="shared" si="373"/>
        <v>5.61437023416128E-4</v>
      </c>
    </row>
    <row r="1056" spans="1:73" x14ac:dyDescent="0.25">
      <c r="A1056" s="21">
        <v>43742.499305555553</v>
      </c>
      <c r="B1056" s="17">
        <v>363638</v>
      </c>
      <c r="C1056" s="17">
        <v>13.51</v>
      </c>
      <c r="D1056" s="17">
        <v>22.68</v>
      </c>
      <c r="E1056" s="17">
        <v>254.6</v>
      </c>
      <c r="F1056" s="17">
        <v>24.14</v>
      </c>
      <c r="G1056" s="17">
        <v>-89.5</v>
      </c>
      <c r="H1056" s="17">
        <v>-27.77</v>
      </c>
      <c r="I1056" s="17">
        <v>26.39</v>
      </c>
      <c r="J1056" s="17">
        <v>299.5</v>
      </c>
      <c r="K1056" s="17">
        <v>230.4</v>
      </c>
      <c r="L1056" s="17">
        <v>-61.76</v>
      </c>
      <c r="M1056" s="17">
        <v>9.5000000000000001E-2</v>
      </c>
      <c r="N1056" s="17">
        <v>165</v>
      </c>
      <c r="O1056" s="17">
        <v>-3.6240000000000001</v>
      </c>
      <c r="P1056" s="17">
        <v>168.6</v>
      </c>
      <c r="Q1056" s="17">
        <v>366.9</v>
      </c>
      <c r="R1056" s="17">
        <v>428.7</v>
      </c>
      <c r="S1056" s="17">
        <v>20.76</v>
      </c>
      <c r="T1056" s="17">
        <v>48.74</v>
      </c>
      <c r="U1056" s="17">
        <v>1.2450000000000001</v>
      </c>
      <c r="V1056" s="17">
        <v>248</v>
      </c>
      <c r="W1056" s="17">
        <v>20.8</v>
      </c>
      <c r="X1056" s="17">
        <v>0.249</v>
      </c>
      <c r="Y1056" s="17">
        <v>2.4906380000000001</v>
      </c>
      <c r="Z1056" s="7">
        <f t="shared" si="352"/>
        <v>20.78</v>
      </c>
      <c r="AA1056" s="7">
        <f t="shared" si="366"/>
        <v>293.92999999999995</v>
      </c>
      <c r="AB1056" s="2">
        <f t="shared" si="353"/>
        <v>206.226</v>
      </c>
      <c r="AC1056" s="42">
        <f t="shared" si="354"/>
        <v>2.3332383460012234</v>
      </c>
      <c r="AD1056" s="42">
        <f t="shared" si="355"/>
        <v>1.1372203698409964</v>
      </c>
      <c r="AE1056" s="42">
        <f t="shared" si="356"/>
        <v>0.77724036888944825</v>
      </c>
      <c r="AF1056" s="42">
        <f t="shared" si="357"/>
        <v>328.93801455540267</v>
      </c>
      <c r="AG1056" s="42">
        <f t="shared" si="358"/>
        <v>315.78049397318654</v>
      </c>
      <c r="AH1056" s="6">
        <f t="shared" si="359"/>
        <v>352.22399999999999</v>
      </c>
      <c r="AI1056" s="4">
        <v>20.0244744155349</v>
      </c>
      <c r="AJ1056" s="4">
        <f t="shared" si="367"/>
        <v>293.17447441553486</v>
      </c>
      <c r="AK1056" s="8">
        <f t="shared" si="360"/>
        <v>0.19771258281834686</v>
      </c>
      <c r="AL1056" s="8">
        <f t="shared" si="361"/>
        <v>401.93286654634238</v>
      </c>
      <c r="AM1056" s="8">
        <f t="shared" si="362"/>
        <v>2.4853080794943714</v>
      </c>
      <c r="AN1056" s="8">
        <f t="shared" si="363"/>
        <v>-54.697804139851719</v>
      </c>
      <c r="AO1056" s="22">
        <f t="shared" si="364"/>
        <v>4.7786531136604525E-3</v>
      </c>
      <c r="AP1056" s="22">
        <f t="shared" si="365"/>
        <v>0.13060640490597522</v>
      </c>
      <c r="AQ1056" s="19">
        <f t="shared" si="368"/>
        <v>0.13060640490597522</v>
      </c>
      <c r="AX1056">
        <v>0.15096149676384513</v>
      </c>
      <c r="AY1056">
        <v>21.948275862068964</v>
      </c>
      <c r="AZ1056">
        <v>0.91451149425287348</v>
      </c>
      <c r="BA1056">
        <v>0.74075431034482753</v>
      </c>
      <c r="BB1056">
        <v>5.3275862068965525</v>
      </c>
      <c r="BC1056">
        <v>0.2219827586206897</v>
      </c>
      <c r="BD1056">
        <v>0.5187715517241378</v>
      </c>
      <c r="BE1056">
        <v>5.1877155172413786E-2</v>
      </c>
      <c r="BF1056">
        <v>0</v>
      </c>
      <c r="BG1056">
        <v>20.78</v>
      </c>
      <c r="BH1056">
        <v>1.429578618485372</v>
      </c>
      <c r="BI1056">
        <v>2.4535953458586093</v>
      </c>
      <c r="BJ1056">
        <v>1.1958823715714864</v>
      </c>
      <c r="BK1056">
        <v>0.17543520401894561</v>
      </c>
      <c r="BL1056">
        <v>4.8732001116373781E-4</v>
      </c>
      <c r="BP1056" s="50">
        <f t="shared" si="369"/>
        <v>1.4300067467290658</v>
      </c>
      <c r="BQ1056" s="50">
        <f t="shared" si="370"/>
        <v>2.0750862068965512E-2</v>
      </c>
      <c r="BR1056" s="50">
        <f t="shared" si="371"/>
        <v>0.18238027824687492</v>
      </c>
      <c r="BS1056" s="50">
        <f t="shared" si="372"/>
        <v>0.19036548065147366</v>
      </c>
      <c r="BT1056" s="50">
        <f t="shared" si="373"/>
        <v>5.0661188401909698E-4</v>
      </c>
      <c r="BU1056" s="50">
        <f t="shared" si="373"/>
        <v>5.2879300180964906E-4</v>
      </c>
    </row>
    <row r="1057" spans="1:73" x14ac:dyDescent="0.25">
      <c r="A1057" s="21">
        <v>43742.499305555553</v>
      </c>
      <c r="B1057" s="17">
        <v>363639</v>
      </c>
      <c r="C1057" s="17">
        <v>13.52</v>
      </c>
      <c r="D1057" s="17">
        <v>22.69</v>
      </c>
      <c r="E1057" s="17">
        <v>263.7</v>
      </c>
      <c r="F1057" s="17">
        <v>25.29</v>
      </c>
      <c r="G1057" s="17">
        <v>-89.7</v>
      </c>
      <c r="H1057" s="17">
        <v>-27.55</v>
      </c>
      <c r="I1057" s="17">
        <v>26.34</v>
      </c>
      <c r="J1057" s="17">
        <v>299.5</v>
      </c>
      <c r="K1057" s="17">
        <v>238.4</v>
      </c>
      <c r="L1057" s="17">
        <v>-62.18</v>
      </c>
      <c r="M1057" s="17">
        <v>9.6000000000000002E-2</v>
      </c>
      <c r="N1057" s="17">
        <v>174</v>
      </c>
      <c r="O1057" s="17">
        <v>-2.2679999999999998</v>
      </c>
      <c r="P1057" s="17">
        <v>176.2</v>
      </c>
      <c r="Q1057" s="17">
        <v>366.4</v>
      </c>
      <c r="R1057" s="17">
        <v>428.6</v>
      </c>
      <c r="S1057" s="17">
        <v>20.73</v>
      </c>
      <c r="T1057" s="17">
        <v>50.42</v>
      </c>
      <c r="U1057" s="17">
        <v>1.47</v>
      </c>
      <c r="V1057" s="17">
        <v>184</v>
      </c>
      <c r="W1057" s="17">
        <v>21</v>
      </c>
      <c r="X1057" s="17">
        <v>0.25800000000000001</v>
      </c>
      <c r="Y1057" s="17">
        <v>2.578808</v>
      </c>
      <c r="Z1057" s="7">
        <f t="shared" si="352"/>
        <v>20.865000000000002</v>
      </c>
      <c r="AA1057" s="7">
        <f t="shared" si="366"/>
        <v>294.01499999999999</v>
      </c>
      <c r="AB1057" s="2">
        <f t="shared" si="353"/>
        <v>213.59700000000001</v>
      </c>
      <c r="AC1057" s="42">
        <f t="shared" si="354"/>
        <v>2.3057275227639318</v>
      </c>
      <c r="AD1057" s="42">
        <f t="shared" si="355"/>
        <v>1.1625478169775745</v>
      </c>
      <c r="AE1057" s="42">
        <f t="shared" si="356"/>
        <v>0.77966018772107082</v>
      </c>
      <c r="AF1057" s="42">
        <f t="shared" si="357"/>
        <v>330.34395798693913</v>
      </c>
      <c r="AG1057" s="42">
        <f t="shared" si="358"/>
        <v>317.13019966746157</v>
      </c>
      <c r="AH1057" s="6">
        <f t="shared" si="359"/>
        <v>351.74399999999997</v>
      </c>
      <c r="AI1057" s="4">
        <v>19.8524594956267</v>
      </c>
      <c r="AJ1057" s="4">
        <f t="shared" si="367"/>
        <v>293.00245949562668</v>
      </c>
      <c r="AK1057" s="8">
        <f t="shared" si="360"/>
        <v>0.19788415866890577</v>
      </c>
      <c r="AL1057" s="8">
        <f t="shared" si="361"/>
        <v>400.91773076793669</v>
      </c>
      <c r="AM1057" s="8">
        <f t="shared" si="362"/>
        <v>2.7005624414184539</v>
      </c>
      <c r="AN1057" s="8">
        <f t="shared" si="363"/>
        <v>-79.653912590586245</v>
      </c>
      <c r="AO1057" s="22">
        <f t="shared" si="364"/>
        <v>5.5221481879040874E-3</v>
      </c>
      <c r="AP1057" s="22">
        <f t="shared" si="365"/>
        <v>0.15092703007013986</v>
      </c>
      <c r="AQ1057" s="19">
        <f t="shared" si="368"/>
        <v>0.15092703007013986</v>
      </c>
      <c r="AX1057">
        <v>0.151652917949432</v>
      </c>
      <c r="AY1057">
        <v>22.732758620689655</v>
      </c>
      <c r="AZ1057">
        <v>0.94719827586206895</v>
      </c>
      <c r="BA1057">
        <v>0.76723060344827587</v>
      </c>
      <c r="BB1057">
        <v>5.3620689655172455</v>
      </c>
      <c r="BC1057">
        <v>0.22341954022988522</v>
      </c>
      <c r="BD1057">
        <v>0.54381106321839068</v>
      </c>
      <c r="BE1057">
        <v>5.4381106321839068E-2</v>
      </c>
      <c r="BF1057">
        <v>0</v>
      </c>
      <c r="BG1057">
        <v>20.865000000000002</v>
      </c>
      <c r="BH1057">
        <v>1.6879362001393547</v>
      </c>
      <c r="BI1057">
        <v>2.4664569762252073</v>
      </c>
      <c r="BJ1057">
        <v>1.2435876074127497</v>
      </c>
      <c r="BK1057">
        <v>0.18559282812092825</v>
      </c>
      <c r="BL1057">
        <v>5.1553563366924513E-4</v>
      </c>
      <c r="BP1057" s="50">
        <f t="shared" si="369"/>
        <v>1.6884417009572101</v>
      </c>
      <c r="BQ1057" s="50">
        <f t="shared" si="370"/>
        <v>2.1752442528735629E-2</v>
      </c>
      <c r="BR1057" s="50">
        <f t="shared" si="371"/>
        <v>0.19409568381216646</v>
      </c>
      <c r="BS1057" s="50">
        <f t="shared" si="372"/>
        <v>0.202339590023633</v>
      </c>
      <c r="BT1057" s="50">
        <f t="shared" si="373"/>
        <v>5.3915467725601789E-4</v>
      </c>
      <c r="BU1057" s="50">
        <f t="shared" si="373"/>
        <v>5.620544167323139E-4</v>
      </c>
    </row>
    <row r="1058" spans="1:73" x14ac:dyDescent="0.25">
      <c r="A1058" s="21">
        <v>43742.499305555553</v>
      </c>
      <c r="B1058" s="17">
        <v>363640</v>
      </c>
      <c r="C1058" s="17">
        <v>13.52</v>
      </c>
      <c r="D1058" s="17">
        <v>22.7</v>
      </c>
      <c r="E1058" s="17">
        <v>282.89999999999998</v>
      </c>
      <c r="F1058" s="17">
        <v>27.79</v>
      </c>
      <c r="G1058" s="17">
        <v>-90</v>
      </c>
      <c r="H1058" s="17">
        <v>-27.45</v>
      </c>
      <c r="I1058" s="17">
        <v>26.28</v>
      </c>
      <c r="J1058" s="17">
        <v>299.39999999999998</v>
      </c>
      <c r="K1058" s="17">
        <v>255.1</v>
      </c>
      <c r="L1058" s="17">
        <v>-62.51</v>
      </c>
      <c r="M1058" s="17">
        <v>9.8000000000000004E-2</v>
      </c>
      <c r="N1058" s="17">
        <v>192.9</v>
      </c>
      <c r="O1058" s="17">
        <v>0.33900000000000002</v>
      </c>
      <c r="P1058" s="17">
        <v>192.6</v>
      </c>
      <c r="Q1058" s="17">
        <v>365.8</v>
      </c>
      <c r="R1058" s="17">
        <v>428.3</v>
      </c>
      <c r="S1058" s="17">
        <v>20.7</v>
      </c>
      <c r="T1058" s="17">
        <v>49.5</v>
      </c>
      <c r="U1058" s="17">
        <v>1.1200000000000001</v>
      </c>
      <c r="V1058" s="17">
        <v>70</v>
      </c>
      <c r="W1058" s="17">
        <v>20.399999999999999</v>
      </c>
      <c r="X1058" s="17">
        <v>0.27800000000000002</v>
      </c>
      <c r="Y1058" s="17">
        <v>2.7797390000000002</v>
      </c>
      <c r="Z1058" s="7">
        <f t="shared" si="352"/>
        <v>20.549999999999997</v>
      </c>
      <c r="AA1058" s="7">
        <f t="shared" si="366"/>
        <v>293.7</v>
      </c>
      <c r="AB1058" s="2">
        <f t="shared" si="353"/>
        <v>229.149</v>
      </c>
      <c r="AC1058" s="42">
        <f t="shared" si="354"/>
        <v>2.3359081877117203</v>
      </c>
      <c r="AD1058" s="42">
        <f t="shared" si="355"/>
        <v>1.1562745529173015</v>
      </c>
      <c r="AE1058" s="42">
        <f t="shared" si="356"/>
        <v>0.77917659909758408</v>
      </c>
      <c r="AF1058" s="42">
        <f t="shared" si="357"/>
        <v>328.72652284473151</v>
      </c>
      <c r="AG1058" s="42">
        <f t="shared" si="358"/>
        <v>315.57746193094221</v>
      </c>
      <c r="AH1058" s="6">
        <f t="shared" si="359"/>
        <v>351.16800000000001</v>
      </c>
      <c r="AI1058" s="4">
        <v>20.024986597200002</v>
      </c>
      <c r="AJ1058" s="4">
        <f t="shared" si="367"/>
        <v>293.17498659719996</v>
      </c>
      <c r="AK1058" s="8">
        <f t="shared" si="360"/>
        <v>0.19724881607073114</v>
      </c>
      <c r="AL1058" s="8">
        <f t="shared" si="361"/>
        <v>401.99738709279274</v>
      </c>
      <c r="AM1058" s="8">
        <f t="shared" si="362"/>
        <v>2.3572441536675832</v>
      </c>
      <c r="AN1058" s="8">
        <f t="shared" si="363"/>
        <v>-36.050844476742348</v>
      </c>
      <c r="AO1058" s="22">
        <f t="shared" si="364"/>
        <v>4.8500454812818415E-3</v>
      </c>
      <c r="AP1058" s="22">
        <f t="shared" si="365"/>
        <v>0.13255764519292984</v>
      </c>
      <c r="AQ1058" s="19">
        <f t="shared" si="368"/>
        <v>0.13255764519292984</v>
      </c>
      <c r="AX1058">
        <v>0.14910394214612938</v>
      </c>
      <c r="AY1058">
        <v>24.387931034482758</v>
      </c>
      <c r="AZ1058">
        <v>1.0161637931034482</v>
      </c>
      <c r="BA1058">
        <v>0.82309267241379303</v>
      </c>
      <c r="BB1058">
        <v>5.3879310344827589</v>
      </c>
      <c r="BC1058">
        <v>0.22449712643678163</v>
      </c>
      <c r="BD1058">
        <v>0.59859554597701137</v>
      </c>
      <c r="BE1058">
        <v>5.9859554597701141E-2</v>
      </c>
      <c r="BF1058">
        <v>0</v>
      </c>
      <c r="BG1058">
        <v>20.549999999999997</v>
      </c>
      <c r="BH1058">
        <v>1.2860466286776038</v>
      </c>
      <c r="BI1058">
        <v>2.4190867532287812</v>
      </c>
      <c r="BJ1058">
        <v>1.1974479428482467</v>
      </c>
      <c r="BK1058">
        <v>0.18780709461135603</v>
      </c>
      <c r="BL1058">
        <v>5.216863739204334E-4</v>
      </c>
      <c r="BP1058" s="50">
        <f t="shared" si="369"/>
        <v>1.2864317721578744</v>
      </c>
      <c r="BQ1058" s="50">
        <f t="shared" si="370"/>
        <v>2.3943821839080455E-2</v>
      </c>
      <c r="BR1058" s="50">
        <f t="shared" si="371"/>
        <v>0.19461125379512806</v>
      </c>
      <c r="BS1058" s="50">
        <f t="shared" si="372"/>
        <v>0.20387160874883736</v>
      </c>
      <c r="BT1058" s="50">
        <f t="shared" si="373"/>
        <v>5.4058681609757788E-4</v>
      </c>
      <c r="BU1058" s="50">
        <f t="shared" si="373"/>
        <v>5.6631002430232598E-4</v>
      </c>
    </row>
    <row r="1059" spans="1:73" x14ac:dyDescent="0.25">
      <c r="A1059" s="21">
        <v>43742.5</v>
      </c>
      <c r="B1059" s="17">
        <v>363641</v>
      </c>
      <c r="C1059" s="17">
        <v>13.51</v>
      </c>
      <c r="D1059" s="17">
        <v>22.7</v>
      </c>
      <c r="E1059" s="17">
        <v>374.5</v>
      </c>
      <c r="F1059" s="17">
        <v>39.65</v>
      </c>
      <c r="G1059" s="17">
        <v>-93.2</v>
      </c>
      <c r="H1059" s="17">
        <v>-28.71</v>
      </c>
      <c r="I1059" s="17">
        <v>26.22</v>
      </c>
      <c r="J1059" s="17">
        <v>299.39999999999998</v>
      </c>
      <c r="K1059" s="17">
        <v>334.8</v>
      </c>
      <c r="L1059" s="17">
        <v>-64.489999999999995</v>
      </c>
      <c r="M1059" s="17">
        <v>0.105</v>
      </c>
      <c r="N1059" s="17">
        <v>281.3</v>
      </c>
      <c r="O1059" s="17">
        <v>10.95</v>
      </c>
      <c r="P1059" s="17">
        <v>270.3</v>
      </c>
      <c r="Q1059" s="17">
        <v>362.2</v>
      </c>
      <c r="R1059" s="17">
        <v>426.7</v>
      </c>
      <c r="S1059" s="17">
        <v>20.66</v>
      </c>
      <c r="T1059" s="17">
        <v>47.75</v>
      </c>
      <c r="U1059" s="17">
        <v>0.43</v>
      </c>
      <c r="V1059" s="17">
        <v>74</v>
      </c>
      <c r="W1059" s="17">
        <v>20.9</v>
      </c>
      <c r="X1059" s="17">
        <v>0.378</v>
      </c>
      <c r="Y1059" s="17">
        <v>3.7841770000000001</v>
      </c>
      <c r="Z1059" s="7">
        <f t="shared" si="352"/>
        <v>20.78</v>
      </c>
      <c r="AA1059" s="7">
        <f t="shared" si="366"/>
        <v>293.92999999999995</v>
      </c>
      <c r="AB1059" s="2">
        <f t="shared" si="353"/>
        <v>303.34500000000003</v>
      </c>
      <c r="AC1059" s="42">
        <f t="shared" si="354"/>
        <v>2.2607336825767894</v>
      </c>
      <c r="AD1059" s="42">
        <f t="shared" si="355"/>
        <v>1.079500333430417</v>
      </c>
      <c r="AE1059" s="42">
        <f t="shared" si="356"/>
        <v>0.77147245560100397</v>
      </c>
      <c r="AF1059" s="42">
        <f t="shared" si="357"/>
        <v>326.49696025460833</v>
      </c>
      <c r="AG1059" s="42">
        <f t="shared" si="358"/>
        <v>313.43708184442397</v>
      </c>
      <c r="AH1059" s="6">
        <f t="shared" si="359"/>
        <v>347.71199999999999</v>
      </c>
      <c r="AI1059" s="4">
        <v>19.550461073975701</v>
      </c>
      <c r="AJ1059" s="4">
        <f t="shared" si="367"/>
        <v>292.7004610739757</v>
      </c>
      <c r="AK1059" s="8">
        <f t="shared" si="360"/>
        <v>0.19771258281834686</v>
      </c>
      <c r="AL1059" s="8">
        <f t="shared" si="361"/>
        <v>399.20284949462541</v>
      </c>
      <c r="AM1059" s="8">
        <f t="shared" si="362"/>
        <v>1.4605949130405733</v>
      </c>
      <c r="AN1059" s="8">
        <f t="shared" si="363"/>
        <v>-52.313352300450909</v>
      </c>
      <c r="AO1059" s="22">
        <f t="shared" si="364"/>
        <v>6.8816675606282914E-3</v>
      </c>
      <c r="AP1059" s="22">
        <f t="shared" si="365"/>
        <v>0.18808434897323184</v>
      </c>
      <c r="AQ1059" s="19">
        <f t="shared" si="368"/>
        <v>0.18808434897323184</v>
      </c>
      <c r="AX1059">
        <v>0.15096149676384513</v>
      </c>
      <c r="AY1059">
        <v>32.28448275862069</v>
      </c>
      <c r="AZ1059">
        <v>1.3451867816091954</v>
      </c>
      <c r="BA1059">
        <v>1.0896012931034482</v>
      </c>
      <c r="BB1059">
        <v>5.5603448275862073</v>
      </c>
      <c r="BC1059">
        <v>0.23168103448275865</v>
      </c>
      <c r="BD1059">
        <v>0.85792025862068955</v>
      </c>
      <c r="BE1059">
        <v>8.5792025862068966E-2</v>
      </c>
      <c r="BF1059">
        <v>0</v>
      </c>
      <c r="BG1059">
        <v>20.78</v>
      </c>
      <c r="BH1059">
        <v>0.49375004493872282</v>
      </c>
      <c r="BI1059">
        <v>2.4535953458586093</v>
      </c>
      <c r="BJ1059">
        <v>1.171591777647486</v>
      </c>
      <c r="BK1059">
        <v>0.23132483364665613</v>
      </c>
      <c r="BL1059">
        <v>6.4256898235182255E-4</v>
      </c>
      <c r="BP1059" s="50">
        <f t="shared" si="369"/>
        <v>0.49389791252489817</v>
      </c>
      <c r="BQ1059" s="50">
        <f t="shared" si="370"/>
        <v>3.4316810344827579E-2</v>
      </c>
      <c r="BR1059" s="50">
        <f t="shared" si="371"/>
        <v>0.23469502611059248</v>
      </c>
      <c r="BS1059" s="50">
        <f t="shared" si="372"/>
        <v>0.24877480959079043</v>
      </c>
      <c r="BT1059" s="50">
        <f t="shared" si="373"/>
        <v>6.519306280849791E-4</v>
      </c>
      <c r="BU1059" s="50">
        <f t="shared" si="373"/>
        <v>6.910411377521957E-4</v>
      </c>
    </row>
    <row r="1060" spans="1:73" x14ac:dyDescent="0.25">
      <c r="A1060" s="21">
        <v>43742.5</v>
      </c>
      <c r="B1060" s="17">
        <v>363642</v>
      </c>
      <c r="C1060" s="17">
        <v>13.53</v>
      </c>
      <c r="D1060" s="17">
        <v>22.71</v>
      </c>
      <c r="E1060" s="17">
        <v>756</v>
      </c>
      <c r="F1060" s="17">
        <v>94.6</v>
      </c>
      <c r="G1060" s="17">
        <v>-92.8</v>
      </c>
      <c r="H1060" s="17">
        <v>-24.09</v>
      </c>
      <c r="I1060" s="17">
        <v>26.18</v>
      </c>
      <c r="J1060" s="17">
        <v>299.3</v>
      </c>
      <c r="K1060" s="17">
        <v>661.4</v>
      </c>
      <c r="L1060" s="17">
        <v>-68.680000000000007</v>
      </c>
      <c r="M1060" s="17">
        <v>0.125</v>
      </c>
      <c r="N1060" s="17">
        <v>663.2</v>
      </c>
      <c r="O1060" s="17">
        <v>70.5</v>
      </c>
      <c r="P1060" s="17">
        <v>592.70000000000005</v>
      </c>
      <c r="Q1060" s="17">
        <v>362.4</v>
      </c>
      <c r="R1060" s="17">
        <v>431.1</v>
      </c>
      <c r="S1060" s="17">
        <v>20.62</v>
      </c>
      <c r="T1060" s="17">
        <v>49.86</v>
      </c>
      <c r="U1060" s="17">
        <v>0.79500000000000004</v>
      </c>
      <c r="V1060" s="17">
        <v>98</v>
      </c>
      <c r="W1060" s="17">
        <v>21.2</v>
      </c>
      <c r="X1060" s="17">
        <v>0.748</v>
      </c>
      <c r="Y1060" s="17">
        <v>7.4808430000000001</v>
      </c>
      <c r="Z1060" s="7">
        <f t="shared" si="352"/>
        <v>20.91</v>
      </c>
      <c r="AA1060" s="7">
        <f t="shared" si="366"/>
        <v>294.06</v>
      </c>
      <c r="AB1060" s="2">
        <f t="shared" si="353"/>
        <v>612.36</v>
      </c>
      <c r="AC1060" s="42">
        <f t="shared" si="354"/>
        <v>2.2722732308771154</v>
      </c>
      <c r="AD1060" s="42">
        <f t="shared" si="355"/>
        <v>1.1329554329153297</v>
      </c>
      <c r="AE1060" s="42">
        <f t="shared" si="356"/>
        <v>0.77677374829733836</v>
      </c>
      <c r="AF1060" s="42">
        <f t="shared" si="357"/>
        <v>329.32250504967425</v>
      </c>
      <c r="AG1060" s="42">
        <f t="shared" si="358"/>
        <v>316.14960484768727</v>
      </c>
      <c r="AH1060" s="6">
        <f t="shared" si="359"/>
        <v>347.90399999999994</v>
      </c>
      <c r="AI1060" s="4">
        <v>19.636126451723701</v>
      </c>
      <c r="AJ1060" s="4">
        <f t="shared" si="367"/>
        <v>292.7861264517237</v>
      </c>
      <c r="AK1060" s="8">
        <f t="shared" si="360"/>
        <v>0.19797503311528833</v>
      </c>
      <c r="AL1060" s="8">
        <f t="shared" si="361"/>
        <v>399.65701717891471</v>
      </c>
      <c r="AM1060" s="8">
        <f t="shared" si="362"/>
        <v>1.9859994335346625</v>
      </c>
      <c r="AN1060" s="8">
        <f t="shared" si="363"/>
        <v>-73.696340791759383</v>
      </c>
      <c r="AO1060" s="22">
        <f t="shared" si="364"/>
        <v>1.4350857884025148E-2</v>
      </c>
      <c r="AP1060" s="22">
        <f t="shared" si="365"/>
        <v>0.39222641002986908</v>
      </c>
      <c r="AQ1060" s="19">
        <f t="shared" si="368"/>
        <v>0.39222641002986908</v>
      </c>
      <c r="AX1060">
        <v>0.15202004709412942</v>
      </c>
      <c r="AY1060">
        <v>65.172413793103445</v>
      </c>
      <c r="AZ1060">
        <v>2.7155172413793101</v>
      </c>
      <c r="BA1060">
        <v>2.1995689655172415</v>
      </c>
      <c r="BB1060">
        <v>5.922413793103452</v>
      </c>
      <c r="BC1060">
        <v>0.2467672413793105</v>
      </c>
      <c r="BD1060">
        <v>1.952801724137931</v>
      </c>
      <c r="BE1060">
        <v>0.19528017241379311</v>
      </c>
      <c r="BF1060">
        <v>0</v>
      </c>
      <c r="BG1060">
        <v>20.91</v>
      </c>
      <c r="BH1060">
        <v>0.91286345517740619</v>
      </c>
      <c r="BI1060">
        <v>2.4732899002344628</v>
      </c>
      <c r="BJ1060">
        <v>1.2331823442569032</v>
      </c>
      <c r="BK1060">
        <v>0.49573780360034581</v>
      </c>
      <c r="BL1060">
        <v>1.3770494544454049E-3</v>
      </c>
      <c r="BP1060" s="50">
        <f t="shared" si="369"/>
        <v>0.91313683827277692</v>
      </c>
      <c r="BQ1060" s="50">
        <f t="shared" si="370"/>
        <v>7.8112068965517242E-2</v>
      </c>
      <c r="BR1060" s="50">
        <f t="shared" si="371"/>
        <v>0.50863270558237528</v>
      </c>
      <c r="BS1060" s="50">
        <f t="shared" si="372"/>
        <v>0.53983414230649573</v>
      </c>
      <c r="BT1060" s="50">
        <f t="shared" si="373"/>
        <v>1.4128686266177092E-3</v>
      </c>
      <c r="BU1060" s="50">
        <f t="shared" si="373"/>
        <v>1.4995392841847105E-3</v>
      </c>
    </row>
    <row r="1061" spans="1:73" x14ac:dyDescent="0.25">
      <c r="A1061" s="21">
        <v>43742.5</v>
      </c>
      <c r="B1061" s="17">
        <v>363643</v>
      </c>
      <c r="C1061" s="17">
        <v>13.51</v>
      </c>
      <c r="D1061" s="17">
        <v>22.72</v>
      </c>
      <c r="E1061" s="17">
        <v>847</v>
      </c>
      <c r="F1061" s="17">
        <v>107.9</v>
      </c>
      <c r="G1061" s="17">
        <v>-94</v>
      </c>
      <c r="H1061" s="17">
        <v>-22.48</v>
      </c>
      <c r="I1061" s="17">
        <v>26.15</v>
      </c>
      <c r="J1061" s="17">
        <v>299.3</v>
      </c>
      <c r="K1061" s="17">
        <v>738.8</v>
      </c>
      <c r="L1061" s="17">
        <v>-71.489999999999995</v>
      </c>
      <c r="M1061" s="17">
        <v>0.127</v>
      </c>
      <c r="N1061" s="17">
        <v>752.6</v>
      </c>
      <c r="O1061" s="17">
        <v>85.4</v>
      </c>
      <c r="P1061" s="17">
        <v>667.3</v>
      </c>
      <c r="Q1061" s="17">
        <v>361</v>
      </c>
      <c r="R1061" s="17">
        <v>432.5</v>
      </c>
      <c r="S1061" s="17">
        <v>20.59</v>
      </c>
      <c r="T1061" s="17">
        <v>51.07</v>
      </c>
      <c r="U1061" s="17">
        <v>1.18</v>
      </c>
      <c r="V1061" s="17">
        <v>255.5</v>
      </c>
      <c r="W1061" s="17">
        <v>21.05</v>
      </c>
      <c r="X1061" s="17">
        <v>0.84199999999999997</v>
      </c>
      <c r="Y1061" s="17">
        <v>8.4157250000000001</v>
      </c>
      <c r="Z1061" s="7">
        <f t="shared" si="352"/>
        <v>20.82</v>
      </c>
      <c r="AA1061" s="7">
        <f t="shared" si="366"/>
        <v>293.96999999999997</v>
      </c>
      <c r="AB1061" s="2">
        <f t="shared" si="353"/>
        <v>686.07</v>
      </c>
      <c r="AC1061" s="42">
        <f t="shared" si="354"/>
        <v>2.4722355331503159</v>
      </c>
      <c r="AD1061" s="42">
        <f t="shared" si="355"/>
        <v>1.2625706867798663</v>
      </c>
      <c r="AE1061" s="42">
        <f t="shared" si="356"/>
        <v>0.7889340157241177</v>
      </c>
      <c r="AF1061" s="42">
        <f t="shared" si="357"/>
        <v>334.06870224086026</v>
      </c>
      <c r="AG1061" s="42">
        <f t="shared" si="358"/>
        <v>320.70595415122585</v>
      </c>
      <c r="AH1061" s="6">
        <f t="shared" si="359"/>
        <v>346.56</v>
      </c>
      <c r="AI1061" s="4">
        <v>20.896661028797698</v>
      </c>
      <c r="AJ1061" s="4">
        <f t="shared" si="367"/>
        <v>294.0466610287977</v>
      </c>
      <c r="AK1061" s="8">
        <f t="shared" si="360"/>
        <v>0.19779331203555492</v>
      </c>
      <c r="AL1061" s="8">
        <f t="shared" si="361"/>
        <v>406.94712025413185</v>
      </c>
      <c r="AM1061" s="8">
        <f t="shared" si="362"/>
        <v>2.4195609105786113</v>
      </c>
      <c r="AN1061" s="8">
        <f t="shared" si="363"/>
        <v>5.4032080143918231</v>
      </c>
      <c r="AO1061" s="22">
        <f t="shared" si="364"/>
        <v>1.4033578393799123E-2</v>
      </c>
      <c r="AP1061" s="22">
        <f t="shared" si="365"/>
        <v>0.38355477545351468</v>
      </c>
      <c r="AQ1061" s="19">
        <f t="shared" si="368"/>
        <v>0.38355477545351468</v>
      </c>
      <c r="AX1061">
        <v>0.15128653868346115</v>
      </c>
      <c r="AY1061">
        <v>73.017241379310349</v>
      </c>
      <c r="AZ1061">
        <v>3.0423850574712645</v>
      </c>
      <c r="BA1061">
        <v>2.4643318965517245</v>
      </c>
      <c r="BB1061">
        <v>6.1637931034482758</v>
      </c>
      <c r="BC1061">
        <v>0.25682471264367818</v>
      </c>
      <c r="BD1061">
        <v>2.2075071839080462</v>
      </c>
      <c r="BE1061">
        <v>0.22075071839080462</v>
      </c>
      <c r="BF1061">
        <v>0</v>
      </c>
      <c r="BG1061">
        <v>20.82</v>
      </c>
      <c r="BH1061">
        <v>1.3549419837853325</v>
      </c>
      <c r="BI1061">
        <v>2.4596405568392741</v>
      </c>
      <c r="BJ1061">
        <v>1.2561384323778173</v>
      </c>
      <c r="BK1061">
        <v>0.54896873921098477</v>
      </c>
      <c r="BL1061">
        <v>1.5249131644749579E-3</v>
      </c>
      <c r="BP1061" s="50">
        <f t="shared" si="369"/>
        <v>1.3553477599520463</v>
      </c>
      <c r="BQ1061" s="50">
        <f t="shared" si="370"/>
        <v>8.8300287356321852E-2</v>
      </c>
      <c r="BR1061" s="50">
        <f t="shared" si="371"/>
        <v>0.56960217160440008</v>
      </c>
      <c r="BS1061" s="50">
        <f t="shared" si="372"/>
        <v>0.60377740477041364</v>
      </c>
      <c r="BT1061" s="50">
        <f t="shared" si="373"/>
        <v>1.5822282544566671E-3</v>
      </c>
      <c r="BU1061" s="50">
        <f t="shared" si="373"/>
        <v>1.6771594576955933E-3</v>
      </c>
    </row>
    <row r="1062" spans="1:73" x14ac:dyDescent="0.25">
      <c r="A1062" s="21">
        <v>43742.5</v>
      </c>
      <c r="B1062" s="17">
        <v>363644</v>
      </c>
      <c r="C1062" s="17">
        <v>13.52</v>
      </c>
      <c r="D1062" s="17">
        <v>22.72</v>
      </c>
      <c r="E1062" s="17">
        <v>911</v>
      </c>
      <c r="F1062" s="17">
        <v>117.2</v>
      </c>
      <c r="G1062" s="17">
        <v>-94.5</v>
      </c>
      <c r="H1062" s="17">
        <v>-21.02</v>
      </c>
      <c r="I1062" s="17">
        <v>26.13</v>
      </c>
      <c r="J1062" s="17">
        <v>299.3</v>
      </c>
      <c r="K1062" s="17">
        <v>793.8</v>
      </c>
      <c r="L1062" s="17">
        <v>-73.48</v>
      </c>
      <c r="M1062" s="17">
        <v>0.129</v>
      </c>
      <c r="N1062" s="17">
        <v>816</v>
      </c>
      <c r="O1062" s="17">
        <v>96.2</v>
      </c>
      <c r="P1062" s="17">
        <v>720.3</v>
      </c>
      <c r="Q1062" s="17">
        <v>360.4</v>
      </c>
      <c r="R1062" s="17">
        <v>433.9</v>
      </c>
      <c r="S1062" s="17">
        <v>20.56</v>
      </c>
      <c r="T1062" s="17">
        <v>48.09</v>
      </c>
      <c r="U1062" s="17">
        <v>0.86</v>
      </c>
      <c r="V1062" s="17">
        <v>259.5</v>
      </c>
      <c r="W1062" s="17">
        <v>21.4</v>
      </c>
      <c r="X1062" s="17">
        <v>0.89900000000000002</v>
      </c>
      <c r="Y1062" s="17">
        <v>8.9855520000000002</v>
      </c>
      <c r="Z1062" s="7">
        <f t="shared" si="352"/>
        <v>20.979999999999997</v>
      </c>
      <c r="AA1062" s="7">
        <f t="shared" si="366"/>
        <v>294.13</v>
      </c>
      <c r="AB1062" s="2">
        <f t="shared" si="353"/>
        <v>737.91000000000008</v>
      </c>
      <c r="AC1062" s="42">
        <f t="shared" si="354"/>
        <v>2.4621101920743449</v>
      </c>
      <c r="AD1062" s="42">
        <f t="shared" si="355"/>
        <v>1.1840287913685525</v>
      </c>
      <c r="AE1062" s="42">
        <f t="shared" si="356"/>
        <v>0.78166043020823028</v>
      </c>
      <c r="AF1062" s="42">
        <f t="shared" si="357"/>
        <v>331.7099340771947</v>
      </c>
      <c r="AG1062" s="42">
        <f t="shared" si="358"/>
        <v>318.44153671410692</v>
      </c>
      <c r="AH1062" s="6">
        <f t="shared" si="359"/>
        <v>345.98399999999998</v>
      </c>
      <c r="AI1062" s="4">
        <v>20.847046711451299</v>
      </c>
      <c r="AJ1062" s="4">
        <f t="shared" si="367"/>
        <v>293.99704671145128</v>
      </c>
      <c r="AK1062" s="8">
        <f t="shared" si="360"/>
        <v>0.19811644865793748</v>
      </c>
      <c r="AL1062" s="8">
        <f t="shared" si="361"/>
        <v>406.62385278721621</v>
      </c>
      <c r="AM1062" s="8">
        <f t="shared" si="362"/>
        <v>2.06559313515513</v>
      </c>
      <c r="AN1062" s="8">
        <f t="shared" si="363"/>
        <v>-7.9998961655694307</v>
      </c>
      <c r="AO1062" s="22">
        <f t="shared" si="364"/>
        <v>1.5503959444338236E-2</v>
      </c>
      <c r="AP1062" s="22">
        <f t="shared" si="365"/>
        <v>0.42374207892273036</v>
      </c>
      <c r="AQ1062" s="19">
        <f t="shared" si="368"/>
        <v>0.42374207892273036</v>
      </c>
      <c r="AX1062">
        <v>0.15259263025951716</v>
      </c>
      <c r="AY1062">
        <v>78.534482758620697</v>
      </c>
      <c r="AZ1062">
        <v>3.2722701149425291</v>
      </c>
      <c r="BA1062">
        <v>2.6505387931034488</v>
      </c>
      <c r="BB1062">
        <v>6.3362068965517242</v>
      </c>
      <c r="BC1062">
        <v>0.26400862068965519</v>
      </c>
      <c r="BD1062">
        <v>2.3865301724137935</v>
      </c>
      <c r="BE1062">
        <v>0.23865301724137936</v>
      </c>
      <c r="BF1062">
        <v>0</v>
      </c>
      <c r="BG1062">
        <v>20.979999999999997</v>
      </c>
      <c r="BH1062">
        <v>0.98750008987744564</v>
      </c>
      <c r="BI1062">
        <v>2.4839517782031746</v>
      </c>
      <c r="BJ1062">
        <v>1.1945324101379067</v>
      </c>
      <c r="BK1062">
        <v>0.59843126061963292</v>
      </c>
      <c r="BL1062">
        <v>1.662309057276758E-3</v>
      </c>
      <c r="BP1062" s="50">
        <f t="shared" si="369"/>
        <v>0.98779582504979635</v>
      </c>
      <c r="BQ1062" s="50">
        <f t="shared" si="370"/>
        <v>9.5461206896551742E-2</v>
      </c>
      <c r="BR1062" s="50">
        <f t="shared" si="371"/>
        <v>0.61514149622937231</v>
      </c>
      <c r="BS1062" s="50">
        <f t="shared" si="372"/>
        <v>0.65312927584672342</v>
      </c>
      <c r="BT1062" s="50">
        <f t="shared" si="373"/>
        <v>1.7087263784149231E-3</v>
      </c>
      <c r="BU1062" s="50">
        <f t="shared" si="373"/>
        <v>1.8142479884631208E-3</v>
      </c>
    </row>
    <row r="1063" spans="1:73" x14ac:dyDescent="0.25">
      <c r="A1063" s="21">
        <v>43742.5</v>
      </c>
      <c r="B1063" s="17">
        <v>363645</v>
      </c>
      <c r="C1063" s="17">
        <v>13.52</v>
      </c>
      <c r="D1063" s="17">
        <v>22.73</v>
      </c>
      <c r="E1063" s="17">
        <v>915</v>
      </c>
      <c r="F1063" s="17">
        <v>117.5</v>
      </c>
      <c r="G1063" s="17">
        <v>-95.1</v>
      </c>
      <c r="H1063" s="17">
        <v>-17.66</v>
      </c>
      <c r="I1063" s="17">
        <v>26.12</v>
      </c>
      <c r="J1063" s="17">
        <v>299.3</v>
      </c>
      <c r="K1063" s="17">
        <v>797.5</v>
      </c>
      <c r="L1063" s="17">
        <v>-77.430000000000007</v>
      </c>
      <c r="M1063" s="17">
        <v>0.128</v>
      </c>
      <c r="N1063" s="17">
        <v>820</v>
      </c>
      <c r="O1063" s="17">
        <v>99.8</v>
      </c>
      <c r="P1063" s="17">
        <v>720.1</v>
      </c>
      <c r="Q1063" s="17">
        <v>359.7</v>
      </c>
      <c r="R1063" s="17">
        <v>437.2</v>
      </c>
      <c r="S1063" s="17">
        <v>20.53</v>
      </c>
      <c r="T1063" s="17">
        <v>51.85</v>
      </c>
      <c r="U1063" s="17">
        <v>1.0349999999999999</v>
      </c>
      <c r="V1063" s="17">
        <v>185</v>
      </c>
      <c r="W1063" s="17">
        <v>21.8</v>
      </c>
      <c r="X1063" s="17">
        <v>0.90100000000000002</v>
      </c>
      <c r="Y1063" s="17">
        <v>9.0089679999999994</v>
      </c>
      <c r="Z1063" s="7">
        <f t="shared" si="352"/>
        <v>21.164999999999999</v>
      </c>
      <c r="AA1063" s="7">
        <f t="shared" si="366"/>
        <v>294.315</v>
      </c>
      <c r="AB1063" s="2">
        <f t="shared" si="353"/>
        <v>741.15000000000009</v>
      </c>
      <c r="AC1063" s="42">
        <f t="shared" si="354"/>
        <v>2.5539003406119587</v>
      </c>
      <c r="AD1063" s="42">
        <f t="shared" si="355"/>
        <v>1.3241973266073006</v>
      </c>
      <c r="AE1063" s="42">
        <f t="shared" si="356"/>
        <v>0.79419566321776525</v>
      </c>
      <c r="AF1063" s="42">
        <f t="shared" si="357"/>
        <v>337.87818877272593</v>
      </c>
      <c r="AG1063" s="42">
        <f t="shared" si="358"/>
        <v>324.36306122181691</v>
      </c>
      <c r="AH1063" s="6">
        <f t="shared" si="359"/>
        <v>345.31199999999995</v>
      </c>
      <c r="AI1063" s="4">
        <v>21.411704224589101</v>
      </c>
      <c r="AJ1063" s="4">
        <f t="shared" si="367"/>
        <v>294.56170422458911</v>
      </c>
      <c r="AK1063" s="8">
        <f t="shared" si="360"/>
        <v>0.19849051387420846</v>
      </c>
      <c r="AL1063" s="8">
        <f t="shared" si="361"/>
        <v>409.84351516238979</v>
      </c>
      <c r="AM1063" s="8">
        <f t="shared" si="362"/>
        <v>2.2660303947652598</v>
      </c>
      <c r="AN1063" s="8">
        <f t="shared" si="363"/>
        <v>16.284813976928252</v>
      </c>
      <c r="AO1063" s="22">
        <f t="shared" si="364"/>
        <v>1.4939784033580598E-2</v>
      </c>
      <c r="AP1063" s="22">
        <f t="shared" si="365"/>
        <v>0.40832247838199037</v>
      </c>
      <c r="AQ1063" s="19">
        <f t="shared" si="368"/>
        <v>0.40832247838199037</v>
      </c>
      <c r="AX1063">
        <v>0.15411466914442534</v>
      </c>
      <c r="AY1063">
        <v>78.879310344827587</v>
      </c>
      <c r="AZ1063">
        <v>3.2866379310344827</v>
      </c>
      <c r="BA1063">
        <v>2.662176724137931</v>
      </c>
      <c r="BB1063">
        <v>6.681034482758621</v>
      </c>
      <c r="BC1063">
        <v>0.27837643678160923</v>
      </c>
      <c r="BD1063">
        <v>2.3838002873563218</v>
      </c>
      <c r="BE1063">
        <v>0.23838002873563219</v>
      </c>
      <c r="BF1063">
        <v>0</v>
      </c>
      <c r="BG1063">
        <v>21.164999999999999</v>
      </c>
      <c r="BH1063">
        <v>1.1884448756083212</v>
      </c>
      <c r="BI1063">
        <v>2.5123231903583165</v>
      </c>
      <c r="BJ1063">
        <v>1.3026395742007872</v>
      </c>
      <c r="BK1063">
        <v>0.59406571912545314</v>
      </c>
      <c r="BL1063">
        <v>1.6501825531262586E-3</v>
      </c>
      <c r="BP1063" s="50">
        <f t="shared" si="369"/>
        <v>1.1888007894494641</v>
      </c>
      <c r="BQ1063" s="50">
        <f t="shared" si="370"/>
        <v>9.5352011494252875E-2</v>
      </c>
      <c r="BR1063" s="50">
        <f t="shared" si="371"/>
        <v>0.61363484769565857</v>
      </c>
      <c r="BS1063" s="50">
        <f t="shared" si="372"/>
        <v>0.65120159984668147</v>
      </c>
      <c r="BT1063" s="50">
        <f t="shared" si="373"/>
        <v>1.7045412435990517E-3</v>
      </c>
      <c r="BU1063" s="50">
        <f t="shared" si="373"/>
        <v>1.8088933329074486E-3</v>
      </c>
    </row>
    <row r="1064" spans="1:73" x14ac:dyDescent="0.25">
      <c r="A1064" s="21">
        <v>43742.5</v>
      </c>
      <c r="B1064" s="17">
        <v>363646</v>
      </c>
      <c r="C1064" s="17">
        <v>13.52</v>
      </c>
      <c r="D1064" s="17">
        <v>22.73</v>
      </c>
      <c r="E1064" s="17">
        <v>787.7</v>
      </c>
      <c r="F1064" s="17">
        <v>98.5</v>
      </c>
      <c r="G1064" s="17">
        <v>-96.7</v>
      </c>
      <c r="H1064" s="17">
        <v>-17.010000000000002</v>
      </c>
      <c r="I1064" s="17">
        <v>26.12</v>
      </c>
      <c r="J1064" s="17">
        <v>299.3</v>
      </c>
      <c r="K1064" s="17">
        <v>689.2</v>
      </c>
      <c r="L1064" s="17">
        <v>-79.72</v>
      </c>
      <c r="M1064" s="17">
        <v>0.125</v>
      </c>
      <c r="N1064" s="17">
        <v>691</v>
      </c>
      <c r="O1064" s="17">
        <v>81.5</v>
      </c>
      <c r="P1064" s="17">
        <v>609.5</v>
      </c>
      <c r="Q1064" s="17">
        <v>358.1</v>
      </c>
      <c r="R1064" s="17">
        <v>437.8</v>
      </c>
      <c r="S1064" s="17">
        <v>20.53</v>
      </c>
      <c r="T1064" s="17">
        <v>51.63</v>
      </c>
      <c r="U1064" s="17">
        <v>0.71499999999999997</v>
      </c>
      <c r="V1064" s="17">
        <v>310.5</v>
      </c>
      <c r="W1064" s="17">
        <v>21.65</v>
      </c>
      <c r="X1064" s="17">
        <v>0.75900000000000001</v>
      </c>
      <c r="Y1064" s="17">
        <v>7.5885009999999999</v>
      </c>
      <c r="Z1064" s="7">
        <f t="shared" si="352"/>
        <v>21.09</v>
      </c>
      <c r="AA1064" s="7">
        <f t="shared" si="366"/>
        <v>294.23999999999995</v>
      </c>
      <c r="AB1064" s="2">
        <f t="shared" si="353"/>
        <v>638.03700000000003</v>
      </c>
      <c r="AC1064" s="42">
        <f t="shared" si="354"/>
        <v>2.714398713080771</v>
      </c>
      <c r="AD1064" s="42">
        <f t="shared" si="355"/>
        <v>1.4014440555636021</v>
      </c>
      <c r="AE1064" s="42">
        <f t="shared" si="356"/>
        <v>0.80069005913578695</v>
      </c>
      <c r="AF1064" s="42">
        <f t="shared" si="357"/>
        <v>340.29404021048947</v>
      </c>
      <c r="AG1064" s="42">
        <f t="shared" si="358"/>
        <v>326.68227860206986</v>
      </c>
      <c r="AH1064" s="6">
        <f t="shared" si="359"/>
        <v>343.77600000000001</v>
      </c>
      <c r="AI1064" s="4">
        <v>22.322994795950901</v>
      </c>
      <c r="AJ1064" s="4">
        <f t="shared" si="367"/>
        <v>295.47299479595085</v>
      </c>
      <c r="AK1064" s="8">
        <f t="shared" si="360"/>
        <v>0.19833880911627327</v>
      </c>
      <c r="AL1064" s="8">
        <f t="shared" si="361"/>
        <v>415.12467976041535</v>
      </c>
      <c r="AM1064" s="8">
        <f t="shared" si="362"/>
        <v>1.8834260670384704</v>
      </c>
      <c r="AN1064" s="8">
        <f t="shared" si="363"/>
        <v>67.64727472738268</v>
      </c>
      <c r="AO1064" s="22">
        <f t="shared" si="364"/>
        <v>1.1290603179642419E-2</v>
      </c>
      <c r="AP1064" s="22">
        <f t="shared" si="365"/>
        <v>0.30858592482840952</v>
      </c>
      <c r="AQ1064" s="19">
        <f t="shared" si="368"/>
        <v>0.30858592482840952</v>
      </c>
      <c r="AX1064">
        <v>0.15349608697124581</v>
      </c>
      <c r="AY1064">
        <v>67.90517241379311</v>
      </c>
      <c r="AZ1064">
        <v>2.8293821839080464</v>
      </c>
      <c r="BA1064">
        <v>2.291799568965518</v>
      </c>
      <c r="BB1064">
        <v>6.8706896551724128</v>
      </c>
      <c r="BC1064">
        <v>0.28627873563218387</v>
      </c>
      <c r="BD1064">
        <v>2.0055208333333341</v>
      </c>
      <c r="BE1064">
        <v>0.20055208333333341</v>
      </c>
      <c r="BF1064">
        <v>0</v>
      </c>
      <c r="BG1064">
        <v>21.09</v>
      </c>
      <c r="BH1064">
        <v>0.82100298170043451</v>
      </c>
      <c r="BI1064">
        <v>2.5007873188020806</v>
      </c>
      <c r="BJ1064">
        <v>1.2911564926975143</v>
      </c>
      <c r="BK1064">
        <v>0.5089938524694857</v>
      </c>
      <c r="BL1064">
        <v>1.4138718124152381E-3</v>
      </c>
      <c r="BP1064" s="50">
        <f t="shared" si="369"/>
        <v>0.82124885454721441</v>
      </c>
      <c r="BQ1064" s="50">
        <f t="shared" si="370"/>
        <v>8.0220833333333366E-2</v>
      </c>
      <c r="BR1064" s="50">
        <f t="shared" si="371"/>
        <v>0.52090004682870494</v>
      </c>
      <c r="BS1064" s="50">
        <f t="shared" si="372"/>
        <v>0.55325317524941875</v>
      </c>
      <c r="BT1064" s="50">
        <f t="shared" si="373"/>
        <v>1.4469445745241803E-3</v>
      </c>
      <c r="BU1064" s="50">
        <f t="shared" si="373"/>
        <v>1.53681437569283E-3</v>
      </c>
    </row>
    <row r="1065" spans="1:73" x14ac:dyDescent="0.25">
      <c r="A1065" s="21">
        <v>43742.500694444447</v>
      </c>
      <c r="B1065" s="17">
        <v>363647</v>
      </c>
      <c r="C1065" s="17">
        <v>13.52</v>
      </c>
      <c r="D1065" s="17">
        <v>22.74</v>
      </c>
      <c r="E1065" s="17">
        <v>525.5</v>
      </c>
      <c r="F1065" s="17">
        <v>60.83</v>
      </c>
      <c r="G1065" s="17">
        <v>-98.2</v>
      </c>
      <c r="H1065" s="17">
        <v>-17.93</v>
      </c>
      <c r="I1065" s="17">
        <v>26.11</v>
      </c>
      <c r="J1065" s="17">
        <v>299.3</v>
      </c>
      <c r="K1065" s="17">
        <v>464.6</v>
      </c>
      <c r="L1065" s="17">
        <v>-80.3</v>
      </c>
      <c r="M1065" s="17">
        <v>0.11600000000000001</v>
      </c>
      <c r="N1065" s="17">
        <v>427.3</v>
      </c>
      <c r="O1065" s="17">
        <v>42.9</v>
      </c>
      <c r="P1065" s="17">
        <v>384.4</v>
      </c>
      <c r="Q1065" s="17">
        <v>356.5</v>
      </c>
      <c r="R1065" s="17">
        <v>436.8</v>
      </c>
      <c r="S1065" s="17">
        <v>20.53</v>
      </c>
      <c r="T1065" s="17">
        <v>48.4</v>
      </c>
      <c r="U1065" s="17">
        <v>2.085</v>
      </c>
      <c r="V1065" s="17">
        <v>175</v>
      </c>
      <c r="W1065" s="17">
        <v>20.9</v>
      </c>
      <c r="X1065" s="17">
        <v>0.52800000000000002</v>
      </c>
      <c r="Y1065" s="17">
        <v>5.2753410000000001</v>
      </c>
      <c r="Z1065" s="7">
        <f t="shared" si="352"/>
        <v>20.715</v>
      </c>
      <c r="AA1065" s="7">
        <f t="shared" si="366"/>
        <v>293.86499999999995</v>
      </c>
      <c r="AB1065" s="2">
        <f t="shared" si="353"/>
        <v>425.65500000000003</v>
      </c>
      <c r="AC1065" s="42">
        <f t="shared" si="354"/>
        <v>2.7239518558953066</v>
      </c>
      <c r="AD1065" s="42">
        <f t="shared" si="355"/>
        <v>1.3183926982533285</v>
      </c>
      <c r="AE1065" s="42">
        <f t="shared" si="356"/>
        <v>0.79387057906582581</v>
      </c>
      <c r="AF1065" s="42">
        <f t="shared" si="357"/>
        <v>335.67903718165076</v>
      </c>
      <c r="AG1065" s="42">
        <f t="shared" si="358"/>
        <v>322.25187569438469</v>
      </c>
      <c r="AH1065" s="6">
        <f t="shared" si="359"/>
        <v>342.24</v>
      </c>
      <c r="AI1065" s="4">
        <v>22.345557498160701</v>
      </c>
      <c r="AJ1065" s="4">
        <f t="shared" si="367"/>
        <v>295.49555749816068</v>
      </c>
      <c r="AK1065" s="8">
        <f t="shared" si="360"/>
        <v>0.19758144469561428</v>
      </c>
      <c r="AL1065" s="8">
        <f t="shared" si="361"/>
        <v>415.30970183740556</v>
      </c>
      <c r="AM1065" s="8">
        <f t="shared" si="362"/>
        <v>3.2162410124242866</v>
      </c>
      <c r="AN1065" s="8">
        <f t="shared" si="363"/>
        <v>152.76546562914459</v>
      </c>
      <c r="AO1065" s="22">
        <f t="shared" si="364"/>
        <v>4.5208434393251137E-3</v>
      </c>
      <c r="AP1065" s="22">
        <f t="shared" si="365"/>
        <v>0.12356015276880632</v>
      </c>
      <c r="AQ1065" s="19">
        <f t="shared" si="368"/>
        <v>0.12356015276880632</v>
      </c>
      <c r="AX1065">
        <v>0.15043456305675693</v>
      </c>
      <c r="AY1065">
        <v>45.301724137931039</v>
      </c>
      <c r="AZ1065">
        <v>1.8875718390804599</v>
      </c>
      <c r="BA1065">
        <v>1.5289331896551726</v>
      </c>
      <c r="BB1065">
        <v>6.9224137931034493</v>
      </c>
      <c r="BC1065">
        <v>0.28843390804597707</v>
      </c>
      <c r="BD1065">
        <v>1.2404992816091955</v>
      </c>
      <c r="BE1065">
        <v>0.12404992816091956</v>
      </c>
      <c r="BF1065">
        <v>0</v>
      </c>
      <c r="BG1065">
        <v>20.715</v>
      </c>
      <c r="BH1065">
        <v>2.3941135899935748</v>
      </c>
      <c r="BI1065">
        <v>2.4437995736153737</v>
      </c>
      <c r="BJ1065">
        <v>1.1827989936298409</v>
      </c>
      <c r="BK1065">
        <v>0.34623235253574303</v>
      </c>
      <c r="BL1065">
        <v>9.6175653482150839E-4</v>
      </c>
      <c r="BP1065" s="50">
        <f t="shared" si="369"/>
        <v>2.3948305758474713</v>
      </c>
      <c r="BQ1065" s="50">
        <f t="shared" si="370"/>
        <v>4.9619971264367825E-2</v>
      </c>
      <c r="BR1065" s="50">
        <f t="shared" si="371"/>
        <v>0.36782195208171842</v>
      </c>
      <c r="BS1065" s="50">
        <f t="shared" si="372"/>
        <v>0.3857422271887625</v>
      </c>
      <c r="BT1065" s="50">
        <f t="shared" si="373"/>
        <v>1.02172764467144E-3</v>
      </c>
      <c r="BU1065" s="50">
        <f t="shared" si="373"/>
        <v>1.0715061866354515E-3</v>
      </c>
    </row>
    <row r="1066" spans="1:73" x14ac:dyDescent="0.25">
      <c r="A1066" s="21">
        <v>43742.500694444447</v>
      </c>
      <c r="B1066" s="17">
        <v>363648</v>
      </c>
      <c r="C1066" s="17">
        <v>13.52</v>
      </c>
      <c r="D1066" s="17">
        <v>22.74</v>
      </c>
      <c r="E1066" s="17">
        <v>842</v>
      </c>
      <c r="F1066" s="17">
        <v>107</v>
      </c>
      <c r="G1066" s="17">
        <v>-99.5</v>
      </c>
      <c r="H1066" s="17">
        <v>-17.16</v>
      </c>
      <c r="I1066" s="17">
        <v>26.08</v>
      </c>
      <c r="J1066" s="17">
        <v>299.2</v>
      </c>
      <c r="K1066" s="17">
        <v>734.6</v>
      </c>
      <c r="L1066" s="17">
        <v>-82.3</v>
      </c>
      <c r="M1066" s="17">
        <v>0.127</v>
      </c>
      <c r="N1066" s="17">
        <v>742.1</v>
      </c>
      <c r="O1066" s="17">
        <v>89.8</v>
      </c>
      <c r="P1066" s="17">
        <v>652.29999999999995</v>
      </c>
      <c r="Q1066" s="17">
        <v>355.1</v>
      </c>
      <c r="R1066" s="17">
        <v>437.4</v>
      </c>
      <c r="S1066" s="17">
        <v>20.51</v>
      </c>
      <c r="T1066" s="17">
        <v>49.17</v>
      </c>
      <c r="U1066" s="17">
        <v>1.52</v>
      </c>
      <c r="V1066" s="17">
        <v>106</v>
      </c>
      <c r="W1066" s="17">
        <v>21.5</v>
      </c>
      <c r="X1066" s="17">
        <v>0.83699999999999997</v>
      </c>
      <c r="Y1066" s="17">
        <v>8.3732220000000002</v>
      </c>
      <c r="Z1066" s="7">
        <f t="shared" si="352"/>
        <v>21.005000000000003</v>
      </c>
      <c r="AA1066" s="7">
        <f t="shared" si="366"/>
        <v>294.15499999999997</v>
      </c>
      <c r="AB1066" s="2">
        <f t="shared" si="353"/>
        <v>682.0200000000001</v>
      </c>
      <c r="AC1066" s="42">
        <f t="shared" si="354"/>
        <v>2.4497747682610878</v>
      </c>
      <c r="AD1066" s="42">
        <f t="shared" si="355"/>
        <v>1.2045542535539768</v>
      </c>
      <c r="AE1066" s="42">
        <f t="shared" si="356"/>
        <v>0.78357435812298981</v>
      </c>
      <c r="AF1066" s="42">
        <f t="shared" si="357"/>
        <v>332.63520677328842</v>
      </c>
      <c r="AG1066" s="42">
        <f t="shared" si="358"/>
        <v>319.32979850235688</v>
      </c>
      <c r="AH1066" s="6">
        <f t="shared" si="359"/>
        <v>340.89600000000002</v>
      </c>
      <c r="AI1066" s="4">
        <v>20.773413386537701</v>
      </c>
      <c r="AJ1066" s="4">
        <f t="shared" si="367"/>
        <v>293.92341338653767</v>
      </c>
      <c r="AK1066" s="8">
        <f t="shared" si="360"/>
        <v>0.19816697052454221</v>
      </c>
      <c r="AL1066" s="8">
        <f t="shared" si="361"/>
        <v>406.19281083983748</v>
      </c>
      <c r="AM1066" s="8">
        <f t="shared" si="362"/>
        <v>2.7461063344306247</v>
      </c>
      <c r="AN1066" s="8">
        <f t="shared" si="363"/>
        <v>-18.525557510352193</v>
      </c>
      <c r="AO1066" s="22">
        <f t="shared" si="364"/>
        <v>1.4372247700909016E-2</v>
      </c>
      <c r="AP1066" s="22">
        <f t="shared" si="365"/>
        <v>0.39281101975531935</v>
      </c>
      <c r="AQ1066" s="19">
        <f t="shared" si="368"/>
        <v>0.39281101975531935</v>
      </c>
      <c r="AX1066">
        <v>0.15279756558769775</v>
      </c>
      <c r="AY1066">
        <v>72.58620689655173</v>
      </c>
      <c r="AZ1066">
        <v>3.0244252873563222</v>
      </c>
      <c r="BA1066">
        <v>2.4497844827586213</v>
      </c>
      <c r="BB1066">
        <v>7.0948275862068932</v>
      </c>
      <c r="BC1066">
        <v>0.29561781609195387</v>
      </c>
      <c r="BD1066">
        <v>2.1541666666666672</v>
      </c>
      <c r="BE1066">
        <v>0.21541666666666673</v>
      </c>
      <c r="BF1066">
        <v>0</v>
      </c>
      <c r="BG1066">
        <v>21.005000000000003</v>
      </c>
      <c r="BH1066">
        <v>1.7453489960624622</v>
      </c>
      <c r="BI1066">
        <v>2.4877693144571116</v>
      </c>
      <c r="BJ1066">
        <v>1.2232361719185618</v>
      </c>
      <c r="BK1066">
        <v>0.5388027872184582</v>
      </c>
      <c r="BL1066">
        <v>1.4966744089401618E-3</v>
      </c>
      <c r="BP1066" s="50">
        <f t="shared" si="369"/>
        <v>1.7458716907856866</v>
      </c>
      <c r="BQ1066" s="50">
        <f t="shared" si="370"/>
        <v>8.6166666666666697E-2</v>
      </c>
      <c r="BR1066" s="50">
        <f t="shared" si="371"/>
        <v>0.5640741695368342</v>
      </c>
      <c r="BS1066" s="50">
        <f t="shared" si="372"/>
        <v>0.59670239449102513</v>
      </c>
      <c r="BT1066" s="50">
        <f t="shared" si="373"/>
        <v>1.5668726931578726E-3</v>
      </c>
      <c r="BU1066" s="50">
        <f t="shared" si="373"/>
        <v>1.6575066513639586E-3</v>
      </c>
    </row>
    <row r="1067" spans="1:73" x14ac:dyDescent="0.25">
      <c r="A1067" s="21">
        <v>43742.500694444447</v>
      </c>
      <c r="B1067" s="17">
        <v>363649</v>
      </c>
      <c r="C1067" s="17">
        <v>13.52</v>
      </c>
      <c r="D1067" s="17">
        <v>22.75</v>
      </c>
      <c r="E1067" s="17">
        <v>877</v>
      </c>
      <c r="F1067" s="17">
        <v>112.3</v>
      </c>
      <c r="G1067" s="17">
        <v>-98.4</v>
      </c>
      <c r="H1067" s="17">
        <v>-17.100000000000001</v>
      </c>
      <c r="I1067" s="17">
        <v>26.06</v>
      </c>
      <c r="J1067" s="17">
        <v>299.2</v>
      </c>
      <c r="K1067" s="17">
        <v>764.8</v>
      </c>
      <c r="L1067" s="17">
        <v>-81.3</v>
      </c>
      <c r="M1067" s="17">
        <v>0.128</v>
      </c>
      <c r="N1067" s="17">
        <v>778.7</v>
      </c>
      <c r="O1067" s="17">
        <v>95.2</v>
      </c>
      <c r="P1067" s="17">
        <v>683.5</v>
      </c>
      <c r="Q1067" s="17">
        <v>356.1</v>
      </c>
      <c r="R1067" s="17">
        <v>437.4</v>
      </c>
      <c r="S1067" s="17">
        <v>20.5</v>
      </c>
      <c r="T1067" s="17">
        <v>48.08</v>
      </c>
      <c r="U1067" s="17">
        <v>0.55500000000000005</v>
      </c>
      <c r="V1067" s="17">
        <v>116</v>
      </c>
      <c r="W1067" s="17">
        <v>20.9</v>
      </c>
      <c r="X1067" s="17">
        <v>0.85399999999999998</v>
      </c>
      <c r="Y1067" s="17">
        <v>8.5389540000000004</v>
      </c>
      <c r="Z1067" s="7">
        <f t="shared" si="352"/>
        <v>20.7</v>
      </c>
      <c r="AA1067" s="7">
        <f t="shared" si="366"/>
        <v>293.84999999999997</v>
      </c>
      <c r="AB1067" s="2">
        <f t="shared" si="353"/>
        <v>710.37</v>
      </c>
      <c r="AC1067" s="42">
        <f t="shared" si="354"/>
        <v>2.6520420608302389</v>
      </c>
      <c r="AD1067" s="42">
        <f t="shared" si="355"/>
        <v>1.2751018228471789</v>
      </c>
      <c r="AE1067" s="42">
        <f t="shared" si="356"/>
        <v>0.79009513644998086</v>
      </c>
      <c r="AF1067" s="42">
        <f t="shared" si="357"/>
        <v>334.0144284969461</v>
      </c>
      <c r="AG1067" s="42">
        <f t="shared" si="358"/>
        <v>320.65385135706822</v>
      </c>
      <c r="AH1067" s="6">
        <f t="shared" si="359"/>
        <v>341.85599999999999</v>
      </c>
      <c r="AI1067" s="4">
        <v>21.942296201135299</v>
      </c>
      <c r="AJ1067" s="4">
        <f t="shared" si="367"/>
        <v>295.0922962011353</v>
      </c>
      <c r="AK1067" s="8">
        <f t="shared" si="360"/>
        <v>0.1975511902890679</v>
      </c>
      <c r="AL1067" s="8">
        <f t="shared" si="361"/>
        <v>412.99107711882311</v>
      </c>
      <c r="AM1067" s="8">
        <f t="shared" si="362"/>
        <v>1.6593654660743067</v>
      </c>
      <c r="AN1067" s="8">
        <f t="shared" si="363"/>
        <v>60.049264073102762</v>
      </c>
      <c r="AO1067" s="22">
        <f t="shared" si="364"/>
        <v>1.3103842859718917E-2</v>
      </c>
      <c r="AP1067" s="22">
        <f t="shared" si="365"/>
        <v>0.3581439718795057</v>
      </c>
      <c r="AQ1067" s="19">
        <f t="shared" si="368"/>
        <v>0.3581439718795057</v>
      </c>
      <c r="AX1067">
        <v>0.15031318408423214</v>
      </c>
      <c r="AY1067">
        <v>75.603448275862078</v>
      </c>
      <c r="AZ1067">
        <v>3.1501436781609198</v>
      </c>
      <c r="BA1067">
        <v>2.551616379310345</v>
      </c>
      <c r="BB1067">
        <v>7.008620689655169</v>
      </c>
      <c r="BC1067">
        <v>0.29202586206896536</v>
      </c>
      <c r="BD1067">
        <v>2.2595905172413797</v>
      </c>
      <c r="BE1067">
        <v>0.22595905172413799</v>
      </c>
      <c r="BF1067">
        <v>0</v>
      </c>
      <c r="BG1067">
        <v>20.7</v>
      </c>
      <c r="BH1067">
        <v>0.63728203474649114</v>
      </c>
      <c r="BI1067">
        <v>2.4415438714941016</v>
      </c>
      <c r="BJ1067">
        <v>1.1738942934143639</v>
      </c>
      <c r="BK1067">
        <v>0.56903261773276193</v>
      </c>
      <c r="BL1067">
        <v>1.5806461603687831E-3</v>
      </c>
      <c r="BP1067" s="50">
        <f t="shared" si="369"/>
        <v>0.63747288709608962</v>
      </c>
      <c r="BQ1067" s="50">
        <f t="shared" si="370"/>
        <v>9.0383620689655192E-2</v>
      </c>
      <c r="BR1067" s="50">
        <f t="shared" si="371"/>
        <v>0.57964233712732571</v>
      </c>
      <c r="BS1067" s="50">
        <f t="shared" si="372"/>
        <v>0.61629975213521759</v>
      </c>
      <c r="BT1067" s="50">
        <f t="shared" si="373"/>
        <v>1.6101176031314602E-3</v>
      </c>
      <c r="BU1067" s="50">
        <f t="shared" si="373"/>
        <v>1.71194375593116E-3</v>
      </c>
    </row>
    <row r="1068" spans="1:73" x14ac:dyDescent="0.25">
      <c r="A1068" s="21">
        <v>43742.500694444447</v>
      </c>
      <c r="B1068" s="17">
        <v>363650</v>
      </c>
      <c r="C1068" s="17">
        <v>13.51</v>
      </c>
      <c r="D1068" s="17">
        <v>22.76</v>
      </c>
      <c r="E1068" s="17">
        <v>454.9</v>
      </c>
      <c r="F1068" s="17">
        <v>50.81</v>
      </c>
      <c r="G1068" s="17">
        <v>-100.9</v>
      </c>
      <c r="H1068" s="17">
        <v>-19.71</v>
      </c>
      <c r="I1068" s="17">
        <v>26.05</v>
      </c>
      <c r="J1068" s="17">
        <v>299.2</v>
      </c>
      <c r="K1068" s="17">
        <v>404.1</v>
      </c>
      <c r="L1068" s="17">
        <v>-81.2</v>
      </c>
      <c r="M1068" s="17">
        <v>0.111</v>
      </c>
      <c r="N1068" s="17">
        <v>354</v>
      </c>
      <c r="O1068" s="17">
        <v>31.1</v>
      </c>
      <c r="P1068" s="17">
        <v>322.89999999999998</v>
      </c>
      <c r="Q1068" s="17">
        <v>353.4</v>
      </c>
      <c r="R1068" s="17">
        <v>434.7</v>
      </c>
      <c r="S1068" s="17">
        <v>20.47</v>
      </c>
      <c r="T1068" s="17">
        <v>51.43</v>
      </c>
      <c r="U1068" s="17">
        <v>0.89</v>
      </c>
      <c r="V1068" s="17">
        <v>323.5</v>
      </c>
      <c r="W1068" s="17">
        <v>21.65</v>
      </c>
      <c r="X1068" s="17">
        <v>0.42799999999999999</v>
      </c>
      <c r="Y1068" s="17">
        <v>4.277552</v>
      </c>
      <c r="Z1068" s="7">
        <f t="shared" si="352"/>
        <v>21.06</v>
      </c>
      <c r="AA1068" s="7">
        <f t="shared" si="366"/>
        <v>294.20999999999998</v>
      </c>
      <c r="AB1068" s="2">
        <f t="shared" si="353"/>
        <v>368.46899999999999</v>
      </c>
      <c r="AC1068" s="42">
        <f t="shared" si="354"/>
        <v>2.6295264935522793</v>
      </c>
      <c r="AD1068" s="42">
        <f t="shared" si="355"/>
        <v>1.3523654756339372</v>
      </c>
      <c r="AE1068" s="42">
        <f t="shared" si="356"/>
        <v>0.79663042161022823</v>
      </c>
      <c r="AF1068" s="42">
        <f t="shared" si="357"/>
        <v>338.43063291386858</v>
      </c>
      <c r="AG1068" s="42">
        <f t="shared" si="358"/>
        <v>324.8934075973138</v>
      </c>
      <c r="AH1068" s="6">
        <f t="shared" si="359"/>
        <v>339.26399999999995</v>
      </c>
      <c r="AI1068" s="4">
        <v>21.842589436451401</v>
      </c>
      <c r="AJ1068" s="4">
        <f t="shared" si="367"/>
        <v>294.9925894364514</v>
      </c>
      <c r="AK1068" s="8">
        <f t="shared" si="360"/>
        <v>0.19827814886311548</v>
      </c>
      <c r="AL1068" s="8">
        <f t="shared" si="361"/>
        <v>412.35466090298706</v>
      </c>
      <c r="AM1068" s="8">
        <f t="shared" si="362"/>
        <v>2.1013120900998978</v>
      </c>
      <c r="AN1068" s="8">
        <f t="shared" si="363"/>
        <v>47.903255091366994</v>
      </c>
      <c r="AO1068" s="22">
        <f t="shared" si="364"/>
        <v>5.5990243597870562E-3</v>
      </c>
      <c r="AP1068" s="22">
        <f t="shared" si="365"/>
        <v>0.15302814940099613</v>
      </c>
      <c r="AQ1068" s="19">
        <f t="shared" si="368"/>
        <v>0.15302814940099613</v>
      </c>
      <c r="AX1068">
        <v>0.15324924243307417</v>
      </c>
      <c r="AY1068">
        <v>39.21551724137931</v>
      </c>
      <c r="AZ1068">
        <v>1.6339798850574712</v>
      </c>
      <c r="BA1068">
        <v>1.3235237068965517</v>
      </c>
      <c r="BB1068">
        <v>7.0086206896551735</v>
      </c>
      <c r="BC1068">
        <v>0.29202586206896558</v>
      </c>
      <c r="BD1068">
        <v>1.0314978448275862</v>
      </c>
      <c r="BE1068">
        <v>0.10314978448275863</v>
      </c>
      <c r="BF1068">
        <v>0</v>
      </c>
      <c r="BG1068">
        <v>21.06</v>
      </c>
      <c r="BH1068">
        <v>1.02194776743131</v>
      </c>
      <c r="BI1068">
        <v>2.4961859477040842</v>
      </c>
      <c r="BJ1068">
        <v>1.2837884329042106</v>
      </c>
      <c r="BK1068">
        <v>0.28183746018872569</v>
      </c>
      <c r="BL1068">
        <v>7.8288183385757145E-4</v>
      </c>
      <c r="BP1068" s="50">
        <f t="shared" si="369"/>
        <v>1.0222538189468824</v>
      </c>
      <c r="BQ1068" s="50">
        <f t="shared" si="370"/>
        <v>4.1259913793103446E-2</v>
      </c>
      <c r="BR1068" s="50">
        <f t="shared" si="371"/>
        <v>0.289946786110718</v>
      </c>
      <c r="BS1068" s="50">
        <f t="shared" si="372"/>
        <v>0.3063521233823403</v>
      </c>
      <c r="BT1068" s="50">
        <f t="shared" si="373"/>
        <v>8.0540773919643893E-4</v>
      </c>
      <c r="BU1068" s="50">
        <f t="shared" si="373"/>
        <v>8.5097812050650078E-4</v>
      </c>
    </row>
    <row r="1069" spans="1:73" x14ac:dyDescent="0.25">
      <c r="A1069" s="21">
        <v>43742.500694444447</v>
      </c>
      <c r="B1069" s="17">
        <v>363651</v>
      </c>
      <c r="C1069" s="17">
        <v>13.51</v>
      </c>
      <c r="D1069" s="17">
        <v>22.76</v>
      </c>
      <c r="E1069" s="17">
        <v>490</v>
      </c>
      <c r="F1069" s="17">
        <v>54.81</v>
      </c>
      <c r="G1069" s="17">
        <v>-101.8</v>
      </c>
      <c r="H1069" s="17">
        <v>-20.11</v>
      </c>
      <c r="I1069" s="17">
        <v>26.05</v>
      </c>
      <c r="J1069" s="17">
        <v>299.2</v>
      </c>
      <c r="K1069" s="17">
        <v>435.2</v>
      </c>
      <c r="L1069" s="17">
        <v>-81.7</v>
      </c>
      <c r="M1069" s="17">
        <v>0.112</v>
      </c>
      <c r="N1069" s="17">
        <v>388.2</v>
      </c>
      <c r="O1069" s="17">
        <v>34.700000000000003</v>
      </c>
      <c r="P1069" s="17">
        <v>353.5</v>
      </c>
      <c r="Q1069" s="17">
        <v>352.6</v>
      </c>
      <c r="R1069" s="17">
        <v>434.3</v>
      </c>
      <c r="S1069" s="17">
        <v>20.46</v>
      </c>
      <c r="T1069" s="17">
        <v>51.7</v>
      </c>
      <c r="U1069" s="17">
        <v>0.59</v>
      </c>
      <c r="V1069" s="17">
        <v>314</v>
      </c>
      <c r="W1069" s="17">
        <v>22.1</v>
      </c>
      <c r="X1069" s="17">
        <v>0.47</v>
      </c>
      <c r="Y1069" s="17">
        <v>4.6950190000000003</v>
      </c>
      <c r="Z1069" s="7">
        <f t="shared" si="352"/>
        <v>21.28</v>
      </c>
      <c r="AA1069" s="7">
        <f t="shared" si="366"/>
        <v>294.42999999999995</v>
      </c>
      <c r="AB1069" s="2">
        <f t="shared" si="353"/>
        <v>396.90000000000003</v>
      </c>
      <c r="AC1069" s="42">
        <f t="shared" si="354"/>
        <v>2.5175743217503563</v>
      </c>
      <c r="AD1069" s="42">
        <f t="shared" si="355"/>
        <v>1.3015859243449344</v>
      </c>
      <c r="AE1069" s="42">
        <f t="shared" si="356"/>
        <v>0.79219779467972617</v>
      </c>
      <c r="AF1069" s="42">
        <f t="shared" si="357"/>
        <v>337.55529419487095</v>
      </c>
      <c r="AG1069" s="42">
        <f t="shared" si="358"/>
        <v>324.05308242707611</v>
      </c>
      <c r="AH1069" s="6">
        <f t="shared" si="359"/>
        <v>338.49599999999998</v>
      </c>
      <c r="AI1069" s="4">
        <v>21.204943088983899</v>
      </c>
      <c r="AJ1069" s="4">
        <f t="shared" si="367"/>
        <v>294.35494308898387</v>
      </c>
      <c r="AK1069" s="8">
        <f t="shared" si="360"/>
        <v>0.19872327804931086</v>
      </c>
      <c r="AL1069" s="8">
        <f t="shared" si="361"/>
        <v>408.62128432983138</v>
      </c>
      <c r="AM1069" s="8">
        <f t="shared" si="362"/>
        <v>1.7108879273640338</v>
      </c>
      <c r="AN1069" s="8">
        <f t="shared" si="363"/>
        <v>-3.7406987399365725</v>
      </c>
      <c r="AO1069" s="22">
        <f t="shared" si="364"/>
        <v>7.4777784761761055E-3</v>
      </c>
      <c r="AP1069" s="22">
        <f t="shared" si="365"/>
        <v>0.20437678572331677</v>
      </c>
      <c r="AQ1069" s="19">
        <f t="shared" si="368"/>
        <v>0.20437678572331677</v>
      </c>
      <c r="AX1069">
        <v>0.15506725361094131</v>
      </c>
      <c r="AY1069">
        <v>42.241379310344826</v>
      </c>
      <c r="AZ1069">
        <v>1.7600574712643677</v>
      </c>
      <c r="BA1069">
        <v>1.4256465517241379</v>
      </c>
      <c r="BB1069">
        <v>7.0431034482758612</v>
      </c>
      <c r="BC1069">
        <v>0.29346264367816088</v>
      </c>
      <c r="BD1069">
        <v>1.132183908045977</v>
      </c>
      <c r="BE1069">
        <v>0.11321839080459771</v>
      </c>
      <c r="BF1069">
        <v>0</v>
      </c>
      <c r="BG1069">
        <v>21.28</v>
      </c>
      <c r="BH1069">
        <v>0.67747099189266624</v>
      </c>
      <c r="BI1069">
        <v>2.5301018452033914</v>
      </c>
      <c r="BJ1069">
        <v>1.3080626539701534</v>
      </c>
      <c r="BK1069">
        <v>0.30153366059098269</v>
      </c>
      <c r="BL1069">
        <v>8.3759350164161863E-4</v>
      </c>
      <c r="BP1069" s="50">
        <f t="shared" si="369"/>
        <v>0.67767387997602313</v>
      </c>
      <c r="BQ1069" s="50">
        <f t="shared" si="370"/>
        <v>4.5287356321839084E-2</v>
      </c>
      <c r="BR1069" s="50">
        <f t="shared" si="371"/>
        <v>0.30737552537687302</v>
      </c>
      <c r="BS1069" s="50">
        <f t="shared" si="372"/>
        <v>0.32588373645767532</v>
      </c>
      <c r="BT1069" s="50">
        <f t="shared" si="373"/>
        <v>8.5382090382464732E-4</v>
      </c>
      <c r="BU1069" s="50">
        <f t="shared" si="373"/>
        <v>9.0523260127132034E-4</v>
      </c>
    </row>
    <row r="1070" spans="1:73" x14ac:dyDescent="0.25">
      <c r="A1070" s="21">
        <v>43742.500694444447</v>
      </c>
      <c r="B1070" s="17">
        <v>363652</v>
      </c>
      <c r="C1070" s="17">
        <v>13.52</v>
      </c>
      <c r="D1070" s="17">
        <v>22.77</v>
      </c>
      <c r="E1070" s="17">
        <v>584.29999999999995</v>
      </c>
      <c r="F1070" s="17">
        <v>69.75</v>
      </c>
      <c r="G1070" s="17">
        <v>-101.7</v>
      </c>
      <c r="H1070" s="17">
        <v>-20.190000000000001</v>
      </c>
      <c r="I1070" s="17">
        <v>26.06</v>
      </c>
      <c r="J1070" s="17">
        <v>299.2</v>
      </c>
      <c r="K1070" s="17">
        <v>514.6</v>
      </c>
      <c r="L1070" s="17">
        <v>-81.5</v>
      </c>
      <c r="M1070" s="17">
        <v>0.11799999999999999</v>
      </c>
      <c r="N1070" s="17">
        <v>482.7</v>
      </c>
      <c r="O1070" s="17">
        <v>49.56</v>
      </c>
      <c r="P1070" s="17">
        <v>433.1</v>
      </c>
      <c r="Q1070" s="17">
        <v>352.8</v>
      </c>
      <c r="R1070" s="17">
        <v>434.3</v>
      </c>
      <c r="S1070" s="17">
        <v>20.45</v>
      </c>
      <c r="T1070" s="17">
        <v>50.93</v>
      </c>
      <c r="U1070" s="17">
        <v>1.2849999999999999</v>
      </c>
      <c r="V1070" s="17">
        <v>317</v>
      </c>
      <c r="W1070" s="17">
        <v>21.25</v>
      </c>
      <c r="X1070" s="17">
        <v>0.58199999999999996</v>
      </c>
      <c r="Y1070" s="17">
        <v>5.8174830000000002</v>
      </c>
      <c r="Z1070" s="7">
        <f t="shared" si="352"/>
        <v>20.85</v>
      </c>
      <c r="AA1070" s="7">
        <f t="shared" si="366"/>
        <v>294</v>
      </c>
      <c r="AB1070" s="2">
        <f t="shared" si="353"/>
        <v>473.28300000000002</v>
      </c>
      <c r="AC1070" s="42">
        <f t="shared" si="354"/>
        <v>2.570294556707883</v>
      </c>
      <c r="AD1070" s="42">
        <f t="shared" si="355"/>
        <v>1.3090510177313248</v>
      </c>
      <c r="AE1070" s="42">
        <f t="shared" si="356"/>
        <v>0.79301165189699752</v>
      </c>
      <c r="AF1070" s="42">
        <f t="shared" si="357"/>
        <v>335.93244363094556</v>
      </c>
      <c r="AG1070" s="42">
        <f t="shared" si="358"/>
        <v>322.4951458857077</v>
      </c>
      <c r="AH1070" s="6">
        <f t="shared" si="359"/>
        <v>338.68799999999999</v>
      </c>
      <c r="AI1070" s="4">
        <v>21.483530256831699</v>
      </c>
      <c r="AJ1070" s="4">
        <f t="shared" si="367"/>
        <v>294.6335302568317</v>
      </c>
      <c r="AK1070" s="8">
        <f t="shared" si="360"/>
        <v>0.19785387336766219</v>
      </c>
      <c r="AL1070" s="8">
        <f t="shared" si="361"/>
        <v>410.32272492453234</v>
      </c>
      <c r="AM1070" s="8">
        <f t="shared" si="362"/>
        <v>2.5249170778463204</v>
      </c>
      <c r="AN1070" s="8">
        <f t="shared" si="363"/>
        <v>46.596679056820243</v>
      </c>
      <c r="AO1070" s="22">
        <f t="shared" si="364"/>
        <v>8.032899728379634E-3</v>
      </c>
      <c r="AP1070" s="22">
        <f t="shared" si="365"/>
        <v>0.2195489250924515</v>
      </c>
      <c r="AQ1070" s="19">
        <f t="shared" si="368"/>
        <v>0.2195489250924515</v>
      </c>
      <c r="AX1070">
        <v>0.15153070826801171</v>
      </c>
      <c r="AY1070">
        <v>50.370689655172413</v>
      </c>
      <c r="AZ1070">
        <v>2.0987787356321839</v>
      </c>
      <c r="BA1070">
        <v>1.7000107758620691</v>
      </c>
      <c r="BB1070">
        <v>7.0258620689655178</v>
      </c>
      <c r="BC1070">
        <v>0.29274425287356326</v>
      </c>
      <c r="BD1070">
        <v>1.4072665229885057</v>
      </c>
      <c r="BE1070">
        <v>0.14072665229885059</v>
      </c>
      <c r="BF1070">
        <v>0</v>
      </c>
      <c r="BG1070">
        <v>20.85</v>
      </c>
      <c r="BH1070">
        <v>1.4755088552238578</v>
      </c>
      <c r="BI1070">
        <v>2.4641830042491004</v>
      </c>
      <c r="BJ1070">
        <v>1.2550084040640668</v>
      </c>
      <c r="BK1070">
        <v>0.3710996370461786</v>
      </c>
      <c r="BL1070">
        <v>1.0308323251282739E-3</v>
      </c>
      <c r="BP1070" s="50">
        <f t="shared" si="369"/>
        <v>1.4759507385918469</v>
      </c>
      <c r="BQ1070" s="50">
        <f t="shared" si="370"/>
        <v>5.6290660919540228E-2</v>
      </c>
      <c r="BR1070" s="50">
        <f t="shared" si="371"/>
        <v>0.38615869299298777</v>
      </c>
      <c r="BS1070" s="50">
        <f t="shared" si="372"/>
        <v>0.40778457459357631</v>
      </c>
      <c r="BT1070" s="50">
        <f t="shared" si="373"/>
        <v>1.0726630360916327E-3</v>
      </c>
      <c r="BU1070" s="50">
        <f t="shared" si="373"/>
        <v>1.1327349294266008E-3</v>
      </c>
    </row>
    <row r="1071" spans="1:73" x14ac:dyDescent="0.25">
      <c r="A1071" s="21">
        <v>43742.501388888886</v>
      </c>
      <c r="B1071" s="17">
        <v>363653</v>
      </c>
      <c r="C1071" s="17">
        <v>13.52</v>
      </c>
      <c r="D1071" s="17">
        <v>22.77</v>
      </c>
      <c r="E1071" s="17">
        <v>844</v>
      </c>
      <c r="F1071" s="17">
        <v>107.1</v>
      </c>
      <c r="G1071" s="17">
        <v>-100.6</v>
      </c>
      <c r="H1071" s="17">
        <v>-18.059999999999999</v>
      </c>
      <c r="I1071" s="17">
        <v>26.05</v>
      </c>
      <c r="J1071" s="17">
        <v>299.2</v>
      </c>
      <c r="K1071" s="17">
        <v>736.9</v>
      </c>
      <c r="L1071" s="17">
        <v>-82.5</v>
      </c>
      <c r="M1071" s="17">
        <v>0.127</v>
      </c>
      <c r="N1071" s="17">
        <v>743.4</v>
      </c>
      <c r="O1071" s="17">
        <v>89.1</v>
      </c>
      <c r="P1071" s="17">
        <v>654.4</v>
      </c>
      <c r="Q1071" s="17">
        <v>353.8</v>
      </c>
      <c r="R1071" s="17">
        <v>436.3</v>
      </c>
      <c r="S1071" s="17">
        <v>20.45</v>
      </c>
      <c r="T1071" s="17">
        <v>48.34</v>
      </c>
      <c r="U1071" s="17">
        <v>0.91500000000000004</v>
      </c>
      <c r="V1071" s="17">
        <v>75.5</v>
      </c>
      <c r="W1071" s="17">
        <v>21.8</v>
      </c>
      <c r="X1071" s="17">
        <v>0.83099999999999996</v>
      </c>
      <c r="Y1071" s="17">
        <v>8.3072929999999996</v>
      </c>
      <c r="Z1071" s="7">
        <f t="shared" si="352"/>
        <v>21.125</v>
      </c>
      <c r="AA1071" s="7">
        <f t="shared" si="366"/>
        <v>294.27499999999998</v>
      </c>
      <c r="AB1071" s="2">
        <f t="shared" si="353"/>
        <v>683.6400000000001</v>
      </c>
      <c r="AC1071" s="42">
        <f t="shared" si="354"/>
        <v>2.4833006725117803</v>
      </c>
      <c r="AD1071" s="42">
        <f t="shared" si="355"/>
        <v>1.2004275450921946</v>
      </c>
      <c r="AE1071" s="42">
        <f t="shared" si="356"/>
        <v>0.78314423700756108</v>
      </c>
      <c r="AF1071" s="42">
        <f t="shared" si="357"/>
        <v>332.9954418548042</v>
      </c>
      <c r="AG1071" s="42">
        <f t="shared" si="358"/>
        <v>319.67562418061203</v>
      </c>
      <c r="AH1071" s="6">
        <f t="shared" si="359"/>
        <v>339.64800000000002</v>
      </c>
      <c r="AI1071" s="4">
        <v>20.986876549682201</v>
      </c>
      <c r="AJ1071" s="4">
        <f t="shared" si="367"/>
        <v>294.1368765496822</v>
      </c>
      <c r="AK1071" s="8">
        <f t="shared" si="360"/>
        <v>0.1984095950470384</v>
      </c>
      <c r="AL1071" s="8">
        <f t="shared" si="361"/>
        <v>407.39677145194764</v>
      </c>
      <c r="AM1071" s="8">
        <f t="shared" si="362"/>
        <v>2.1306205082088177</v>
      </c>
      <c r="AN1071" s="8">
        <f t="shared" si="363"/>
        <v>-8.5726285467054737</v>
      </c>
      <c r="AO1071" s="22">
        <f t="shared" si="364"/>
        <v>1.4128243906769887E-2</v>
      </c>
      <c r="AP1071" s="22">
        <f t="shared" si="365"/>
        <v>0.38614209912477004</v>
      </c>
      <c r="AQ1071" s="19">
        <f t="shared" si="368"/>
        <v>0.38614209912477004</v>
      </c>
      <c r="AX1071">
        <v>0.15378449696661198</v>
      </c>
      <c r="AY1071">
        <v>72.758620689655174</v>
      </c>
      <c r="AZ1071">
        <v>3.0316091954022988</v>
      </c>
      <c r="BA1071">
        <v>2.4556034482758622</v>
      </c>
      <c r="BB1071">
        <v>7.112068965517242</v>
      </c>
      <c r="BC1071">
        <v>0.29633620689655177</v>
      </c>
      <c r="BD1071">
        <v>2.1592672413793106</v>
      </c>
      <c r="BE1071">
        <v>0.21592672413793107</v>
      </c>
      <c r="BF1071">
        <v>0</v>
      </c>
      <c r="BG1071">
        <v>21.125</v>
      </c>
      <c r="BH1071">
        <v>1.0506541653928638</v>
      </c>
      <c r="BI1071">
        <v>2.5061649520729876</v>
      </c>
      <c r="BJ1071">
        <v>1.2114801378320823</v>
      </c>
      <c r="BK1071">
        <v>0.54661770898837581</v>
      </c>
      <c r="BL1071">
        <v>1.5183825249677106E-3</v>
      </c>
      <c r="BP1071" s="50">
        <f t="shared" si="369"/>
        <v>1.0509688138611206</v>
      </c>
      <c r="BQ1071" s="50">
        <f t="shared" si="370"/>
        <v>8.6370689655172431E-2</v>
      </c>
      <c r="BR1071" s="50">
        <f t="shared" si="371"/>
        <v>0.56270789123262321</v>
      </c>
      <c r="BS1071" s="50">
        <f t="shared" si="372"/>
        <v>0.59702525206325685</v>
      </c>
      <c r="BT1071" s="50">
        <f t="shared" si="373"/>
        <v>1.5630774756461756E-3</v>
      </c>
      <c r="BU1071" s="50">
        <f t="shared" si="373"/>
        <v>1.6584034779534912E-3</v>
      </c>
    </row>
    <row r="1072" spans="1:73" x14ac:dyDescent="0.25">
      <c r="A1072" s="21">
        <v>43742.501388888886</v>
      </c>
      <c r="B1072" s="17">
        <v>363654</v>
      </c>
      <c r="C1072" s="17">
        <v>13.51</v>
      </c>
      <c r="D1072" s="17">
        <v>22.78</v>
      </c>
      <c r="E1072" s="17">
        <v>856</v>
      </c>
      <c r="F1072" s="17">
        <v>108.8</v>
      </c>
      <c r="G1072" s="17">
        <v>-100.5</v>
      </c>
      <c r="H1072" s="17">
        <v>-16.329999999999998</v>
      </c>
      <c r="I1072" s="17">
        <v>26.06</v>
      </c>
      <c r="J1072" s="17">
        <v>299.2</v>
      </c>
      <c r="K1072" s="17">
        <v>746.7</v>
      </c>
      <c r="L1072" s="17">
        <v>-84.2</v>
      </c>
      <c r="M1072" s="17">
        <v>0.127</v>
      </c>
      <c r="N1072" s="17">
        <v>755</v>
      </c>
      <c r="O1072" s="17">
        <v>92.5</v>
      </c>
      <c r="P1072" s="17">
        <v>662.5</v>
      </c>
      <c r="Q1072" s="17">
        <v>354</v>
      </c>
      <c r="R1072" s="17">
        <v>438.2</v>
      </c>
      <c r="S1072" s="17">
        <v>20.45</v>
      </c>
      <c r="T1072" s="17">
        <v>49.22</v>
      </c>
      <c r="U1072" s="17">
        <v>1.3</v>
      </c>
      <c r="V1072" s="17">
        <v>328</v>
      </c>
      <c r="W1072" s="17">
        <v>21.75</v>
      </c>
      <c r="X1072" s="17">
        <v>0.84</v>
      </c>
      <c r="Y1072" s="17">
        <v>8.4002820000000007</v>
      </c>
      <c r="Z1072" s="7">
        <f t="shared" si="352"/>
        <v>21.1</v>
      </c>
      <c r="AA1072" s="7">
        <f t="shared" si="366"/>
        <v>294.25</v>
      </c>
      <c r="AB1072" s="2">
        <f t="shared" si="353"/>
        <v>693.36</v>
      </c>
      <c r="AC1072" s="42">
        <f t="shared" si="354"/>
        <v>2.5601831650238922</v>
      </c>
      <c r="AD1072" s="42">
        <f t="shared" si="355"/>
        <v>1.2601221538247598</v>
      </c>
      <c r="AE1072" s="42">
        <f t="shared" si="356"/>
        <v>0.78860767593958991</v>
      </c>
      <c r="AF1072" s="42">
        <f t="shared" si="357"/>
        <v>335.20458080197159</v>
      </c>
      <c r="AG1072" s="42">
        <f t="shared" si="358"/>
        <v>321.79639756989269</v>
      </c>
      <c r="AH1072" s="6">
        <f t="shared" si="359"/>
        <v>339.84</v>
      </c>
      <c r="AI1072" s="4">
        <v>21.443643971157801</v>
      </c>
      <c r="AJ1072" s="4">
        <f t="shared" si="367"/>
        <v>294.5936439711578</v>
      </c>
      <c r="AK1072" s="8">
        <f t="shared" si="360"/>
        <v>0.19835903194966528</v>
      </c>
      <c r="AL1072" s="8">
        <f t="shared" si="361"/>
        <v>410.04202829427345</v>
      </c>
      <c r="AM1072" s="8">
        <f t="shared" si="362"/>
        <v>2.5396111907140435</v>
      </c>
      <c r="AN1072" s="8">
        <f t="shared" si="363"/>
        <v>25.42239403815995</v>
      </c>
      <c r="AO1072" s="22">
        <f t="shared" si="364"/>
        <v>1.352352732203029E-2</v>
      </c>
      <c r="AP1072" s="22">
        <f t="shared" si="365"/>
        <v>0.36961445896313466</v>
      </c>
      <c r="AQ1072" s="19">
        <f t="shared" si="368"/>
        <v>0.36961445896313466</v>
      </c>
      <c r="AX1072">
        <v>0.15357844313412952</v>
      </c>
      <c r="AY1072">
        <v>73.793103448275858</v>
      </c>
      <c r="AZ1072">
        <v>3.0747126436781609</v>
      </c>
      <c r="BA1072">
        <v>2.4905172413793104</v>
      </c>
      <c r="BB1072">
        <v>7.2586206896551717</v>
      </c>
      <c r="BC1072">
        <v>0.30244252873563215</v>
      </c>
      <c r="BD1072">
        <v>2.1880747126436781</v>
      </c>
      <c r="BE1072">
        <v>0.21880747126436784</v>
      </c>
      <c r="BF1072">
        <v>0</v>
      </c>
      <c r="BG1072">
        <v>21.1</v>
      </c>
      <c r="BH1072">
        <v>1.4927326940007901</v>
      </c>
      <c r="BI1072">
        <v>2.5023227554890153</v>
      </c>
      <c r="BJ1072">
        <v>1.2316432602516934</v>
      </c>
      <c r="BK1072">
        <v>0.54899112228696323</v>
      </c>
      <c r="BL1072">
        <v>1.524975339686009E-3</v>
      </c>
      <c r="BP1072" s="50">
        <f t="shared" si="369"/>
        <v>1.49317973554039</v>
      </c>
      <c r="BQ1072" s="50">
        <f t="shared" si="370"/>
        <v>8.7522988505747121E-2</v>
      </c>
      <c r="BR1072" s="50">
        <f t="shared" si="371"/>
        <v>0.57130628558429108</v>
      </c>
      <c r="BS1072" s="50">
        <f t="shared" si="372"/>
        <v>0.60506076048870083</v>
      </c>
      <c r="BT1072" s="50">
        <f t="shared" si="373"/>
        <v>1.5869619044008084E-3</v>
      </c>
      <c r="BU1072" s="50">
        <f t="shared" si="373"/>
        <v>1.6807243346908356E-3</v>
      </c>
    </row>
    <row r="1073" spans="1:73" x14ac:dyDescent="0.25">
      <c r="A1073" s="21">
        <v>43742.501388888886</v>
      </c>
      <c r="B1073" s="17">
        <v>363655</v>
      </c>
      <c r="C1073" s="17">
        <v>13.52</v>
      </c>
      <c r="D1073" s="17">
        <v>22.78</v>
      </c>
      <c r="E1073" s="17">
        <v>854</v>
      </c>
      <c r="F1073" s="17">
        <v>108.7</v>
      </c>
      <c r="G1073" s="17">
        <v>-100</v>
      </c>
      <c r="H1073" s="17">
        <v>-17.239999999999998</v>
      </c>
      <c r="I1073" s="17">
        <v>26.07</v>
      </c>
      <c r="J1073" s="17">
        <v>299.2</v>
      </c>
      <c r="K1073" s="17">
        <v>744.8</v>
      </c>
      <c r="L1073" s="17">
        <v>-82.8</v>
      </c>
      <c r="M1073" s="17">
        <v>0.127</v>
      </c>
      <c r="N1073" s="17">
        <v>753.5</v>
      </c>
      <c r="O1073" s="17">
        <v>91.5</v>
      </c>
      <c r="P1073" s="17">
        <v>662</v>
      </c>
      <c r="Q1073" s="17">
        <v>354.5</v>
      </c>
      <c r="R1073" s="17">
        <v>437.3</v>
      </c>
      <c r="S1073" s="17">
        <v>20.440000000000001</v>
      </c>
      <c r="T1073" s="17">
        <v>49.13</v>
      </c>
      <c r="U1073" s="17">
        <v>0.87</v>
      </c>
      <c r="V1073" s="17">
        <v>213.5</v>
      </c>
      <c r="W1073" s="17">
        <v>21.4</v>
      </c>
      <c r="X1073" s="17">
        <v>0.83799999999999997</v>
      </c>
      <c r="Y1073" s="17">
        <v>8.3819859999999995</v>
      </c>
      <c r="Z1073" s="7">
        <f t="shared" si="352"/>
        <v>20.92</v>
      </c>
      <c r="AA1073" s="7">
        <f t="shared" si="366"/>
        <v>294.07</v>
      </c>
      <c r="AB1073" s="2">
        <f t="shared" si="353"/>
        <v>691.74</v>
      </c>
      <c r="AC1073" s="42">
        <f t="shared" si="354"/>
        <v>2.5234446764891465</v>
      </c>
      <c r="AD1073" s="42">
        <f t="shared" si="355"/>
        <v>1.2397683695591177</v>
      </c>
      <c r="AE1073" s="42">
        <f t="shared" si="356"/>
        <v>0.78684228814816726</v>
      </c>
      <c r="AF1073" s="42">
        <f t="shared" si="357"/>
        <v>333.63656234450326</v>
      </c>
      <c r="AG1073" s="42">
        <f t="shared" si="358"/>
        <v>320.29109985072313</v>
      </c>
      <c r="AH1073" s="6">
        <f t="shared" si="359"/>
        <v>340.32</v>
      </c>
      <c r="AI1073" s="4">
        <v>21.212404535864199</v>
      </c>
      <c r="AJ1073" s="4">
        <f t="shared" si="367"/>
        <v>294.36240453586419</v>
      </c>
      <c r="AK1073" s="8">
        <f t="shared" si="360"/>
        <v>0.19799523121421322</v>
      </c>
      <c r="AL1073" s="8">
        <f t="shared" si="361"/>
        <v>408.7453009932741</v>
      </c>
      <c r="AM1073" s="8">
        <f t="shared" si="362"/>
        <v>2.077567688427985</v>
      </c>
      <c r="AN1073" s="8">
        <f t="shared" si="363"/>
        <v>17.696189982211628</v>
      </c>
      <c r="AO1073" s="22">
        <f t="shared" si="364"/>
        <v>1.3701875477245266E-2</v>
      </c>
      <c r="AP1073" s="22">
        <f t="shared" si="365"/>
        <v>0.37448893108325021</v>
      </c>
      <c r="AQ1073" s="19">
        <f t="shared" si="368"/>
        <v>0.37448893108325021</v>
      </c>
      <c r="AX1073">
        <v>0.1521017333070393</v>
      </c>
      <c r="AY1073">
        <v>73.620689655172413</v>
      </c>
      <c r="AZ1073">
        <v>3.0675287356321839</v>
      </c>
      <c r="BA1073">
        <v>2.484698275862069</v>
      </c>
      <c r="BB1073">
        <v>7.1379310344827598</v>
      </c>
      <c r="BC1073">
        <v>0.29741379310344834</v>
      </c>
      <c r="BD1073">
        <v>2.1872844827586206</v>
      </c>
      <c r="BE1073">
        <v>0.21872844827586208</v>
      </c>
      <c r="BF1073">
        <v>0</v>
      </c>
      <c r="BG1073">
        <v>20.92</v>
      </c>
      <c r="BH1073">
        <v>0.99898264906206713</v>
      </c>
      <c r="BI1073">
        <v>2.4748105725570215</v>
      </c>
      <c r="BJ1073">
        <v>1.2158744342972647</v>
      </c>
      <c r="BK1073">
        <v>0.55051177267255336</v>
      </c>
      <c r="BL1073">
        <v>1.5291993685348703E-3</v>
      </c>
      <c r="BP1073" s="50">
        <f t="shared" si="369"/>
        <v>0.99928182301549173</v>
      </c>
      <c r="BQ1073" s="50">
        <f t="shared" si="370"/>
        <v>8.7491379310344827E-2</v>
      </c>
      <c r="BR1073" s="50">
        <f t="shared" si="371"/>
        <v>0.56608389346209176</v>
      </c>
      <c r="BS1073" s="50">
        <f t="shared" si="372"/>
        <v>0.60083376436338964</v>
      </c>
      <c r="BT1073" s="50">
        <f t="shared" si="373"/>
        <v>1.5724552596169214E-3</v>
      </c>
      <c r="BU1073" s="50">
        <f t="shared" si="373"/>
        <v>1.6689826787871934E-3</v>
      </c>
    </row>
    <row r="1074" spans="1:73" x14ac:dyDescent="0.25">
      <c r="A1074" s="21">
        <v>43742.501388888886</v>
      </c>
      <c r="B1074" s="17">
        <v>363656</v>
      </c>
      <c r="C1074" s="17">
        <v>13.51</v>
      </c>
      <c r="D1074" s="17">
        <v>22.79</v>
      </c>
      <c r="E1074" s="17">
        <v>853</v>
      </c>
      <c r="F1074" s="17">
        <v>108.8</v>
      </c>
      <c r="G1074" s="17">
        <v>-98.1</v>
      </c>
      <c r="H1074" s="17">
        <v>-16.97</v>
      </c>
      <c r="I1074" s="17">
        <v>26.07</v>
      </c>
      <c r="J1074" s="17">
        <v>299.2</v>
      </c>
      <c r="K1074" s="17">
        <v>744.1</v>
      </c>
      <c r="L1074" s="17">
        <v>-81.099999999999994</v>
      </c>
      <c r="M1074" s="17">
        <v>0.128</v>
      </c>
      <c r="N1074" s="17">
        <v>754.8</v>
      </c>
      <c r="O1074" s="17">
        <v>91.8</v>
      </c>
      <c r="P1074" s="17">
        <v>662.9</v>
      </c>
      <c r="Q1074" s="17">
        <v>356.4</v>
      </c>
      <c r="R1074" s="17">
        <v>437.5</v>
      </c>
      <c r="S1074" s="17">
        <v>20.43</v>
      </c>
      <c r="T1074" s="17">
        <v>47.46</v>
      </c>
      <c r="U1074" s="17">
        <v>1.165</v>
      </c>
      <c r="V1074" s="17">
        <v>240</v>
      </c>
      <c r="W1074" s="17">
        <v>21</v>
      </c>
      <c r="X1074" s="17">
        <v>0.83699999999999997</v>
      </c>
      <c r="Y1074" s="17">
        <v>8.3740830000000006</v>
      </c>
      <c r="Z1074" s="7">
        <f t="shared" si="352"/>
        <v>20.715</v>
      </c>
      <c r="AA1074" s="7">
        <f t="shared" si="366"/>
        <v>293.86499999999995</v>
      </c>
      <c r="AB1074" s="2">
        <f t="shared" si="353"/>
        <v>690.93000000000006</v>
      </c>
      <c r="AC1074" s="42">
        <f t="shared" si="354"/>
        <v>2.4731793783378704</v>
      </c>
      <c r="AD1074" s="42">
        <f t="shared" si="355"/>
        <v>1.1737709329591532</v>
      </c>
      <c r="AE1074" s="42">
        <f t="shared" si="356"/>
        <v>0.78078906346653587</v>
      </c>
      <c r="AF1074" s="42">
        <f t="shared" si="357"/>
        <v>330.14766887422002</v>
      </c>
      <c r="AG1074" s="42">
        <f t="shared" si="358"/>
        <v>316.94176211925122</v>
      </c>
      <c r="AH1074" s="6">
        <f t="shared" si="359"/>
        <v>342.14399999999995</v>
      </c>
      <c r="AI1074" s="4">
        <v>20.8944627097611</v>
      </c>
      <c r="AJ1074" s="4">
        <f t="shared" si="367"/>
        <v>294.04446270976109</v>
      </c>
      <c r="AK1074" s="8">
        <f t="shared" si="360"/>
        <v>0.19758144469561428</v>
      </c>
      <c r="AL1074" s="8">
        <f t="shared" si="361"/>
        <v>406.9578568790111</v>
      </c>
      <c r="AM1074" s="8">
        <f t="shared" si="362"/>
        <v>2.4041331597896156</v>
      </c>
      <c r="AN1074" s="8">
        <f t="shared" si="363"/>
        <v>12.568204085683924</v>
      </c>
      <c r="AO1074" s="22">
        <f t="shared" si="364"/>
        <v>1.3881275645823981E-2</v>
      </c>
      <c r="AP1074" s="22">
        <f t="shared" si="365"/>
        <v>0.37939215600882836</v>
      </c>
      <c r="AQ1074" s="19">
        <f t="shared" si="368"/>
        <v>0.37939215600882836</v>
      </c>
      <c r="AX1074">
        <v>0.15043456305675693</v>
      </c>
      <c r="AY1074">
        <v>73.534482758620697</v>
      </c>
      <c r="AZ1074">
        <v>3.0639367816091956</v>
      </c>
      <c r="BA1074">
        <v>2.4817887931034486</v>
      </c>
      <c r="BB1074">
        <v>6.9913793103448301</v>
      </c>
      <c r="BC1074">
        <v>0.2913074712643679</v>
      </c>
      <c r="BD1074">
        <v>2.1904813218390808</v>
      </c>
      <c r="BE1074">
        <v>0.21904813218390809</v>
      </c>
      <c r="BF1074">
        <v>0</v>
      </c>
      <c r="BG1074">
        <v>20.715</v>
      </c>
      <c r="BH1074">
        <v>1.3377181450084004</v>
      </c>
      <c r="BI1074">
        <v>2.4437995736153737</v>
      </c>
      <c r="BJ1074">
        <v>1.1598272776378564</v>
      </c>
      <c r="BK1074">
        <v>0.54808315373443683</v>
      </c>
      <c r="BL1074">
        <v>1.5224532048178799E-3</v>
      </c>
      <c r="BP1074" s="50">
        <f t="shared" si="369"/>
        <v>1.3381187630035034</v>
      </c>
      <c r="BQ1074" s="50">
        <f t="shared" si="370"/>
        <v>8.761925287356323E-2</v>
      </c>
      <c r="BR1074" s="50">
        <f t="shared" si="371"/>
        <v>0.5685188120058362</v>
      </c>
      <c r="BS1074" s="50">
        <f t="shared" si="372"/>
        <v>0.60239900626059939</v>
      </c>
      <c r="BT1074" s="50">
        <f t="shared" si="373"/>
        <v>1.5792189222384337E-3</v>
      </c>
      <c r="BU1074" s="50">
        <f t="shared" si="373"/>
        <v>1.6733305729461094E-3</v>
      </c>
    </row>
    <row r="1075" spans="1:73" x14ac:dyDescent="0.25">
      <c r="A1075" s="21">
        <v>43742.501388888886</v>
      </c>
      <c r="B1075" s="17">
        <v>363657</v>
      </c>
      <c r="C1075" s="17">
        <v>13.51</v>
      </c>
      <c r="D1075" s="17">
        <v>22.8</v>
      </c>
      <c r="E1075" s="17">
        <v>852</v>
      </c>
      <c r="F1075" s="17">
        <v>108.6</v>
      </c>
      <c r="G1075" s="17">
        <v>-97.2</v>
      </c>
      <c r="H1075" s="17">
        <v>-16.38</v>
      </c>
      <c r="I1075" s="17">
        <v>26.05</v>
      </c>
      <c r="J1075" s="17">
        <v>299.2</v>
      </c>
      <c r="K1075" s="17">
        <v>743.4</v>
      </c>
      <c r="L1075" s="17">
        <v>-80.900000000000006</v>
      </c>
      <c r="M1075" s="17">
        <v>0.127</v>
      </c>
      <c r="N1075" s="17">
        <v>754.7</v>
      </c>
      <c r="O1075" s="17">
        <v>92.2</v>
      </c>
      <c r="P1075" s="17">
        <v>662.5</v>
      </c>
      <c r="Q1075" s="17">
        <v>357.2</v>
      </c>
      <c r="R1075" s="17">
        <v>438</v>
      </c>
      <c r="S1075" s="17">
        <v>20.420000000000002</v>
      </c>
      <c r="T1075" s="17">
        <v>48.93</v>
      </c>
      <c r="U1075" s="17">
        <v>2.2400000000000002</v>
      </c>
      <c r="V1075" s="17">
        <v>358.5</v>
      </c>
      <c r="W1075" s="17">
        <v>20.95</v>
      </c>
      <c r="X1075" s="17">
        <v>0.83799999999999997</v>
      </c>
      <c r="Y1075" s="17">
        <v>8.3768910000000005</v>
      </c>
      <c r="Z1075" s="7">
        <f t="shared" si="352"/>
        <v>20.685000000000002</v>
      </c>
      <c r="AA1075" s="7">
        <f t="shared" si="366"/>
        <v>293.83499999999998</v>
      </c>
      <c r="AB1075" s="2">
        <f t="shared" si="353"/>
        <v>690.12</v>
      </c>
      <c r="AC1075" s="42">
        <f t="shared" si="354"/>
        <v>2.5053380839946575</v>
      </c>
      <c r="AD1075" s="42">
        <f t="shared" si="355"/>
        <v>1.2258619244985858</v>
      </c>
      <c r="AE1075" s="42">
        <f t="shared" si="356"/>
        <v>0.78566387617549238</v>
      </c>
      <c r="AF1075" s="42">
        <f t="shared" si="357"/>
        <v>332.07329032048733</v>
      </c>
      <c r="AG1075" s="42">
        <f t="shared" si="358"/>
        <v>318.79035870766785</v>
      </c>
      <c r="AH1075" s="6">
        <f t="shared" si="359"/>
        <v>342.91199999999998</v>
      </c>
      <c r="AI1075" s="4">
        <v>21.0862280399909</v>
      </c>
      <c r="AJ1075" s="4">
        <f t="shared" si="367"/>
        <v>294.23622803999086</v>
      </c>
      <c r="AK1075" s="8">
        <f t="shared" si="360"/>
        <v>0.1975209389711241</v>
      </c>
      <c r="AL1075" s="8">
        <f t="shared" si="361"/>
        <v>408.06779620407082</v>
      </c>
      <c r="AM1075" s="8">
        <f t="shared" si="362"/>
        <v>3.3336466519413843</v>
      </c>
      <c r="AN1075" s="8">
        <f t="shared" si="363"/>
        <v>38.962904679821214</v>
      </c>
      <c r="AO1075" s="22">
        <f t="shared" si="364"/>
        <v>1.3258043983705023E-2</v>
      </c>
      <c r="AP1075" s="22">
        <f t="shared" si="365"/>
        <v>0.36235847625077167</v>
      </c>
      <c r="AQ1075" s="19">
        <f t="shared" si="368"/>
        <v>0.36235847625077167</v>
      </c>
      <c r="AX1075">
        <v>0.15019188793402125</v>
      </c>
      <c r="AY1075">
        <v>73.448275862068968</v>
      </c>
      <c r="AZ1075">
        <v>3.0603448275862069</v>
      </c>
      <c r="BA1075">
        <v>2.4788793103448277</v>
      </c>
      <c r="BB1075">
        <v>6.9655172413793114</v>
      </c>
      <c r="BC1075">
        <v>0.29022988505747133</v>
      </c>
      <c r="BD1075">
        <v>2.1886494252873563</v>
      </c>
      <c r="BE1075">
        <v>0.21886494252873565</v>
      </c>
      <c r="BF1075">
        <v>0</v>
      </c>
      <c r="BG1075">
        <v>20.685000000000002</v>
      </c>
      <c r="BH1075">
        <v>2.5720932573552076</v>
      </c>
      <c r="BI1075">
        <v>2.4392899895121416</v>
      </c>
      <c r="BJ1075">
        <v>1.193544591868291</v>
      </c>
      <c r="BK1075">
        <v>0.53716638800897787</v>
      </c>
      <c r="BL1075">
        <v>1.4921288555804942E-3</v>
      </c>
      <c r="BP1075" s="50">
        <f t="shared" si="369"/>
        <v>2.5728635443157488</v>
      </c>
      <c r="BQ1075" s="50">
        <f t="shared" si="370"/>
        <v>8.7545977011494247E-2</v>
      </c>
      <c r="BR1075" s="50">
        <f t="shared" si="371"/>
        <v>0.57277187007826347</v>
      </c>
      <c r="BS1075" s="50">
        <f t="shared" si="372"/>
        <v>0.60402035577802893</v>
      </c>
      <c r="BT1075" s="50">
        <f t="shared" si="373"/>
        <v>1.5910329724396208E-3</v>
      </c>
      <c r="BU1075" s="50">
        <f t="shared" si="373"/>
        <v>1.6778343216056358E-3</v>
      </c>
    </row>
    <row r="1076" spans="1:73" x14ac:dyDescent="0.25">
      <c r="A1076" s="21">
        <v>43742.501388888886</v>
      </c>
      <c r="B1076" s="17">
        <v>363658</v>
      </c>
      <c r="C1076" s="17">
        <v>13.52</v>
      </c>
      <c r="D1076" s="17">
        <v>22.8</v>
      </c>
      <c r="E1076" s="17">
        <v>852</v>
      </c>
      <c r="F1076" s="17">
        <v>108.1</v>
      </c>
      <c r="G1076" s="17">
        <v>-97.4</v>
      </c>
      <c r="H1076" s="17">
        <v>-15.81</v>
      </c>
      <c r="I1076" s="17">
        <v>26.03</v>
      </c>
      <c r="J1076" s="17">
        <v>299.2</v>
      </c>
      <c r="K1076" s="17">
        <v>744.1</v>
      </c>
      <c r="L1076" s="17">
        <v>-81.599999999999994</v>
      </c>
      <c r="M1076" s="17">
        <v>0.127</v>
      </c>
      <c r="N1076" s="17">
        <v>754.8</v>
      </c>
      <c r="O1076" s="17">
        <v>92.3</v>
      </c>
      <c r="P1076" s="17">
        <v>662.5</v>
      </c>
      <c r="Q1076" s="17">
        <v>356.9</v>
      </c>
      <c r="R1076" s="17">
        <v>438.5</v>
      </c>
      <c r="S1076" s="17">
        <v>20.41</v>
      </c>
      <c r="T1076" s="17">
        <v>49.71</v>
      </c>
      <c r="U1076" s="17">
        <v>0.92500000000000004</v>
      </c>
      <c r="V1076" s="17">
        <v>212.5</v>
      </c>
      <c r="W1076" s="17">
        <v>21.8</v>
      </c>
      <c r="X1076" s="17">
        <v>0.83699999999999997</v>
      </c>
      <c r="Y1076" s="17">
        <v>8.3679900000000007</v>
      </c>
      <c r="Z1076" s="7">
        <f t="shared" si="352"/>
        <v>21.105</v>
      </c>
      <c r="AA1076" s="7">
        <f t="shared" si="366"/>
        <v>294.255</v>
      </c>
      <c r="AB1076" s="2">
        <f t="shared" si="353"/>
        <v>690.12</v>
      </c>
      <c r="AC1076" s="42">
        <f t="shared" si="354"/>
        <v>2.4112378257569591</v>
      </c>
      <c r="AD1076" s="42">
        <f t="shared" si="355"/>
        <v>1.1986263231837844</v>
      </c>
      <c r="AE1076" s="42">
        <f t="shared" si="356"/>
        <v>0.78298370014642604</v>
      </c>
      <c r="AF1076" s="42">
        <f t="shared" si="357"/>
        <v>332.83668252130315</v>
      </c>
      <c r="AG1076" s="42">
        <f t="shared" si="358"/>
        <v>319.52321522045099</v>
      </c>
      <c r="AH1076" s="6">
        <f t="shared" si="359"/>
        <v>342.62399999999997</v>
      </c>
      <c r="AI1076" s="4">
        <v>20.542455521041202</v>
      </c>
      <c r="AJ1076" s="4">
        <f t="shared" si="367"/>
        <v>293.69245552104115</v>
      </c>
      <c r="AK1076" s="8">
        <f t="shared" si="360"/>
        <v>0.19836914388182614</v>
      </c>
      <c r="AL1076" s="8">
        <f t="shared" si="361"/>
        <v>404.83346181663904</v>
      </c>
      <c r="AM1076" s="8">
        <f t="shared" si="362"/>
        <v>2.1422316051258323</v>
      </c>
      <c r="AN1076" s="8">
        <f t="shared" si="363"/>
        <v>-35.104579374400451</v>
      </c>
      <c r="AO1076" s="22">
        <f t="shared" si="364"/>
        <v>1.5000450687909629E-2</v>
      </c>
      <c r="AP1076" s="22">
        <f t="shared" si="365"/>
        <v>0.4099805718721703</v>
      </c>
      <c r="AQ1076" s="19">
        <f t="shared" si="368"/>
        <v>0.4099805718721703</v>
      </c>
      <c r="AX1076">
        <v>0.15361963522007385</v>
      </c>
      <c r="AY1076">
        <v>73.448275862068968</v>
      </c>
      <c r="AZ1076">
        <v>3.0603448275862069</v>
      </c>
      <c r="BA1076">
        <v>2.4788793103448277</v>
      </c>
      <c r="BB1076">
        <v>7.0344827586206922</v>
      </c>
      <c r="BC1076">
        <v>0.29310344827586216</v>
      </c>
      <c r="BD1076">
        <v>2.1857758620689656</v>
      </c>
      <c r="BE1076">
        <v>0.21857758620689657</v>
      </c>
      <c r="BF1076">
        <v>0</v>
      </c>
      <c r="BG1076">
        <v>21.105</v>
      </c>
      <c r="BH1076">
        <v>1.0621367245774853</v>
      </c>
      <c r="BI1076">
        <v>2.5030907827276612</v>
      </c>
      <c r="BJ1076">
        <v>1.2442864280939205</v>
      </c>
      <c r="BK1076">
        <v>0.55120859989336246</v>
      </c>
      <c r="BL1076">
        <v>1.5311349997037848E-3</v>
      </c>
      <c r="BP1076" s="50">
        <f t="shared" si="369"/>
        <v>1.062454811826816</v>
      </c>
      <c r="BQ1076" s="50">
        <f t="shared" si="370"/>
        <v>8.7431034482758629E-2</v>
      </c>
      <c r="BR1076" s="50">
        <f t="shared" si="371"/>
        <v>0.56760947224775005</v>
      </c>
      <c r="BS1076" s="50">
        <f t="shared" si="372"/>
        <v>0.6023082513212894</v>
      </c>
      <c r="BT1076" s="50">
        <f t="shared" si="373"/>
        <v>1.5766929784659723E-3</v>
      </c>
      <c r="BU1076" s="50">
        <f t="shared" si="373"/>
        <v>1.6730784758924708E-3</v>
      </c>
    </row>
    <row r="1077" spans="1:73" x14ac:dyDescent="0.25">
      <c r="A1077" s="21">
        <v>43742.502083333333</v>
      </c>
      <c r="B1077" s="17">
        <v>363659</v>
      </c>
      <c r="C1077" s="17">
        <v>13.51</v>
      </c>
      <c r="D1077" s="17">
        <v>22.81</v>
      </c>
      <c r="E1077" s="17">
        <v>851</v>
      </c>
      <c r="F1077" s="17">
        <v>108</v>
      </c>
      <c r="G1077" s="17">
        <v>-97.3</v>
      </c>
      <c r="H1077" s="17">
        <v>-14.92</v>
      </c>
      <c r="I1077" s="17">
        <v>26.03</v>
      </c>
      <c r="J1077" s="17">
        <v>299.2</v>
      </c>
      <c r="K1077" s="17">
        <v>743.5</v>
      </c>
      <c r="L1077" s="17">
        <v>-82.4</v>
      </c>
      <c r="M1077" s="17">
        <v>0.127</v>
      </c>
      <c r="N1077" s="17">
        <v>754.1</v>
      </c>
      <c r="O1077" s="17">
        <v>93.1</v>
      </c>
      <c r="P1077" s="17">
        <v>661</v>
      </c>
      <c r="Q1077" s="17">
        <v>356.9</v>
      </c>
      <c r="R1077" s="17">
        <v>439.4</v>
      </c>
      <c r="S1077" s="17">
        <v>20.39</v>
      </c>
      <c r="T1077" s="17">
        <v>49.77</v>
      </c>
      <c r="U1077" s="17">
        <v>0.92500000000000004</v>
      </c>
      <c r="V1077" s="17">
        <v>191.5</v>
      </c>
      <c r="W1077" s="17">
        <v>21.5</v>
      </c>
      <c r="X1077" s="17">
        <v>0.83599999999999997</v>
      </c>
      <c r="Y1077" s="17">
        <v>8.3569659999999999</v>
      </c>
      <c r="Z1077" s="7">
        <f t="shared" si="352"/>
        <v>20.945</v>
      </c>
      <c r="AA1077" s="7">
        <f t="shared" si="366"/>
        <v>294.09499999999997</v>
      </c>
      <c r="AB1077" s="2">
        <f t="shared" si="353"/>
        <v>689.31000000000006</v>
      </c>
      <c r="AC1077" s="42">
        <f t="shared" si="354"/>
        <v>2.4418380162695388</v>
      </c>
      <c r="AD1077" s="42">
        <f t="shared" si="355"/>
        <v>1.2153027806973495</v>
      </c>
      <c r="AE1077" s="42">
        <f t="shared" si="356"/>
        <v>0.78459330248116055</v>
      </c>
      <c r="AF1077" s="42">
        <f t="shared" si="357"/>
        <v>332.79609326968637</v>
      </c>
      <c r="AG1077" s="42">
        <f t="shared" si="358"/>
        <v>319.48424953889889</v>
      </c>
      <c r="AH1077" s="6">
        <f t="shared" si="359"/>
        <v>342.62399999999997</v>
      </c>
      <c r="AI1077" s="4">
        <v>20.720133709457699</v>
      </c>
      <c r="AJ1077" s="4">
        <f t="shared" si="367"/>
        <v>293.87013370945766</v>
      </c>
      <c r="AK1077" s="8">
        <f t="shared" si="360"/>
        <v>0.19804573247174015</v>
      </c>
      <c r="AL1077" s="8">
        <f t="shared" si="361"/>
        <v>405.89999849111223</v>
      </c>
      <c r="AM1077" s="8">
        <f t="shared" si="362"/>
        <v>2.1422316051258323</v>
      </c>
      <c r="AN1077" s="8">
        <f t="shared" si="363"/>
        <v>-14.03237759897565</v>
      </c>
      <c r="AO1077" s="22">
        <f t="shared" si="364"/>
        <v>1.4481244699461803E-2</v>
      </c>
      <c r="AP1077" s="22">
        <f t="shared" si="365"/>
        <v>0.39579004036801602</v>
      </c>
      <c r="AQ1077" s="19">
        <f t="shared" si="368"/>
        <v>0.39579004036801602</v>
      </c>
      <c r="AX1077">
        <v>0.15230611120293236</v>
      </c>
      <c r="AY1077">
        <v>73.362068965517238</v>
      </c>
      <c r="AZ1077">
        <v>3.0567528735632181</v>
      </c>
      <c r="BA1077">
        <v>2.4759698275862068</v>
      </c>
      <c r="BB1077">
        <v>7.112068965517242</v>
      </c>
      <c r="BC1077">
        <v>0.29633620689655177</v>
      </c>
      <c r="BD1077">
        <v>2.1796336206896552</v>
      </c>
      <c r="BE1077">
        <v>0.21796336206896552</v>
      </c>
      <c r="BF1077">
        <v>0</v>
      </c>
      <c r="BG1077">
        <v>20.945</v>
      </c>
      <c r="BH1077">
        <v>1.0621367245774853</v>
      </c>
      <c r="BI1077">
        <v>2.4786158289079037</v>
      </c>
      <c r="BJ1077">
        <v>1.2336070980474638</v>
      </c>
      <c r="BK1077">
        <v>0.54795226671222086</v>
      </c>
      <c r="BL1077">
        <v>1.522089629756169E-3</v>
      </c>
      <c r="BP1077" s="50">
        <f t="shared" si="369"/>
        <v>1.062454811826816</v>
      </c>
      <c r="BQ1077" s="50">
        <f t="shared" si="370"/>
        <v>8.7185344827586206E-2</v>
      </c>
      <c r="BR1077" s="50">
        <f t="shared" si="371"/>
        <v>0.56434709175887976</v>
      </c>
      <c r="BS1077" s="50">
        <f t="shared" si="372"/>
        <v>0.59884378427157892</v>
      </c>
      <c r="BT1077" s="50">
        <f t="shared" si="373"/>
        <v>1.5676308104413327E-3</v>
      </c>
      <c r="BU1077" s="50">
        <f t="shared" si="373"/>
        <v>1.6634549563099416E-3</v>
      </c>
    </row>
    <row r="1078" spans="1:73" x14ac:dyDescent="0.25">
      <c r="A1078" s="21">
        <v>43742.502083333333</v>
      </c>
      <c r="B1078" s="17">
        <v>363660</v>
      </c>
      <c r="C1078" s="17">
        <v>13.51</v>
      </c>
      <c r="D1078" s="17">
        <v>22.81</v>
      </c>
      <c r="E1078" s="17">
        <v>851</v>
      </c>
      <c r="F1078" s="17">
        <v>108.1</v>
      </c>
      <c r="G1078" s="17">
        <v>-96.7</v>
      </c>
      <c r="H1078" s="17">
        <v>-16.28</v>
      </c>
      <c r="I1078" s="17">
        <v>26.02</v>
      </c>
      <c r="J1078" s="17">
        <v>299.2</v>
      </c>
      <c r="K1078" s="17">
        <v>742.6</v>
      </c>
      <c r="L1078" s="17">
        <v>-80.400000000000006</v>
      </c>
      <c r="M1078" s="17">
        <v>0.127</v>
      </c>
      <c r="N1078" s="17">
        <v>754</v>
      </c>
      <c r="O1078" s="17">
        <v>91.9</v>
      </c>
      <c r="P1078" s="17">
        <v>662.1</v>
      </c>
      <c r="Q1078" s="17">
        <v>357.5</v>
      </c>
      <c r="R1078" s="17">
        <v>438</v>
      </c>
      <c r="S1078" s="17">
        <v>20.39</v>
      </c>
      <c r="T1078" s="17">
        <v>49.1</v>
      </c>
      <c r="U1078" s="17">
        <v>0.69</v>
      </c>
      <c r="V1078" s="17">
        <v>196.5</v>
      </c>
      <c r="W1078" s="17">
        <v>21.55</v>
      </c>
      <c r="X1078" s="17">
        <v>0.83399999999999996</v>
      </c>
      <c r="Y1078" s="17">
        <v>8.3394779999999997</v>
      </c>
      <c r="Z1078" s="7">
        <f t="shared" si="352"/>
        <v>20.97</v>
      </c>
      <c r="AA1078" s="7">
        <f t="shared" si="366"/>
        <v>294.12</v>
      </c>
      <c r="AB1078" s="2">
        <f t="shared" si="353"/>
        <v>689.31000000000006</v>
      </c>
      <c r="AC1078" s="42">
        <f t="shared" si="354"/>
        <v>2.6011683846264853</v>
      </c>
      <c r="AD1078" s="42">
        <f t="shared" si="355"/>
        <v>1.2771736768516042</v>
      </c>
      <c r="AE1078" s="42">
        <f t="shared" si="356"/>
        <v>0.79017480756235958</v>
      </c>
      <c r="AF1078" s="42">
        <f t="shared" si="357"/>
        <v>335.27754471301404</v>
      </c>
      <c r="AG1078" s="42">
        <f t="shared" si="358"/>
        <v>321.86644292449347</v>
      </c>
      <c r="AH1078" s="6">
        <f t="shared" si="359"/>
        <v>343.2</v>
      </c>
      <c r="AI1078" s="4">
        <v>21.6724120431576</v>
      </c>
      <c r="AJ1078" s="4">
        <f t="shared" si="367"/>
        <v>294.82241204315756</v>
      </c>
      <c r="AK1078" s="8">
        <f t="shared" si="360"/>
        <v>0.19809624231587197</v>
      </c>
      <c r="AL1078" s="8">
        <f t="shared" si="361"/>
        <v>411.38904301897901</v>
      </c>
      <c r="AM1078" s="8">
        <f t="shared" si="362"/>
        <v>1.85020606960414</v>
      </c>
      <c r="AN1078" s="8">
        <f t="shared" si="363"/>
        <v>37.857552656110947</v>
      </c>
      <c r="AO1078" s="22">
        <f t="shared" si="364"/>
        <v>1.3196100213922929E-2</v>
      </c>
      <c r="AP1078" s="22">
        <f t="shared" si="365"/>
        <v>0.36066547764109319</v>
      </c>
      <c r="AQ1078" s="19">
        <f t="shared" si="368"/>
        <v>0.36066547764109319</v>
      </c>
      <c r="AX1078">
        <v>0.15251072121502993</v>
      </c>
      <c r="AY1078">
        <v>73.362068965517238</v>
      </c>
      <c r="AZ1078">
        <v>3.0567528735632181</v>
      </c>
      <c r="BA1078">
        <v>2.4759698275862068</v>
      </c>
      <c r="BB1078">
        <v>6.9396551724137936</v>
      </c>
      <c r="BC1078">
        <v>0.28915229885057475</v>
      </c>
      <c r="BD1078">
        <v>2.1868175287356322</v>
      </c>
      <c r="BE1078">
        <v>0.21868175287356323</v>
      </c>
      <c r="BF1078">
        <v>0</v>
      </c>
      <c r="BG1078">
        <v>20.97</v>
      </c>
      <c r="BH1078">
        <v>0.79229658373888079</v>
      </c>
      <c r="BI1078">
        <v>2.4824261978205238</v>
      </c>
      <c r="BJ1078">
        <v>1.2188712631298773</v>
      </c>
      <c r="BK1078">
        <v>0.55262311528546693</v>
      </c>
      <c r="BL1078">
        <v>1.5350642091262971E-3</v>
      </c>
      <c r="BP1078" s="50">
        <f t="shared" si="369"/>
        <v>0.79253385963297618</v>
      </c>
      <c r="BQ1078" s="50">
        <f t="shared" si="370"/>
        <v>8.7472701149425292E-2</v>
      </c>
      <c r="BR1078" s="50">
        <f t="shared" si="371"/>
        <v>0.56517520779826913</v>
      </c>
      <c r="BS1078" s="50">
        <f t="shared" si="372"/>
        <v>0.60044499999542034</v>
      </c>
      <c r="BT1078" s="50">
        <f t="shared" si="373"/>
        <v>1.5699311327729698E-3</v>
      </c>
      <c r="BU1078" s="50">
        <f t="shared" si="373"/>
        <v>1.6679027777650563E-3</v>
      </c>
    </row>
    <row r="1079" spans="1:73" x14ac:dyDescent="0.25">
      <c r="A1079" s="21">
        <v>43742.502083333333</v>
      </c>
      <c r="B1079" s="17">
        <v>363661</v>
      </c>
      <c r="C1079" s="17">
        <v>13.51</v>
      </c>
      <c r="D1079" s="17">
        <v>22.82</v>
      </c>
      <c r="E1079" s="17">
        <v>849</v>
      </c>
      <c r="F1079" s="17">
        <v>107.7</v>
      </c>
      <c r="G1079" s="17">
        <v>-96.6</v>
      </c>
      <c r="H1079" s="17">
        <v>-15.95</v>
      </c>
      <c r="I1079" s="17">
        <v>26.02</v>
      </c>
      <c r="J1079" s="17">
        <v>299.2</v>
      </c>
      <c r="K1079" s="17">
        <v>741.5</v>
      </c>
      <c r="L1079" s="17">
        <v>-80.599999999999994</v>
      </c>
      <c r="M1079" s="17">
        <v>0.127</v>
      </c>
      <c r="N1079" s="17">
        <v>752.6</v>
      </c>
      <c r="O1079" s="17">
        <v>91.8</v>
      </c>
      <c r="P1079" s="17">
        <v>660.9</v>
      </c>
      <c r="Q1079" s="17">
        <v>357.6</v>
      </c>
      <c r="R1079" s="17">
        <v>438.3</v>
      </c>
      <c r="S1079" s="17">
        <v>20.37</v>
      </c>
      <c r="T1079" s="17">
        <v>50.45</v>
      </c>
      <c r="U1079" s="17">
        <v>1.9650000000000001</v>
      </c>
      <c r="V1079" s="17">
        <v>192.5</v>
      </c>
      <c r="W1079" s="17">
        <v>21.95</v>
      </c>
      <c r="X1079" s="17">
        <v>0.83199999999999996</v>
      </c>
      <c r="Y1079" s="17">
        <v>8.3176539999999992</v>
      </c>
      <c r="Z1079" s="7">
        <f t="shared" si="352"/>
        <v>21.16</v>
      </c>
      <c r="AA1079" s="7">
        <f t="shared" si="366"/>
        <v>294.31</v>
      </c>
      <c r="AB1079" s="2">
        <f t="shared" si="353"/>
        <v>687.69</v>
      </c>
      <c r="AC1079" s="42">
        <f t="shared" si="354"/>
        <v>2.5164992982659413</v>
      </c>
      <c r="AD1079" s="42">
        <f t="shared" si="355"/>
        <v>1.2695738959751675</v>
      </c>
      <c r="AE1079" s="42">
        <f t="shared" si="356"/>
        <v>0.78942780872242457</v>
      </c>
      <c r="AF1079" s="42">
        <f t="shared" si="357"/>
        <v>335.82695736671144</v>
      </c>
      <c r="AG1079" s="42">
        <f t="shared" si="358"/>
        <v>322.39387907204298</v>
      </c>
      <c r="AH1079" s="6">
        <f t="shared" si="359"/>
        <v>343.29599999999999</v>
      </c>
      <c r="AI1079" s="4">
        <v>21.189333217086201</v>
      </c>
      <c r="AJ1079" s="4">
        <f t="shared" si="367"/>
        <v>294.33933321708616</v>
      </c>
      <c r="AK1079" s="8">
        <f t="shared" si="360"/>
        <v>0.19848039781784962</v>
      </c>
      <c r="AL1079" s="8">
        <f t="shared" si="361"/>
        <v>408.55890809085685</v>
      </c>
      <c r="AM1079" s="8">
        <f t="shared" si="362"/>
        <v>3.1223158472518442</v>
      </c>
      <c r="AN1079" s="8">
        <f t="shared" si="363"/>
        <v>2.6679458721237119</v>
      </c>
      <c r="AO1079" s="22">
        <f t="shared" si="364"/>
        <v>1.4021801709067932E-2</v>
      </c>
      <c r="AP1079" s="22">
        <f t="shared" si="365"/>
        <v>0.38323290432835294</v>
      </c>
      <c r="AQ1079" s="19">
        <f t="shared" si="368"/>
        <v>0.38323290432835294</v>
      </c>
      <c r="AX1079">
        <v>0.15407336488390871</v>
      </c>
      <c r="AY1079">
        <v>73.189655172413794</v>
      </c>
      <c r="AZ1079">
        <v>3.0495689655172415</v>
      </c>
      <c r="BA1079">
        <v>2.4701508620689658</v>
      </c>
      <c r="BB1079">
        <v>6.956896551724137</v>
      </c>
      <c r="BC1079">
        <v>0.28987068965517238</v>
      </c>
      <c r="BD1079">
        <v>2.1802801724137932</v>
      </c>
      <c r="BE1079">
        <v>0.21802801724137932</v>
      </c>
      <c r="BF1079">
        <v>0</v>
      </c>
      <c r="BG1079">
        <v>21.16</v>
      </c>
      <c r="BH1079">
        <v>2.2563228797781174</v>
      </c>
      <c r="BI1079">
        <v>2.5115526881272223</v>
      </c>
      <c r="BJ1079">
        <v>1.2670783311601839</v>
      </c>
      <c r="BK1079">
        <v>0.54098959050616735</v>
      </c>
      <c r="BL1079">
        <v>1.5027488625171314E-3</v>
      </c>
      <c r="BP1079" s="50">
        <f t="shared" si="369"/>
        <v>2.256998600259128</v>
      </c>
      <c r="BQ1079" s="50">
        <f t="shared" si="370"/>
        <v>8.7211206896551735E-2</v>
      </c>
      <c r="BR1079" s="50">
        <f t="shared" si="371"/>
        <v>0.57258683099261376</v>
      </c>
      <c r="BS1079" s="50">
        <f t="shared" si="372"/>
        <v>0.60466337120362679</v>
      </c>
      <c r="BT1079" s="50">
        <f t="shared" si="373"/>
        <v>1.5905189749794825E-3</v>
      </c>
      <c r="BU1079" s="50">
        <f t="shared" si="373"/>
        <v>1.67962047556563E-3</v>
      </c>
    </row>
    <row r="1080" spans="1:73" x14ac:dyDescent="0.25">
      <c r="A1080" s="21">
        <v>43742.502083333333</v>
      </c>
      <c r="B1080" s="17">
        <v>363662</v>
      </c>
      <c r="C1080" s="17">
        <v>13.53</v>
      </c>
      <c r="D1080" s="17">
        <v>22.82</v>
      </c>
      <c r="E1080" s="17">
        <v>849</v>
      </c>
      <c r="F1080" s="17">
        <v>108.2</v>
      </c>
      <c r="G1080" s="17">
        <v>-94.9</v>
      </c>
      <c r="H1080" s="17">
        <v>-15.25</v>
      </c>
      <c r="I1080" s="17">
        <v>26.02</v>
      </c>
      <c r="J1080" s="17">
        <v>299.2</v>
      </c>
      <c r="K1080" s="17">
        <v>741.3</v>
      </c>
      <c r="L1080" s="17">
        <v>-79.64</v>
      </c>
      <c r="M1080" s="17">
        <v>0.127</v>
      </c>
      <c r="N1080" s="17">
        <v>754.6</v>
      </c>
      <c r="O1080" s="17">
        <v>92.9</v>
      </c>
      <c r="P1080" s="17">
        <v>661.7</v>
      </c>
      <c r="Q1080" s="17">
        <v>359.3</v>
      </c>
      <c r="R1080" s="17">
        <v>438.9</v>
      </c>
      <c r="S1080" s="17">
        <v>20.36</v>
      </c>
      <c r="T1080" s="17">
        <v>49.52</v>
      </c>
      <c r="U1080" s="17">
        <v>1.0349999999999999</v>
      </c>
      <c r="V1080" s="17">
        <v>314</v>
      </c>
      <c r="W1080" s="17">
        <v>21.55</v>
      </c>
      <c r="X1080" s="17">
        <v>0.83199999999999996</v>
      </c>
      <c r="Y1080" s="17">
        <v>8.3204239999999992</v>
      </c>
      <c r="Z1080" s="7">
        <f t="shared" si="352"/>
        <v>20.954999999999998</v>
      </c>
      <c r="AA1080" s="7">
        <f t="shared" si="366"/>
        <v>294.10499999999996</v>
      </c>
      <c r="AB1080" s="2">
        <f t="shared" si="353"/>
        <v>687.69</v>
      </c>
      <c r="AC1080" s="42">
        <f t="shared" si="354"/>
        <v>2.5337945964652291</v>
      </c>
      <c r="AD1080" s="42">
        <f t="shared" si="355"/>
        <v>1.2547350841695815</v>
      </c>
      <c r="AE1080" s="42">
        <f t="shared" si="356"/>
        <v>0.78818024328232983</v>
      </c>
      <c r="AF1080" s="42">
        <f t="shared" si="357"/>
        <v>334.36301679276869</v>
      </c>
      <c r="AG1080" s="42">
        <f t="shared" si="358"/>
        <v>320.98849612105795</v>
      </c>
      <c r="AH1080" s="6">
        <f t="shared" si="359"/>
        <v>344.928</v>
      </c>
      <c r="AI1080" s="4">
        <v>21.276628799798399</v>
      </c>
      <c r="AJ1080" s="4">
        <f t="shared" si="367"/>
        <v>294.42662879979838</v>
      </c>
      <c r="AK1080" s="8">
        <f t="shared" si="360"/>
        <v>0.19806593537895939</v>
      </c>
      <c r="AL1080" s="8">
        <f t="shared" si="361"/>
        <v>409.10834331687477</v>
      </c>
      <c r="AM1080" s="8">
        <f t="shared" si="362"/>
        <v>2.2660303947652598</v>
      </c>
      <c r="AN1080" s="8">
        <f t="shared" si="363"/>
        <v>21.230545131780261</v>
      </c>
      <c r="AO1080" s="22">
        <f t="shared" si="364"/>
        <v>1.3626322950919589E-2</v>
      </c>
      <c r="AP1080" s="22">
        <f t="shared" si="365"/>
        <v>0.37242398859626508</v>
      </c>
      <c r="AQ1080" s="19">
        <f t="shared" si="368"/>
        <v>0.37242398859626508</v>
      </c>
      <c r="AX1080">
        <v>0.15238792734205095</v>
      </c>
      <c r="AY1080">
        <v>73.189655172413794</v>
      </c>
      <c r="AZ1080">
        <v>3.0495689655172415</v>
      </c>
      <c r="BA1080">
        <v>2.4701508620689658</v>
      </c>
      <c r="BB1080">
        <v>6.8620689655172384</v>
      </c>
      <c r="BC1080">
        <v>0.28591954022988492</v>
      </c>
      <c r="BD1080">
        <v>2.1842313218390808</v>
      </c>
      <c r="BE1080">
        <v>0.21842313218390808</v>
      </c>
      <c r="BF1080">
        <v>0</v>
      </c>
      <c r="BG1080">
        <v>20.954999999999998</v>
      </c>
      <c r="BH1080">
        <v>1.1884448756083212</v>
      </c>
      <c r="BI1080">
        <v>2.480139362640537</v>
      </c>
      <c r="BJ1080">
        <v>1.228165012379594</v>
      </c>
      <c r="BK1080">
        <v>0.54835403142310901</v>
      </c>
      <c r="BL1080">
        <v>1.5232056428419695E-3</v>
      </c>
      <c r="BP1080" s="50">
        <f t="shared" si="369"/>
        <v>1.1888007894494641</v>
      </c>
      <c r="BQ1080" s="50">
        <f t="shared" si="370"/>
        <v>8.736925287356323E-2</v>
      </c>
      <c r="BR1080" s="50">
        <f t="shared" si="371"/>
        <v>0.5665503079834987</v>
      </c>
      <c r="BS1080" s="50">
        <f t="shared" si="372"/>
        <v>0.60083362549868113</v>
      </c>
      <c r="BT1080" s="50">
        <f t="shared" si="373"/>
        <v>1.5737508555097185E-3</v>
      </c>
      <c r="BU1080" s="50">
        <f t="shared" si="373"/>
        <v>1.6689822930518921E-3</v>
      </c>
    </row>
    <row r="1081" spans="1:73" x14ac:dyDescent="0.25">
      <c r="A1081" s="21">
        <v>43742.502083333333</v>
      </c>
      <c r="B1081" s="17">
        <v>363663</v>
      </c>
      <c r="C1081" s="17">
        <v>13.52</v>
      </c>
      <c r="D1081" s="17">
        <v>22.83</v>
      </c>
      <c r="E1081" s="17">
        <v>848</v>
      </c>
      <c r="F1081" s="17">
        <v>107.7</v>
      </c>
      <c r="G1081" s="17">
        <v>-94.7</v>
      </c>
      <c r="H1081" s="17">
        <v>-14.65</v>
      </c>
      <c r="I1081" s="17">
        <v>26</v>
      </c>
      <c r="J1081" s="17">
        <v>299.2</v>
      </c>
      <c r="K1081" s="17">
        <v>740</v>
      </c>
      <c r="L1081" s="17">
        <v>-80</v>
      </c>
      <c r="M1081" s="17">
        <v>0.127</v>
      </c>
      <c r="N1081" s="17">
        <v>753.1</v>
      </c>
      <c r="O1081" s="17">
        <v>93.1</v>
      </c>
      <c r="P1081" s="17">
        <v>660</v>
      </c>
      <c r="Q1081" s="17">
        <v>359.4</v>
      </c>
      <c r="R1081" s="17">
        <v>439.5</v>
      </c>
      <c r="S1081" s="17">
        <v>20.36</v>
      </c>
      <c r="T1081" s="17">
        <v>49.59</v>
      </c>
      <c r="U1081" s="17">
        <v>2.6749999999999998</v>
      </c>
      <c r="V1081" s="17">
        <v>353.5</v>
      </c>
      <c r="W1081" s="17">
        <v>21.65</v>
      </c>
      <c r="X1081" s="17">
        <v>0.83</v>
      </c>
      <c r="Y1081" s="17">
        <v>8.3049280000000003</v>
      </c>
      <c r="Z1081" s="7">
        <f t="shared" si="352"/>
        <v>21.004999999999999</v>
      </c>
      <c r="AA1081" s="7">
        <f t="shared" si="366"/>
        <v>294.15499999999997</v>
      </c>
      <c r="AB1081" s="2">
        <f t="shared" si="353"/>
        <v>686.88</v>
      </c>
      <c r="AC1081" s="42">
        <f t="shared" si="354"/>
        <v>2.5317967897154241</v>
      </c>
      <c r="AD1081" s="42">
        <f t="shared" si="355"/>
        <v>1.255518028019879</v>
      </c>
      <c r="AE1081" s="42">
        <f t="shared" si="356"/>
        <v>0.78823139307695078</v>
      </c>
      <c r="AF1081" s="42">
        <f t="shared" si="357"/>
        <v>334.61216501445909</v>
      </c>
      <c r="AG1081" s="42">
        <f t="shared" si="358"/>
        <v>321.22767841388071</v>
      </c>
      <c r="AH1081" s="6">
        <f t="shared" si="359"/>
        <v>345.02399999999994</v>
      </c>
      <c r="AI1081" s="4">
        <v>21.2686110876448</v>
      </c>
      <c r="AJ1081" s="4">
        <f t="shared" si="367"/>
        <v>294.41861108764476</v>
      </c>
      <c r="AK1081" s="8">
        <f t="shared" si="360"/>
        <v>0.19816697052454221</v>
      </c>
      <c r="AL1081" s="8">
        <f t="shared" si="361"/>
        <v>409.05139099644276</v>
      </c>
      <c r="AM1081" s="8">
        <f t="shared" si="362"/>
        <v>3.6429855544594187</v>
      </c>
      <c r="AN1081" s="8">
        <f t="shared" si="363"/>
        <v>27.974453224230967</v>
      </c>
      <c r="AO1081" s="22">
        <f t="shared" si="364"/>
        <v>1.3458879299694105E-2</v>
      </c>
      <c r="AP1081" s="22">
        <f t="shared" si="365"/>
        <v>0.36784754984025364</v>
      </c>
      <c r="AQ1081" s="19">
        <f t="shared" si="368"/>
        <v>0.36784754984025364</v>
      </c>
      <c r="AX1081">
        <v>0.15279756558769772</v>
      </c>
      <c r="AY1081">
        <v>73.103448275862078</v>
      </c>
      <c r="AZ1081">
        <v>3.0459770114942533</v>
      </c>
      <c r="BA1081">
        <v>2.4672413793103454</v>
      </c>
      <c r="BB1081">
        <v>6.9051724137931059</v>
      </c>
      <c r="BC1081">
        <v>0.28771551724137939</v>
      </c>
      <c r="BD1081">
        <v>2.1795258620689659</v>
      </c>
      <c r="BE1081">
        <v>0.21795258620689661</v>
      </c>
      <c r="BF1081">
        <v>0</v>
      </c>
      <c r="BG1081">
        <v>21.004999999999999</v>
      </c>
      <c r="BH1081">
        <v>3.0715845818862406</v>
      </c>
      <c r="BI1081">
        <v>2.4877693144571111</v>
      </c>
      <c r="BJ1081">
        <v>1.2336848030392815</v>
      </c>
      <c r="BK1081">
        <v>0.53546810650853605</v>
      </c>
      <c r="BL1081">
        <v>1.4874114069681557E-3</v>
      </c>
      <c r="BP1081" s="50">
        <f t="shared" si="369"/>
        <v>3.0725044558234944</v>
      </c>
      <c r="BQ1081" s="50">
        <f t="shared" si="370"/>
        <v>8.7181034482758643E-2</v>
      </c>
      <c r="BR1081" s="50">
        <f t="shared" si="371"/>
        <v>0.57618394429021591</v>
      </c>
      <c r="BS1081" s="50">
        <f t="shared" si="372"/>
        <v>0.60659471163697398</v>
      </c>
      <c r="BT1081" s="50">
        <f t="shared" si="373"/>
        <v>1.6005109563617108E-3</v>
      </c>
      <c r="BU1081" s="50">
        <f t="shared" si="373"/>
        <v>1.6849853101027056E-3</v>
      </c>
    </row>
    <row r="1082" spans="1:73" x14ac:dyDescent="0.25">
      <c r="A1082" s="21">
        <v>43742.502083333333</v>
      </c>
      <c r="B1082" s="17">
        <v>363664</v>
      </c>
      <c r="C1082" s="17">
        <v>13.51</v>
      </c>
      <c r="D1082" s="17">
        <v>22.83</v>
      </c>
      <c r="E1082" s="17">
        <v>846</v>
      </c>
      <c r="F1082" s="17">
        <v>107.7</v>
      </c>
      <c r="G1082" s="17">
        <v>-93.7</v>
      </c>
      <c r="H1082" s="17">
        <v>-14.31</v>
      </c>
      <c r="I1082" s="17">
        <v>25.99</v>
      </c>
      <c r="J1082" s="17">
        <v>299.10000000000002</v>
      </c>
      <c r="K1082" s="17">
        <v>738.8</v>
      </c>
      <c r="L1082" s="17">
        <v>-79.36</v>
      </c>
      <c r="M1082" s="17">
        <v>0.127</v>
      </c>
      <c r="N1082" s="17">
        <v>752.8</v>
      </c>
      <c r="O1082" s="17">
        <v>93.4</v>
      </c>
      <c r="P1082" s="17">
        <v>659.5</v>
      </c>
      <c r="Q1082" s="17">
        <v>360.4</v>
      </c>
      <c r="R1082" s="17">
        <v>439.7</v>
      </c>
      <c r="S1082" s="17">
        <v>20.350000000000001</v>
      </c>
      <c r="T1082" s="17">
        <v>49.26</v>
      </c>
      <c r="U1082" s="17">
        <v>2.5550000000000002</v>
      </c>
      <c r="V1082" s="17">
        <v>176.5</v>
      </c>
      <c r="W1082" s="17">
        <v>21.5</v>
      </c>
      <c r="X1082" s="17">
        <v>0.82899999999999996</v>
      </c>
      <c r="Y1082" s="17">
        <v>8.2932749999999995</v>
      </c>
      <c r="Z1082" s="7">
        <f t="shared" si="352"/>
        <v>20.925000000000001</v>
      </c>
      <c r="AA1082" s="7">
        <f t="shared" si="366"/>
        <v>294.07499999999999</v>
      </c>
      <c r="AB1082" s="2">
        <f t="shared" si="353"/>
        <v>685.26</v>
      </c>
      <c r="AC1082" s="42">
        <f t="shared" si="354"/>
        <v>2.409148121160726</v>
      </c>
      <c r="AD1082" s="42">
        <f t="shared" si="355"/>
        <v>1.1867463644837735</v>
      </c>
      <c r="AE1082" s="42">
        <f t="shared" si="356"/>
        <v>0.78193763950473194</v>
      </c>
      <c r="AF1082" s="42">
        <f t="shared" si="357"/>
        <v>331.57944522286442</v>
      </c>
      <c r="AG1082" s="42">
        <f t="shared" si="358"/>
        <v>318.31626741394984</v>
      </c>
      <c r="AH1082" s="6">
        <f t="shared" si="359"/>
        <v>345.98399999999998</v>
      </c>
      <c r="AI1082" s="4">
        <v>20.516073688136899</v>
      </c>
      <c r="AJ1082" s="4">
        <f t="shared" si="367"/>
        <v>293.66607368813686</v>
      </c>
      <c r="AK1082" s="8">
        <f t="shared" si="360"/>
        <v>0.19800533077882526</v>
      </c>
      <c r="AL1082" s="8">
        <f t="shared" si="361"/>
        <v>404.72786931982409</v>
      </c>
      <c r="AM1082" s="8">
        <f t="shared" si="362"/>
        <v>3.5603361849690542</v>
      </c>
      <c r="AN1082" s="8">
        <f t="shared" si="363"/>
        <v>-42.41080817711925</v>
      </c>
      <c r="AO1082" s="22">
        <f t="shared" si="364"/>
        <v>1.5134203269911146E-2</v>
      </c>
      <c r="AP1082" s="22">
        <f t="shared" si="365"/>
        <v>0.41363619270645358</v>
      </c>
      <c r="AQ1082" s="19">
        <f t="shared" si="368"/>
        <v>0.41363619270645358</v>
      </c>
      <c r="AX1082">
        <v>0.15214259032701324</v>
      </c>
      <c r="AY1082">
        <v>72.931034482758619</v>
      </c>
      <c r="AZ1082">
        <v>3.0387931034482758</v>
      </c>
      <c r="BA1082">
        <v>2.4614224137931036</v>
      </c>
      <c r="BB1082">
        <v>6.8362068965517251</v>
      </c>
      <c r="BC1082">
        <v>0.28484195402298856</v>
      </c>
      <c r="BD1082">
        <v>2.1765804597701148</v>
      </c>
      <c r="BE1082">
        <v>0.21765804597701149</v>
      </c>
      <c r="BF1082">
        <v>0</v>
      </c>
      <c r="BG1082">
        <v>20.925000000000001</v>
      </c>
      <c r="BH1082">
        <v>2.9337938716707836</v>
      </c>
      <c r="BI1082">
        <v>2.4755712151007594</v>
      </c>
      <c r="BJ1082">
        <v>1.2194663805586341</v>
      </c>
      <c r="BK1082">
        <v>0.53526233791244793</v>
      </c>
      <c r="BL1082">
        <v>1.4868398275345775E-3</v>
      </c>
      <c r="BP1082" s="50">
        <f t="shared" si="369"/>
        <v>2.9346724802351511</v>
      </c>
      <c r="BQ1082" s="50">
        <f t="shared" si="370"/>
        <v>8.7063218390804595E-2</v>
      </c>
      <c r="BR1082" s="50">
        <f t="shared" si="371"/>
        <v>0.5745545128659747</v>
      </c>
      <c r="BS1082" s="50">
        <f t="shared" si="372"/>
        <v>0.60511892710686055</v>
      </c>
      <c r="BT1082" s="50">
        <f t="shared" si="373"/>
        <v>1.5959847579610409E-3</v>
      </c>
      <c r="BU1082" s="50">
        <f t="shared" si="373"/>
        <v>1.6808859086301683E-3</v>
      </c>
    </row>
    <row r="1083" spans="1:73" x14ac:dyDescent="0.25">
      <c r="A1083" s="21">
        <v>43742.50277777778</v>
      </c>
      <c r="B1083" s="17">
        <v>363665</v>
      </c>
      <c r="C1083" s="17">
        <v>13.51</v>
      </c>
      <c r="D1083" s="17">
        <v>22.84</v>
      </c>
      <c r="E1083" s="17">
        <v>776.5</v>
      </c>
      <c r="F1083" s="17">
        <v>97.7</v>
      </c>
      <c r="G1083" s="17">
        <v>-93.3</v>
      </c>
      <c r="H1083" s="17">
        <v>-14.39</v>
      </c>
      <c r="I1083" s="17">
        <v>25.97</v>
      </c>
      <c r="J1083" s="17">
        <v>299.10000000000002</v>
      </c>
      <c r="K1083" s="17">
        <v>678.8</v>
      </c>
      <c r="L1083" s="17">
        <v>-78.930000000000007</v>
      </c>
      <c r="M1083" s="17">
        <v>0.126</v>
      </c>
      <c r="N1083" s="17">
        <v>683.2</v>
      </c>
      <c r="O1083" s="17">
        <v>83.3</v>
      </c>
      <c r="P1083" s="17">
        <v>599.9</v>
      </c>
      <c r="Q1083" s="17">
        <v>360.6</v>
      </c>
      <c r="R1083" s="17">
        <v>439.5</v>
      </c>
      <c r="S1083" s="17">
        <v>20.34</v>
      </c>
      <c r="T1083" s="17">
        <v>48.57</v>
      </c>
      <c r="U1083" s="17">
        <v>1.49</v>
      </c>
      <c r="V1083" s="17">
        <v>348</v>
      </c>
      <c r="W1083" s="17">
        <v>21.55</v>
      </c>
      <c r="X1083" s="17">
        <v>0.752</v>
      </c>
      <c r="Y1083" s="17">
        <v>7.519234</v>
      </c>
      <c r="Z1083" s="7">
        <f t="shared" si="352"/>
        <v>20.945</v>
      </c>
      <c r="AA1083" s="7">
        <f t="shared" si="366"/>
        <v>294.09499999999997</v>
      </c>
      <c r="AB1083" s="2">
        <f t="shared" si="353"/>
        <v>628.96500000000003</v>
      </c>
      <c r="AC1083" s="42">
        <f t="shared" si="354"/>
        <v>2.4201956604251933</v>
      </c>
      <c r="AD1083" s="42">
        <f t="shared" si="355"/>
        <v>1.1754890322685163</v>
      </c>
      <c r="AE1083" s="42">
        <f t="shared" si="356"/>
        <v>0.78086502535169189</v>
      </c>
      <c r="AF1083" s="42">
        <f t="shared" si="357"/>
        <v>331.21469299595196</v>
      </c>
      <c r="AG1083" s="42">
        <f t="shared" si="358"/>
        <v>317.96610527611386</v>
      </c>
      <c r="AH1083" s="6">
        <f t="shared" si="359"/>
        <v>346.17599999999999</v>
      </c>
      <c r="AI1083" s="4">
        <v>20.586320992852801</v>
      </c>
      <c r="AJ1083" s="4">
        <f t="shared" si="367"/>
        <v>293.73632099285277</v>
      </c>
      <c r="AK1083" s="8">
        <f t="shared" si="360"/>
        <v>0.19804573247174015</v>
      </c>
      <c r="AL1083" s="8">
        <f t="shared" si="361"/>
        <v>405.12802326949316</v>
      </c>
      <c r="AM1083" s="8">
        <f t="shared" si="362"/>
        <v>2.718871549007051</v>
      </c>
      <c r="AN1083" s="8">
        <f t="shared" si="363"/>
        <v>-28.407638564208749</v>
      </c>
      <c r="AO1083" s="22">
        <f t="shared" si="364"/>
        <v>1.3539026023150805E-2</v>
      </c>
      <c r="AP1083" s="22">
        <f t="shared" si="365"/>
        <v>0.37003805732566825</v>
      </c>
      <c r="AQ1083" s="19">
        <f t="shared" si="368"/>
        <v>0.37003805732566825</v>
      </c>
      <c r="AX1083">
        <v>0.15230611120293236</v>
      </c>
      <c r="AY1083">
        <v>66.939655172413794</v>
      </c>
      <c r="AZ1083">
        <v>2.7891522988505746</v>
      </c>
      <c r="BA1083">
        <v>2.2592133620689654</v>
      </c>
      <c r="BB1083">
        <v>6.8017241379310329</v>
      </c>
      <c r="BC1083">
        <v>0.28340517241379304</v>
      </c>
      <c r="BD1083">
        <v>1.9758081896551722</v>
      </c>
      <c r="BE1083">
        <v>0.19758081896551724</v>
      </c>
      <c r="BF1083">
        <v>0</v>
      </c>
      <c r="BG1083">
        <v>20.945</v>
      </c>
      <c r="BH1083">
        <v>1.7109013185085977</v>
      </c>
      <c r="BI1083">
        <v>2.4786158289079037</v>
      </c>
      <c r="BJ1083">
        <v>1.203863708100569</v>
      </c>
      <c r="BK1083">
        <v>0.50034206023852246</v>
      </c>
      <c r="BL1083">
        <v>1.389839056218118E-3</v>
      </c>
      <c r="BP1083" s="50">
        <f t="shared" si="369"/>
        <v>1.7114136968886007</v>
      </c>
      <c r="BQ1083" s="50">
        <f t="shared" si="370"/>
        <v>7.9032327586206888E-2</v>
      </c>
      <c r="BR1083" s="50">
        <f t="shared" si="371"/>
        <v>0.52344541020400881</v>
      </c>
      <c r="BS1083" s="50">
        <f t="shared" si="372"/>
        <v>0.55340204130232018</v>
      </c>
      <c r="BT1083" s="50">
        <f t="shared" si="373"/>
        <v>1.4540150283444688E-3</v>
      </c>
      <c r="BU1083" s="50">
        <f t="shared" si="373"/>
        <v>1.537227892506445E-3</v>
      </c>
    </row>
    <row r="1084" spans="1:73" x14ac:dyDescent="0.25">
      <c r="A1084" s="21">
        <v>43742.50277777778</v>
      </c>
      <c r="B1084" s="17">
        <v>363666</v>
      </c>
      <c r="C1084" s="17">
        <v>13.52</v>
      </c>
      <c r="D1084" s="17">
        <v>22.84</v>
      </c>
      <c r="E1084" s="17">
        <v>803</v>
      </c>
      <c r="F1084" s="17">
        <v>101.4</v>
      </c>
      <c r="G1084" s="17">
        <v>-93.1</v>
      </c>
      <c r="H1084" s="17">
        <v>-15.17</v>
      </c>
      <c r="I1084" s="17">
        <v>25.95</v>
      </c>
      <c r="J1084" s="17">
        <v>299.10000000000002</v>
      </c>
      <c r="K1084" s="17">
        <v>701.7</v>
      </c>
      <c r="L1084" s="17">
        <v>-77.92</v>
      </c>
      <c r="M1084" s="17">
        <v>0.126</v>
      </c>
      <c r="N1084" s="17">
        <v>710.1</v>
      </c>
      <c r="O1084" s="17">
        <v>86.3</v>
      </c>
      <c r="P1084" s="17">
        <v>623.79999999999995</v>
      </c>
      <c r="Q1084" s="17">
        <v>360.7</v>
      </c>
      <c r="R1084" s="17">
        <v>438.6</v>
      </c>
      <c r="S1084" s="17">
        <v>20.329999999999998</v>
      </c>
      <c r="T1084" s="17">
        <v>49.71</v>
      </c>
      <c r="U1084" s="17">
        <v>2.3450000000000002</v>
      </c>
      <c r="V1084" s="17">
        <v>342.5</v>
      </c>
      <c r="W1084" s="17">
        <v>21.3</v>
      </c>
      <c r="X1084" s="17">
        <v>0.78900000000000003</v>
      </c>
      <c r="Y1084" s="17">
        <v>7.8917710000000003</v>
      </c>
      <c r="Z1084" s="7">
        <f t="shared" si="352"/>
        <v>20.814999999999998</v>
      </c>
      <c r="AA1084" s="7">
        <f t="shared" si="366"/>
        <v>293.96499999999997</v>
      </c>
      <c r="AB1084" s="2">
        <f t="shared" si="353"/>
        <v>650.43000000000006</v>
      </c>
      <c r="AC1084" s="42">
        <f t="shared" si="354"/>
        <v>2.3472125872473106</v>
      </c>
      <c r="AD1084" s="42">
        <f t="shared" si="355"/>
        <v>1.1667993771206382</v>
      </c>
      <c r="AE1084" s="42">
        <f t="shared" si="356"/>
        <v>0.78008625796279418</v>
      </c>
      <c r="AF1084" s="42">
        <f t="shared" si="357"/>
        <v>330.29970723580078</v>
      </c>
      <c r="AG1084" s="42">
        <f t="shared" si="358"/>
        <v>317.08771894636874</v>
      </c>
      <c r="AH1084" s="6">
        <f t="shared" si="359"/>
        <v>346.27199999999999</v>
      </c>
      <c r="AI1084" s="4">
        <v>20.116694927935299</v>
      </c>
      <c r="AJ1084" s="4">
        <f t="shared" si="367"/>
        <v>293.2666949279353</v>
      </c>
      <c r="AK1084" s="8">
        <f t="shared" si="360"/>
        <v>0.19778321968185153</v>
      </c>
      <c r="AL1084" s="8">
        <f t="shared" si="361"/>
        <v>402.4545329556671</v>
      </c>
      <c r="AM1084" s="8">
        <f t="shared" si="362"/>
        <v>3.4108842328639652</v>
      </c>
      <c r="AN1084" s="8">
        <f t="shared" si="363"/>
        <v>-69.382933949799707</v>
      </c>
      <c r="AO1084" s="22">
        <f t="shared" si="364"/>
        <v>1.5014371228485495E-2</v>
      </c>
      <c r="AP1084" s="22">
        <f t="shared" si="365"/>
        <v>0.41036103718650008</v>
      </c>
      <c r="AQ1084" s="19">
        <f t="shared" si="368"/>
        <v>0.41036103718650008</v>
      </c>
      <c r="AX1084">
        <v>0.15124587611179846</v>
      </c>
      <c r="AY1084">
        <v>69.224137931034491</v>
      </c>
      <c r="AZ1084">
        <v>2.8843390804597706</v>
      </c>
      <c r="BA1084">
        <v>2.3363146551724143</v>
      </c>
      <c r="BB1084">
        <v>6.7155172413793132</v>
      </c>
      <c r="BC1084">
        <v>0.2798132183908047</v>
      </c>
      <c r="BD1084">
        <v>2.0565014367816095</v>
      </c>
      <c r="BE1084">
        <v>0.20565014367816095</v>
      </c>
      <c r="BF1084">
        <v>0</v>
      </c>
      <c r="BG1084">
        <v>20.814999999999998</v>
      </c>
      <c r="BH1084">
        <v>2.6926601287937331</v>
      </c>
      <c r="BI1084">
        <v>2.458884194246203</v>
      </c>
      <c r="BJ1084">
        <v>1.2223113329597874</v>
      </c>
      <c r="BK1084">
        <v>0.51028396788921204</v>
      </c>
      <c r="BL1084">
        <v>1.4174554663589224E-3</v>
      </c>
      <c r="BP1084" s="50">
        <f t="shared" si="369"/>
        <v>2.6934665229555499</v>
      </c>
      <c r="BQ1084" s="50">
        <f t="shared" si="370"/>
        <v>8.2260057471264386E-2</v>
      </c>
      <c r="BR1084" s="50">
        <f t="shared" si="371"/>
        <v>0.54529008541539059</v>
      </c>
      <c r="BS1084" s="50">
        <f t="shared" si="372"/>
        <v>0.57452024019663128</v>
      </c>
      <c r="BT1084" s="50">
        <f t="shared" si="373"/>
        <v>1.5146946817094183E-3</v>
      </c>
      <c r="BU1084" s="50">
        <f t="shared" si="373"/>
        <v>1.5958895561017537E-3</v>
      </c>
    </row>
    <row r="1085" spans="1:73" x14ac:dyDescent="0.25">
      <c r="A1085" s="21">
        <v>43742.50277777778</v>
      </c>
      <c r="B1085" s="17">
        <v>363667</v>
      </c>
      <c r="C1085" s="17">
        <v>13.52</v>
      </c>
      <c r="D1085" s="17">
        <v>22.85</v>
      </c>
      <c r="E1085" s="17">
        <v>756.7</v>
      </c>
      <c r="F1085" s="17">
        <v>95</v>
      </c>
      <c r="G1085" s="17">
        <v>-92.3</v>
      </c>
      <c r="H1085" s="17">
        <v>-15.31</v>
      </c>
      <c r="I1085" s="17">
        <v>25.91</v>
      </c>
      <c r="J1085" s="17">
        <v>299.10000000000002</v>
      </c>
      <c r="K1085" s="17">
        <v>661.8</v>
      </c>
      <c r="L1085" s="17">
        <v>-76.959999999999994</v>
      </c>
      <c r="M1085" s="17">
        <v>0.125</v>
      </c>
      <c r="N1085" s="17">
        <v>664.5</v>
      </c>
      <c r="O1085" s="17">
        <v>79.650000000000006</v>
      </c>
      <c r="P1085" s="17">
        <v>584.79999999999995</v>
      </c>
      <c r="Q1085" s="17">
        <v>361.3</v>
      </c>
      <c r="R1085" s="17">
        <v>438.3</v>
      </c>
      <c r="S1085" s="17">
        <v>20.309999999999999</v>
      </c>
      <c r="T1085" s="17">
        <v>48.33</v>
      </c>
      <c r="U1085" s="17">
        <v>1.645</v>
      </c>
      <c r="V1085" s="17">
        <v>332.5</v>
      </c>
      <c r="W1085" s="17">
        <v>21</v>
      </c>
      <c r="X1085" s="17">
        <v>0.746</v>
      </c>
      <c r="Y1085" s="17">
        <v>7.458062</v>
      </c>
      <c r="Z1085" s="7">
        <f t="shared" si="352"/>
        <v>20.655000000000001</v>
      </c>
      <c r="AA1085" s="7">
        <f t="shared" si="366"/>
        <v>293.80499999999995</v>
      </c>
      <c r="AB1085" s="2">
        <f t="shared" si="353"/>
        <v>612.92700000000002</v>
      </c>
      <c r="AC1085" s="42">
        <f t="shared" si="354"/>
        <v>2.4082335868237195</v>
      </c>
      <c r="AD1085" s="42">
        <f t="shared" si="355"/>
        <v>1.1638992925119036</v>
      </c>
      <c r="AE1085" s="42">
        <f t="shared" si="356"/>
        <v>0.77986941169334212</v>
      </c>
      <c r="AF1085" s="42">
        <f t="shared" si="357"/>
        <v>329.48957265085073</v>
      </c>
      <c r="AG1085" s="42">
        <f t="shared" si="358"/>
        <v>316.30998974481668</v>
      </c>
      <c r="AH1085" s="6">
        <f t="shared" si="359"/>
        <v>346.84800000000001</v>
      </c>
      <c r="AI1085" s="4">
        <v>20.4903587972636</v>
      </c>
      <c r="AJ1085" s="4">
        <f t="shared" si="367"/>
        <v>293.64035879726356</v>
      </c>
      <c r="AK1085" s="8">
        <f t="shared" si="360"/>
        <v>0.19746044560041345</v>
      </c>
      <c r="AL1085" s="8">
        <f t="shared" si="361"/>
        <v>404.64651276595112</v>
      </c>
      <c r="AM1085" s="8">
        <f t="shared" si="362"/>
        <v>2.8567912506866864</v>
      </c>
      <c r="AN1085" s="8">
        <f t="shared" si="363"/>
        <v>-13.701165798088153</v>
      </c>
      <c r="AO1085" s="22">
        <f t="shared" si="364"/>
        <v>1.2869542389259254E-2</v>
      </c>
      <c r="AP1085" s="22">
        <f t="shared" si="365"/>
        <v>0.35174025489342903</v>
      </c>
      <c r="AQ1085" s="19">
        <f t="shared" si="368"/>
        <v>0.35174025489342903</v>
      </c>
      <c r="AX1085">
        <v>0.14994954392005297</v>
      </c>
      <c r="AY1085">
        <v>65.232758620689665</v>
      </c>
      <c r="AZ1085">
        <v>2.7180316091954029</v>
      </c>
      <c r="BA1085">
        <v>2.2016056034482765</v>
      </c>
      <c r="BB1085">
        <v>6.6379310344827589</v>
      </c>
      <c r="BC1085">
        <v>0.27658045977011497</v>
      </c>
      <c r="BD1085">
        <v>1.9250251436781616</v>
      </c>
      <c r="BE1085">
        <v>0.19250251436781618</v>
      </c>
      <c r="BF1085">
        <v>0</v>
      </c>
      <c r="BG1085">
        <v>20.655000000000001</v>
      </c>
      <c r="BH1085">
        <v>1.8888809858702305</v>
      </c>
      <c r="BI1085">
        <v>2.4347876809986362</v>
      </c>
      <c r="BJ1085">
        <v>1.1767328862266409</v>
      </c>
      <c r="BK1085">
        <v>0.48611074024545542</v>
      </c>
      <c r="BL1085">
        <v>1.3503076117929317E-3</v>
      </c>
      <c r="BP1085" s="50">
        <f t="shared" si="369"/>
        <v>1.889446665356878</v>
      </c>
      <c r="BQ1085" s="50">
        <f t="shared" si="370"/>
        <v>7.7001005747126469E-2</v>
      </c>
      <c r="BR1085" s="50">
        <f t="shared" si="371"/>
        <v>0.51084423496991826</v>
      </c>
      <c r="BS1085" s="50">
        <f t="shared" si="372"/>
        <v>0.53952350555212625</v>
      </c>
      <c r="BT1085" s="50">
        <f t="shared" si="373"/>
        <v>1.4190117638053284E-3</v>
      </c>
      <c r="BU1085" s="50">
        <f t="shared" si="373"/>
        <v>1.4986764043114619E-3</v>
      </c>
    </row>
    <row r="1086" spans="1:73" x14ac:dyDescent="0.25">
      <c r="A1086" s="21">
        <v>43742.50277777778</v>
      </c>
      <c r="B1086" s="17">
        <v>363668</v>
      </c>
      <c r="C1086" s="17">
        <v>13.51</v>
      </c>
      <c r="D1086" s="17">
        <v>22.85</v>
      </c>
      <c r="E1086" s="17">
        <v>824</v>
      </c>
      <c r="F1086" s="17">
        <v>104.6</v>
      </c>
      <c r="G1086" s="17">
        <v>-92.9</v>
      </c>
      <c r="H1086" s="17">
        <v>-14.11</v>
      </c>
      <c r="I1086" s="17">
        <v>25.89</v>
      </c>
      <c r="J1086" s="17">
        <v>299</v>
      </c>
      <c r="K1086" s="17">
        <v>719.7</v>
      </c>
      <c r="L1086" s="17">
        <v>-78.790000000000006</v>
      </c>
      <c r="M1086" s="17">
        <v>0.127</v>
      </c>
      <c r="N1086" s="17">
        <v>731.4</v>
      </c>
      <c r="O1086" s="17">
        <v>90.5</v>
      </c>
      <c r="P1086" s="17">
        <v>640.9</v>
      </c>
      <c r="Q1086" s="17">
        <v>360.5</v>
      </c>
      <c r="R1086" s="17">
        <v>439.3</v>
      </c>
      <c r="S1086" s="17">
        <v>20.29</v>
      </c>
      <c r="T1086" s="17">
        <v>50.54</v>
      </c>
      <c r="U1086" s="17">
        <v>0.82</v>
      </c>
      <c r="V1086" s="17">
        <v>267</v>
      </c>
      <c r="W1086" s="17">
        <v>21.9</v>
      </c>
      <c r="X1086" s="17">
        <v>0.80900000000000005</v>
      </c>
      <c r="Y1086" s="17">
        <v>8.0857880000000009</v>
      </c>
      <c r="Z1086" s="7">
        <f t="shared" si="352"/>
        <v>21.094999999999999</v>
      </c>
      <c r="AA1086" s="7">
        <f t="shared" si="366"/>
        <v>294.245</v>
      </c>
      <c r="AB1086" s="2">
        <f t="shared" si="353"/>
        <v>667.44</v>
      </c>
      <c r="AC1086" s="42">
        <f t="shared" si="354"/>
        <v>2.4296482831509145</v>
      </c>
      <c r="AD1086" s="42">
        <f t="shared" si="355"/>
        <v>1.2279442423044722</v>
      </c>
      <c r="AE1086" s="42">
        <f t="shared" si="356"/>
        <v>0.78569790171370968</v>
      </c>
      <c r="AF1086" s="42">
        <f t="shared" si="357"/>
        <v>333.94505683764476</v>
      </c>
      <c r="AG1086" s="42">
        <f t="shared" si="358"/>
        <v>320.58725456413896</v>
      </c>
      <c r="AH1086" s="6">
        <f t="shared" si="359"/>
        <v>346.08</v>
      </c>
      <c r="AI1086" s="4">
        <v>20.656099817425101</v>
      </c>
      <c r="AJ1086" s="4">
        <f t="shared" si="367"/>
        <v>293.80609981742509</v>
      </c>
      <c r="AK1086" s="8">
        <f t="shared" si="360"/>
        <v>0.19834892036114965</v>
      </c>
      <c r="AL1086" s="8">
        <f t="shared" si="361"/>
        <v>405.49272739213649</v>
      </c>
      <c r="AM1086" s="8">
        <f t="shared" si="362"/>
        <v>2.0169841347913473</v>
      </c>
      <c r="AN1086" s="8">
        <f t="shared" si="363"/>
        <v>-25.787469556959451</v>
      </c>
      <c r="AO1086" s="22">
        <f t="shared" si="364"/>
        <v>1.4339803925036892E-2</v>
      </c>
      <c r="AP1086" s="22">
        <f t="shared" si="365"/>
        <v>0.39192429187877192</v>
      </c>
      <c r="AQ1086" s="19">
        <f t="shared" si="368"/>
        <v>0.39192429187877192</v>
      </c>
      <c r="AX1086">
        <v>0.15353726038508311</v>
      </c>
      <c r="AY1086">
        <v>71.034482758620697</v>
      </c>
      <c r="AZ1086">
        <v>2.9597701149425291</v>
      </c>
      <c r="BA1086">
        <v>2.3974137931034485</v>
      </c>
      <c r="BB1086">
        <v>6.793103448275863</v>
      </c>
      <c r="BC1086">
        <v>0.28304597701149431</v>
      </c>
      <c r="BD1086">
        <v>2.1143678160919541</v>
      </c>
      <c r="BE1086">
        <v>0.21143678160919543</v>
      </c>
      <c r="BF1086">
        <v>0</v>
      </c>
      <c r="BG1086">
        <v>21.094999999999999</v>
      </c>
      <c r="BH1086">
        <v>0.9415698531389598</v>
      </c>
      <c r="BI1086">
        <v>2.5015549341960495</v>
      </c>
      <c r="BJ1086">
        <v>1.2642858637426833</v>
      </c>
      <c r="BK1086">
        <v>0.53468992102165813</v>
      </c>
      <c r="BL1086">
        <v>1.4852497806157171E-3</v>
      </c>
      <c r="BP1086" s="50">
        <f t="shared" si="369"/>
        <v>0.94185183318701515</v>
      </c>
      <c r="BQ1086" s="50">
        <f t="shared" si="370"/>
        <v>8.4574712643678163E-2</v>
      </c>
      <c r="BR1086" s="50">
        <f t="shared" si="371"/>
        <v>0.54891378692534432</v>
      </c>
      <c r="BS1086" s="50">
        <f t="shared" si="372"/>
        <v>0.58274704077482831</v>
      </c>
      <c r="BT1086" s="50">
        <f t="shared" si="373"/>
        <v>1.5247605192370674E-3</v>
      </c>
      <c r="BU1086" s="50">
        <f t="shared" si="373"/>
        <v>1.6187417799300786E-3</v>
      </c>
    </row>
    <row r="1087" spans="1:73" x14ac:dyDescent="0.25">
      <c r="A1087" s="21">
        <v>43742.50277777778</v>
      </c>
      <c r="B1087" s="17">
        <v>363669</v>
      </c>
      <c r="C1087" s="17">
        <v>13.52</v>
      </c>
      <c r="D1087" s="17">
        <v>22.86</v>
      </c>
      <c r="E1087" s="17">
        <v>838</v>
      </c>
      <c r="F1087" s="17">
        <v>106.5</v>
      </c>
      <c r="G1087" s="17">
        <v>-91.9</v>
      </c>
      <c r="H1087" s="17">
        <v>-13.69</v>
      </c>
      <c r="I1087" s="17">
        <v>25.89</v>
      </c>
      <c r="J1087" s="17">
        <v>299</v>
      </c>
      <c r="K1087" s="17">
        <v>731.2</v>
      </c>
      <c r="L1087" s="17">
        <v>-78.180000000000007</v>
      </c>
      <c r="M1087" s="17">
        <v>0.127</v>
      </c>
      <c r="N1087" s="17">
        <v>745.8</v>
      </c>
      <c r="O1087" s="17">
        <v>92.8</v>
      </c>
      <c r="P1087" s="17">
        <v>653</v>
      </c>
      <c r="Q1087" s="17">
        <v>361.6</v>
      </c>
      <c r="R1087" s="17">
        <v>439.7</v>
      </c>
      <c r="S1087" s="17">
        <v>20.28</v>
      </c>
      <c r="T1087" s="17">
        <v>52.19</v>
      </c>
      <c r="U1087" s="17">
        <v>1.2649999999999999</v>
      </c>
      <c r="V1087" s="17">
        <v>330.5</v>
      </c>
      <c r="W1087" s="17">
        <v>21.95</v>
      </c>
      <c r="X1087" s="17">
        <v>0.82099999999999995</v>
      </c>
      <c r="Y1087" s="17">
        <v>8.2076639999999994</v>
      </c>
      <c r="Z1087" s="7">
        <f t="shared" si="352"/>
        <v>21.115000000000002</v>
      </c>
      <c r="AA1087" s="7">
        <f t="shared" si="366"/>
        <v>294.26499999999999</v>
      </c>
      <c r="AB1087" s="2">
        <f t="shared" si="353"/>
        <v>678.78000000000009</v>
      </c>
      <c r="AC1087" s="42">
        <f t="shared" si="354"/>
        <v>2.4935018347701958</v>
      </c>
      <c r="AD1087" s="42">
        <f t="shared" si="355"/>
        <v>1.3013586075665651</v>
      </c>
      <c r="AE1087" s="42">
        <f t="shared" si="356"/>
        <v>0.7922415123685379</v>
      </c>
      <c r="AF1087" s="42">
        <f t="shared" si="357"/>
        <v>336.81784589880323</v>
      </c>
      <c r="AG1087" s="42">
        <f t="shared" si="358"/>
        <v>323.34513206285106</v>
      </c>
      <c r="AH1087" s="6">
        <f t="shared" si="359"/>
        <v>347.13600000000002</v>
      </c>
      <c r="AI1087" s="4">
        <v>21.0477847594906</v>
      </c>
      <c r="AJ1087" s="4">
        <f t="shared" si="367"/>
        <v>294.19778475949056</v>
      </c>
      <c r="AK1087" s="8">
        <f t="shared" si="360"/>
        <v>0.19838936877710683</v>
      </c>
      <c r="AL1087" s="8">
        <f t="shared" si="361"/>
        <v>407.75115519590236</v>
      </c>
      <c r="AM1087" s="8">
        <f t="shared" si="362"/>
        <v>2.5051908609924314</v>
      </c>
      <c r="AN1087" s="8">
        <f t="shared" si="363"/>
        <v>-4.9051134918767625</v>
      </c>
      <c r="AO1087" s="22">
        <f t="shared" si="364"/>
        <v>1.4096707506405286E-2</v>
      </c>
      <c r="AP1087" s="22">
        <f t="shared" si="365"/>
        <v>0.38528017092506001</v>
      </c>
      <c r="AQ1087" s="19">
        <f t="shared" si="368"/>
        <v>0.38528017092506001</v>
      </c>
      <c r="AX1087">
        <v>0.15370204740941221</v>
      </c>
      <c r="AY1087">
        <v>72.241379310344826</v>
      </c>
      <c r="AZ1087">
        <v>3.0100574712643677</v>
      </c>
      <c r="BA1087">
        <v>2.4381465517241381</v>
      </c>
      <c r="BB1087">
        <v>6.7327586206896521</v>
      </c>
      <c r="BC1087">
        <v>0.28053160919540215</v>
      </c>
      <c r="BD1087">
        <v>2.1576149425287361</v>
      </c>
      <c r="BE1087">
        <v>0.21576149425287361</v>
      </c>
      <c r="BF1087">
        <v>0</v>
      </c>
      <c r="BG1087">
        <v>21.115000000000002</v>
      </c>
      <c r="BH1087">
        <v>1.4525437368546148</v>
      </c>
      <c r="BI1087">
        <v>2.504627455228766</v>
      </c>
      <c r="BJ1087">
        <v>1.3071650688838929</v>
      </c>
      <c r="BK1087">
        <v>0.53908404841877167</v>
      </c>
      <c r="BL1087">
        <v>1.4974556900521436E-3</v>
      </c>
      <c r="BP1087" s="50">
        <f t="shared" si="369"/>
        <v>1.4529787426604561</v>
      </c>
      <c r="BQ1087" s="50">
        <f t="shared" si="370"/>
        <v>8.6304597701149441E-2</v>
      </c>
      <c r="BR1087" s="50">
        <f t="shared" si="371"/>
        <v>0.56045110292234801</v>
      </c>
      <c r="BS1087" s="50">
        <f t="shared" si="372"/>
        <v>0.59383323552555878</v>
      </c>
      <c r="BT1087" s="50">
        <f t="shared" si="373"/>
        <v>1.5568086192287445E-3</v>
      </c>
      <c r="BU1087" s="50">
        <f t="shared" si="373"/>
        <v>1.6495367653487742E-3</v>
      </c>
    </row>
    <row r="1088" spans="1:73" x14ac:dyDescent="0.25">
      <c r="A1088" s="21">
        <v>43742.50277777778</v>
      </c>
      <c r="B1088" s="17">
        <v>363670</v>
      </c>
      <c r="C1088" s="17">
        <v>13.51</v>
      </c>
      <c r="D1088" s="17">
        <v>22.86</v>
      </c>
      <c r="E1088" s="17">
        <v>837</v>
      </c>
      <c r="F1088" s="17">
        <v>106.4</v>
      </c>
      <c r="G1088" s="17">
        <v>-91.5</v>
      </c>
      <c r="H1088" s="17">
        <v>-12.5</v>
      </c>
      <c r="I1088" s="17">
        <v>25.9</v>
      </c>
      <c r="J1088" s="17">
        <v>299</v>
      </c>
      <c r="K1088" s="17">
        <v>730.5</v>
      </c>
      <c r="L1088" s="17">
        <v>-79.03</v>
      </c>
      <c r="M1088" s="17">
        <v>0.127</v>
      </c>
      <c r="N1088" s="17">
        <v>745.4</v>
      </c>
      <c r="O1088" s="17">
        <v>93.9</v>
      </c>
      <c r="P1088" s="17">
        <v>651.5</v>
      </c>
      <c r="Q1088" s="17">
        <v>361.9</v>
      </c>
      <c r="R1088" s="17">
        <v>441</v>
      </c>
      <c r="S1088" s="17">
        <v>20.27</v>
      </c>
      <c r="T1088" s="17">
        <v>51.23</v>
      </c>
      <c r="U1088" s="17">
        <v>1.25</v>
      </c>
      <c r="V1088" s="17">
        <v>326.5</v>
      </c>
      <c r="W1088" s="17">
        <v>21.9</v>
      </c>
      <c r="X1088" s="17">
        <v>0.82</v>
      </c>
      <c r="Y1088" s="17">
        <v>8.2039919999999995</v>
      </c>
      <c r="Z1088" s="7">
        <f t="shared" si="352"/>
        <v>21.085000000000001</v>
      </c>
      <c r="AA1088" s="7">
        <f t="shared" si="366"/>
        <v>294.23499999999996</v>
      </c>
      <c r="AB1088" s="2">
        <f t="shared" si="353"/>
        <v>677.97</v>
      </c>
      <c r="AC1088" s="42">
        <f t="shared" si="354"/>
        <v>2.5858260902483656</v>
      </c>
      <c r="AD1088" s="42">
        <f t="shared" si="355"/>
        <v>1.3247187060342376</v>
      </c>
      <c r="AE1088" s="42">
        <f t="shared" si="356"/>
        <v>0.79427124871417909</v>
      </c>
      <c r="AF1088" s="42">
        <f t="shared" si="357"/>
        <v>337.54309528723252</v>
      </c>
      <c r="AG1088" s="42">
        <f t="shared" si="358"/>
        <v>324.04137147574323</v>
      </c>
      <c r="AH1088" s="6">
        <f t="shared" si="359"/>
        <v>347.42399999999998</v>
      </c>
      <c r="AI1088" s="4">
        <v>21.592416280607701</v>
      </c>
      <c r="AJ1088" s="4">
        <f t="shared" si="367"/>
        <v>294.7424162806077</v>
      </c>
      <c r="AK1088" s="8">
        <f t="shared" si="360"/>
        <v>0.19832869821503052</v>
      </c>
      <c r="AL1088" s="8">
        <f t="shared" si="361"/>
        <v>410.90468916187206</v>
      </c>
      <c r="AM1088" s="8">
        <f t="shared" si="362"/>
        <v>2.4902936573825989</v>
      </c>
      <c r="AN1088" s="8">
        <f t="shared" si="363"/>
        <v>36.809120833136291</v>
      </c>
      <c r="AO1088" s="22">
        <f t="shared" si="364"/>
        <v>1.3069782232827013E-2</v>
      </c>
      <c r="AP1088" s="22">
        <f t="shared" si="365"/>
        <v>0.35721305349698518</v>
      </c>
      <c r="AQ1088" s="19">
        <f t="shared" si="368"/>
        <v>0.35721305349698518</v>
      </c>
      <c r="AX1088">
        <v>0.15345492289092921</v>
      </c>
      <c r="AY1088">
        <v>72.15517241379311</v>
      </c>
      <c r="AZ1088">
        <v>3.0064655172413794</v>
      </c>
      <c r="BA1088">
        <v>2.4352370689655176</v>
      </c>
      <c r="BB1088">
        <v>6.8189655172413817</v>
      </c>
      <c r="BC1088">
        <v>0.28412356321839088</v>
      </c>
      <c r="BD1088">
        <v>2.1511135057471269</v>
      </c>
      <c r="BE1088">
        <v>0.2151113505747127</v>
      </c>
      <c r="BF1088">
        <v>0</v>
      </c>
      <c r="BG1088">
        <v>21.085000000000001</v>
      </c>
      <c r="BH1088">
        <v>1.4353198980776827</v>
      </c>
      <c r="BI1088">
        <v>2.5000199092604367</v>
      </c>
      <c r="BJ1088">
        <v>1.2807601995141218</v>
      </c>
      <c r="BK1088">
        <v>0.53857266846709706</v>
      </c>
      <c r="BL1088">
        <v>1.4960351901863809E-3</v>
      </c>
      <c r="BP1088" s="50">
        <f t="shared" si="369"/>
        <v>1.4357497457119135</v>
      </c>
      <c r="BQ1088" s="50">
        <f t="shared" si="370"/>
        <v>8.6044540229885072E-2</v>
      </c>
      <c r="BR1088" s="50">
        <f t="shared" si="371"/>
        <v>0.55971200032397594</v>
      </c>
      <c r="BS1088" s="50">
        <f t="shared" si="372"/>
        <v>0.59301143916373478</v>
      </c>
      <c r="BT1088" s="50">
        <f t="shared" si="373"/>
        <v>1.5547555564554888E-3</v>
      </c>
      <c r="BU1088" s="50">
        <f t="shared" si="373"/>
        <v>1.647253997677041E-3</v>
      </c>
    </row>
    <row r="1089" spans="1:73" x14ac:dyDescent="0.25">
      <c r="A1089" s="21">
        <v>43742.503472222219</v>
      </c>
      <c r="B1089" s="17">
        <v>363671</v>
      </c>
      <c r="C1089" s="17">
        <v>13.52</v>
      </c>
      <c r="D1089" s="17">
        <v>22.87</v>
      </c>
      <c r="E1089" s="17">
        <v>838</v>
      </c>
      <c r="F1089" s="17">
        <v>106.9</v>
      </c>
      <c r="G1089" s="17">
        <v>-91.7</v>
      </c>
      <c r="H1089" s="17">
        <v>-12.56</v>
      </c>
      <c r="I1089" s="17">
        <v>25.9</v>
      </c>
      <c r="J1089" s="17">
        <v>299.10000000000002</v>
      </c>
      <c r="K1089" s="17">
        <v>731.6</v>
      </c>
      <c r="L1089" s="17">
        <v>-79.17</v>
      </c>
      <c r="M1089" s="17">
        <v>0.127</v>
      </c>
      <c r="N1089" s="17">
        <v>746.7</v>
      </c>
      <c r="O1089" s="17">
        <v>94.3</v>
      </c>
      <c r="P1089" s="17">
        <v>652.4</v>
      </c>
      <c r="Q1089" s="17">
        <v>361.8</v>
      </c>
      <c r="R1089" s="17">
        <v>440.9</v>
      </c>
      <c r="S1089" s="17">
        <v>20.260000000000002</v>
      </c>
      <c r="T1089" s="17">
        <v>50.32</v>
      </c>
      <c r="U1089" s="17">
        <v>1.155</v>
      </c>
      <c r="V1089" s="17">
        <v>175</v>
      </c>
      <c r="W1089" s="17">
        <v>22.05</v>
      </c>
      <c r="X1089" s="17">
        <v>0.82199999999999995</v>
      </c>
      <c r="Y1089" s="17">
        <v>8.2224160000000008</v>
      </c>
      <c r="Z1089" s="7">
        <f t="shared" si="352"/>
        <v>21.155000000000001</v>
      </c>
      <c r="AA1089" s="7">
        <f t="shared" si="366"/>
        <v>294.30499999999995</v>
      </c>
      <c r="AB1089" s="2">
        <f t="shared" si="353"/>
        <v>678.78000000000009</v>
      </c>
      <c r="AC1089" s="42">
        <f t="shared" si="354"/>
        <v>2.609231423869566</v>
      </c>
      <c r="AD1089" s="42">
        <f t="shared" si="355"/>
        <v>1.3129652524911657</v>
      </c>
      <c r="AE1089" s="42">
        <f t="shared" si="356"/>
        <v>0.79323267709293055</v>
      </c>
      <c r="AF1089" s="42">
        <f t="shared" si="357"/>
        <v>337.42263870479803</v>
      </c>
      <c r="AG1089" s="42">
        <f t="shared" si="358"/>
        <v>323.9257331566061</v>
      </c>
      <c r="AH1089" s="6">
        <f t="shared" si="359"/>
        <v>347.32799999999997</v>
      </c>
      <c r="AI1089" s="4">
        <v>21.73347762933</v>
      </c>
      <c r="AJ1089" s="4">
        <f t="shared" si="367"/>
        <v>294.88347762933</v>
      </c>
      <c r="AK1089" s="8">
        <f t="shared" si="360"/>
        <v>0.19847028210520595</v>
      </c>
      <c r="AL1089" s="8">
        <f t="shared" si="361"/>
        <v>411.70599292734147</v>
      </c>
      <c r="AM1089" s="8">
        <f t="shared" si="362"/>
        <v>2.3937927541873796</v>
      </c>
      <c r="AN1089" s="8">
        <f t="shared" si="363"/>
        <v>40.337929391424865</v>
      </c>
      <c r="AO1089" s="22">
        <f t="shared" si="364"/>
        <v>1.2987969144168828E-2</v>
      </c>
      <c r="AP1089" s="22">
        <f t="shared" si="365"/>
        <v>0.35497700222275608</v>
      </c>
      <c r="AQ1089" s="19">
        <f t="shared" si="368"/>
        <v>0.35497700222275608</v>
      </c>
      <c r="AX1089">
        <v>0.1540320699805712</v>
      </c>
      <c r="AY1089">
        <v>72.241379310344826</v>
      </c>
      <c r="AZ1089">
        <v>3.0100574712643677</v>
      </c>
      <c r="BA1089">
        <v>2.4381465517241381</v>
      </c>
      <c r="BB1089">
        <v>6.8189655172413763</v>
      </c>
      <c r="BC1089">
        <v>0.28412356321839066</v>
      </c>
      <c r="BD1089">
        <v>2.1540229885057474</v>
      </c>
      <c r="BE1089">
        <v>0.21540229885057474</v>
      </c>
      <c r="BF1089">
        <v>0</v>
      </c>
      <c r="BG1089">
        <v>21.155000000000001</v>
      </c>
      <c r="BH1089">
        <v>1.3262355858237789</v>
      </c>
      <c r="BI1089">
        <v>2.5107823924026529</v>
      </c>
      <c r="BJ1089">
        <v>1.2634256998570148</v>
      </c>
      <c r="BK1089">
        <v>0.54189852071507738</v>
      </c>
      <c r="BL1089">
        <v>1.5052736686529927E-3</v>
      </c>
      <c r="BP1089" s="50">
        <f t="shared" si="369"/>
        <v>1.326632765037808</v>
      </c>
      <c r="BQ1089" s="50">
        <f t="shared" si="370"/>
        <v>8.6160919540229891E-2</v>
      </c>
      <c r="BR1089" s="50">
        <f t="shared" si="371"/>
        <v>0.56164660021479951</v>
      </c>
      <c r="BS1089" s="50">
        <f t="shared" si="372"/>
        <v>0.5952773160621998</v>
      </c>
      <c r="BT1089" s="50">
        <f t="shared" si="373"/>
        <v>1.5601294450411096E-3</v>
      </c>
      <c r="BU1089" s="50">
        <f t="shared" si="373"/>
        <v>1.6535481001727773E-3</v>
      </c>
    </row>
    <row r="1090" spans="1:73" x14ac:dyDescent="0.25">
      <c r="A1090" s="21">
        <v>43742.503472222219</v>
      </c>
      <c r="B1090" s="17">
        <v>363672</v>
      </c>
      <c r="C1090" s="17">
        <v>13.51</v>
      </c>
      <c r="D1090" s="17">
        <v>22.87</v>
      </c>
      <c r="E1090" s="17">
        <v>843</v>
      </c>
      <c r="F1090" s="17">
        <v>107.4</v>
      </c>
      <c r="G1090" s="17">
        <v>-91.7</v>
      </c>
      <c r="H1090" s="17">
        <v>-12.29</v>
      </c>
      <c r="I1090" s="17">
        <v>25.91</v>
      </c>
      <c r="J1090" s="17">
        <v>299.10000000000002</v>
      </c>
      <c r="K1090" s="17">
        <v>735.6</v>
      </c>
      <c r="L1090" s="17">
        <v>-79.430000000000007</v>
      </c>
      <c r="M1090" s="17">
        <v>0.127</v>
      </c>
      <c r="N1090" s="17">
        <v>751.3</v>
      </c>
      <c r="O1090" s="17">
        <v>95.1</v>
      </c>
      <c r="P1090" s="17">
        <v>656.2</v>
      </c>
      <c r="Q1090" s="17">
        <v>361.8</v>
      </c>
      <c r="R1090" s="17">
        <v>441.3</v>
      </c>
      <c r="S1090" s="17">
        <v>20.260000000000002</v>
      </c>
      <c r="T1090" s="17">
        <v>50.1</v>
      </c>
      <c r="U1090" s="17">
        <v>0.49</v>
      </c>
      <c r="V1090" s="17">
        <v>216</v>
      </c>
      <c r="W1090" s="17">
        <v>22.3</v>
      </c>
      <c r="X1090" s="17">
        <v>0.82599999999999996</v>
      </c>
      <c r="Y1090" s="17">
        <v>8.2627279999999992</v>
      </c>
      <c r="Z1090" s="7">
        <f t="shared" si="352"/>
        <v>21.28</v>
      </c>
      <c r="AA1090" s="7">
        <f t="shared" si="366"/>
        <v>294.42999999999995</v>
      </c>
      <c r="AB1090" s="2">
        <f t="shared" si="353"/>
        <v>682.83</v>
      </c>
      <c r="AC1090" s="42">
        <f t="shared" si="354"/>
        <v>2.4696951563420644</v>
      </c>
      <c r="AD1090" s="42">
        <f t="shared" si="355"/>
        <v>1.2373172733273743</v>
      </c>
      <c r="AE1090" s="42">
        <f t="shared" si="356"/>
        <v>0.78648203409928974</v>
      </c>
      <c r="AF1090" s="42">
        <f t="shared" si="357"/>
        <v>335.11980995440206</v>
      </c>
      <c r="AG1090" s="42">
        <f t="shared" si="358"/>
        <v>321.71501755622597</v>
      </c>
      <c r="AH1090" s="6">
        <f t="shared" si="359"/>
        <v>347.32799999999997</v>
      </c>
      <c r="AI1090" s="4">
        <v>20.915935395181702</v>
      </c>
      <c r="AJ1090" s="4">
        <f t="shared" si="367"/>
        <v>294.06593539518167</v>
      </c>
      <c r="AK1090" s="8">
        <f t="shared" si="360"/>
        <v>0.19872327804931086</v>
      </c>
      <c r="AL1090" s="8">
        <f t="shared" si="361"/>
        <v>406.94827396499164</v>
      </c>
      <c r="AM1090" s="8">
        <f t="shared" si="362"/>
        <v>1.5591704525163375</v>
      </c>
      <c r="AN1090" s="8">
        <f t="shared" si="363"/>
        <v>-16.535317505254511</v>
      </c>
      <c r="AO1090" s="22">
        <f t="shared" si="364"/>
        <v>1.4473974611331958E-2</v>
      </c>
      <c r="AP1090" s="22">
        <f t="shared" si="365"/>
        <v>0.39559134001220353</v>
      </c>
      <c r="AQ1090" s="19">
        <f t="shared" si="368"/>
        <v>0.39559134001220353</v>
      </c>
      <c r="AX1090">
        <v>0.15506725361094131</v>
      </c>
      <c r="AY1090">
        <v>72.672413793103445</v>
      </c>
      <c r="AZ1090">
        <v>3.0280172413793101</v>
      </c>
      <c r="BA1090">
        <v>2.4526939655172413</v>
      </c>
      <c r="BB1090">
        <v>6.8534482758620694</v>
      </c>
      <c r="BC1090">
        <v>0.28556034482758624</v>
      </c>
      <c r="BD1090">
        <v>2.167133620689655</v>
      </c>
      <c r="BE1090">
        <v>0.21671336206896552</v>
      </c>
      <c r="BF1090">
        <v>0</v>
      </c>
      <c r="BG1090">
        <v>21.28</v>
      </c>
      <c r="BH1090">
        <v>0.56264540004645158</v>
      </c>
      <c r="BI1090">
        <v>2.5301018452033914</v>
      </c>
      <c r="BJ1090">
        <v>1.267581024446899</v>
      </c>
      <c r="BK1090">
        <v>0.55240053330039884</v>
      </c>
      <c r="BL1090">
        <v>1.5344459258344412E-3</v>
      </c>
      <c r="BP1090" s="50">
        <f t="shared" si="369"/>
        <v>0.56281390031907008</v>
      </c>
      <c r="BQ1090" s="50">
        <f t="shared" si="370"/>
        <v>8.6685344827586205E-2</v>
      </c>
      <c r="BR1090" s="50">
        <f t="shared" si="371"/>
        <v>0.56135334471883325</v>
      </c>
      <c r="BS1090" s="50">
        <f t="shared" si="372"/>
        <v>0.59706151423152465</v>
      </c>
      <c r="BT1090" s="50">
        <f t="shared" si="373"/>
        <v>1.5593148464412036E-3</v>
      </c>
      <c r="BU1090" s="50">
        <f t="shared" si="373"/>
        <v>1.6585042061986795E-3</v>
      </c>
    </row>
    <row r="1091" spans="1:73" x14ac:dyDescent="0.25">
      <c r="A1091" s="21">
        <v>43742.503472222219</v>
      </c>
      <c r="B1091" s="17">
        <v>363673</v>
      </c>
      <c r="C1091" s="17">
        <v>13.51</v>
      </c>
      <c r="D1091" s="17">
        <v>22.88</v>
      </c>
      <c r="E1091" s="17">
        <v>846</v>
      </c>
      <c r="F1091" s="17">
        <v>108.2</v>
      </c>
      <c r="G1091" s="17">
        <v>-90</v>
      </c>
      <c r="H1091" s="17">
        <v>-13.18</v>
      </c>
      <c r="I1091" s="17">
        <v>25.93</v>
      </c>
      <c r="J1091" s="17">
        <v>299.10000000000002</v>
      </c>
      <c r="K1091" s="17">
        <v>738.1</v>
      </c>
      <c r="L1091" s="17">
        <v>-76.81</v>
      </c>
      <c r="M1091" s="17">
        <v>0.128</v>
      </c>
      <c r="N1091" s="17">
        <v>756.2</v>
      </c>
      <c r="O1091" s="17">
        <v>95</v>
      </c>
      <c r="P1091" s="17">
        <v>661.2</v>
      </c>
      <c r="Q1091" s="17">
        <v>363.7</v>
      </c>
      <c r="R1091" s="17">
        <v>440.5</v>
      </c>
      <c r="S1091" s="17">
        <v>20.260000000000002</v>
      </c>
      <c r="T1091" s="17">
        <v>53.71</v>
      </c>
      <c r="U1091" s="17">
        <v>2.0750000000000002</v>
      </c>
      <c r="V1091" s="17">
        <v>160</v>
      </c>
      <c r="W1091" s="17">
        <v>21.55</v>
      </c>
      <c r="X1091" s="17">
        <v>0.83</v>
      </c>
      <c r="Y1091" s="17">
        <v>8.2992530000000002</v>
      </c>
      <c r="Z1091" s="7">
        <f t="shared" si="352"/>
        <v>20.905000000000001</v>
      </c>
      <c r="AA1091" s="7">
        <f t="shared" si="366"/>
        <v>294.05499999999995</v>
      </c>
      <c r="AB1091" s="2">
        <f t="shared" si="353"/>
        <v>685.26</v>
      </c>
      <c r="AC1091" s="42">
        <f t="shared" si="354"/>
        <v>2.5120442139606465</v>
      </c>
      <c r="AD1091" s="42">
        <f t="shared" si="355"/>
        <v>1.3492189473182632</v>
      </c>
      <c r="AE1091" s="42">
        <f t="shared" si="356"/>
        <v>0.79642511944056948</v>
      </c>
      <c r="AF1091" s="42">
        <f t="shared" si="357"/>
        <v>337.63097409442878</v>
      </c>
      <c r="AG1091" s="42">
        <f t="shared" si="358"/>
        <v>324.12573513065161</v>
      </c>
      <c r="AH1091" s="6">
        <f t="shared" si="359"/>
        <v>349.15199999999999</v>
      </c>
      <c r="AI1091" s="4">
        <v>21.143188402530601</v>
      </c>
      <c r="AJ1091" s="4">
        <f t="shared" si="367"/>
        <v>294.29318840253057</v>
      </c>
      <c r="AK1091" s="8">
        <f t="shared" si="360"/>
        <v>0.19796493458096365</v>
      </c>
      <c r="AL1091" s="8">
        <f t="shared" si="361"/>
        <v>408.34934665158141</v>
      </c>
      <c r="AM1091" s="8">
        <f t="shared" si="362"/>
        <v>3.2085189340254794</v>
      </c>
      <c r="AN1091" s="8">
        <f t="shared" si="363"/>
        <v>22.262078142079002</v>
      </c>
      <c r="AO1091" s="22">
        <f t="shared" si="364"/>
        <v>1.3660745454910543E-2</v>
      </c>
      <c r="AP1091" s="22">
        <f t="shared" si="365"/>
        <v>0.37336479752028351</v>
      </c>
      <c r="AQ1091" s="19">
        <f t="shared" si="368"/>
        <v>0.37336479752028351</v>
      </c>
      <c r="AX1091">
        <v>0.15197921789783159</v>
      </c>
      <c r="AY1091">
        <v>72.931034482758619</v>
      </c>
      <c r="AZ1091">
        <v>3.0387931034482758</v>
      </c>
      <c r="BA1091">
        <v>2.4614224137931036</v>
      </c>
      <c r="BB1091">
        <v>6.6206896551724146</v>
      </c>
      <c r="BC1091">
        <v>0.27586206896551729</v>
      </c>
      <c r="BD1091">
        <v>2.1855603448275862</v>
      </c>
      <c r="BE1091">
        <v>0.21855603448275862</v>
      </c>
      <c r="BF1091">
        <v>0</v>
      </c>
      <c r="BG1091">
        <v>20.905000000000001</v>
      </c>
      <c r="BH1091">
        <v>2.3826310308089536</v>
      </c>
      <c r="BI1091">
        <v>2.4725298703628917</v>
      </c>
      <c r="BJ1091">
        <v>1.3279957933719091</v>
      </c>
      <c r="BK1091">
        <v>0.53199874755121523</v>
      </c>
      <c r="BL1091">
        <v>1.4777742987533756E-3</v>
      </c>
      <c r="BP1091" s="50">
        <f t="shared" si="369"/>
        <v>2.3833445778817763</v>
      </c>
      <c r="BQ1091" s="50">
        <f t="shared" si="370"/>
        <v>8.7422413793103448E-2</v>
      </c>
      <c r="BR1091" s="50">
        <f t="shared" si="371"/>
        <v>0.56481896806402476</v>
      </c>
      <c r="BS1091" s="50">
        <f t="shared" si="372"/>
        <v>0.59654631878877451</v>
      </c>
      <c r="BT1091" s="50">
        <f t="shared" si="373"/>
        <v>1.5689415779556242E-3</v>
      </c>
      <c r="BU1091" s="50">
        <f t="shared" si="373"/>
        <v>1.6570731077465957E-3</v>
      </c>
    </row>
    <row r="1092" spans="1:73" x14ac:dyDescent="0.25">
      <c r="A1092" s="21">
        <v>43742.503472222219</v>
      </c>
      <c r="B1092" s="17">
        <v>363674</v>
      </c>
      <c r="C1092" s="17">
        <v>13.51</v>
      </c>
      <c r="D1092" s="17">
        <v>22.88</v>
      </c>
      <c r="E1092" s="17">
        <v>850</v>
      </c>
      <c r="F1092" s="17">
        <v>108.8</v>
      </c>
      <c r="G1092" s="17">
        <v>-89.3</v>
      </c>
      <c r="H1092" s="17">
        <v>-12.97</v>
      </c>
      <c r="I1092" s="17">
        <v>25.94</v>
      </c>
      <c r="J1092" s="17">
        <v>299.10000000000002</v>
      </c>
      <c r="K1092" s="17">
        <v>741</v>
      </c>
      <c r="L1092" s="17">
        <v>-76.3</v>
      </c>
      <c r="M1092" s="17">
        <v>0.128</v>
      </c>
      <c r="N1092" s="17">
        <v>760.5</v>
      </c>
      <c r="O1092" s="17">
        <v>95.9</v>
      </c>
      <c r="P1092" s="17">
        <v>664.7</v>
      </c>
      <c r="Q1092" s="17">
        <v>364.4</v>
      </c>
      <c r="R1092" s="17">
        <v>440.7</v>
      </c>
      <c r="S1092" s="17">
        <v>20.27</v>
      </c>
      <c r="T1092" s="17">
        <v>50.4</v>
      </c>
      <c r="U1092" s="17">
        <v>2.0750000000000002</v>
      </c>
      <c r="V1092" s="17">
        <v>349</v>
      </c>
      <c r="W1092" s="17">
        <v>21.65</v>
      </c>
      <c r="X1092" s="17">
        <v>0.83399999999999996</v>
      </c>
      <c r="Y1092" s="17">
        <v>8.3372580000000003</v>
      </c>
      <c r="Z1092" s="7">
        <f t="shared" si="352"/>
        <v>20.96</v>
      </c>
      <c r="AA1092" s="7">
        <f t="shared" si="366"/>
        <v>294.10999999999996</v>
      </c>
      <c r="AB1092" s="2">
        <f t="shared" si="353"/>
        <v>688.5</v>
      </c>
      <c r="AC1092" s="42">
        <f t="shared" si="354"/>
        <v>2.5269451096543469</v>
      </c>
      <c r="AD1092" s="42">
        <f t="shared" si="355"/>
        <v>1.2735803352657908</v>
      </c>
      <c r="AE1092" s="42">
        <f t="shared" si="356"/>
        <v>0.78986035133272692</v>
      </c>
      <c r="AF1092" s="42">
        <f t="shared" si="357"/>
        <v>335.0985414872531</v>
      </c>
      <c r="AG1092" s="42">
        <f t="shared" si="358"/>
        <v>321.69459982776294</v>
      </c>
      <c r="AH1092" s="6">
        <f t="shared" si="359"/>
        <v>349.82399999999996</v>
      </c>
      <c r="AI1092" s="4">
        <v>21.236313009596302</v>
      </c>
      <c r="AJ1092" s="4">
        <f t="shared" si="367"/>
        <v>294.38631300959628</v>
      </c>
      <c r="AK1092" s="8">
        <f t="shared" si="360"/>
        <v>0.1980760373477799</v>
      </c>
      <c r="AL1092" s="8">
        <f t="shared" si="361"/>
        <v>408.87466297148529</v>
      </c>
      <c r="AM1092" s="8">
        <f t="shared" si="362"/>
        <v>3.2085189340254794</v>
      </c>
      <c r="AN1092" s="8">
        <f t="shared" si="363"/>
        <v>25.825362385204485</v>
      </c>
      <c r="AO1092" s="22">
        <f t="shared" si="364"/>
        <v>1.3656749938116088E-2</v>
      </c>
      <c r="AP1092" s="22">
        <f t="shared" si="365"/>
        <v>0.3732555951840073</v>
      </c>
      <c r="AQ1092" s="19">
        <f t="shared" si="368"/>
        <v>0.3732555951840073</v>
      </c>
      <c r="AX1092">
        <v>0.15242884934278775</v>
      </c>
      <c r="AY1092">
        <v>73.275862068965523</v>
      </c>
      <c r="AZ1092">
        <v>3.0531609195402303</v>
      </c>
      <c r="BA1092">
        <v>2.4730603448275867</v>
      </c>
      <c r="BB1092">
        <v>6.5775862068965525</v>
      </c>
      <c r="BC1092">
        <v>0.27406609195402304</v>
      </c>
      <c r="BD1092">
        <v>2.1989942528735638</v>
      </c>
      <c r="BE1092">
        <v>0.2198994252873564</v>
      </c>
      <c r="BF1092">
        <v>0</v>
      </c>
      <c r="BG1092">
        <v>20.96</v>
      </c>
      <c r="BH1092">
        <v>2.3826310308089536</v>
      </c>
      <c r="BI1092">
        <v>2.4809014363766151</v>
      </c>
      <c r="BJ1092">
        <v>1.2503743239338139</v>
      </c>
      <c r="BK1092">
        <v>0.54146719017268186</v>
      </c>
      <c r="BL1092">
        <v>1.5040755282574496E-3</v>
      </c>
      <c r="BP1092" s="50">
        <f t="shared" si="369"/>
        <v>2.3833445778817763</v>
      </c>
      <c r="BQ1092" s="50">
        <f t="shared" si="370"/>
        <v>8.7959770114942548E-2</v>
      </c>
      <c r="BR1092" s="50">
        <f t="shared" si="371"/>
        <v>0.57481455632735412</v>
      </c>
      <c r="BS1092" s="50">
        <f t="shared" si="372"/>
        <v>0.60677529461656299</v>
      </c>
      <c r="BT1092" s="50">
        <f t="shared" si="373"/>
        <v>1.5967071009093169E-3</v>
      </c>
      <c r="BU1092" s="50">
        <f t="shared" si="373"/>
        <v>1.6854869294904526E-3</v>
      </c>
    </row>
    <row r="1093" spans="1:73" x14ac:dyDescent="0.25">
      <c r="A1093" s="21">
        <v>43742.503472222219</v>
      </c>
      <c r="B1093" s="17">
        <v>363675</v>
      </c>
      <c r="C1093" s="17">
        <v>13.52</v>
      </c>
      <c r="D1093" s="17">
        <v>22.89</v>
      </c>
      <c r="E1093" s="17">
        <v>856</v>
      </c>
      <c r="F1093" s="17">
        <v>109.8</v>
      </c>
      <c r="G1093" s="17">
        <v>-87.7</v>
      </c>
      <c r="H1093" s="17">
        <v>-11.83</v>
      </c>
      <c r="I1093" s="17">
        <v>25.94</v>
      </c>
      <c r="J1093" s="17">
        <v>299.10000000000002</v>
      </c>
      <c r="K1093" s="17">
        <v>745.8</v>
      </c>
      <c r="L1093" s="17">
        <v>-75.86</v>
      </c>
      <c r="M1093" s="17">
        <v>0.128</v>
      </c>
      <c r="N1093" s="17">
        <v>767.9</v>
      </c>
      <c r="O1093" s="17">
        <v>98</v>
      </c>
      <c r="P1093" s="17">
        <v>670</v>
      </c>
      <c r="Q1093" s="17">
        <v>366</v>
      </c>
      <c r="R1093" s="17">
        <v>441.9</v>
      </c>
      <c r="S1093" s="17">
        <v>20.28</v>
      </c>
      <c r="T1093" s="17">
        <v>50.58</v>
      </c>
      <c r="U1093" s="17">
        <v>2.8849999999999998</v>
      </c>
      <c r="V1093" s="17">
        <v>339.5</v>
      </c>
      <c r="W1093" s="17">
        <v>21.5</v>
      </c>
      <c r="X1093" s="17">
        <v>0.84</v>
      </c>
      <c r="Y1093" s="17">
        <v>8.4008149999999997</v>
      </c>
      <c r="Z1093" s="7">
        <f t="shared" si="352"/>
        <v>20.89</v>
      </c>
      <c r="AA1093" s="7">
        <f t="shared" si="366"/>
        <v>294.03999999999996</v>
      </c>
      <c r="AB1093" s="2">
        <f t="shared" si="353"/>
        <v>693.36</v>
      </c>
      <c r="AC1093" s="42">
        <f t="shared" si="354"/>
        <v>2.5902948928154301</v>
      </c>
      <c r="AD1093" s="42">
        <f t="shared" si="355"/>
        <v>1.3101711567860446</v>
      </c>
      <c r="AE1093" s="42">
        <f t="shared" si="356"/>
        <v>0.79309322255955383</v>
      </c>
      <c r="AF1093" s="42">
        <f t="shared" si="357"/>
        <v>336.14987477099726</v>
      </c>
      <c r="AG1093" s="42">
        <f t="shared" si="358"/>
        <v>322.70387978015737</v>
      </c>
      <c r="AH1093" s="6">
        <f t="shared" si="359"/>
        <v>351.36</v>
      </c>
      <c r="AI1093" s="4">
        <v>21.603167533257601</v>
      </c>
      <c r="AJ1093" s="4">
        <f t="shared" si="367"/>
        <v>294.75316753325757</v>
      </c>
      <c r="AK1093" s="8">
        <f t="shared" si="360"/>
        <v>0.19793464103847144</v>
      </c>
      <c r="AL1093" s="8">
        <f t="shared" si="361"/>
        <v>411.00475388431045</v>
      </c>
      <c r="AM1093" s="8">
        <f t="shared" si="362"/>
        <v>3.7832798270812584</v>
      </c>
      <c r="AN1093" s="8">
        <f t="shared" si="363"/>
        <v>78.596012519628417</v>
      </c>
      <c r="AO1093" s="22">
        <f t="shared" si="364"/>
        <v>1.2559349657276037E-2</v>
      </c>
      <c r="AP1093" s="22">
        <f t="shared" si="365"/>
        <v>0.34326231004397384</v>
      </c>
      <c r="AQ1093" s="19">
        <f t="shared" si="368"/>
        <v>0.34326231004397384</v>
      </c>
      <c r="AX1093">
        <v>0.15185678592940124</v>
      </c>
      <c r="AY1093">
        <v>73.793103448275858</v>
      </c>
      <c r="AZ1093">
        <v>3.0747126436781609</v>
      </c>
      <c r="BA1093">
        <v>2.4905172413793104</v>
      </c>
      <c r="BB1093">
        <v>6.5431034482758603</v>
      </c>
      <c r="BC1093">
        <v>0.27262931034482751</v>
      </c>
      <c r="BD1093">
        <v>2.217887931034483</v>
      </c>
      <c r="BE1093">
        <v>0.22178879310344832</v>
      </c>
      <c r="BF1093">
        <v>0</v>
      </c>
      <c r="BG1093">
        <v>20.89</v>
      </c>
      <c r="BH1093">
        <v>3.3127183247632912</v>
      </c>
      <c r="BI1093">
        <v>2.470251005350697</v>
      </c>
      <c r="BJ1093">
        <v>1.2494529585063825</v>
      </c>
      <c r="BK1093">
        <v>0.53749799778777685</v>
      </c>
      <c r="BL1093">
        <v>1.4930499938549356E-3</v>
      </c>
      <c r="BP1093" s="50">
        <f t="shared" si="369"/>
        <v>3.3137104131030957</v>
      </c>
      <c r="BQ1093" s="50">
        <f t="shared" si="370"/>
        <v>8.8715517241379327E-2</v>
      </c>
      <c r="BR1093" s="50">
        <f t="shared" si="371"/>
        <v>0.58110375398880065</v>
      </c>
      <c r="BS1093" s="50">
        <f t="shared" si="372"/>
        <v>0.61153006701357626</v>
      </c>
      <c r="BT1093" s="50">
        <f t="shared" si="373"/>
        <v>1.6141770944133353E-3</v>
      </c>
      <c r="BU1093" s="50">
        <f t="shared" si="373"/>
        <v>1.6986946305932674E-3</v>
      </c>
    </row>
    <row r="1094" spans="1:73" x14ac:dyDescent="0.25">
      <c r="A1094" s="21">
        <v>43742.503472222219</v>
      </c>
      <c r="B1094" s="17">
        <v>363676</v>
      </c>
      <c r="C1094" s="17">
        <v>13.51</v>
      </c>
      <c r="D1094" s="17">
        <v>22.89</v>
      </c>
      <c r="E1094" s="17">
        <v>860</v>
      </c>
      <c r="F1094" s="17">
        <v>110.1</v>
      </c>
      <c r="G1094" s="17">
        <v>-87.3</v>
      </c>
      <c r="H1094" s="17">
        <v>-10.69</v>
      </c>
      <c r="I1094" s="17">
        <v>25.94</v>
      </c>
      <c r="J1094" s="17">
        <v>299.10000000000002</v>
      </c>
      <c r="K1094" s="17">
        <v>749.9</v>
      </c>
      <c r="L1094" s="17">
        <v>-76.63</v>
      </c>
      <c r="M1094" s="17">
        <v>0.128</v>
      </c>
      <c r="N1094" s="17">
        <v>772.7</v>
      </c>
      <c r="O1094" s="17">
        <v>99.4</v>
      </c>
      <c r="P1094" s="17">
        <v>673.3</v>
      </c>
      <c r="Q1094" s="17">
        <v>366.4</v>
      </c>
      <c r="R1094" s="17">
        <v>443</v>
      </c>
      <c r="S1094" s="17">
        <v>20.29</v>
      </c>
      <c r="T1094" s="17">
        <v>51.32</v>
      </c>
      <c r="U1094" s="17">
        <v>1.9450000000000001</v>
      </c>
      <c r="V1094" s="17">
        <v>353</v>
      </c>
      <c r="W1094" s="17">
        <v>21.9</v>
      </c>
      <c r="X1094" s="17">
        <v>0.84499999999999997</v>
      </c>
      <c r="Y1094" s="17">
        <v>8.4452920000000002</v>
      </c>
      <c r="Z1094" s="7">
        <f t="shared" ref="Z1094:Z1157" si="374">AVERAGE(S1094,W1094)</f>
        <v>21.094999999999999</v>
      </c>
      <c r="AA1094" s="7">
        <f t="shared" si="366"/>
        <v>294.245</v>
      </c>
      <c r="AB1094" s="2">
        <f t="shared" ref="AB1094:AB1157" si="375">E1094*$U$1864</f>
        <v>696.6</v>
      </c>
      <c r="AC1094" s="42">
        <f t="shared" ref="AC1094:AC1157" si="376">0.61121*EXP((18.678 - (AI1094/234.5))*(AI1094/(257.15+Z1094)))</f>
        <v>2.5504288455043262</v>
      </c>
      <c r="AD1094" s="42">
        <f t="shared" ref="AD1094:AD1157" si="377">T1094*AC1094/100</f>
        <v>1.3088800835128203</v>
      </c>
      <c r="AE1094" s="42">
        <f t="shared" ref="AE1094:AE1157" si="378">1.72*(AD1094/AA1094)^(0.143)</f>
        <v>0.79290238954127246</v>
      </c>
      <c r="AF1094" s="42">
        <f t="shared" ref="AF1094:AF1157" si="379">AE1094*$U$1871*AA1094^4</f>
        <v>337.00717917730481</v>
      </c>
      <c r="AG1094" s="42">
        <f t="shared" ref="AG1094:AG1157" si="380">$U$1868*AF1094</f>
        <v>323.52689201021258</v>
      </c>
      <c r="AH1094" s="6">
        <f t="shared" ref="AH1094:AH1157" si="381">$U$1868*($U$1869*Q1094+$U$1870*R1094)</f>
        <v>351.74399999999997</v>
      </c>
      <c r="AI1094" s="4">
        <v>21.385829333436501</v>
      </c>
      <c r="AJ1094" s="4">
        <f t="shared" si="367"/>
        <v>294.53582933343648</v>
      </c>
      <c r="AK1094" s="8">
        <f t="shared" ref="AK1094:AK1157" si="382">(4*$U$1871*AA1094^3) / $U$1875</f>
        <v>0.19834892036114965</v>
      </c>
      <c r="AL1094" s="8">
        <f t="shared" ref="AL1094:AL1157" si="383">$U$1868*$U$1871*AA1094^4   +    $U$1875*AK1094*(AJ1094-AA1094)</f>
        <v>409.709034518191</v>
      </c>
      <c r="AM1094" s="8">
        <f t="shared" ref="AM1094:AM1157" si="384">1.4*0.135*SQRT(U1094/$U$1881)</f>
        <v>3.106385560422273</v>
      </c>
      <c r="AN1094" s="8">
        <f t="shared" ref="AN1094:AN1157" si="385">AM1094*$U$1875*(AJ1094-AA1094)</f>
        <v>26.316858861546365</v>
      </c>
      <c r="AO1094" s="22">
        <f t="shared" ref="AO1094:AO1157" si="386">(AB1094+AH1094-AL1094-AN1094)/$U$1861</f>
        <v>1.3853451181482672E-2</v>
      </c>
      <c r="AP1094" s="22">
        <f t="shared" ref="AP1094:AP1157" si="387">AO1094*10*$U$1878*$U$1879</f>
        <v>0.37863167953781934</v>
      </c>
      <c r="AQ1094" s="19">
        <f t="shared" si="368"/>
        <v>0.37863167953781934</v>
      </c>
      <c r="AX1094">
        <v>0.15353726038508311</v>
      </c>
      <c r="AY1094">
        <v>74.137931034482762</v>
      </c>
      <c r="AZ1094">
        <v>3.0890804597701149</v>
      </c>
      <c r="BA1094">
        <v>2.5021551724137931</v>
      </c>
      <c r="BB1094">
        <v>6.6034482758620712</v>
      </c>
      <c r="BC1094">
        <v>0.27514367816091961</v>
      </c>
      <c r="BD1094">
        <v>2.2270114942528734</v>
      </c>
      <c r="BE1094">
        <v>0.22270114942528735</v>
      </c>
      <c r="BF1094">
        <v>0</v>
      </c>
      <c r="BG1094">
        <v>21.094999999999999</v>
      </c>
      <c r="BH1094">
        <v>2.2333577614088744</v>
      </c>
      <c r="BI1094">
        <v>2.5015549341960495</v>
      </c>
      <c r="BJ1094">
        <v>1.2837979922294127</v>
      </c>
      <c r="BK1094">
        <v>0.54855322769007964</v>
      </c>
      <c r="BL1094">
        <v>1.5237589658057768E-3</v>
      </c>
      <c r="BP1094" s="50">
        <f t="shared" si="369"/>
        <v>2.2340266043277373</v>
      </c>
      <c r="BQ1094" s="50">
        <f t="shared" si="370"/>
        <v>8.9080459770114931E-2</v>
      </c>
      <c r="BR1094" s="50">
        <f t="shared" si="371"/>
        <v>0.58037714069639168</v>
      </c>
      <c r="BS1094" s="50">
        <f t="shared" si="372"/>
        <v>0.61314246513129178</v>
      </c>
      <c r="BT1094" s="50">
        <f t="shared" si="373"/>
        <v>1.6121587241566435E-3</v>
      </c>
      <c r="BU1094" s="50">
        <f t="shared" si="373"/>
        <v>1.7031735142535882E-3</v>
      </c>
    </row>
    <row r="1095" spans="1:73" x14ac:dyDescent="0.25">
      <c r="A1095" s="21">
        <v>43742.504166666666</v>
      </c>
      <c r="B1095" s="17">
        <v>363677</v>
      </c>
      <c r="C1095" s="17">
        <v>13.51</v>
      </c>
      <c r="D1095" s="17">
        <v>22.9</v>
      </c>
      <c r="E1095" s="17">
        <v>863</v>
      </c>
      <c r="F1095" s="17">
        <v>110.7</v>
      </c>
      <c r="G1095" s="17">
        <v>-86.6</v>
      </c>
      <c r="H1095" s="17">
        <v>-10.1</v>
      </c>
      <c r="I1095" s="17">
        <v>25.95</v>
      </c>
      <c r="J1095" s="17">
        <v>299.10000000000002</v>
      </c>
      <c r="K1095" s="17">
        <v>752.6</v>
      </c>
      <c r="L1095" s="17">
        <v>-76.540000000000006</v>
      </c>
      <c r="M1095" s="17">
        <v>0.128</v>
      </c>
      <c r="N1095" s="17">
        <v>776.6</v>
      </c>
      <c r="O1095" s="17">
        <v>100.6</v>
      </c>
      <c r="P1095" s="17">
        <v>676.1</v>
      </c>
      <c r="Q1095" s="17">
        <v>367.1</v>
      </c>
      <c r="R1095" s="17">
        <v>443.7</v>
      </c>
      <c r="S1095" s="17">
        <v>20.3</v>
      </c>
      <c r="T1095" s="17">
        <v>53.8</v>
      </c>
      <c r="U1095" s="17">
        <v>1.61</v>
      </c>
      <c r="V1095" s="17">
        <v>149</v>
      </c>
      <c r="W1095" s="17">
        <v>22.15</v>
      </c>
      <c r="X1095" s="17">
        <v>0.84699999999999998</v>
      </c>
      <c r="Y1095" s="17">
        <v>8.4684749999999998</v>
      </c>
      <c r="Z1095" s="7">
        <f t="shared" si="374"/>
        <v>21.225000000000001</v>
      </c>
      <c r="AA1095" s="7">
        <f t="shared" ref="AA1095:AA1158" si="388">CONVERT(Z1095,"C","K")</f>
        <v>294.375</v>
      </c>
      <c r="AB1095" s="2">
        <f t="shared" si="375"/>
        <v>699.03000000000009</v>
      </c>
      <c r="AC1095" s="42">
        <f t="shared" si="376"/>
        <v>2.568434122132885</v>
      </c>
      <c r="AD1095" s="42">
        <f t="shared" si="377"/>
        <v>1.3818175577074923</v>
      </c>
      <c r="AE1095" s="42">
        <f t="shared" si="378"/>
        <v>0.79902444431231567</v>
      </c>
      <c r="AF1095" s="42">
        <f t="shared" si="379"/>
        <v>340.20980227511876</v>
      </c>
      <c r="AG1095" s="42">
        <f t="shared" si="380"/>
        <v>326.601410184114</v>
      </c>
      <c r="AH1095" s="6">
        <f t="shared" si="381"/>
        <v>352.416</v>
      </c>
      <c r="AI1095" s="4">
        <v>21.501754884745601</v>
      </c>
      <c r="AJ1095" s="4">
        <f t="shared" ref="AJ1095:AJ1158" si="389">CONVERT(AI1095,"C","K")</f>
        <v>294.65175488474557</v>
      </c>
      <c r="AK1095" s="8">
        <f t="shared" si="382"/>
        <v>0.19861193336243241</v>
      </c>
      <c r="AL1095" s="8">
        <f t="shared" si="383"/>
        <v>410.35139451761898</v>
      </c>
      <c r="AM1095" s="8">
        <f t="shared" si="384"/>
        <v>2.826236455075902</v>
      </c>
      <c r="AN1095" s="8">
        <f t="shared" si="385"/>
        <v>22.784750304030119</v>
      </c>
      <c r="AO1095" s="22">
        <f t="shared" si="386"/>
        <v>1.398901208560056E-2</v>
      </c>
      <c r="AP1095" s="22">
        <f t="shared" si="387"/>
        <v>0.38233672401615326</v>
      </c>
      <c r="AQ1095" s="19">
        <f t="shared" ref="AQ1095:AQ1158" si="390">MAX(AP1095,0)</f>
        <v>0.38233672401615326</v>
      </c>
      <c r="AX1095">
        <v>0.15461105074652357</v>
      </c>
      <c r="AY1095">
        <v>74.396551724137936</v>
      </c>
      <c r="AZ1095">
        <v>3.0998563218390807</v>
      </c>
      <c r="BA1095">
        <v>2.5108836206896554</v>
      </c>
      <c r="BB1095">
        <v>6.6034482758620658</v>
      </c>
      <c r="BC1095">
        <v>0.27514367816091939</v>
      </c>
      <c r="BD1095">
        <v>2.2357399425287361</v>
      </c>
      <c r="BE1095">
        <v>0.22357399425287361</v>
      </c>
      <c r="BF1095">
        <v>0</v>
      </c>
      <c r="BG1095">
        <v>21.225000000000001</v>
      </c>
      <c r="BH1095">
        <v>1.8486920287240554</v>
      </c>
      <c r="BI1095">
        <v>2.5215853416812331</v>
      </c>
      <c r="BJ1095">
        <v>1.3566129138245033</v>
      </c>
      <c r="BK1095">
        <v>0.55164482038300089</v>
      </c>
      <c r="BL1095">
        <v>1.5323467232861137E-3</v>
      </c>
      <c r="BP1095" s="50">
        <f t="shared" ref="BP1095:BP1158" si="391">U1095*(LN((2-0.08)/0.015)/LN(($AW$13-0.08)/0.015))</f>
        <v>1.8492456724769446</v>
      </c>
      <c r="BQ1095" s="50">
        <f t="shared" ref="BQ1095:BQ1158" si="392">0.04*BD1095</f>
        <v>8.9429597701149444E-2</v>
      </c>
      <c r="BR1095" s="50">
        <f t="shared" ref="BR1095:BR1158" si="393">(0.408*AX1095*(BD1095-BE1095) + $BF$6*($BN$7/(BG1095+273))*BP1095*(BI1095-BJ1095))  /  (AX1095 + $BF$6*(1 + $BN$8*BP1095))</f>
        <v>0.57866948061600798</v>
      </c>
      <c r="BS1095" s="50">
        <f t="shared" ref="BS1095:BS1158" si="394">(0.408*AX1095*(BD1095-BQ1095) + $BF$6*($BN$7/(BG1095+273))*BP1095*(BI1095-BJ1095))  /  (AX1095 + $BF$6*(1 + $BN$8*BP1095))</f>
        <v>0.6124617619151359</v>
      </c>
      <c r="BT1095" s="50">
        <f t="shared" ref="BT1095:BU1158" si="395">BR1095/60/6</f>
        <v>1.6074152239333554E-3</v>
      </c>
      <c r="BU1095" s="50">
        <f t="shared" si="395"/>
        <v>1.7012826719864885E-3</v>
      </c>
    </row>
    <row r="1096" spans="1:73" x14ac:dyDescent="0.25">
      <c r="A1096" s="21">
        <v>43742.504166666666</v>
      </c>
      <c r="B1096" s="17">
        <v>363678</v>
      </c>
      <c r="C1096" s="17">
        <v>13.5</v>
      </c>
      <c r="D1096" s="17">
        <v>22.9</v>
      </c>
      <c r="E1096" s="17">
        <v>866</v>
      </c>
      <c r="F1096" s="17">
        <v>110.9</v>
      </c>
      <c r="G1096" s="17">
        <v>-86.5</v>
      </c>
      <c r="H1096" s="17">
        <v>-11</v>
      </c>
      <c r="I1096" s="17">
        <v>25.96</v>
      </c>
      <c r="J1096" s="17">
        <v>299.10000000000002</v>
      </c>
      <c r="K1096" s="17">
        <v>754.6</v>
      </c>
      <c r="L1096" s="17">
        <v>-75.5</v>
      </c>
      <c r="M1096" s="17">
        <v>0.128</v>
      </c>
      <c r="N1096" s="17">
        <v>779</v>
      </c>
      <c r="O1096" s="17">
        <v>99.9</v>
      </c>
      <c r="P1096" s="17">
        <v>679.1</v>
      </c>
      <c r="Q1096" s="17">
        <v>367.4</v>
      </c>
      <c r="R1096" s="17">
        <v>442.9</v>
      </c>
      <c r="S1096" s="17">
        <v>20.309999999999999</v>
      </c>
      <c r="T1096" s="17">
        <v>57.66</v>
      </c>
      <c r="U1096" s="17">
        <v>0.52</v>
      </c>
      <c r="V1096" s="17">
        <v>63.5</v>
      </c>
      <c r="W1096" s="17">
        <v>22.2</v>
      </c>
      <c r="X1096" s="17">
        <v>0.84899999999999998</v>
      </c>
      <c r="Y1096" s="17">
        <v>8.4890589999999992</v>
      </c>
      <c r="Z1096" s="7">
        <f t="shared" si="374"/>
        <v>21.254999999999999</v>
      </c>
      <c r="AA1096" s="7">
        <f t="shared" si="388"/>
        <v>294.40499999999997</v>
      </c>
      <c r="AB1096" s="2">
        <f t="shared" si="375"/>
        <v>701.46</v>
      </c>
      <c r="AC1096" s="42">
        <f t="shared" si="376"/>
        <v>2.7383283571152202</v>
      </c>
      <c r="AD1096" s="42">
        <f t="shared" si="377"/>
        <v>1.5789201307126359</v>
      </c>
      <c r="AE1096" s="42">
        <f t="shared" si="378"/>
        <v>0.81439441954697323</v>
      </c>
      <c r="AF1096" s="42">
        <f t="shared" si="379"/>
        <v>346.89542650076783</v>
      </c>
      <c r="AG1096" s="42">
        <f t="shared" si="380"/>
        <v>333.0196094407371</v>
      </c>
      <c r="AH1096" s="6">
        <f t="shared" si="381"/>
        <v>352.70399999999995</v>
      </c>
      <c r="AI1096" s="4">
        <v>22.468481328044</v>
      </c>
      <c r="AJ1096" s="4">
        <f t="shared" si="389"/>
        <v>295.61848132804397</v>
      </c>
      <c r="AK1096" s="8">
        <f t="shared" si="382"/>
        <v>0.19867266167063821</v>
      </c>
      <c r="AL1096" s="8">
        <f t="shared" si="383"/>
        <v>415.9396832524356</v>
      </c>
      <c r="AM1096" s="8">
        <f t="shared" si="384"/>
        <v>1.6061911467817274</v>
      </c>
      <c r="AN1096" s="8">
        <f t="shared" si="385"/>
        <v>56.776786796352425</v>
      </c>
      <c r="AO1096" s="22">
        <f t="shared" si="386"/>
        <v>1.3155016785692163E-2</v>
      </c>
      <c r="AP1096" s="22">
        <f t="shared" si="387"/>
        <v>0.35954261755168976</v>
      </c>
      <c r="AQ1096" s="19">
        <f t="shared" si="390"/>
        <v>0.35954261755168976</v>
      </c>
      <c r="AX1096">
        <v>0.1548597478407209</v>
      </c>
      <c r="AY1096">
        <v>74.65517241379311</v>
      </c>
      <c r="AZ1096">
        <v>3.1106321839080464</v>
      </c>
      <c r="BA1096">
        <v>2.5196120689655177</v>
      </c>
      <c r="BB1096">
        <v>6.5086206896551726</v>
      </c>
      <c r="BC1096">
        <v>0.27119252873563221</v>
      </c>
      <c r="BD1096">
        <v>2.2484195402298854</v>
      </c>
      <c r="BE1096">
        <v>0.22484195402298857</v>
      </c>
      <c r="BF1096">
        <v>0</v>
      </c>
      <c r="BG1096">
        <v>21.254999999999999</v>
      </c>
      <c r="BH1096">
        <v>0.59709307760031605</v>
      </c>
      <c r="BI1096">
        <v>2.5262275965178627</v>
      </c>
      <c r="BJ1096">
        <v>1.4566228321521997</v>
      </c>
      <c r="BK1096">
        <v>0.56750517358068786</v>
      </c>
      <c r="BL1096">
        <v>1.5764032599463551E-3</v>
      </c>
      <c r="BP1096" s="50">
        <f t="shared" si="391"/>
        <v>0.59727189421615601</v>
      </c>
      <c r="BQ1096" s="50">
        <f t="shared" si="392"/>
        <v>8.9936781609195424E-2</v>
      </c>
      <c r="BR1096" s="50">
        <f t="shared" si="393"/>
        <v>0.57725000119749192</v>
      </c>
      <c r="BS1096" s="50">
        <f t="shared" si="394"/>
        <v>0.6141932370432458</v>
      </c>
      <c r="BT1096" s="50">
        <f t="shared" si="395"/>
        <v>1.6034722255485886E-3</v>
      </c>
      <c r="BU1096" s="50">
        <f t="shared" si="395"/>
        <v>1.7060923251201272E-3</v>
      </c>
    </row>
    <row r="1097" spans="1:73" x14ac:dyDescent="0.25">
      <c r="A1097" s="21">
        <v>43742.504166666666</v>
      </c>
      <c r="B1097" s="17">
        <v>363679</v>
      </c>
      <c r="C1097" s="17">
        <v>13.5</v>
      </c>
      <c r="D1097" s="17">
        <v>22.91</v>
      </c>
      <c r="E1097" s="17">
        <v>868</v>
      </c>
      <c r="F1097" s="17">
        <v>110.8</v>
      </c>
      <c r="G1097" s="17">
        <v>-87.5</v>
      </c>
      <c r="H1097" s="17">
        <v>-9.69</v>
      </c>
      <c r="I1097" s="17">
        <v>25.99</v>
      </c>
      <c r="J1097" s="17">
        <v>299.10000000000002</v>
      </c>
      <c r="K1097" s="17">
        <v>757.4</v>
      </c>
      <c r="L1097" s="17">
        <v>-77.83</v>
      </c>
      <c r="M1097" s="17">
        <v>0.128</v>
      </c>
      <c r="N1097" s="17">
        <v>780.7</v>
      </c>
      <c r="O1097" s="17">
        <v>101.1</v>
      </c>
      <c r="P1097" s="17">
        <v>679.6</v>
      </c>
      <c r="Q1097" s="17">
        <v>366.5</v>
      </c>
      <c r="R1097" s="17">
        <v>444.3</v>
      </c>
      <c r="S1097" s="17">
        <v>20.329999999999998</v>
      </c>
      <c r="T1097" s="17">
        <v>55.2</v>
      </c>
      <c r="U1097" s="17">
        <v>0.47499999999999998</v>
      </c>
      <c r="V1097" s="17">
        <v>206</v>
      </c>
      <c r="W1097" s="17">
        <v>22.65</v>
      </c>
      <c r="X1097" s="17">
        <v>0.85099999999999998</v>
      </c>
      <c r="Y1097" s="17">
        <v>8.5131189999999997</v>
      </c>
      <c r="Z1097" s="7">
        <f t="shared" si="374"/>
        <v>21.49</v>
      </c>
      <c r="AA1097" s="7">
        <f t="shared" si="388"/>
        <v>294.64</v>
      </c>
      <c r="AB1097" s="2">
        <f t="shared" si="375"/>
        <v>703.08</v>
      </c>
      <c r="AC1097" s="42">
        <f t="shared" si="376"/>
        <v>2.859536740720388</v>
      </c>
      <c r="AD1097" s="42">
        <f t="shared" si="377"/>
        <v>1.5784642808776541</v>
      </c>
      <c r="AE1097" s="42">
        <f t="shared" si="378"/>
        <v>0.81426787947302459</v>
      </c>
      <c r="AF1097" s="42">
        <f t="shared" si="379"/>
        <v>347.95027633763527</v>
      </c>
      <c r="AG1097" s="42">
        <f t="shared" si="380"/>
        <v>334.03226528412983</v>
      </c>
      <c r="AH1097" s="6">
        <f t="shared" si="381"/>
        <v>351.84</v>
      </c>
      <c r="AI1097" s="4">
        <v>23.1404790076284</v>
      </c>
      <c r="AJ1097" s="4">
        <f t="shared" si="389"/>
        <v>296.29047900762839</v>
      </c>
      <c r="AK1097" s="8">
        <f t="shared" si="382"/>
        <v>0.19914879508655059</v>
      </c>
      <c r="AL1097" s="8">
        <f t="shared" si="383"/>
        <v>419.79881360404636</v>
      </c>
      <c r="AM1097" s="8">
        <f t="shared" si="384"/>
        <v>1.5351201093074116</v>
      </c>
      <c r="AN1097" s="8">
        <f t="shared" si="385"/>
        <v>73.806200780301069</v>
      </c>
      <c r="AO1097" s="22">
        <f t="shared" si="386"/>
        <v>1.2699526057758041E-2</v>
      </c>
      <c r="AP1097" s="22">
        <f t="shared" si="387"/>
        <v>0.34709350165469754</v>
      </c>
      <c r="AQ1097" s="19">
        <f t="shared" si="390"/>
        <v>0.34709350165469754</v>
      </c>
      <c r="AX1097">
        <v>0.15681959842379475</v>
      </c>
      <c r="AY1097">
        <v>74.827586206896555</v>
      </c>
      <c r="AZ1097">
        <v>3.117816091954023</v>
      </c>
      <c r="BA1097">
        <v>2.5254310344827586</v>
      </c>
      <c r="BB1097">
        <v>6.7068965517241388</v>
      </c>
      <c r="BC1097">
        <v>0.2794540229885058</v>
      </c>
      <c r="BD1097">
        <v>2.245977011494253</v>
      </c>
      <c r="BE1097">
        <v>0.22459770114942532</v>
      </c>
      <c r="BF1097">
        <v>0</v>
      </c>
      <c r="BG1097">
        <v>21.49</v>
      </c>
      <c r="BH1097">
        <v>0.54542156126951935</v>
      </c>
      <c r="BI1097">
        <v>2.5628510399449316</v>
      </c>
      <c r="BJ1097">
        <v>1.4146937740496022</v>
      </c>
      <c r="BK1097">
        <v>0.57140760825728565</v>
      </c>
      <c r="BL1097">
        <v>1.5872433562702378E-3</v>
      </c>
      <c r="BP1097" s="50">
        <f t="shared" si="391"/>
        <v>0.54558490337052701</v>
      </c>
      <c r="BQ1097" s="50">
        <f t="shared" si="392"/>
        <v>8.9839080459770126E-2</v>
      </c>
      <c r="BR1097" s="50">
        <f t="shared" si="393"/>
        <v>0.58032681566097111</v>
      </c>
      <c r="BS1097" s="50">
        <f t="shared" si="394"/>
        <v>0.61751373532352705</v>
      </c>
      <c r="BT1097" s="50">
        <f t="shared" si="395"/>
        <v>1.6120189323915865E-3</v>
      </c>
      <c r="BU1097" s="50">
        <f t="shared" si="395"/>
        <v>1.7153159314542419E-3</v>
      </c>
    </row>
    <row r="1098" spans="1:73" x14ac:dyDescent="0.25">
      <c r="A1098" s="21">
        <v>43742.504166666666</v>
      </c>
      <c r="B1098" s="17">
        <v>363680</v>
      </c>
      <c r="C1098" s="17">
        <v>13.51</v>
      </c>
      <c r="D1098" s="17">
        <v>22.91</v>
      </c>
      <c r="E1098" s="17">
        <v>874</v>
      </c>
      <c r="F1098" s="17">
        <v>112.4</v>
      </c>
      <c r="G1098" s="17">
        <v>-85.5</v>
      </c>
      <c r="H1098" s="17">
        <v>-12.22</v>
      </c>
      <c r="I1098" s="17">
        <v>26.02</v>
      </c>
      <c r="J1098" s="17">
        <v>299.2</v>
      </c>
      <c r="K1098" s="17">
        <v>761.1</v>
      </c>
      <c r="L1098" s="17">
        <v>-73.260000000000005</v>
      </c>
      <c r="M1098" s="17">
        <v>0.129</v>
      </c>
      <c r="N1098" s="17">
        <v>788</v>
      </c>
      <c r="O1098" s="17">
        <v>100.2</v>
      </c>
      <c r="P1098" s="17">
        <v>687.9</v>
      </c>
      <c r="Q1098" s="17">
        <v>368.7</v>
      </c>
      <c r="R1098" s="17">
        <v>442</v>
      </c>
      <c r="S1098" s="17">
        <v>20.350000000000001</v>
      </c>
      <c r="T1098" s="17">
        <v>49.91</v>
      </c>
      <c r="U1098" s="17">
        <v>2.96</v>
      </c>
      <c r="V1098" s="17">
        <v>270.5</v>
      </c>
      <c r="W1098" s="17">
        <v>21.15</v>
      </c>
      <c r="X1098" s="17">
        <v>0.85799999999999998</v>
      </c>
      <c r="Y1098" s="17">
        <v>8.5828779999999991</v>
      </c>
      <c r="Z1098" s="7">
        <f t="shared" si="374"/>
        <v>20.75</v>
      </c>
      <c r="AA1098" s="7">
        <f t="shared" si="388"/>
        <v>293.89999999999998</v>
      </c>
      <c r="AB1098" s="2">
        <f t="shared" si="375"/>
        <v>707.94</v>
      </c>
      <c r="AC1098" s="42">
        <f t="shared" si="376"/>
        <v>3.0393203675677891</v>
      </c>
      <c r="AD1098" s="42">
        <f t="shared" si="377"/>
        <v>1.5169247954530833</v>
      </c>
      <c r="AE1098" s="42">
        <f t="shared" si="378"/>
        <v>0.80994171122623515</v>
      </c>
      <c r="AF1098" s="42">
        <f t="shared" si="379"/>
        <v>342.63771762279561</v>
      </c>
      <c r="AG1098" s="42">
        <f t="shared" si="380"/>
        <v>328.93220891788377</v>
      </c>
      <c r="AH1098" s="6">
        <f t="shared" si="381"/>
        <v>353.952</v>
      </c>
      <c r="AI1098" s="4">
        <v>23.995756471022101</v>
      </c>
      <c r="AJ1098" s="4">
        <f t="shared" si="389"/>
        <v>297.14575647102208</v>
      </c>
      <c r="AK1098" s="8">
        <f t="shared" si="382"/>
        <v>0.19765205032300717</v>
      </c>
      <c r="AL1098" s="8">
        <f t="shared" si="383"/>
        <v>424.80615285256027</v>
      </c>
      <c r="AM1098" s="8">
        <f t="shared" si="384"/>
        <v>3.8321403940878787</v>
      </c>
      <c r="AN1098" s="8">
        <f t="shared" si="385"/>
        <v>362.3246052599589</v>
      </c>
      <c r="AO1098" s="22">
        <f t="shared" si="386"/>
        <v>6.2163627204516979E-3</v>
      </c>
      <c r="AP1098" s="22">
        <f t="shared" si="387"/>
        <v>0.16990075805854224</v>
      </c>
      <c r="AQ1098" s="19">
        <f t="shared" si="390"/>
        <v>0.16990075805854224</v>
      </c>
      <c r="AX1098">
        <v>0.15071810299970723</v>
      </c>
      <c r="AY1098">
        <v>75.344827586206904</v>
      </c>
      <c r="AZ1098">
        <v>3.1393678160919545</v>
      </c>
      <c r="BA1098">
        <v>2.5428879310344832</v>
      </c>
      <c r="BB1098">
        <v>6.3189655172413808</v>
      </c>
      <c r="BC1098">
        <v>0.26329022988505751</v>
      </c>
      <c r="BD1098">
        <v>2.2795977011494255</v>
      </c>
      <c r="BE1098">
        <v>0.22795977011494256</v>
      </c>
      <c r="BF1098">
        <v>0</v>
      </c>
      <c r="BG1098">
        <v>20.75</v>
      </c>
      <c r="BH1098">
        <v>3.3988375186479525</v>
      </c>
      <c r="BI1098">
        <v>2.4490699638665601</v>
      </c>
      <c r="BJ1098">
        <v>1.2223308189658</v>
      </c>
      <c r="BK1098">
        <v>0.54811659617664843</v>
      </c>
      <c r="BL1098">
        <v>1.52254610049069E-3</v>
      </c>
      <c r="BP1098" s="50">
        <f t="shared" si="391"/>
        <v>3.399855397845811</v>
      </c>
      <c r="BQ1098" s="50">
        <f t="shared" si="392"/>
        <v>9.1183908045977022E-2</v>
      </c>
      <c r="BR1098" s="50">
        <f t="shared" si="393"/>
        <v>0.59370003275117689</v>
      </c>
      <c r="BS1098" s="50">
        <f t="shared" si="394"/>
        <v>0.6247117387924761</v>
      </c>
      <c r="BT1098" s="50">
        <f t="shared" si="395"/>
        <v>1.6491667576421581E-3</v>
      </c>
      <c r="BU1098" s="50">
        <f t="shared" si="395"/>
        <v>1.7353103855346557E-3</v>
      </c>
    </row>
    <row r="1099" spans="1:73" x14ac:dyDescent="0.25">
      <c r="A1099" s="21">
        <v>43742.504166666666</v>
      </c>
      <c r="B1099" s="17">
        <v>363681</v>
      </c>
      <c r="C1099" s="17">
        <v>13.52</v>
      </c>
      <c r="D1099" s="17">
        <v>22.92</v>
      </c>
      <c r="E1099" s="17">
        <v>879</v>
      </c>
      <c r="F1099" s="17">
        <v>113</v>
      </c>
      <c r="G1099" s="17">
        <v>-84</v>
      </c>
      <c r="H1099" s="17">
        <v>-13.89</v>
      </c>
      <c r="I1099" s="17">
        <v>25.99</v>
      </c>
      <c r="J1099" s="17">
        <v>299.10000000000002</v>
      </c>
      <c r="K1099" s="17">
        <v>766.2</v>
      </c>
      <c r="L1099" s="17">
        <v>-70.12</v>
      </c>
      <c r="M1099" s="17">
        <v>0.128</v>
      </c>
      <c r="N1099" s="17">
        <v>795.1</v>
      </c>
      <c r="O1099" s="17">
        <v>99.1</v>
      </c>
      <c r="P1099" s="17">
        <v>696.1</v>
      </c>
      <c r="Q1099" s="17">
        <v>370</v>
      </c>
      <c r="R1099" s="17">
        <v>440.1</v>
      </c>
      <c r="S1099" s="17">
        <v>20.36</v>
      </c>
      <c r="T1099" s="17">
        <v>49.42</v>
      </c>
      <c r="U1099" s="17">
        <v>2.2799999999999998</v>
      </c>
      <c r="V1099" s="17">
        <v>320</v>
      </c>
      <c r="W1099" s="17">
        <v>21.1</v>
      </c>
      <c r="X1099" s="17">
        <v>0.86399999999999999</v>
      </c>
      <c r="Y1099" s="17">
        <v>8.6434149999999992</v>
      </c>
      <c r="Z1099" s="7">
        <f t="shared" si="374"/>
        <v>20.73</v>
      </c>
      <c r="AA1099" s="7">
        <f t="shared" si="388"/>
        <v>293.88</v>
      </c>
      <c r="AB1099" s="2">
        <f t="shared" si="375"/>
        <v>711.99</v>
      </c>
      <c r="AC1099" s="42">
        <f t="shared" si="376"/>
        <v>2.6208381556840226</v>
      </c>
      <c r="AD1099" s="42">
        <f t="shared" si="377"/>
        <v>1.295218216539044</v>
      </c>
      <c r="AE1099" s="42">
        <f t="shared" si="378"/>
        <v>0.79185410676411505</v>
      </c>
      <c r="AF1099" s="42">
        <f t="shared" si="379"/>
        <v>334.8947636209183</v>
      </c>
      <c r="AG1099" s="42">
        <f t="shared" si="380"/>
        <v>321.49897307608154</v>
      </c>
      <c r="AH1099" s="6">
        <f t="shared" si="381"/>
        <v>355.2</v>
      </c>
      <c r="AI1099" s="4">
        <v>21.766817060558001</v>
      </c>
      <c r="AJ1099" s="4">
        <f t="shared" si="389"/>
        <v>294.916817060558</v>
      </c>
      <c r="AK1099" s="8">
        <f t="shared" si="382"/>
        <v>0.19761170219092103</v>
      </c>
      <c r="AL1099" s="8">
        <f t="shared" si="383"/>
        <v>411.97620063679614</v>
      </c>
      <c r="AM1099" s="8">
        <f t="shared" si="384"/>
        <v>3.3632796493898631</v>
      </c>
      <c r="AN1099" s="8">
        <f t="shared" si="385"/>
        <v>101.5793896211229</v>
      </c>
      <c r="AO1099" s="22">
        <f t="shared" si="386"/>
        <v>1.2525756114064073E-2</v>
      </c>
      <c r="AP1099" s="22">
        <f t="shared" si="387"/>
        <v>0.34234415762683656</v>
      </c>
      <c r="AQ1099" s="19">
        <f t="shared" si="390"/>
        <v>0.34234415762683656</v>
      </c>
      <c r="AX1099">
        <v>0.150556024896739</v>
      </c>
      <c r="AY1099">
        <v>75.775862068965523</v>
      </c>
      <c r="AZ1099">
        <v>3.1573275862068968</v>
      </c>
      <c r="BA1099">
        <v>2.5574353448275864</v>
      </c>
      <c r="BB1099">
        <v>6.0431034482758639</v>
      </c>
      <c r="BC1099">
        <v>0.25179597701149431</v>
      </c>
      <c r="BD1099">
        <v>2.305639367816092</v>
      </c>
      <c r="BE1099">
        <v>0.23056393678160922</v>
      </c>
      <c r="BF1099">
        <v>0</v>
      </c>
      <c r="BG1099">
        <v>20.73</v>
      </c>
      <c r="BH1099">
        <v>2.6180234940936931</v>
      </c>
      <c r="BI1099">
        <v>2.4460570971186821</v>
      </c>
      <c r="BJ1099">
        <v>1.2088414173960527</v>
      </c>
      <c r="BK1099">
        <v>0.55997898415014991</v>
      </c>
      <c r="BL1099">
        <v>1.5554971781948609E-3</v>
      </c>
      <c r="BP1099" s="50">
        <f t="shared" si="391"/>
        <v>2.6188075361785299</v>
      </c>
      <c r="BQ1099" s="50">
        <f t="shared" si="392"/>
        <v>9.2225574712643685E-2</v>
      </c>
      <c r="BR1099" s="50">
        <f t="shared" si="393"/>
        <v>0.59759774514836128</v>
      </c>
      <c r="BS1099" s="50">
        <f t="shared" si="394"/>
        <v>0.63045654794639316</v>
      </c>
      <c r="BT1099" s="50">
        <f t="shared" si="395"/>
        <v>1.6599937365232257E-3</v>
      </c>
      <c r="BU1099" s="50">
        <f t="shared" si="395"/>
        <v>1.7512681887399812E-3</v>
      </c>
    </row>
    <row r="1100" spans="1:73" x14ac:dyDescent="0.25">
      <c r="A1100" s="21">
        <v>43742.504166666666</v>
      </c>
      <c r="B1100" s="17">
        <v>363682</v>
      </c>
      <c r="C1100" s="17">
        <v>13.51</v>
      </c>
      <c r="D1100" s="17">
        <v>22.92</v>
      </c>
      <c r="E1100" s="17">
        <v>886</v>
      </c>
      <c r="F1100" s="17">
        <v>113</v>
      </c>
      <c r="G1100" s="17">
        <v>-83.8</v>
      </c>
      <c r="H1100" s="17">
        <v>-11.08</v>
      </c>
      <c r="I1100" s="17">
        <v>25.97</v>
      </c>
      <c r="J1100" s="17">
        <v>299.10000000000002</v>
      </c>
      <c r="K1100" s="17">
        <v>772.5</v>
      </c>
      <c r="L1100" s="17">
        <v>-72.75</v>
      </c>
      <c r="M1100" s="17">
        <v>0.128</v>
      </c>
      <c r="N1100" s="17">
        <v>802</v>
      </c>
      <c r="O1100" s="17">
        <v>101.9</v>
      </c>
      <c r="P1100" s="17">
        <v>699.8</v>
      </c>
      <c r="Q1100" s="17">
        <v>370.1</v>
      </c>
      <c r="R1100" s="17">
        <v>442.8</v>
      </c>
      <c r="S1100" s="17">
        <v>20.36</v>
      </c>
      <c r="T1100" s="17">
        <v>49.49</v>
      </c>
      <c r="U1100" s="17">
        <v>1.58</v>
      </c>
      <c r="V1100" s="17">
        <v>169</v>
      </c>
      <c r="W1100" s="17">
        <v>21.3</v>
      </c>
      <c r="X1100" s="17">
        <v>0.87</v>
      </c>
      <c r="Y1100" s="17">
        <v>8.7013839999999991</v>
      </c>
      <c r="Z1100" s="7">
        <f t="shared" si="374"/>
        <v>20.83</v>
      </c>
      <c r="AA1100" s="7">
        <f t="shared" si="388"/>
        <v>293.97999999999996</v>
      </c>
      <c r="AB1100" s="2">
        <f t="shared" si="375"/>
        <v>717.66000000000008</v>
      </c>
      <c r="AC1100" s="42">
        <f t="shared" si="376"/>
        <v>2.6133639109270859</v>
      </c>
      <c r="AD1100" s="42">
        <f t="shared" si="377"/>
        <v>1.2933537995178148</v>
      </c>
      <c r="AE1100" s="42">
        <f t="shared" si="378"/>
        <v>0.79165249283844252</v>
      </c>
      <c r="AF1100" s="42">
        <f t="shared" si="379"/>
        <v>335.26543786566049</v>
      </c>
      <c r="AG1100" s="42">
        <f t="shared" si="380"/>
        <v>321.85482035103405</v>
      </c>
      <c r="AH1100" s="6">
        <f t="shared" si="381"/>
        <v>355.29599999999999</v>
      </c>
      <c r="AI1100" s="4">
        <v>21.731759087750198</v>
      </c>
      <c r="AJ1100" s="4">
        <f t="shared" si="389"/>
        <v>294.8817590877502</v>
      </c>
      <c r="AK1100" s="8">
        <f t="shared" si="382"/>
        <v>0.19781349777292218</v>
      </c>
      <c r="AL1100" s="8">
        <f t="shared" si="383"/>
        <v>411.75694913582703</v>
      </c>
      <c r="AM1100" s="8">
        <f t="shared" si="384"/>
        <v>2.7997812414544105</v>
      </c>
      <c r="AN1100" s="8">
        <f t="shared" si="385"/>
        <v>73.545331830795647</v>
      </c>
      <c r="AO1100" s="22">
        <f t="shared" si="386"/>
        <v>1.3295429320522118E-2</v>
      </c>
      <c r="AP1100" s="22">
        <f t="shared" si="387"/>
        <v>0.36338026300150311</v>
      </c>
      <c r="AQ1100" s="19">
        <f t="shared" si="390"/>
        <v>0.36338026300150311</v>
      </c>
      <c r="AX1100">
        <v>0.15136789155644556</v>
      </c>
      <c r="AY1100">
        <v>76.379310344827587</v>
      </c>
      <c r="AZ1100">
        <v>3.1824712643678161</v>
      </c>
      <c r="BA1100">
        <v>2.5778017241379314</v>
      </c>
      <c r="BB1100">
        <v>6.2672413793103443</v>
      </c>
      <c r="BC1100">
        <v>0.26113505747126436</v>
      </c>
      <c r="BD1100">
        <v>2.3166666666666669</v>
      </c>
      <c r="BE1100">
        <v>0.23166666666666669</v>
      </c>
      <c r="BF1100">
        <v>0</v>
      </c>
      <c r="BG1100">
        <v>20.83</v>
      </c>
      <c r="BH1100">
        <v>1.8142443511701909</v>
      </c>
      <c r="BI1100">
        <v>2.4611538921049818</v>
      </c>
      <c r="BJ1100">
        <v>1.2180250612027554</v>
      </c>
      <c r="BK1100">
        <v>0.57069354754793511</v>
      </c>
      <c r="BL1100">
        <v>1.5852598542998198E-3</v>
      </c>
      <c r="BP1100" s="50">
        <f t="shared" si="391"/>
        <v>1.8147876785798587</v>
      </c>
      <c r="BQ1100" s="50">
        <f t="shared" si="392"/>
        <v>9.2666666666666675E-2</v>
      </c>
      <c r="BR1100" s="50">
        <f t="shared" si="393"/>
        <v>0.59855301824705798</v>
      </c>
      <c r="BS1100" s="50">
        <f t="shared" si="394"/>
        <v>0.63336106452037422</v>
      </c>
      <c r="BT1100" s="50">
        <f t="shared" si="395"/>
        <v>1.6626472729084944E-3</v>
      </c>
      <c r="BU1100" s="50">
        <f t="shared" si="395"/>
        <v>1.7593362903343729E-3</v>
      </c>
    </row>
    <row r="1101" spans="1:73" x14ac:dyDescent="0.25">
      <c r="A1101" s="21">
        <v>43742.504861111112</v>
      </c>
      <c r="B1101" s="17">
        <v>363683</v>
      </c>
      <c r="C1101" s="17">
        <v>13.51</v>
      </c>
      <c r="D1101" s="17">
        <v>22.93</v>
      </c>
      <c r="E1101" s="17">
        <v>892</v>
      </c>
      <c r="F1101" s="17">
        <v>113.4</v>
      </c>
      <c r="G1101" s="17">
        <v>-83.5</v>
      </c>
      <c r="H1101" s="17">
        <v>-10.62</v>
      </c>
      <c r="I1101" s="17">
        <v>25.98</v>
      </c>
      <c r="J1101" s="17">
        <v>299.10000000000002</v>
      </c>
      <c r="K1101" s="17">
        <v>778.4</v>
      </c>
      <c r="L1101" s="17">
        <v>-72.88</v>
      </c>
      <c r="M1101" s="17">
        <v>0.127</v>
      </c>
      <c r="N1101" s="17">
        <v>808</v>
      </c>
      <c r="O1101" s="17">
        <v>102.8</v>
      </c>
      <c r="P1101" s="17">
        <v>705.5</v>
      </c>
      <c r="Q1101" s="17">
        <v>370.4</v>
      </c>
      <c r="R1101" s="17">
        <v>443.3</v>
      </c>
      <c r="S1101" s="17">
        <v>20.36</v>
      </c>
      <c r="T1101" s="17">
        <v>50.81</v>
      </c>
      <c r="U1101" s="17">
        <v>1.5649999999999999</v>
      </c>
      <c r="V1101" s="17">
        <v>313</v>
      </c>
      <c r="W1101" s="17">
        <v>21.85</v>
      </c>
      <c r="X1101" s="17">
        <v>0.876</v>
      </c>
      <c r="Y1101" s="17">
        <v>8.7600940000000005</v>
      </c>
      <c r="Z1101" s="7">
        <f t="shared" si="374"/>
        <v>21.105</v>
      </c>
      <c r="AA1101" s="7">
        <f t="shared" si="388"/>
        <v>294.255</v>
      </c>
      <c r="AB1101" s="2">
        <f t="shared" si="375"/>
        <v>722.5200000000001</v>
      </c>
      <c r="AC1101" s="42">
        <f t="shared" si="376"/>
        <v>2.631945563071671</v>
      </c>
      <c r="AD1101" s="42">
        <f t="shared" si="377"/>
        <v>1.3372915405967161</v>
      </c>
      <c r="AE1101" s="42">
        <f t="shared" si="378"/>
        <v>0.79533714890981422</v>
      </c>
      <c r="AF1101" s="42">
        <f t="shared" si="379"/>
        <v>338.0879807326632</v>
      </c>
      <c r="AG1101" s="42">
        <f t="shared" si="380"/>
        <v>324.56446150335665</v>
      </c>
      <c r="AH1101" s="6">
        <f t="shared" si="381"/>
        <v>355.58399999999995</v>
      </c>
      <c r="AI1101" s="4">
        <v>21.859977148009801</v>
      </c>
      <c r="AJ1101" s="4">
        <f t="shared" si="389"/>
        <v>295.0099771480098</v>
      </c>
      <c r="AK1101" s="8">
        <f t="shared" si="382"/>
        <v>0.19836914388182614</v>
      </c>
      <c r="AL1101" s="8">
        <f t="shared" si="383"/>
        <v>412.44675152791268</v>
      </c>
      <c r="AM1101" s="8">
        <f t="shared" si="384"/>
        <v>2.7864594470402761</v>
      </c>
      <c r="AN1101" s="8">
        <f t="shared" si="385"/>
        <v>61.281165701599832</v>
      </c>
      <c r="AO1101" s="22">
        <f t="shared" si="386"/>
        <v>1.3673766082356141E-2</v>
      </c>
      <c r="AP1101" s="22">
        <f t="shared" si="387"/>
        <v>0.37372066711362739</v>
      </c>
      <c r="AQ1101" s="19">
        <f t="shared" si="390"/>
        <v>0.37372066711362739</v>
      </c>
      <c r="AX1101">
        <v>0.15361963522007385</v>
      </c>
      <c r="AY1101">
        <v>76.896551724137936</v>
      </c>
      <c r="AZ1101">
        <v>3.2040229885057472</v>
      </c>
      <c r="BA1101">
        <v>2.5952586206896555</v>
      </c>
      <c r="BB1101">
        <v>6.2844827586206931</v>
      </c>
      <c r="BC1101">
        <v>0.26185344827586221</v>
      </c>
      <c r="BD1101">
        <v>2.3334051724137934</v>
      </c>
      <c r="BE1101">
        <v>0.23334051724137936</v>
      </c>
      <c r="BF1101">
        <v>0</v>
      </c>
      <c r="BG1101">
        <v>21.105</v>
      </c>
      <c r="BH1101">
        <v>1.7970205123932586</v>
      </c>
      <c r="BI1101">
        <v>2.5030907827276612</v>
      </c>
      <c r="BJ1101">
        <v>1.2718204267039248</v>
      </c>
      <c r="BK1101">
        <v>0.57615269165171723</v>
      </c>
      <c r="BL1101">
        <v>1.6004241434769923E-3</v>
      </c>
      <c r="BP1101" s="50">
        <f t="shared" si="391"/>
        <v>1.7975586816313156</v>
      </c>
      <c r="BQ1101" s="50">
        <f t="shared" si="392"/>
        <v>9.3336206896551741E-2</v>
      </c>
      <c r="BR1101" s="50">
        <f t="shared" si="393"/>
        <v>0.60378959800649357</v>
      </c>
      <c r="BS1101" s="50">
        <f t="shared" si="394"/>
        <v>0.63908766946020468</v>
      </c>
      <c r="BT1101" s="50">
        <f t="shared" si="395"/>
        <v>1.6771933277958154E-3</v>
      </c>
      <c r="BU1101" s="50">
        <f t="shared" si="395"/>
        <v>1.7752435262783463E-3</v>
      </c>
    </row>
    <row r="1102" spans="1:73" x14ac:dyDescent="0.25">
      <c r="A1102" s="21">
        <v>43742.504861111112</v>
      </c>
      <c r="B1102" s="17">
        <v>363684</v>
      </c>
      <c r="C1102" s="17">
        <v>13.5</v>
      </c>
      <c r="D1102" s="17">
        <v>22.93</v>
      </c>
      <c r="E1102" s="17">
        <v>898</v>
      </c>
      <c r="F1102" s="17">
        <v>114.3</v>
      </c>
      <c r="G1102" s="17">
        <v>-83.2</v>
      </c>
      <c r="H1102" s="17">
        <v>-10.33</v>
      </c>
      <c r="I1102" s="17">
        <v>25.98</v>
      </c>
      <c r="J1102" s="17">
        <v>299.10000000000002</v>
      </c>
      <c r="K1102" s="17">
        <v>783.6</v>
      </c>
      <c r="L1102" s="17">
        <v>-72.849999999999994</v>
      </c>
      <c r="M1102" s="17">
        <v>0.127</v>
      </c>
      <c r="N1102" s="17">
        <v>815</v>
      </c>
      <c r="O1102" s="17">
        <v>104</v>
      </c>
      <c r="P1102" s="17">
        <v>710.8</v>
      </c>
      <c r="Q1102" s="17">
        <v>370.8</v>
      </c>
      <c r="R1102" s="17">
        <v>443.7</v>
      </c>
      <c r="S1102" s="17">
        <v>20.36</v>
      </c>
      <c r="T1102" s="17">
        <v>55.9</v>
      </c>
      <c r="U1102" s="17">
        <v>0.48499999999999999</v>
      </c>
      <c r="V1102" s="17">
        <v>241</v>
      </c>
      <c r="W1102" s="17">
        <v>22.6</v>
      </c>
      <c r="X1102" s="17">
        <v>0.88100000000000001</v>
      </c>
      <c r="Y1102" s="17">
        <v>8.8143560000000001</v>
      </c>
      <c r="Z1102" s="7">
        <f t="shared" si="374"/>
        <v>21.48</v>
      </c>
      <c r="AA1102" s="7">
        <f t="shared" si="388"/>
        <v>294.63</v>
      </c>
      <c r="AB1102" s="2">
        <f t="shared" si="375"/>
        <v>727.38</v>
      </c>
      <c r="AC1102" s="42">
        <f t="shared" si="376"/>
        <v>2.6280551991026542</v>
      </c>
      <c r="AD1102" s="42">
        <f t="shared" si="377"/>
        <v>1.4690828562983835</v>
      </c>
      <c r="AE1102" s="42">
        <f t="shared" si="378"/>
        <v>0.80595252523880023</v>
      </c>
      <c r="AF1102" s="42">
        <f t="shared" si="379"/>
        <v>344.35023389934975</v>
      </c>
      <c r="AG1102" s="42">
        <f t="shared" si="380"/>
        <v>330.57622454337576</v>
      </c>
      <c r="AH1102" s="6">
        <f t="shared" si="381"/>
        <v>355.96800000000002</v>
      </c>
      <c r="AI1102" s="4">
        <v>21.867297123345999</v>
      </c>
      <c r="AJ1102" s="4">
        <f t="shared" si="389"/>
        <v>295.017297123346</v>
      </c>
      <c r="AK1102" s="8">
        <f t="shared" si="382"/>
        <v>0.19912851860989011</v>
      </c>
      <c r="AL1102" s="8">
        <f t="shared" si="383"/>
        <v>412.4149198122642</v>
      </c>
      <c r="AM1102" s="8">
        <f t="shared" si="384"/>
        <v>1.5511951037828864</v>
      </c>
      <c r="AN1102" s="8">
        <f t="shared" si="385"/>
        <v>17.500529184049594</v>
      </c>
      <c r="AO1102" s="22">
        <f t="shared" si="386"/>
        <v>1.478364896913812E-2</v>
      </c>
      <c r="AP1102" s="22">
        <f t="shared" si="387"/>
        <v>0.4040551170645722</v>
      </c>
      <c r="AQ1102" s="19">
        <f t="shared" si="390"/>
        <v>0.4040551170645722</v>
      </c>
      <c r="AX1102">
        <v>0.15673577566079192</v>
      </c>
      <c r="AY1102">
        <v>77.413793103448285</v>
      </c>
      <c r="AZ1102">
        <v>3.2255747126436787</v>
      </c>
      <c r="BA1102">
        <v>2.6127155172413801</v>
      </c>
      <c r="BB1102">
        <v>6.2844827586206877</v>
      </c>
      <c r="BC1102">
        <v>0.26185344827586199</v>
      </c>
      <c r="BD1102">
        <v>2.350862068965518</v>
      </c>
      <c r="BE1102">
        <v>0.2350862068965518</v>
      </c>
      <c r="BF1102">
        <v>0</v>
      </c>
      <c r="BG1102">
        <v>21.48</v>
      </c>
      <c r="BH1102">
        <v>0.55690412045414084</v>
      </c>
      <c r="BI1102">
        <v>2.5612831976863899</v>
      </c>
      <c r="BJ1102">
        <v>1.4317573075066921</v>
      </c>
      <c r="BK1102">
        <v>0.59640555779253734</v>
      </c>
      <c r="BL1102">
        <v>1.6566821049792705E-3</v>
      </c>
      <c r="BP1102" s="50">
        <f t="shared" si="391"/>
        <v>0.55707090133622239</v>
      </c>
      <c r="BQ1102" s="50">
        <f t="shared" si="392"/>
        <v>9.4034482758620724E-2</v>
      </c>
      <c r="BR1102" s="50">
        <f t="shared" si="393"/>
        <v>0.60590647729447089</v>
      </c>
      <c r="BS1102" s="50">
        <f t="shared" si="394"/>
        <v>0.64479256823953168</v>
      </c>
      <c r="BT1102" s="50">
        <f t="shared" si="395"/>
        <v>1.683073548040197E-3</v>
      </c>
      <c r="BU1102" s="50">
        <f t="shared" si="395"/>
        <v>1.7910904673320326E-3</v>
      </c>
    </row>
    <row r="1103" spans="1:73" x14ac:dyDescent="0.25">
      <c r="A1103" s="21">
        <v>43742.504861111112</v>
      </c>
      <c r="B1103" s="17">
        <v>363685</v>
      </c>
      <c r="C1103" s="17">
        <v>13.5</v>
      </c>
      <c r="D1103" s="17">
        <v>22.94</v>
      </c>
      <c r="E1103" s="17">
        <v>906</v>
      </c>
      <c r="F1103" s="17">
        <v>115.7</v>
      </c>
      <c r="G1103" s="17">
        <v>-82.6</v>
      </c>
      <c r="H1103" s="17">
        <v>-8.58</v>
      </c>
      <c r="I1103" s="17">
        <v>26.01</v>
      </c>
      <c r="J1103" s="17">
        <v>299.2</v>
      </c>
      <c r="K1103" s="17">
        <v>790.1</v>
      </c>
      <c r="L1103" s="17">
        <v>-74.06</v>
      </c>
      <c r="M1103" s="17">
        <v>0.128</v>
      </c>
      <c r="N1103" s="17">
        <v>823</v>
      </c>
      <c r="O1103" s="17">
        <v>107.1</v>
      </c>
      <c r="P1103" s="17">
        <v>716</v>
      </c>
      <c r="Q1103" s="17">
        <v>371.5</v>
      </c>
      <c r="R1103" s="17">
        <v>445.6</v>
      </c>
      <c r="S1103" s="17">
        <v>20.38</v>
      </c>
      <c r="T1103" s="17">
        <v>51.44</v>
      </c>
      <c r="U1103" s="17">
        <v>2.3149999999999999</v>
      </c>
      <c r="V1103" s="17">
        <v>330.5</v>
      </c>
      <c r="W1103" s="17">
        <v>22.1</v>
      </c>
      <c r="X1103" s="17">
        <v>0.89</v>
      </c>
      <c r="Y1103" s="17">
        <v>8.8966849999999997</v>
      </c>
      <c r="Z1103" s="7">
        <f t="shared" si="374"/>
        <v>21.240000000000002</v>
      </c>
      <c r="AA1103" s="7">
        <f t="shared" si="388"/>
        <v>294.39</v>
      </c>
      <c r="AB1103" s="2">
        <f t="shared" si="375"/>
        <v>733.86</v>
      </c>
      <c r="AC1103" s="42">
        <f t="shared" si="376"/>
        <v>2.7009159893334012</v>
      </c>
      <c r="AD1103" s="42">
        <f t="shared" si="377"/>
        <v>1.3893511849131017</v>
      </c>
      <c r="AE1103" s="42">
        <f t="shared" si="378"/>
        <v>0.7996401120895652</v>
      </c>
      <c r="AF1103" s="42">
        <f t="shared" si="379"/>
        <v>340.54134306559956</v>
      </c>
      <c r="AG1103" s="42">
        <f t="shared" si="380"/>
        <v>326.91968934297557</v>
      </c>
      <c r="AH1103" s="6">
        <f t="shared" si="381"/>
        <v>356.64</v>
      </c>
      <c r="AI1103" s="4">
        <v>22.2601099585459</v>
      </c>
      <c r="AJ1103" s="4">
        <f t="shared" si="389"/>
        <v>295.41010995854589</v>
      </c>
      <c r="AK1103" s="8">
        <f t="shared" si="382"/>
        <v>0.19864229596939612</v>
      </c>
      <c r="AL1103" s="8">
        <f t="shared" si="383"/>
        <v>414.73634483737902</v>
      </c>
      <c r="AM1103" s="8">
        <f t="shared" si="384"/>
        <v>3.388995979637627</v>
      </c>
      <c r="AN1103" s="8">
        <f t="shared" si="385"/>
        <v>100.70673721198972</v>
      </c>
      <c r="AO1103" s="22">
        <f t="shared" si="386"/>
        <v>1.3010431756419548E-2</v>
      </c>
      <c r="AP1103" s="22">
        <f t="shared" si="387"/>
        <v>0.35559093275110454</v>
      </c>
      <c r="AQ1103" s="19">
        <f t="shared" si="390"/>
        <v>0.35559093275110454</v>
      </c>
      <c r="AX1103">
        <v>0.15473535706441088</v>
      </c>
      <c r="AY1103">
        <v>78.103448275862078</v>
      </c>
      <c r="AZ1103">
        <v>3.2543103448275867</v>
      </c>
      <c r="BA1103">
        <v>2.6359913793103456</v>
      </c>
      <c r="BB1103">
        <v>6.3879310344827607</v>
      </c>
      <c r="BC1103">
        <v>0.26616379310344834</v>
      </c>
      <c r="BD1103">
        <v>2.3698275862068972</v>
      </c>
      <c r="BE1103">
        <v>0.23698275862068974</v>
      </c>
      <c r="BF1103">
        <v>0</v>
      </c>
      <c r="BG1103">
        <v>21.240000000000002</v>
      </c>
      <c r="BH1103">
        <v>2.6582124512398684</v>
      </c>
      <c r="BI1103">
        <v>2.5239055364465584</v>
      </c>
      <c r="BJ1103">
        <v>1.2982970079481095</v>
      </c>
      <c r="BK1103">
        <v>0.57580461945837769</v>
      </c>
      <c r="BL1103">
        <v>1.5994572762732713E-3</v>
      </c>
      <c r="BP1103" s="50">
        <f t="shared" si="391"/>
        <v>2.6590085290584637</v>
      </c>
      <c r="BQ1103" s="50">
        <f t="shared" si="392"/>
        <v>9.4793103448275892E-2</v>
      </c>
      <c r="BR1103" s="50">
        <f t="shared" si="393"/>
        <v>0.61436054605564883</v>
      </c>
      <c r="BS1103" s="50">
        <f t="shared" si="394"/>
        <v>0.64843661405149289</v>
      </c>
      <c r="BT1103" s="50">
        <f t="shared" si="395"/>
        <v>1.7065570723768023E-3</v>
      </c>
      <c r="BU1103" s="50">
        <f t="shared" si="395"/>
        <v>1.8012128168097025E-3</v>
      </c>
    </row>
    <row r="1104" spans="1:73" x14ac:dyDescent="0.25">
      <c r="A1104" s="21">
        <v>43742.504861111112</v>
      </c>
      <c r="B1104" s="17">
        <v>363686</v>
      </c>
      <c r="C1104" s="17">
        <v>13.52</v>
      </c>
      <c r="D1104" s="17">
        <v>22.94</v>
      </c>
      <c r="E1104" s="17">
        <v>913</v>
      </c>
      <c r="F1104" s="17">
        <v>116.7</v>
      </c>
      <c r="G1104" s="17">
        <v>-81.2</v>
      </c>
      <c r="H1104" s="17">
        <v>-7.6769999999999996</v>
      </c>
      <c r="I1104" s="17">
        <v>26.02</v>
      </c>
      <c r="J1104" s="17">
        <v>299.2</v>
      </c>
      <c r="K1104" s="17">
        <v>796.6</v>
      </c>
      <c r="L1104" s="17">
        <v>-73.47</v>
      </c>
      <c r="M1104" s="17">
        <v>0.128</v>
      </c>
      <c r="N1104" s="17">
        <v>832</v>
      </c>
      <c r="O1104" s="17">
        <v>109</v>
      </c>
      <c r="P1104" s="17">
        <v>723.1</v>
      </c>
      <c r="Q1104" s="17">
        <v>373.1</v>
      </c>
      <c r="R1104" s="17">
        <v>446.5</v>
      </c>
      <c r="S1104" s="17">
        <v>20.38</v>
      </c>
      <c r="T1104" s="17">
        <v>52.34</v>
      </c>
      <c r="U1104" s="17">
        <v>2.5099999999999998</v>
      </c>
      <c r="V1104" s="17">
        <v>335</v>
      </c>
      <c r="W1104" s="17">
        <v>21.7</v>
      </c>
      <c r="X1104" s="17">
        <v>0.89800000000000002</v>
      </c>
      <c r="Y1104" s="17">
        <v>8.9816210000000005</v>
      </c>
      <c r="Z1104" s="7">
        <f t="shared" si="374"/>
        <v>21.04</v>
      </c>
      <c r="AA1104" s="7">
        <f t="shared" si="388"/>
        <v>294.19</v>
      </c>
      <c r="AB1104" s="2">
        <f t="shared" si="375"/>
        <v>739.53000000000009</v>
      </c>
      <c r="AC1104" s="42">
        <f t="shared" si="376"/>
        <v>2.7801285311756416</v>
      </c>
      <c r="AD1104" s="42">
        <f t="shared" si="377"/>
        <v>1.4551192732173308</v>
      </c>
      <c r="AE1104" s="42">
        <f t="shared" si="378"/>
        <v>0.80502460619626393</v>
      </c>
      <c r="AF1104" s="42">
        <f t="shared" si="379"/>
        <v>341.90373023232053</v>
      </c>
      <c r="AG1104" s="42">
        <f t="shared" si="380"/>
        <v>328.22758102302771</v>
      </c>
      <c r="AH1104" s="6">
        <f t="shared" si="381"/>
        <v>358.17599999999999</v>
      </c>
      <c r="AI1104" s="4">
        <v>22.679025910421199</v>
      </c>
      <c r="AJ1104" s="4">
        <f t="shared" si="389"/>
        <v>295.82902591042119</v>
      </c>
      <c r="AK1104" s="8">
        <f t="shared" si="382"/>
        <v>0.19823771556639139</v>
      </c>
      <c r="AL1104" s="8">
        <f t="shared" si="383"/>
        <v>417.18848771879829</v>
      </c>
      <c r="AM1104" s="8">
        <f t="shared" si="384"/>
        <v>3.5288436491292727</v>
      </c>
      <c r="AN1104" s="8">
        <f t="shared" si="385"/>
        <v>168.48402167041399</v>
      </c>
      <c r="AO1104" s="22">
        <f t="shared" si="386"/>
        <v>1.1584552030665005E-2</v>
      </c>
      <c r="AP1104" s="22">
        <f t="shared" si="387"/>
        <v>0.31661990464346534</v>
      </c>
      <c r="AQ1104" s="19">
        <f t="shared" si="390"/>
        <v>0.31661990464346534</v>
      </c>
      <c r="AX1104">
        <v>0.15308486589801526</v>
      </c>
      <c r="AY1104">
        <v>78.706896551724142</v>
      </c>
      <c r="AZ1104">
        <v>3.2794540229885061</v>
      </c>
      <c r="BA1104">
        <v>2.6563577586206901</v>
      </c>
      <c r="BB1104">
        <v>6.3275862068965498</v>
      </c>
      <c r="BC1104">
        <v>0.26364942528735624</v>
      </c>
      <c r="BD1104">
        <v>2.3927083333333341</v>
      </c>
      <c r="BE1104">
        <v>0.23927083333333343</v>
      </c>
      <c r="BF1104">
        <v>0</v>
      </c>
      <c r="BG1104">
        <v>21.04</v>
      </c>
      <c r="BH1104">
        <v>2.8821223553399866</v>
      </c>
      <c r="BI1104">
        <v>2.4931224790432251</v>
      </c>
      <c r="BJ1104">
        <v>1.304900305531224</v>
      </c>
      <c r="BK1104">
        <v>0.5733500933288207</v>
      </c>
      <c r="BL1104">
        <v>1.592639148135613E-3</v>
      </c>
      <c r="BP1104" s="50">
        <f t="shared" si="391"/>
        <v>2.8829854893895219</v>
      </c>
      <c r="BQ1104" s="50">
        <f t="shared" si="392"/>
        <v>9.5708333333333367E-2</v>
      </c>
      <c r="BR1104" s="50">
        <f t="shared" si="393"/>
        <v>0.61467405486378912</v>
      </c>
      <c r="BS1104" s="50">
        <f t="shared" si="394"/>
        <v>0.64846633231895634</v>
      </c>
      <c r="BT1104" s="50">
        <f t="shared" si="395"/>
        <v>1.7074279301771921E-3</v>
      </c>
      <c r="BU1104" s="50">
        <f t="shared" si="395"/>
        <v>1.8012953675526566E-3</v>
      </c>
    </row>
    <row r="1105" spans="1:73" x14ac:dyDescent="0.25">
      <c r="A1105" s="21">
        <v>43742.504861111112</v>
      </c>
      <c r="B1105" s="17">
        <v>363687</v>
      </c>
      <c r="C1105" s="17">
        <v>13.51</v>
      </c>
      <c r="D1105" s="17">
        <v>22.95</v>
      </c>
      <c r="E1105" s="17">
        <v>711.7</v>
      </c>
      <c r="F1105" s="17">
        <v>87</v>
      </c>
      <c r="G1105" s="17">
        <v>-80.099999999999994</v>
      </c>
      <c r="H1105" s="17">
        <v>-9.61</v>
      </c>
      <c r="I1105" s="17">
        <v>26.02</v>
      </c>
      <c r="J1105" s="17">
        <v>299.2</v>
      </c>
      <c r="K1105" s="17">
        <v>624.70000000000005</v>
      </c>
      <c r="L1105" s="17">
        <v>-70.459999999999994</v>
      </c>
      <c r="M1105" s="17">
        <v>0.121</v>
      </c>
      <c r="N1105" s="17">
        <v>631.6</v>
      </c>
      <c r="O1105" s="17">
        <v>77.36</v>
      </c>
      <c r="P1105" s="17">
        <v>554.29999999999995</v>
      </c>
      <c r="Q1105" s="17">
        <v>374.1</v>
      </c>
      <c r="R1105" s="17">
        <v>444.6</v>
      </c>
      <c r="S1105" s="17">
        <v>20.399999999999999</v>
      </c>
      <c r="T1105" s="17">
        <v>50.26</v>
      </c>
      <c r="U1105" s="17">
        <v>2.085</v>
      </c>
      <c r="V1105" s="17">
        <v>343</v>
      </c>
      <c r="W1105" s="17">
        <v>21.45</v>
      </c>
      <c r="X1105" s="17">
        <v>0.69199999999999995</v>
      </c>
      <c r="Y1105" s="17">
        <v>6.9154720000000003</v>
      </c>
      <c r="Z1105" s="7">
        <f t="shared" si="374"/>
        <v>20.924999999999997</v>
      </c>
      <c r="AA1105" s="7">
        <f t="shared" si="388"/>
        <v>294.07499999999999</v>
      </c>
      <c r="AB1105" s="2">
        <f t="shared" si="375"/>
        <v>576.47700000000009</v>
      </c>
      <c r="AC1105" s="42">
        <f t="shared" si="376"/>
        <v>2.6972563401785932</v>
      </c>
      <c r="AD1105" s="42">
        <f t="shared" si="377"/>
        <v>1.3556410365737608</v>
      </c>
      <c r="AE1105" s="42">
        <f t="shared" si="378"/>
        <v>0.79695836034857492</v>
      </c>
      <c r="AF1105" s="42">
        <f t="shared" si="379"/>
        <v>337.9489586375193</v>
      </c>
      <c r="AG1105" s="42">
        <f t="shared" si="380"/>
        <v>324.4310002920185</v>
      </c>
      <c r="AH1105" s="6">
        <f t="shared" si="381"/>
        <v>359.13600000000002</v>
      </c>
      <c r="AI1105" s="4">
        <v>22.214400188055301</v>
      </c>
      <c r="AJ1105" s="4">
        <f t="shared" si="389"/>
        <v>295.3644001880553</v>
      </c>
      <c r="AK1105" s="8">
        <f t="shared" si="382"/>
        <v>0.19800533077882526</v>
      </c>
      <c r="AL1105" s="8">
        <f t="shared" si="383"/>
        <v>414.52363873209146</v>
      </c>
      <c r="AM1105" s="8">
        <f t="shared" si="384"/>
        <v>3.2162410124242866</v>
      </c>
      <c r="AN1105" s="8">
        <f t="shared" si="385"/>
        <v>120.80274405089388</v>
      </c>
      <c r="AO1105" s="22">
        <f t="shared" si="386"/>
        <v>9.0563239111525699E-3</v>
      </c>
      <c r="AP1105" s="22">
        <f t="shared" si="387"/>
        <v>0.24752035344821696</v>
      </c>
      <c r="AQ1105" s="19">
        <f t="shared" si="390"/>
        <v>0.24752035344821696</v>
      </c>
      <c r="AX1105">
        <v>0.15214259032701322</v>
      </c>
      <c r="AY1105">
        <v>61.353448275862078</v>
      </c>
      <c r="AZ1105">
        <v>2.5563936781609198</v>
      </c>
      <c r="BA1105">
        <v>2.070678879310345</v>
      </c>
      <c r="BB1105">
        <v>6.0775862068965516</v>
      </c>
      <c r="BC1105">
        <v>0.25323275862068967</v>
      </c>
      <c r="BD1105">
        <v>1.8174461206896553</v>
      </c>
      <c r="BE1105">
        <v>0.18174461206896553</v>
      </c>
      <c r="BF1105">
        <v>0</v>
      </c>
      <c r="BG1105">
        <v>20.924999999999997</v>
      </c>
      <c r="BH1105">
        <v>2.3941135899935748</v>
      </c>
      <c r="BI1105">
        <v>2.4755712151007589</v>
      </c>
      <c r="BJ1105">
        <v>1.2442220927096415</v>
      </c>
      <c r="BK1105">
        <v>0.46295562731554257</v>
      </c>
      <c r="BL1105">
        <v>1.2859878536542848E-3</v>
      </c>
      <c r="BP1105" s="50">
        <f t="shared" si="391"/>
        <v>2.3948305758474713</v>
      </c>
      <c r="BQ1105" s="50">
        <f t="shared" si="392"/>
        <v>7.2697844827586219E-2</v>
      </c>
      <c r="BR1105" s="50">
        <f t="shared" si="393"/>
        <v>0.49162082883187669</v>
      </c>
      <c r="BS1105" s="50">
        <f t="shared" si="394"/>
        <v>0.51799706047091376</v>
      </c>
      <c r="BT1105" s="50">
        <f t="shared" si="395"/>
        <v>1.3656134134218797E-3</v>
      </c>
      <c r="BU1105" s="50">
        <f t="shared" si="395"/>
        <v>1.4388807235303162E-3</v>
      </c>
    </row>
    <row r="1106" spans="1:73" x14ac:dyDescent="0.25">
      <c r="A1106" s="21">
        <v>43742.504861111112</v>
      </c>
      <c r="B1106" s="17">
        <v>363688</v>
      </c>
      <c r="C1106" s="17">
        <v>13.52</v>
      </c>
      <c r="D1106" s="17">
        <v>22.95</v>
      </c>
      <c r="E1106" s="17">
        <v>420.3</v>
      </c>
      <c r="F1106" s="17">
        <v>46.04</v>
      </c>
      <c r="G1106" s="17">
        <v>-80.400000000000006</v>
      </c>
      <c r="H1106" s="17">
        <v>-13.4</v>
      </c>
      <c r="I1106" s="17">
        <v>26.01</v>
      </c>
      <c r="J1106" s="17">
        <v>299.2</v>
      </c>
      <c r="K1106" s="17">
        <v>374.2</v>
      </c>
      <c r="L1106" s="17">
        <v>-67.02</v>
      </c>
      <c r="M1106" s="17">
        <v>0.11</v>
      </c>
      <c r="N1106" s="17">
        <v>339.8</v>
      </c>
      <c r="O1106" s="17">
        <v>32.64</v>
      </c>
      <c r="P1106" s="17">
        <v>307.2</v>
      </c>
      <c r="Q1106" s="17">
        <v>373.7</v>
      </c>
      <c r="R1106" s="17">
        <v>440.7</v>
      </c>
      <c r="S1106" s="17">
        <v>20.41</v>
      </c>
      <c r="T1106" s="17">
        <v>50.11</v>
      </c>
      <c r="U1106" s="17">
        <v>4.78</v>
      </c>
      <c r="V1106" s="17">
        <v>350</v>
      </c>
      <c r="W1106" s="17">
        <v>21.25</v>
      </c>
      <c r="X1106" s="17">
        <v>0.40600000000000003</v>
      </c>
      <c r="Y1106" s="17">
        <v>4.0633239999999997</v>
      </c>
      <c r="Z1106" s="7">
        <f t="shared" si="374"/>
        <v>20.83</v>
      </c>
      <c r="AA1106" s="7">
        <f t="shared" si="388"/>
        <v>293.97999999999996</v>
      </c>
      <c r="AB1106" s="2">
        <f t="shared" si="375"/>
        <v>340.44300000000004</v>
      </c>
      <c r="AC1106" s="42">
        <f t="shared" si="376"/>
        <v>2.5930936247603795</v>
      </c>
      <c r="AD1106" s="42">
        <f t="shared" si="377"/>
        <v>1.2993992153674261</v>
      </c>
      <c r="AE1106" s="42">
        <f t="shared" si="378"/>
        <v>0.79218058685895365</v>
      </c>
      <c r="AF1106" s="42">
        <f t="shared" si="379"/>
        <v>335.4890860883624</v>
      </c>
      <c r="AG1106" s="42">
        <f t="shared" si="380"/>
        <v>322.06952264482788</v>
      </c>
      <c r="AH1106" s="6">
        <f t="shared" si="381"/>
        <v>358.75199999999995</v>
      </c>
      <c r="AI1106" s="4">
        <v>21.6147142369664</v>
      </c>
      <c r="AJ1106" s="4">
        <f t="shared" si="389"/>
        <v>294.76471423696637</v>
      </c>
      <c r="AK1106" s="8">
        <f t="shared" si="382"/>
        <v>0.19781349777292218</v>
      </c>
      <c r="AL1106" s="8">
        <f t="shared" si="383"/>
        <v>411.08250075058828</v>
      </c>
      <c r="AM1106" s="8">
        <f t="shared" si="384"/>
        <v>4.8697818226281964</v>
      </c>
      <c r="AN1106" s="8">
        <f t="shared" si="385"/>
        <v>111.31700701348831</v>
      </c>
      <c r="AO1106" s="22">
        <f t="shared" si="386"/>
        <v>3.9999269894455108E-3</v>
      </c>
      <c r="AP1106" s="22">
        <f t="shared" si="387"/>
        <v>0.10932287227220135</v>
      </c>
      <c r="AQ1106" s="19">
        <f t="shared" si="390"/>
        <v>0.10932287227220135</v>
      </c>
      <c r="AX1106">
        <v>0.15136789155644556</v>
      </c>
      <c r="AY1106">
        <v>36.232758620689658</v>
      </c>
      <c r="AZ1106">
        <v>1.5096982758620692</v>
      </c>
      <c r="BA1106">
        <v>1.222855603448276</v>
      </c>
      <c r="BB1106">
        <v>5.7758620689655178</v>
      </c>
      <c r="BC1106">
        <v>0.24066091954022992</v>
      </c>
      <c r="BD1106">
        <v>0.9821946839080461</v>
      </c>
      <c r="BE1106">
        <v>9.8219468390804615E-2</v>
      </c>
      <c r="BF1106">
        <v>0</v>
      </c>
      <c r="BG1106">
        <v>20.83</v>
      </c>
      <c r="BH1106">
        <v>5.4886632902490584</v>
      </c>
      <c r="BI1106">
        <v>2.4611538921049818</v>
      </c>
      <c r="BJ1106">
        <v>1.2332842153338064</v>
      </c>
      <c r="BK1106">
        <v>0.32470833500562746</v>
      </c>
      <c r="BL1106">
        <v>9.0196759723785395E-4</v>
      </c>
      <c r="BP1106" s="50">
        <f t="shared" si="391"/>
        <v>5.4903070276023573</v>
      </c>
      <c r="BQ1106" s="50">
        <f t="shared" si="392"/>
        <v>3.9287787356321845E-2</v>
      </c>
      <c r="BR1106" s="50">
        <f t="shared" si="393"/>
        <v>0.3634885087766232</v>
      </c>
      <c r="BS1106" s="50">
        <f t="shared" si="394"/>
        <v>0.37541538806227182</v>
      </c>
      <c r="BT1106" s="50">
        <f t="shared" si="395"/>
        <v>1.0096903021572865E-3</v>
      </c>
      <c r="BU1106" s="50">
        <f t="shared" si="395"/>
        <v>1.0428205223951994E-3</v>
      </c>
    </row>
    <row r="1107" spans="1:73" x14ac:dyDescent="0.25">
      <c r="A1107" s="21">
        <v>43742.505555555559</v>
      </c>
      <c r="B1107" s="17">
        <v>363689</v>
      </c>
      <c r="C1107" s="17">
        <v>13.52</v>
      </c>
      <c r="D1107" s="17">
        <v>22.96</v>
      </c>
      <c r="E1107" s="17">
        <v>328.9</v>
      </c>
      <c r="F1107" s="17">
        <v>34.369999999999997</v>
      </c>
      <c r="G1107" s="17">
        <v>-80.3</v>
      </c>
      <c r="H1107" s="17">
        <v>-17.3</v>
      </c>
      <c r="I1107" s="17">
        <v>25.96</v>
      </c>
      <c r="J1107" s="17">
        <v>299.10000000000002</v>
      </c>
      <c r="K1107" s="17">
        <v>294.60000000000002</v>
      </c>
      <c r="L1107" s="17">
        <v>-63.04</v>
      </c>
      <c r="M1107" s="17">
        <v>0.104</v>
      </c>
      <c r="N1107" s="17">
        <v>248.6</v>
      </c>
      <c r="O1107" s="17">
        <v>17.07</v>
      </c>
      <c r="P1107" s="17">
        <v>231.5</v>
      </c>
      <c r="Q1107" s="17">
        <v>373.5</v>
      </c>
      <c r="R1107" s="17">
        <v>436.5</v>
      </c>
      <c r="S1107" s="17">
        <v>20.43</v>
      </c>
      <c r="T1107" s="17">
        <v>49.31</v>
      </c>
      <c r="U1107" s="17">
        <v>1.1200000000000001</v>
      </c>
      <c r="V1107" s="17">
        <v>180</v>
      </c>
      <c r="W1107" s="17">
        <v>20.65</v>
      </c>
      <c r="X1107" s="17">
        <v>0.32100000000000001</v>
      </c>
      <c r="Y1107" s="17">
        <v>3.2102390000000001</v>
      </c>
      <c r="Z1107" s="7">
        <f t="shared" si="374"/>
        <v>20.54</v>
      </c>
      <c r="AA1107" s="7">
        <f t="shared" si="388"/>
        <v>293.69</v>
      </c>
      <c r="AB1107" s="2">
        <f t="shared" si="375"/>
        <v>266.40899999999999</v>
      </c>
      <c r="AC1107" s="42">
        <f t="shared" si="376"/>
        <v>2.4238955370859054</v>
      </c>
      <c r="AD1107" s="42">
        <f t="shared" si="377"/>
        <v>1.19522288933706</v>
      </c>
      <c r="AE1107" s="42">
        <f t="shared" si="378"/>
        <v>0.78288052573231581</v>
      </c>
      <c r="AF1107" s="42">
        <f t="shared" si="379"/>
        <v>330.2441901559277</v>
      </c>
      <c r="AG1107" s="42">
        <f t="shared" si="380"/>
        <v>317.03442254969059</v>
      </c>
      <c r="AH1107" s="6">
        <f t="shared" si="381"/>
        <v>358.56</v>
      </c>
      <c r="AI1107" s="4">
        <v>20.579124578697002</v>
      </c>
      <c r="AJ1107" s="4">
        <f t="shared" si="389"/>
        <v>293.729124578697</v>
      </c>
      <c r="AK1107" s="8">
        <f t="shared" si="382"/>
        <v>0.19722866876734502</v>
      </c>
      <c r="AL1107" s="8">
        <f t="shared" si="383"/>
        <v>405.18366345206107</v>
      </c>
      <c r="AM1107" s="8">
        <f t="shared" si="384"/>
        <v>2.3572441536675832</v>
      </c>
      <c r="AN1107" s="8">
        <f t="shared" si="385"/>
        <v>2.6865487515197986</v>
      </c>
      <c r="AO1107" s="22">
        <f t="shared" si="386"/>
        <v>4.9117728608374187E-3</v>
      </c>
      <c r="AP1107" s="22">
        <f t="shared" si="387"/>
        <v>0.13424472959438474</v>
      </c>
      <c r="AQ1107" s="19">
        <f t="shared" si="390"/>
        <v>0.13424472959438474</v>
      </c>
      <c r="AX1107">
        <v>0.14902361939237332</v>
      </c>
      <c r="AY1107">
        <v>28.353448275862068</v>
      </c>
      <c r="AZ1107">
        <v>1.1813936781609196</v>
      </c>
      <c r="BA1107">
        <v>0.95692887931034487</v>
      </c>
      <c r="BB1107">
        <v>5.431034482758621</v>
      </c>
      <c r="BC1107">
        <v>0.22629310344827588</v>
      </c>
      <c r="BD1107">
        <v>0.73063577586206896</v>
      </c>
      <c r="BE1107">
        <v>7.3063577586206893E-2</v>
      </c>
      <c r="BF1107">
        <v>0</v>
      </c>
      <c r="BG1107">
        <v>20.54</v>
      </c>
      <c r="BH1107">
        <v>1.2860466286776038</v>
      </c>
      <c r="BI1107">
        <v>2.417596053250747</v>
      </c>
      <c r="BJ1107">
        <v>1.1921166138579435</v>
      </c>
      <c r="BK1107">
        <v>0.21753269800013253</v>
      </c>
      <c r="BL1107">
        <v>6.0425749444481265E-4</v>
      </c>
      <c r="BP1107" s="50">
        <f t="shared" si="391"/>
        <v>1.2864317721578744</v>
      </c>
      <c r="BQ1107" s="50">
        <f t="shared" si="392"/>
        <v>2.922543103448276E-2</v>
      </c>
      <c r="BR1107" s="50">
        <f t="shared" si="393"/>
        <v>0.2254138975739913</v>
      </c>
      <c r="BS1107" s="50">
        <f t="shared" si="394"/>
        <v>0.23671469112831231</v>
      </c>
      <c r="BT1107" s="50">
        <f t="shared" si="395"/>
        <v>6.261497154833091E-4</v>
      </c>
      <c r="BU1107" s="50">
        <f t="shared" si="395"/>
        <v>6.575408086897564E-4</v>
      </c>
    </row>
    <row r="1108" spans="1:73" x14ac:dyDescent="0.25">
      <c r="A1108" s="21">
        <v>43742.505555555559</v>
      </c>
      <c r="B1108" s="17">
        <v>363690</v>
      </c>
      <c r="C1108" s="17">
        <v>13.51</v>
      </c>
      <c r="D1108" s="17">
        <v>22.96</v>
      </c>
      <c r="E1108" s="17">
        <v>448.2</v>
      </c>
      <c r="F1108" s="17">
        <v>49.91</v>
      </c>
      <c r="G1108" s="17">
        <v>-80.099999999999994</v>
      </c>
      <c r="H1108" s="17">
        <v>-18.21</v>
      </c>
      <c r="I1108" s="17">
        <v>25.92</v>
      </c>
      <c r="J1108" s="17">
        <v>299.10000000000002</v>
      </c>
      <c r="K1108" s="17">
        <v>398.3</v>
      </c>
      <c r="L1108" s="17">
        <v>-61.84</v>
      </c>
      <c r="M1108" s="17">
        <v>0.111</v>
      </c>
      <c r="N1108" s="17">
        <v>368.2</v>
      </c>
      <c r="O1108" s="17">
        <v>31.69</v>
      </c>
      <c r="P1108" s="17">
        <v>336.5</v>
      </c>
      <c r="Q1108" s="17">
        <v>373.5</v>
      </c>
      <c r="R1108" s="17">
        <v>435.4</v>
      </c>
      <c r="S1108" s="17">
        <v>20.399999999999999</v>
      </c>
      <c r="T1108" s="17">
        <v>51.87</v>
      </c>
      <c r="U1108" s="17">
        <v>0.97499999999999998</v>
      </c>
      <c r="V1108" s="17">
        <v>185.5</v>
      </c>
      <c r="W1108" s="17">
        <v>21.4</v>
      </c>
      <c r="X1108" s="17">
        <v>0.45100000000000001</v>
      </c>
      <c r="Y1108" s="17">
        <v>4.5145609999999996</v>
      </c>
      <c r="Z1108" s="7">
        <f t="shared" si="374"/>
        <v>20.9</v>
      </c>
      <c r="AA1108" s="7">
        <f t="shared" si="388"/>
        <v>294.04999999999995</v>
      </c>
      <c r="AB1108" s="2">
        <f t="shared" si="375"/>
        <v>363.04200000000003</v>
      </c>
      <c r="AC1108" s="42">
        <f t="shared" si="376"/>
        <v>2.3360953399571667</v>
      </c>
      <c r="AD1108" s="42">
        <f t="shared" si="377"/>
        <v>1.2117326528357824</v>
      </c>
      <c r="AE1108" s="42">
        <f t="shared" si="378"/>
        <v>0.78428045408941183</v>
      </c>
      <c r="AF1108" s="42">
        <f t="shared" si="379"/>
        <v>332.45983535177044</v>
      </c>
      <c r="AG1108" s="42">
        <f t="shared" si="380"/>
        <v>319.16144193769964</v>
      </c>
      <c r="AH1108" s="6">
        <f t="shared" si="381"/>
        <v>358.56</v>
      </c>
      <c r="AI1108" s="4">
        <v>20.051545423111801</v>
      </c>
      <c r="AJ1108" s="4">
        <f t="shared" si="389"/>
        <v>293.20154542311178</v>
      </c>
      <c r="AK1108" s="8">
        <f t="shared" si="382"/>
        <v>0.19795483639005654</v>
      </c>
      <c r="AL1108" s="8">
        <f t="shared" si="383"/>
        <v>402.05555246971608</v>
      </c>
      <c r="AM1108" s="8">
        <f t="shared" si="384"/>
        <v>2.1993678068936084</v>
      </c>
      <c r="AN1108" s="8">
        <f t="shared" si="385"/>
        <v>-54.358435057224696</v>
      </c>
      <c r="AO1108" s="22">
        <f t="shared" si="386"/>
        <v>8.4594477632464176E-3</v>
      </c>
      <c r="AP1108" s="22">
        <f t="shared" si="387"/>
        <v>0.23120700196654073</v>
      </c>
      <c r="AQ1108" s="19">
        <f t="shared" si="390"/>
        <v>0.23120700196654073</v>
      </c>
      <c r="AX1108">
        <v>0.15193839797273131</v>
      </c>
      <c r="AY1108">
        <v>38.637931034482762</v>
      </c>
      <c r="AZ1108">
        <v>1.6099137931034484</v>
      </c>
      <c r="BA1108">
        <v>1.3040301724137933</v>
      </c>
      <c r="BB1108">
        <v>5.3362068965517224</v>
      </c>
      <c r="BC1108">
        <v>0.22234195402298843</v>
      </c>
      <c r="BD1108">
        <v>1.0816882183908048</v>
      </c>
      <c r="BE1108">
        <v>0.10816882183908048</v>
      </c>
      <c r="BF1108">
        <v>0</v>
      </c>
      <c r="BG1108">
        <v>20.9</v>
      </c>
      <c r="BH1108">
        <v>1.1195495205005925</v>
      </c>
      <c r="BI1108">
        <v>2.4717700446226427</v>
      </c>
      <c r="BJ1108">
        <v>1.2821071221457645</v>
      </c>
      <c r="BK1108">
        <v>0.29347403550930695</v>
      </c>
      <c r="BL1108">
        <v>8.1520565419251933E-4</v>
      </c>
      <c r="BP1108" s="50">
        <f t="shared" si="391"/>
        <v>1.1198848016552925</v>
      </c>
      <c r="BQ1108" s="50">
        <f t="shared" si="392"/>
        <v>4.3267528735632194E-2</v>
      </c>
      <c r="BR1108" s="50">
        <f t="shared" si="393"/>
        <v>0.30271423440743811</v>
      </c>
      <c r="BS1108" s="50">
        <f t="shared" si="394"/>
        <v>0.319753047059046</v>
      </c>
      <c r="BT1108" s="50">
        <f t="shared" si="395"/>
        <v>8.408728733539948E-4</v>
      </c>
      <c r="BU1108" s="50">
        <f t="shared" si="395"/>
        <v>8.8820290849734999E-4</v>
      </c>
    </row>
    <row r="1109" spans="1:73" x14ac:dyDescent="0.25">
      <c r="A1109" s="21">
        <v>43742.505555555559</v>
      </c>
      <c r="B1109" s="17">
        <v>363691</v>
      </c>
      <c r="C1109" s="17">
        <v>13.51</v>
      </c>
      <c r="D1109" s="17">
        <v>22.96</v>
      </c>
      <c r="E1109" s="17">
        <v>447.1</v>
      </c>
      <c r="F1109" s="17">
        <v>50.15</v>
      </c>
      <c r="G1109" s="17">
        <v>-79.31</v>
      </c>
      <c r="H1109" s="17">
        <v>-18.489999999999998</v>
      </c>
      <c r="I1109" s="17">
        <v>25.9</v>
      </c>
      <c r="J1109" s="17">
        <v>299</v>
      </c>
      <c r="K1109" s="17">
        <v>396.9</v>
      </c>
      <c r="L1109" s="17">
        <v>-60.82</v>
      </c>
      <c r="M1109" s="17">
        <v>0.112</v>
      </c>
      <c r="N1109" s="17">
        <v>367.8</v>
      </c>
      <c r="O1109" s="17">
        <v>31.66</v>
      </c>
      <c r="P1109" s="17">
        <v>336.1</v>
      </c>
      <c r="Q1109" s="17">
        <v>374.1</v>
      </c>
      <c r="R1109" s="17">
        <v>435</v>
      </c>
      <c r="S1109" s="17">
        <v>20.39</v>
      </c>
      <c r="T1109" s="17">
        <v>52.54</v>
      </c>
      <c r="U1109" s="17">
        <v>2.25</v>
      </c>
      <c r="V1109" s="17">
        <v>336</v>
      </c>
      <c r="W1109" s="17">
        <v>20.7</v>
      </c>
      <c r="X1109" s="17">
        <v>0.437</v>
      </c>
      <c r="Y1109" s="17">
        <v>4.3696630000000001</v>
      </c>
      <c r="Z1109" s="7">
        <f t="shared" si="374"/>
        <v>20.545000000000002</v>
      </c>
      <c r="AA1109" s="7">
        <f t="shared" si="388"/>
        <v>293.69499999999999</v>
      </c>
      <c r="AB1109" s="2">
        <f t="shared" si="375"/>
        <v>362.15100000000007</v>
      </c>
      <c r="AC1109" s="42">
        <f t="shared" si="376"/>
        <v>2.3960704293232884</v>
      </c>
      <c r="AD1109" s="42">
        <f t="shared" si="377"/>
        <v>1.2588954035664557</v>
      </c>
      <c r="AE1109" s="42">
        <f t="shared" si="378"/>
        <v>0.78871074863808144</v>
      </c>
      <c r="AF1109" s="42">
        <f t="shared" si="379"/>
        <v>332.72622309344416</v>
      </c>
      <c r="AG1109" s="42">
        <f t="shared" si="380"/>
        <v>319.41717416970636</v>
      </c>
      <c r="AH1109" s="6">
        <f t="shared" si="381"/>
        <v>359.13600000000002</v>
      </c>
      <c r="AI1109" s="4">
        <v>20.406216880664701</v>
      </c>
      <c r="AJ1109" s="4">
        <f t="shared" si="389"/>
        <v>293.55621688066469</v>
      </c>
      <c r="AK1109" s="8">
        <f t="shared" si="382"/>
        <v>0.19723874224753959</v>
      </c>
      <c r="AL1109" s="8">
        <f t="shared" si="383"/>
        <v>404.1890727733682</v>
      </c>
      <c r="AM1109" s="8">
        <f t="shared" si="384"/>
        <v>3.3410795411064371</v>
      </c>
      <c r="AN1109" s="8">
        <f t="shared" si="385"/>
        <v>-13.507156886487174</v>
      </c>
      <c r="AO1109" s="22">
        <f t="shared" si="386"/>
        <v>7.4798072171846268E-3</v>
      </c>
      <c r="AP1109" s="22">
        <f t="shared" si="387"/>
        <v>0.20443223368392538</v>
      </c>
      <c r="AQ1109" s="19">
        <f t="shared" si="390"/>
        <v>0.20443223368392538</v>
      </c>
      <c r="AX1109">
        <v>0.14906377619387121</v>
      </c>
      <c r="AY1109">
        <v>38.543103448275865</v>
      </c>
      <c r="AZ1109">
        <v>1.6059626436781611</v>
      </c>
      <c r="BA1109">
        <v>1.3008297413793106</v>
      </c>
      <c r="BB1109">
        <v>5.2499999999999982</v>
      </c>
      <c r="BC1109">
        <v>0.21874999999999992</v>
      </c>
      <c r="BD1109">
        <v>1.0820797413793106</v>
      </c>
      <c r="BE1109">
        <v>0.10820797413793107</v>
      </c>
      <c r="BF1109">
        <v>0</v>
      </c>
      <c r="BG1109">
        <v>20.545000000000002</v>
      </c>
      <c r="BH1109">
        <v>2.5835758165398288</v>
      </c>
      <c r="BI1109">
        <v>2.418341302832133</v>
      </c>
      <c r="BJ1109">
        <v>1.2705965205080028</v>
      </c>
      <c r="BK1109">
        <v>0.3070093133831388</v>
      </c>
      <c r="BL1109">
        <v>8.5280364828649671E-4</v>
      </c>
      <c r="BP1109" s="50">
        <f t="shared" si="391"/>
        <v>2.5843495422814442</v>
      </c>
      <c r="BQ1109" s="50">
        <f t="shared" si="392"/>
        <v>4.3283189655172423E-2</v>
      </c>
      <c r="BR1109" s="50">
        <f t="shared" si="393"/>
        <v>0.32753623611638011</v>
      </c>
      <c r="BS1109" s="50">
        <f t="shared" si="394"/>
        <v>0.34292609617818332</v>
      </c>
      <c r="BT1109" s="50">
        <f t="shared" si="395"/>
        <v>9.0982287810105575E-4</v>
      </c>
      <c r="BU1109" s="50">
        <f t="shared" si="395"/>
        <v>9.5257248938384253E-4</v>
      </c>
    </row>
    <row r="1110" spans="1:73" x14ac:dyDescent="0.25">
      <c r="A1110" s="21">
        <v>43742.505555555559</v>
      </c>
      <c r="B1110" s="17">
        <v>363692</v>
      </c>
      <c r="C1110" s="17">
        <v>13.52</v>
      </c>
      <c r="D1110" s="17">
        <v>22.97</v>
      </c>
      <c r="E1110" s="17">
        <v>350.6</v>
      </c>
      <c r="F1110" s="17">
        <v>37.26</v>
      </c>
      <c r="G1110" s="17">
        <v>-78.45</v>
      </c>
      <c r="H1110" s="17">
        <v>-20.079999999999998</v>
      </c>
      <c r="I1110" s="17">
        <v>25.86</v>
      </c>
      <c r="J1110" s="17">
        <v>299</v>
      </c>
      <c r="K1110" s="17">
        <v>313.39999999999998</v>
      </c>
      <c r="L1110" s="17">
        <v>-58.38</v>
      </c>
      <c r="M1110" s="17">
        <v>0.106</v>
      </c>
      <c r="N1110" s="17">
        <v>272.2</v>
      </c>
      <c r="O1110" s="17">
        <v>17.190000000000001</v>
      </c>
      <c r="P1110" s="17">
        <v>255</v>
      </c>
      <c r="Q1110" s="17">
        <v>374.8</v>
      </c>
      <c r="R1110" s="17">
        <v>433.1</v>
      </c>
      <c r="S1110" s="17">
        <v>20.37</v>
      </c>
      <c r="T1110" s="17">
        <v>49.84</v>
      </c>
      <c r="U1110" s="17">
        <v>1.82</v>
      </c>
      <c r="V1110" s="17">
        <v>332.5</v>
      </c>
      <c r="W1110" s="17">
        <v>20.65</v>
      </c>
      <c r="X1110" s="17">
        <v>0.34</v>
      </c>
      <c r="Y1110" s="17">
        <v>3.3956490000000001</v>
      </c>
      <c r="Z1110" s="7">
        <f t="shared" si="374"/>
        <v>20.509999999999998</v>
      </c>
      <c r="AA1110" s="7">
        <f t="shared" si="388"/>
        <v>293.65999999999997</v>
      </c>
      <c r="AB1110" s="2">
        <f t="shared" si="375"/>
        <v>283.98600000000005</v>
      </c>
      <c r="AC1110" s="42">
        <f t="shared" si="376"/>
        <v>2.374991632721557</v>
      </c>
      <c r="AD1110" s="42">
        <f t="shared" si="377"/>
        <v>1.1836958297484241</v>
      </c>
      <c r="AE1110" s="42">
        <f t="shared" si="378"/>
        <v>0.78180776236097183</v>
      </c>
      <c r="AF1110" s="42">
        <f t="shared" si="379"/>
        <v>329.65693377500554</v>
      </c>
      <c r="AG1110" s="42">
        <f t="shared" si="380"/>
        <v>316.47065642400531</v>
      </c>
      <c r="AH1110" s="6">
        <f t="shared" si="381"/>
        <v>359.80799999999999</v>
      </c>
      <c r="AI1110" s="4">
        <v>20.271046606099802</v>
      </c>
      <c r="AJ1110" s="4">
        <f t="shared" si="389"/>
        <v>293.42104660609976</v>
      </c>
      <c r="AK1110" s="8">
        <f t="shared" si="382"/>
        <v>0.19716823508878853</v>
      </c>
      <c r="AL1110" s="8">
        <f t="shared" si="383"/>
        <v>403.42101231092079</v>
      </c>
      <c r="AM1110" s="8">
        <f t="shared" si="384"/>
        <v>3.0049084844633787</v>
      </c>
      <c r="AN1110" s="8">
        <f t="shared" si="385"/>
        <v>-20.916303641433064</v>
      </c>
      <c r="AO1110" s="22">
        <f t="shared" si="386"/>
        <v>5.9115652510604239E-3</v>
      </c>
      <c r="AP1110" s="22">
        <f t="shared" si="387"/>
        <v>0.16157027230140805</v>
      </c>
      <c r="AQ1110" s="19">
        <f t="shared" si="390"/>
        <v>0.16157027230140805</v>
      </c>
      <c r="AX1110">
        <v>0.14878287065613238</v>
      </c>
      <c r="AY1110">
        <v>30.224137931034484</v>
      </c>
      <c r="AZ1110">
        <v>1.2593390804597702</v>
      </c>
      <c r="BA1110">
        <v>1.020064655172414</v>
      </c>
      <c r="BB1110">
        <v>5.0258620689655187</v>
      </c>
      <c r="BC1110">
        <v>0.20941091954022995</v>
      </c>
      <c r="BD1110">
        <v>0.81065373563218401</v>
      </c>
      <c r="BE1110">
        <v>8.1065373563218412E-2</v>
      </c>
      <c r="BF1110">
        <v>0</v>
      </c>
      <c r="BG1110">
        <v>20.509999999999998</v>
      </c>
      <c r="BH1110">
        <v>2.0898257716011059</v>
      </c>
      <c r="BI1110">
        <v>2.4131287703214497</v>
      </c>
      <c r="BJ1110">
        <v>1.2027033791282107</v>
      </c>
      <c r="BK1110">
        <v>0.24952938813273934</v>
      </c>
      <c r="BL1110">
        <v>6.9313718925760918E-4</v>
      </c>
      <c r="BP1110" s="50">
        <f t="shared" si="391"/>
        <v>2.0904516297565459</v>
      </c>
      <c r="BQ1110" s="50">
        <f t="shared" si="392"/>
        <v>3.2426149425287362E-2</v>
      </c>
      <c r="BR1110" s="50">
        <f t="shared" si="393"/>
        <v>0.26347307124620961</v>
      </c>
      <c r="BS1110" s="50">
        <f t="shared" si="394"/>
        <v>0.27535820176720066</v>
      </c>
      <c r="BT1110" s="50">
        <f t="shared" si="395"/>
        <v>7.3186964235058235E-4</v>
      </c>
      <c r="BU1110" s="50">
        <f t="shared" si="395"/>
        <v>7.6488389379777966E-4</v>
      </c>
    </row>
    <row r="1111" spans="1:73" x14ac:dyDescent="0.25">
      <c r="A1111" s="21">
        <v>43742.505555555559</v>
      </c>
      <c r="B1111" s="17">
        <v>363693</v>
      </c>
      <c r="C1111" s="17">
        <v>13.52</v>
      </c>
      <c r="D1111" s="17">
        <v>22.97</v>
      </c>
      <c r="E1111" s="17">
        <v>660.3</v>
      </c>
      <c r="F1111" s="17">
        <v>80.400000000000006</v>
      </c>
      <c r="G1111" s="17">
        <v>-78</v>
      </c>
      <c r="H1111" s="17">
        <v>-19.07</v>
      </c>
      <c r="I1111" s="17">
        <v>25.83</v>
      </c>
      <c r="J1111" s="17">
        <v>299</v>
      </c>
      <c r="K1111" s="17">
        <v>579.9</v>
      </c>
      <c r="L1111" s="17">
        <v>-58.93</v>
      </c>
      <c r="M1111" s="17">
        <v>0.122</v>
      </c>
      <c r="N1111" s="17">
        <v>582.29999999999995</v>
      </c>
      <c r="O1111" s="17">
        <v>61.36</v>
      </c>
      <c r="P1111" s="17">
        <v>521</v>
      </c>
      <c r="Q1111" s="17">
        <v>375.1</v>
      </c>
      <c r="R1111" s="17">
        <v>434</v>
      </c>
      <c r="S1111" s="17">
        <v>20.329999999999998</v>
      </c>
      <c r="T1111" s="17">
        <v>50.43</v>
      </c>
      <c r="U1111" s="17">
        <v>1.2050000000000001</v>
      </c>
      <c r="V1111" s="17">
        <v>104.5</v>
      </c>
      <c r="W1111" s="17">
        <v>20.95</v>
      </c>
      <c r="X1111" s="17">
        <v>0.66600000000000004</v>
      </c>
      <c r="Y1111" s="17">
        <v>6.6599050000000002</v>
      </c>
      <c r="Z1111" s="7">
        <f t="shared" si="374"/>
        <v>20.64</v>
      </c>
      <c r="AA1111" s="7">
        <f t="shared" si="388"/>
        <v>293.78999999999996</v>
      </c>
      <c r="AB1111" s="2">
        <f t="shared" si="375"/>
        <v>534.84299999999996</v>
      </c>
      <c r="AC1111" s="42">
        <f t="shared" si="376"/>
        <v>2.2635122926486249</v>
      </c>
      <c r="AD1111" s="42">
        <f t="shared" si="377"/>
        <v>1.1414892491827016</v>
      </c>
      <c r="AE1111" s="42">
        <f t="shared" si="378"/>
        <v>0.77770989681563762</v>
      </c>
      <c r="AF1111" s="42">
        <f t="shared" si="379"/>
        <v>328.51009622601958</v>
      </c>
      <c r="AG1111" s="42">
        <f t="shared" si="380"/>
        <v>315.36969237697878</v>
      </c>
      <c r="AH1111" s="6">
        <f t="shared" si="381"/>
        <v>360.096</v>
      </c>
      <c r="AI1111" s="4">
        <v>19.5590015356881</v>
      </c>
      <c r="AJ1111" s="4">
        <f t="shared" si="389"/>
        <v>292.70900153568806</v>
      </c>
      <c r="AK1111" s="8">
        <f t="shared" si="382"/>
        <v>0.19743020354733137</v>
      </c>
      <c r="AL1111" s="8">
        <f t="shared" si="383"/>
        <v>399.293734444042</v>
      </c>
      <c r="AM1111" s="8">
        <f t="shared" si="384"/>
        <v>2.4450575146609537</v>
      </c>
      <c r="AN1111" s="8">
        <f t="shared" si="385"/>
        <v>-76.993602580985723</v>
      </c>
      <c r="AO1111" s="22">
        <f t="shared" si="386"/>
        <v>1.2955724350765302E-2</v>
      </c>
      <c r="AP1111" s="22">
        <f t="shared" si="387"/>
        <v>0.35409571277922403</v>
      </c>
      <c r="AQ1111" s="19">
        <f t="shared" si="390"/>
        <v>0.35409571277922403</v>
      </c>
      <c r="AX1111">
        <v>0.14982849596609527</v>
      </c>
      <c r="AY1111">
        <v>56.922413793103445</v>
      </c>
      <c r="AZ1111">
        <v>2.3717672413793101</v>
      </c>
      <c r="BA1111">
        <v>1.9211314655172413</v>
      </c>
      <c r="BB1111">
        <v>5.0775862068965498</v>
      </c>
      <c r="BC1111">
        <v>0.2115660919540229</v>
      </c>
      <c r="BD1111">
        <v>1.7095653735632184</v>
      </c>
      <c r="BE1111">
        <v>0.17095653735632185</v>
      </c>
      <c r="BF1111">
        <v>0</v>
      </c>
      <c r="BG1111">
        <v>20.64</v>
      </c>
      <c r="BH1111">
        <v>1.3836483817468861</v>
      </c>
      <c r="BI1111">
        <v>2.4325392519850273</v>
      </c>
      <c r="BJ1111">
        <v>1.2267295447760493</v>
      </c>
      <c r="BK1111">
        <v>0.43656456264877247</v>
      </c>
      <c r="BL1111">
        <v>1.2126793406910346E-3</v>
      </c>
      <c r="BP1111" s="50">
        <f t="shared" si="391"/>
        <v>1.3840627548662845</v>
      </c>
      <c r="BQ1111" s="50">
        <f t="shared" si="392"/>
        <v>6.838261494252873E-2</v>
      </c>
      <c r="BR1111" s="50">
        <f t="shared" si="393"/>
        <v>0.45339485264459617</v>
      </c>
      <c r="BS1111" s="50">
        <f t="shared" si="394"/>
        <v>0.4797163050395038</v>
      </c>
      <c r="BT1111" s="50">
        <f t="shared" si="395"/>
        <v>1.2594301462349894E-3</v>
      </c>
      <c r="BU1111" s="50">
        <f t="shared" si="395"/>
        <v>1.3325452917763993E-3</v>
      </c>
    </row>
    <row r="1112" spans="1:73" x14ac:dyDescent="0.25">
      <c r="A1112" s="21">
        <v>43742.505555555559</v>
      </c>
      <c r="B1112" s="17">
        <v>363694</v>
      </c>
      <c r="C1112" s="17">
        <v>13.51</v>
      </c>
      <c r="D1112" s="17">
        <v>22.98</v>
      </c>
      <c r="E1112" s="17">
        <v>457.7</v>
      </c>
      <c r="F1112" s="17">
        <v>51.76</v>
      </c>
      <c r="G1112" s="17">
        <v>-76.19</v>
      </c>
      <c r="H1112" s="17">
        <v>-18.03</v>
      </c>
      <c r="I1112" s="17">
        <v>25.82</v>
      </c>
      <c r="J1112" s="17">
        <v>299</v>
      </c>
      <c r="K1112" s="17">
        <v>406</v>
      </c>
      <c r="L1112" s="17">
        <v>-58.16</v>
      </c>
      <c r="M1112" s="17">
        <v>0.112</v>
      </c>
      <c r="N1112" s="17">
        <v>381.5</v>
      </c>
      <c r="O1112" s="17">
        <v>33.729999999999997</v>
      </c>
      <c r="P1112" s="17">
        <v>347.8</v>
      </c>
      <c r="Q1112" s="17">
        <v>376.8</v>
      </c>
      <c r="R1112" s="17">
        <v>435</v>
      </c>
      <c r="S1112" s="17">
        <v>20.27</v>
      </c>
      <c r="T1112" s="17">
        <v>51.92</v>
      </c>
      <c r="U1112" s="17">
        <v>1.9550000000000001</v>
      </c>
      <c r="V1112" s="17">
        <v>335</v>
      </c>
      <c r="W1112" s="17">
        <v>21.1</v>
      </c>
      <c r="X1112" s="17">
        <v>0.43</v>
      </c>
      <c r="Y1112" s="17">
        <v>4.3029599999999997</v>
      </c>
      <c r="Z1112" s="7">
        <f t="shared" si="374"/>
        <v>20.685000000000002</v>
      </c>
      <c r="AA1112" s="7">
        <f t="shared" si="388"/>
        <v>293.83499999999998</v>
      </c>
      <c r="AB1112" s="2">
        <f t="shared" si="375"/>
        <v>370.73700000000002</v>
      </c>
      <c r="AC1112" s="42">
        <f t="shared" si="376"/>
        <v>2.3755164311100199</v>
      </c>
      <c r="AD1112" s="42">
        <f t="shared" si="377"/>
        <v>1.2333681310323223</v>
      </c>
      <c r="AE1112" s="42">
        <f t="shared" si="378"/>
        <v>0.78635001989309294</v>
      </c>
      <c r="AF1112" s="42">
        <f t="shared" si="379"/>
        <v>332.36329983835583</v>
      </c>
      <c r="AG1112" s="42">
        <f t="shared" si="380"/>
        <v>319.06876784482159</v>
      </c>
      <c r="AH1112" s="6">
        <f t="shared" si="381"/>
        <v>361.72800000000001</v>
      </c>
      <c r="AI1112" s="4">
        <v>20.2871997703696</v>
      </c>
      <c r="AJ1112" s="4">
        <f t="shared" si="389"/>
        <v>293.4371997703696</v>
      </c>
      <c r="AK1112" s="8">
        <f t="shared" si="382"/>
        <v>0.1975209389711241</v>
      </c>
      <c r="AL1112" s="8">
        <f t="shared" si="383"/>
        <v>403.47035936991858</v>
      </c>
      <c r="AM1112" s="8">
        <f t="shared" si="384"/>
        <v>3.1143608894924171</v>
      </c>
      <c r="AN1112" s="8">
        <f t="shared" si="385"/>
        <v>-36.088966984775475</v>
      </c>
      <c r="AO1112" s="22">
        <f t="shared" si="386"/>
        <v>8.2598699606780974E-3</v>
      </c>
      <c r="AP1112" s="22">
        <f t="shared" si="387"/>
        <v>0.22575229774916006</v>
      </c>
      <c r="AQ1112" s="19">
        <f t="shared" si="390"/>
        <v>0.22575229774916006</v>
      </c>
      <c r="AX1112">
        <v>0.15019188793402125</v>
      </c>
      <c r="AY1112">
        <v>39.456896551724135</v>
      </c>
      <c r="AZ1112">
        <v>1.6440373563218389</v>
      </c>
      <c r="BA1112">
        <v>1.3316702586206897</v>
      </c>
      <c r="BB1112">
        <v>5.0172413793103443</v>
      </c>
      <c r="BC1112">
        <v>0.20905172413793102</v>
      </c>
      <c r="BD1112">
        <v>1.1226185344827586</v>
      </c>
      <c r="BE1112">
        <v>0.11226185344827587</v>
      </c>
      <c r="BF1112">
        <v>0</v>
      </c>
      <c r="BG1112">
        <v>20.685000000000002</v>
      </c>
      <c r="BH1112">
        <v>2.2448403205934957</v>
      </c>
      <c r="BI1112">
        <v>2.4392899895121416</v>
      </c>
      <c r="BJ1112">
        <v>1.2664793625547039</v>
      </c>
      <c r="BK1112">
        <v>0.31409159011266669</v>
      </c>
      <c r="BL1112">
        <v>8.72476639201852E-4</v>
      </c>
      <c r="BP1112" s="50">
        <f t="shared" si="391"/>
        <v>2.2455126022934326</v>
      </c>
      <c r="BQ1112" s="50">
        <f t="shared" si="392"/>
        <v>4.4904741379310345E-2</v>
      </c>
      <c r="BR1112" s="50">
        <f t="shared" si="393"/>
        <v>0.33264725536434642</v>
      </c>
      <c r="BS1112" s="50">
        <f t="shared" si="394"/>
        <v>0.34900662924597931</v>
      </c>
      <c r="BT1112" s="50">
        <f t="shared" si="395"/>
        <v>9.2402015378985119E-4</v>
      </c>
      <c r="BU1112" s="50">
        <f t="shared" si="395"/>
        <v>9.6946285901660918E-4</v>
      </c>
    </row>
    <row r="1113" spans="1:73" x14ac:dyDescent="0.25">
      <c r="A1113" s="21">
        <v>43742.506249999999</v>
      </c>
      <c r="B1113" s="17">
        <v>363695</v>
      </c>
      <c r="C1113" s="17">
        <v>13.51</v>
      </c>
      <c r="D1113" s="17">
        <v>22.98</v>
      </c>
      <c r="E1113" s="17">
        <v>291.2</v>
      </c>
      <c r="F1113" s="17">
        <v>29.22</v>
      </c>
      <c r="G1113" s="17">
        <v>-76.09</v>
      </c>
      <c r="H1113" s="17">
        <v>-20.72</v>
      </c>
      <c r="I1113" s="17">
        <v>25.78</v>
      </c>
      <c r="J1113" s="17">
        <v>298.89999999999998</v>
      </c>
      <c r="K1113" s="17">
        <v>262</v>
      </c>
      <c r="L1113" s="17">
        <v>-55.37</v>
      </c>
      <c r="M1113" s="17">
        <v>0.1</v>
      </c>
      <c r="N1113" s="17">
        <v>215.1</v>
      </c>
      <c r="O1113" s="17">
        <v>8.5</v>
      </c>
      <c r="P1113" s="17">
        <v>206.6</v>
      </c>
      <c r="Q1113" s="17">
        <v>376.7</v>
      </c>
      <c r="R1113" s="17">
        <v>432.1</v>
      </c>
      <c r="S1113" s="17">
        <v>20.239999999999998</v>
      </c>
      <c r="T1113" s="17">
        <v>50.96</v>
      </c>
      <c r="U1113" s="17">
        <v>1.04</v>
      </c>
      <c r="V1113" s="17">
        <v>228.5</v>
      </c>
      <c r="W1113" s="17">
        <v>20.7</v>
      </c>
      <c r="X1113" s="17">
        <v>0.28100000000000003</v>
      </c>
      <c r="Y1113" s="17">
        <v>2.8119719999999999</v>
      </c>
      <c r="Z1113" s="7">
        <f t="shared" si="374"/>
        <v>20.47</v>
      </c>
      <c r="AA1113" s="7">
        <f t="shared" si="388"/>
        <v>293.62</v>
      </c>
      <c r="AB1113" s="2">
        <f t="shared" si="375"/>
        <v>235.87200000000001</v>
      </c>
      <c r="AC1113" s="42">
        <f t="shared" si="376"/>
        <v>2.3607836297954656</v>
      </c>
      <c r="AD1113" s="42">
        <f t="shared" si="377"/>
        <v>1.2030553377437692</v>
      </c>
      <c r="AE1113" s="42">
        <f t="shared" si="378"/>
        <v>0.78363882113153316</v>
      </c>
      <c r="AF1113" s="42">
        <f t="shared" si="379"/>
        <v>330.2490209809896</v>
      </c>
      <c r="AG1113" s="42">
        <f t="shared" si="380"/>
        <v>317.03906014174999</v>
      </c>
      <c r="AH1113" s="6">
        <f t="shared" si="381"/>
        <v>361.63199999999995</v>
      </c>
      <c r="AI1113" s="4">
        <v>20.1780960834637</v>
      </c>
      <c r="AJ1113" s="4">
        <f t="shared" si="389"/>
        <v>293.32809608346366</v>
      </c>
      <c r="AK1113" s="8">
        <f t="shared" si="382"/>
        <v>0.19708767605604088</v>
      </c>
      <c r="AL1113" s="8">
        <f t="shared" si="383"/>
        <v>402.89706967261679</v>
      </c>
      <c r="AM1113" s="8">
        <f t="shared" si="384"/>
        <v>2.2714973035423132</v>
      </c>
      <c r="AN1113" s="8">
        <f t="shared" si="385"/>
        <v>-19.31490748457621</v>
      </c>
      <c r="AO1113" s="22">
        <f t="shared" si="386"/>
        <v>4.8398956436852868E-3</v>
      </c>
      <c r="AP1113" s="22">
        <f t="shared" si="387"/>
        <v>0.13228023777972464</v>
      </c>
      <c r="AQ1113" s="19">
        <f t="shared" si="390"/>
        <v>0.13228023777972464</v>
      </c>
      <c r="AX1113">
        <v>0.14846238406926801</v>
      </c>
      <c r="AY1113">
        <v>25.103448275862068</v>
      </c>
      <c r="AZ1113">
        <v>1.0459770114942528</v>
      </c>
      <c r="BA1113">
        <v>0.84724137931034482</v>
      </c>
      <c r="BB1113">
        <v>4.7758620689655205</v>
      </c>
      <c r="BC1113">
        <v>0.19899425287356334</v>
      </c>
      <c r="BD1113">
        <v>0.64824712643678151</v>
      </c>
      <c r="BE1113">
        <v>6.4824712643678159E-2</v>
      </c>
      <c r="BF1113">
        <v>0</v>
      </c>
      <c r="BG1113">
        <v>20.47</v>
      </c>
      <c r="BH1113">
        <v>1.1941861552006321</v>
      </c>
      <c r="BI1113">
        <v>2.4071836191082312</v>
      </c>
      <c r="BJ1113">
        <v>1.2267007722975547</v>
      </c>
      <c r="BK1113">
        <v>0.1949593252104164</v>
      </c>
      <c r="BL1113">
        <v>5.4155368114004547E-4</v>
      </c>
      <c r="BP1113" s="50">
        <f t="shared" si="391"/>
        <v>1.194543788432312</v>
      </c>
      <c r="BQ1113" s="50">
        <f t="shared" si="392"/>
        <v>2.592988505747126E-2</v>
      </c>
      <c r="BR1113" s="50">
        <f t="shared" si="393"/>
        <v>0.20157600607155818</v>
      </c>
      <c r="BS1113" s="50">
        <f t="shared" si="394"/>
        <v>0.21165120847123572</v>
      </c>
      <c r="BT1113" s="50">
        <f t="shared" si="395"/>
        <v>5.5993335019877274E-4</v>
      </c>
      <c r="BU1113" s="50">
        <f t="shared" si="395"/>
        <v>5.8792002353121031E-4</v>
      </c>
    </row>
    <row r="1114" spans="1:73" x14ac:dyDescent="0.25">
      <c r="A1114" s="21">
        <v>43742.506249999999</v>
      </c>
      <c r="B1114" s="17">
        <v>363696</v>
      </c>
      <c r="C1114" s="17">
        <v>13.51</v>
      </c>
      <c r="D1114" s="17">
        <v>22.99</v>
      </c>
      <c r="E1114" s="17">
        <v>291.3</v>
      </c>
      <c r="F1114" s="17">
        <v>28.74</v>
      </c>
      <c r="G1114" s="17">
        <v>-76.47</v>
      </c>
      <c r="H1114" s="17">
        <v>-22.28</v>
      </c>
      <c r="I1114" s="17">
        <v>25.76</v>
      </c>
      <c r="J1114" s="17">
        <v>298.89999999999998</v>
      </c>
      <c r="K1114" s="17">
        <v>262.60000000000002</v>
      </c>
      <c r="L1114" s="17">
        <v>-54.19</v>
      </c>
      <c r="M1114" s="17">
        <v>9.9000000000000005E-2</v>
      </c>
      <c r="N1114" s="17">
        <v>214.8</v>
      </c>
      <c r="O1114" s="17">
        <v>6.4640000000000004</v>
      </c>
      <c r="P1114" s="17">
        <v>208.4</v>
      </c>
      <c r="Q1114" s="17">
        <v>376.1</v>
      </c>
      <c r="R1114" s="17">
        <v>430.3</v>
      </c>
      <c r="S1114" s="17">
        <v>20.21</v>
      </c>
      <c r="T1114" s="17">
        <v>51.6</v>
      </c>
      <c r="U1114" s="17">
        <v>0.83499999999999996</v>
      </c>
      <c r="V1114" s="17">
        <v>106</v>
      </c>
      <c r="W1114" s="17">
        <v>20.8</v>
      </c>
      <c r="X1114" s="17">
        <v>0.28000000000000003</v>
      </c>
      <c r="Y1114" s="17">
        <v>2.8023090000000002</v>
      </c>
      <c r="Z1114" s="7">
        <f t="shared" si="374"/>
        <v>20.505000000000003</v>
      </c>
      <c r="AA1114" s="7">
        <f t="shared" si="388"/>
        <v>293.65499999999997</v>
      </c>
      <c r="AB1114" s="2">
        <f t="shared" si="375"/>
        <v>235.95300000000003</v>
      </c>
      <c r="AC1114" s="42">
        <f t="shared" si="376"/>
        <v>2.264862689654441</v>
      </c>
      <c r="AD1114" s="42">
        <f t="shared" si="377"/>
        <v>1.1686691478616915</v>
      </c>
      <c r="AE1114" s="42">
        <f t="shared" si="378"/>
        <v>0.7803826306580165</v>
      </c>
      <c r="AF1114" s="42">
        <f t="shared" si="379"/>
        <v>329.03360286564862</v>
      </c>
      <c r="AG1114" s="42">
        <f t="shared" si="380"/>
        <v>315.87225875102268</v>
      </c>
      <c r="AH1114" s="6">
        <f t="shared" si="381"/>
        <v>361.05599999999998</v>
      </c>
      <c r="AI1114" s="4">
        <v>19.5583992748826</v>
      </c>
      <c r="AJ1114" s="4">
        <f t="shared" si="389"/>
        <v>292.70839927488259</v>
      </c>
      <c r="AK1114" s="8">
        <f t="shared" si="382"/>
        <v>0.19715816400940983</v>
      </c>
      <c r="AL1114" s="8">
        <f t="shared" si="383"/>
        <v>399.3293418582021</v>
      </c>
      <c r="AM1114" s="8">
        <f t="shared" si="384"/>
        <v>2.0353485573729131</v>
      </c>
      <c r="AN1114" s="8">
        <f t="shared" si="385"/>
        <v>-56.123676302634294</v>
      </c>
      <c r="AO1114" s="22">
        <f t="shared" si="386"/>
        <v>5.7421984837759963E-3</v>
      </c>
      <c r="AP1114" s="22">
        <f t="shared" si="387"/>
        <v>0.15694127244319869</v>
      </c>
      <c r="AQ1114" s="19">
        <f t="shared" si="390"/>
        <v>0.15694127244319869</v>
      </c>
      <c r="AX1114">
        <v>0.14874277786335097</v>
      </c>
      <c r="AY1114">
        <v>25.112068965517242</v>
      </c>
      <c r="AZ1114">
        <v>1.0463362068965518</v>
      </c>
      <c r="BA1114">
        <v>0.847532327586207</v>
      </c>
      <c r="BB1114">
        <v>4.6724137931034475</v>
      </c>
      <c r="BC1114">
        <v>0.19468390804597699</v>
      </c>
      <c r="BD1114">
        <v>0.65284841954022999</v>
      </c>
      <c r="BE1114">
        <v>6.5284841954022996E-2</v>
      </c>
      <c r="BF1114">
        <v>0</v>
      </c>
      <c r="BG1114">
        <v>20.505000000000003</v>
      </c>
      <c r="BH1114">
        <v>0.95879369191589203</v>
      </c>
      <c r="BI1114">
        <v>2.4123849251663279</v>
      </c>
      <c r="BJ1114">
        <v>1.2447906213858253</v>
      </c>
      <c r="BK1114">
        <v>0.19018424282679069</v>
      </c>
      <c r="BL1114">
        <v>5.2828956340775191E-4</v>
      </c>
      <c r="BP1114" s="50">
        <f t="shared" si="391"/>
        <v>0.95908083013555812</v>
      </c>
      <c r="BQ1114" s="50">
        <f t="shared" si="392"/>
        <v>2.6113936781609198E-2</v>
      </c>
      <c r="BR1114" s="50">
        <f t="shared" si="393"/>
        <v>0.19544476779031794</v>
      </c>
      <c r="BS1114" s="50">
        <f t="shared" si="394"/>
        <v>0.20576374282137821</v>
      </c>
      <c r="BT1114" s="50">
        <f t="shared" si="395"/>
        <v>5.4290213275088315E-4</v>
      </c>
      <c r="BU1114" s="50">
        <f t="shared" si="395"/>
        <v>5.7156595228160612E-4</v>
      </c>
    </row>
    <row r="1115" spans="1:73" x14ac:dyDescent="0.25">
      <c r="A1115" s="21">
        <v>43742.506249999999</v>
      </c>
      <c r="B1115" s="17">
        <v>363697</v>
      </c>
      <c r="C1115" s="17">
        <v>13.51</v>
      </c>
      <c r="D1115" s="17">
        <v>22.99</v>
      </c>
      <c r="E1115" s="17">
        <v>254.6</v>
      </c>
      <c r="F1115" s="17">
        <v>24</v>
      </c>
      <c r="G1115" s="17">
        <v>-75.7</v>
      </c>
      <c r="H1115" s="17">
        <v>-22.47</v>
      </c>
      <c r="I1115" s="17">
        <v>25.74</v>
      </c>
      <c r="J1115" s="17">
        <v>298.89999999999998</v>
      </c>
      <c r="K1115" s="17">
        <v>230.6</v>
      </c>
      <c r="L1115" s="17">
        <v>-53.23</v>
      </c>
      <c r="M1115" s="17">
        <v>9.4E-2</v>
      </c>
      <c r="N1115" s="17">
        <v>178.9</v>
      </c>
      <c r="O1115" s="17">
        <v>1.5249999999999999</v>
      </c>
      <c r="P1115" s="17">
        <v>177.3</v>
      </c>
      <c r="Q1115" s="17">
        <v>376.8</v>
      </c>
      <c r="R1115" s="17">
        <v>430</v>
      </c>
      <c r="S1115" s="17">
        <v>20.18</v>
      </c>
      <c r="T1115" s="17">
        <v>54.55</v>
      </c>
      <c r="U1115" s="17">
        <v>0.435</v>
      </c>
      <c r="V1115" s="17">
        <v>199</v>
      </c>
      <c r="W1115" s="17">
        <v>20.8</v>
      </c>
      <c r="X1115" s="17">
        <v>0.245</v>
      </c>
      <c r="Y1115" s="17">
        <v>2.45255</v>
      </c>
      <c r="Z1115" s="7">
        <f t="shared" si="374"/>
        <v>20.490000000000002</v>
      </c>
      <c r="AA1115" s="7">
        <f t="shared" si="388"/>
        <v>293.64</v>
      </c>
      <c r="AB1115" s="2">
        <f t="shared" si="375"/>
        <v>206.226</v>
      </c>
      <c r="AC1115" s="42">
        <f t="shared" si="376"/>
        <v>2.2793893874984121</v>
      </c>
      <c r="AD1115" s="42">
        <f t="shared" si="377"/>
        <v>1.2434069108803838</v>
      </c>
      <c r="AE1115" s="42">
        <f t="shared" si="378"/>
        <v>0.78733683430512502</v>
      </c>
      <c r="AF1115" s="42">
        <f t="shared" si="379"/>
        <v>331.89788903921118</v>
      </c>
      <c r="AG1115" s="42">
        <f t="shared" si="380"/>
        <v>318.62197347764271</v>
      </c>
      <c r="AH1115" s="6">
        <f t="shared" si="381"/>
        <v>361.72800000000001</v>
      </c>
      <c r="AI1115" s="4">
        <v>19.653232245689502</v>
      </c>
      <c r="AJ1115" s="4">
        <f t="shared" si="389"/>
        <v>292.80323224568946</v>
      </c>
      <c r="AK1115" s="8">
        <f t="shared" si="382"/>
        <v>0.19712795282895221</v>
      </c>
      <c r="AL1115" s="8">
        <f t="shared" si="383"/>
        <v>399.87817688416322</v>
      </c>
      <c r="AM1115" s="8">
        <f t="shared" si="384"/>
        <v>1.4690622008614884</v>
      </c>
      <c r="AN1115" s="8">
        <f t="shared" si="385"/>
        <v>-35.808456788201624</v>
      </c>
      <c r="AO1115" s="22">
        <f t="shared" si="386"/>
        <v>4.612799928312419E-3</v>
      </c>
      <c r="AP1115" s="22">
        <f t="shared" si="387"/>
        <v>0.12607343551788791</v>
      </c>
      <c r="AQ1115" s="19">
        <f t="shared" si="390"/>
        <v>0.12607343551788791</v>
      </c>
      <c r="AX1115">
        <v>0.14862255430303511</v>
      </c>
      <c r="AY1115">
        <v>21.948275862068964</v>
      </c>
      <c r="AZ1115">
        <v>0.91451149425287348</v>
      </c>
      <c r="BA1115">
        <v>0.74075431034482753</v>
      </c>
      <c r="BB1115">
        <v>4.5862068965517233</v>
      </c>
      <c r="BC1115">
        <v>0.19109195402298848</v>
      </c>
      <c r="BD1115">
        <v>0.54966235632183902</v>
      </c>
      <c r="BE1115">
        <v>5.4966235632183905E-2</v>
      </c>
      <c r="BF1115">
        <v>0</v>
      </c>
      <c r="BG1115">
        <v>20.490000000000002</v>
      </c>
      <c r="BH1115">
        <v>0.49949132453103356</v>
      </c>
      <c r="BI1115">
        <v>2.4101545922151293</v>
      </c>
      <c r="BJ1115">
        <v>1.3147393300533528</v>
      </c>
      <c r="BK1115">
        <v>0.15281885565974476</v>
      </c>
      <c r="BL1115">
        <v>4.2449682127706877E-4</v>
      </c>
      <c r="BP1115" s="50">
        <f t="shared" si="391"/>
        <v>0.49964091150774587</v>
      </c>
      <c r="BQ1115" s="50">
        <f t="shared" si="392"/>
        <v>2.1986494252873561E-2</v>
      </c>
      <c r="BR1115" s="50">
        <f t="shared" si="393"/>
        <v>0.15509528238273515</v>
      </c>
      <c r="BS1115" s="50">
        <f t="shared" si="394"/>
        <v>0.16406585141299637</v>
      </c>
      <c r="BT1115" s="50">
        <f t="shared" si="395"/>
        <v>4.3082022884093096E-4</v>
      </c>
      <c r="BU1115" s="50">
        <f t="shared" si="395"/>
        <v>4.5573847614721217E-4</v>
      </c>
    </row>
    <row r="1116" spans="1:73" x14ac:dyDescent="0.25">
      <c r="A1116" s="21">
        <v>43742.506249999999</v>
      </c>
      <c r="B1116" s="17">
        <v>363698</v>
      </c>
      <c r="C1116" s="17">
        <v>13.51</v>
      </c>
      <c r="D1116" s="17">
        <v>23</v>
      </c>
      <c r="E1116" s="17">
        <v>241.1</v>
      </c>
      <c r="F1116" s="17">
        <v>22.23</v>
      </c>
      <c r="G1116" s="17">
        <v>-74.709999999999994</v>
      </c>
      <c r="H1116" s="17">
        <v>-22.35</v>
      </c>
      <c r="I1116" s="17">
        <v>25.73</v>
      </c>
      <c r="J1116" s="17">
        <v>298.89999999999998</v>
      </c>
      <c r="K1116" s="17">
        <v>218.9</v>
      </c>
      <c r="L1116" s="17">
        <v>-52.36</v>
      </c>
      <c r="M1116" s="17">
        <v>9.1999999999999998E-2</v>
      </c>
      <c r="N1116" s="17">
        <v>166.4</v>
      </c>
      <c r="O1116" s="17">
        <v>-0.121</v>
      </c>
      <c r="P1116" s="17">
        <v>166.5</v>
      </c>
      <c r="Q1116" s="17">
        <v>377.7</v>
      </c>
      <c r="R1116" s="17">
        <v>430.1</v>
      </c>
      <c r="S1116" s="17">
        <v>20.16</v>
      </c>
      <c r="T1116" s="17">
        <v>53.15</v>
      </c>
      <c r="U1116" s="17">
        <v>1.92</v>
      </c>
      <c r="V1116" s="17">
        <v>137.5</v>
      </c>
      <c r="W1116" s="17">
        <v>20.75</v>
      </c>
      <c r="X1116" s="17">
        <v>0.23300000000000001</v>
      </c>
      <c r="Y1116" s="17">
        <v>2.3344559999999999</v>
      </c>
      <c r="Z1116" s="7">
        <f t="shared" si="374"/>
        <v>20.454999999999998</v>
      </c>
      <c r="AA1116" s="7">
        <f t="shared" si="388"/>
        <v>293.60499999999996</v>
      </c>
      <c r="AB1116" s="2">
        <f t="shared" si="375"/>
        <v>195.291</v>
      </c>
      <c r="AC1116" s="42">
        <f t="shared" si="376"/>
        <v>2.2630467102894851</v>
      </c>
      <c r="AD1116" s="42">
        <f t="shared" si="377"/>
        <v>1.2028093265188613</v>
      </c>
      <c r="AE1116" s="42">
        <f t="shared" si="378"/>
        <v>0.78362162881147801</v>
      </c>
      <c r="AF1116" s="42">
        <f t="shared" si="379"/>
        <v>330.17429728582454</v>
      </c>
      <c r="AG1116" s="42">
        <f t="shared" si="380"/>
        <v>316.96732539439154</v>
      </c>
      <c r="AH1116" s="6">
        <f t="shared" si="381"/>
        <v>362.59199999999998</v>
      </c>
      <c r="AI1116" s="4">
        <v>19.5428322099547</v>
      </c>
      <c r="AJ1116" s="4">
        <f t="shared" si="389"/>
        <v>292.6928322099547</v>
      </c>
      <c r="AK1116" s="8">
        <f t="shared" si="382"/>
        <v>0.19705747207692695</v>
      </c>
      <c r="AL1116" s="8">
        <f t="shared" si="383"/>
        <v>399.2541691861191</v>
      </c>
      <c r="AM1116" s="8">
        <f t="shared" si="384"/>
        <v>3.0863570759068044</v>
      </c>
      <c r="AN1116" s="8">
        <f t="shared" si="385"/>
        <v>-82.008975700111975</v>
      </c>
      <c r="AO1116" s="22">
        <f t="shared" si="386"/>
        <v>5.4443337032136635E-3</v>
      </c>
      <c r="AP1116" s="22">
        <f t="shared" si="387"/>
        <v>0.14880026550839029</v>
      </c>
      <c r="AQ1116" s="19">
        <f t="shared" si="390"/>
        <v>0.14880026550839029</v>
      </c>
      <c r="AX1116">
        <v>0.1483423522207539</v>
      </c>
      <c r="AY1116">
        <v>20.78448275862069</v>
      </c>
      <c r="AZ1116">
        <v>0.86602011494252873</v>
      </c>
      <c r="BA1116">
        <v>0.70147629310344828</v>
      </c>
      <c r="BB1116">
        <v>4.5172413793103479</v>
      </c>
      <c r="BC1116">
        <v>0.18821839080459782</v>
      </c>
      <c r="BD1116">
        <v>0.51325790229885049</v>
      </c>
      <c r="BE1116">
        <v>5.1325790229885052E-2</v>
      </c>
      <c r="BF1116">
        <v>0</v>
      </c>
      <c r="BG1116">
        <v>20.454999999999998</v>
      </c>
      <c r="BH1116">
        <v>2.2046513634473204</v>
      </c>
      <c r="BI1116">
        <v>2.4049574908014173</v>
      </c>
      <c r="BJ1116">
        <v>1.2782349063609533</v>
      </c>
      <c r="BK1116">
        <v>0.18431699414264835</v>
      </c>
      <c r="BL1116">
        <v>5.1199165039624548E-4</v>
      </c>
      <c r="BP1116" s="50">
        <f t="shared" si="391"/>
        <v>2.2053116094134988</v>
      </c>
      <c r="BQ1116" s="50">
        <f t="shared" si="392"/>
        <v>2.0530316091954021E-2</v>
      </c>
      <c r="BR1116" s="50">
        <f t="shared" si="393"/>
        <v>0.19512727836287583</v>
      </c>
      <c r="BS1116" s="50">
        <f t="shared" si="394"/>
        <v>0.202588255105458</v>
      </c>
      <c r="BT1116" s="50">
        <f t="shared" si="395"/>
        <v>5.4202021767465515E-4</v>
      </c>
      <c r="BU1116" s="50">
        <f t="shared" si="395"/>
        <v>5.6274515307071671E-4</v>
      </c>
    </row>
    <row r="1117" spans="1:73" x14ac:dyDescent="0.25">
      <c r="A1117" s="21">
        <v>43742.506249999999</v>
      </c>
      <c r="B1117" s="17">
        <v>363699</v>
      </c>
      <c r="C1117" s="17">
        <v>13.51</v>
      </c>
      <c r="D1117" s="17">
        <v>23</v>
      </c>
      <c r="E1117" s="17">
        <v>237.4</v>
      </c>
      <c r="F1117" s="17">
        <v>22.35</v>
      </c>
      <c r="G1117" s="17">
        <v>-72.239999999999995</v>
      </c>
      <c r="H1117" s="17">
        <v>-23.23</v>
      </c>
      <c r="I1117" s="17">
        <v>25.69</v>
      </c>
      <c r="J1117" s="17">
        <v>298.8</v>
      </c>
      <c r="K1117" s="17">
        <v>215.1</v>
      </c>
      <c r="L1117" s="17">
        <v>-49</v>
      </c>
      <c r="M1117" s="17">
        <v>9.4E-2</v>
      </c>
      <c r="N1117" s="17">
        <v>165.2</v>
      </c>
      <c r="O1117" s="17">
        <v>-0.88600000000000001</v>
      </c>
      <c r="P1117" s="17">
        <v>166.1</v>
      </c>
      <c r="Q1117" s="17">
        <v>380</v>
      </c>
      <c r="R1117" s="17">
        <v>429</v>
      </c>
      <c r="S1117" s="17">
        <v>20.14</v>
      </c>
      <c r="T1117" s="17">
        <v>53.34</v>
      </c>
      <c r="U1117" s="17">
        <v>2.875</v>
      </c>
      <c r="V1117" s="17">
        <v>131</v>
      </c>
      <c r="W1117" s="17">
        <v>20.45</v>
      </c>
      <c r="X1117" s="17">
        <v>0.23200000000000001</v>
      </c>
      <c r="Y1117" s="17">
        <v>2.319188</v>
      </c>
      <c r="Z1117" s="7">
        <f t="shared" si="374"/>
        <v>20.295000000000002</v>
      </c>
      <c r="AA1117" s="7">
        <f t="shared" si="388"/>
        <v>293.44499999999999</v>
      </c>
      <c r="AB1117" s="2">
        <f t="shared" si="375"/>
        <v>192.29400000000001</v>
      </c>
      <c r="AC1117" s="42">
        <f t="shared" si="376"/>
        <v>2.3178467757997341</v>
      </c>
      <c r="AD1117" s="42">
        <f t="shared" si="377"/>
        <v>1.2363394702115782</v>
      </c>
      <c r="AE1117" s="42">
        <f t="shared" si="378"/>
        <v>0.78677005644687548</v>
      </c>
      <c r="AF1117" s="42">
        <f t="shared" si="379"/>
        <v>330.77885355272298</v>
      </c>
      <c r="AG1117" s="42">
        <f t="shared" si="380"/>
        <v>317.54769941061403</v>
      </c>
      <c r="AH1117" s="6">
        <f t="shared" si="381"/>
        <v>364.8</v>
      </c>
      <c r="AI1117" s="4">
        <v>19.890154487116298</v>
      </c>
      <c r="AJ1117" s="4">
        <f t="shared" si="389"/>
        <v>293.0401544871163</v>
      </c>
      <c r="AK1117" s="8">
        <f t="shared" si="382"/>
        <v>0.19673548828758669</v>
      </c>
      <c r="AL1117" s="8">
        <f t="shared" si="383"/>
        <v>401.28915324223954</v>
      </c>
      <c r="AM1117" s="8">
        <f t="shared" si="384"/>
        <v>3.7767173246087662</v>
      </c>
      <c r="AN1117" s="8">
        <f t="shared" si="385"/>
        <v>-44.539393124740073</v>
      </c>
      <c r="AO1117" s="22">
        <f t="shared" si="386"/>
        <v>4.5327079449321486E-3</v>
      </c>
      <c r="AP1117" s="22">
        <f t="shared" si="387"/>
        <v>0.12388442414537726</v>
      </c>
      <c r="AQ1117" s="19">
        <f t="shared" si="390"/>
        <v>0.12388442414537726</v>
      </c>
      <c r="AX1117">
        <v>0.14706711118158752</v>
      </c>
      <c r="AY1117">
        <v>20.465517241379313</v>
      </c>
      <c r="AZ1117">
        <v>0.85272988505747138</v>
      </c>
      <c r="BA1117">
        <v>0.69071120689655185</v>
      </c>
      <c r="BB1117">
        <v>4.2241379310344831</v>
      </c>
      <c r="BC1117">
        <v>0.1760057471264368</v>
      </c>
      <c r="BD1117">
        <v>0.51470545977011506</v>
      </c>
      <c r="BE1117">
        <v>5.1470545977011506E-2</v>
      </c>
      <c r="BF1117">
        <v>0</v>
      </c>
      <c r="BG1117">
        <v>20.295000000000002</v>
      </c>
      <c r="BH1117">
        <v>3.3012357655786699</v>
      </c>
      <c r="BI1117">
        <v>2.3813238717616829</v>
      </c>
      <c r="BJ1117">
        <v>1.2701981531976818</v>
      </c>
      <c r="BK1117">
        <v>0.2031977202635987</v>
      </c>
      <c r="BL1117">
        <v>5.6443811184332974E-4</v>
      </c>
      <c r="BP1117" s="50">
        <f t="shared" si="391"/>
        <v>3.3022244151374007</v>
      </c>
      <c r="BQ1117" s="50">
        <f t="shared" si="392"/>
        <v>2.0588218390804602E-2</v>
      </c>
      <c r="BR1117" s="50">
        <f t="shared" si="393"/>
        <v>0.21995279093128622</v>
      </c>
      <c r="BS1117" s="50">
        <f t="shared" si="394"/>
        <v>0.22691894997594972</v>
      </c>
      <c r="BT1117" s="50">
        <f t="shared" si="395"/>
        <v>6.1097997480912838E-4</v>
      </c>
      <c r="BU1117" s="50">
        <f t="shared" si="395"/>
        <v>6.3033041659986031E-4</v>
      </c>
    </row>
    <row r="1118" spans="1:73" x14ac:dyDescent="0.25">
      <c r="A1118" s="21">
        <v>43742.506249999999</v>
      </c>
      <c r="B1118" s="17">
        <v>363700</v>
      </c>
      <c r="C1118" s="17">
        <v>13.52</v>
      </c>
      <c r="D1118" s="17">
        <v>23.01</v>
      </c>
      <c r="E1118" s="17">
        <v>234.6</v>
      </c>
      <c r="F1118" s="17">
        <v>21.42</v>
      </c>
      <c r="G1118" s="17">
        <v>-73.09</v>
      </c>
      <c r="H1118" s="17">
        <v>-24.9</v>
      </c>
      <c r="I1118" s="17">
        <v>25.64</v>
      </c>
      <c r="J1118" s="17">
        <v>298.8</v>
      </c>
      <c r="K1118" s="17">
        <v>213.2</v>
      </c>
      <c r="L1118" s="17">
        <v>-48.2</v>
      </c>
      <c r="M1118" s="17">
        <v>9.0999999999999998E-2</v>
      </c>
      <c r="N1118" s="17">
        <v>161.5</v>
      </c>
      <c r="O1118" s="17">
        <v>-3.4750000000000001</v>
      </c>
      <c r="P1118" s="17">
        <v>165</v>
      </c>
      <c r="Q1118" s="17">
        <v>378.8</v>
      </c>
      <c r="R1118" s="17">
        <v>427</v>
      </c>
      <c r="S1118" s="17">
        <v>20.11</v>
      </c>
      <c r="T1118" s="17">
        <v>50.76</v>
      </c>
      <c r="U1118" s="17">
        <v>1.4750000000000001</v>
      </c>
      <c r="V1118" s="17">
        <v>151</v>
      </c>
      <c r="W1118" s="17">
        <v>20.5</v>
      </c>
      <c r="X1118" s="17">
        <v>0.22900000000000001</v>
      </c>
      <c r="Y1118" s="17">
        <v>2.289336</v>
      </c>
      <c r="Z1118" s="7">
        <f t="shared" si="374"/>
        <v>20.305</v>
      </c>
      <c r="AA1118" s="7">
        <f t="shared" si="388"/>
        <v>293.45499999999998</v>
      </c>
      <c r="AB1118" s="2">
        <f t="shared" si="375"/>
        <v>190.02600000000001</v>
      </c>
      <c r="AC1118" s="42">
        <f t="shared" si="376"/>
        <v>2.2627883748440838</v>
      </c>
      <c r="AD1118" s="42">
        <f t="shared" si="377"/>
        <v>1.1485913790708571</v>
      </c>
      <c r="AE1118" s="42">
        <f t="shared" si="378"/>
        <v>0.77852700997196678</v>
      </c>
      <c r="AF1118" s="42">
        <f t="shared" si="379"/>
        <v>327.35787863294325</v>
      </c>
      <c r="AG1118" s="42">
        <f t="shared" si="380"/>
        <v>314.2635634876255</v>
      </c>
      <c r="AH1118" s="6">
        <f t="shared" si="381"/>
        <v>363.64800000000002</v>
      </c>
      <c r="AI1118" s="4">
        <v>19.530513927274601</v>
      </c>
      <c r="AJ1118" s="4">
        <f t="shared" si="389"/>
        <v>292.6805139272746</v>
      </c>
      <c r="AK1118" s="8">
        <f t="shared" si="382"/>
        <v>0.19675560199128278</v>
      </c>
      <c r="AL1118" s="8">
        <f t="shared" si="383"/>
        <v>399.22534411059144</v>
      </c>
      <c r="AM1118" s="8">
        <f t="shared" si="384"/>
        <v>2.7051513358775328</v>
      </c>
      <c r="AN1118" s="8">
        <f t="shared" si="385"/>
        <v>-61.03032225774934</v>
      </c>
      <c r="AO1118" s="22">
        <f t="shared" si="386"/>
        <v>4.8751253182337953E-3</v>
      </c>
      <c r="AP1118" s="22">
        <f t="shared" si="387"/>
        <v>0.133243107657355</v>
      </c>
      <c r="AQ1118" s="19">
        <f t="shared" si="390"/>
        <v>0.133243107657355</v>
      </c>
      <c r="AX1118">
        <v>0.14714654115021009</v>
      </c>
      <c r="AY1118">
        <v>20.224137931034484</v>
      </c>
      <c r="AZ1118">
        <v>0.84267241379310354</v>
      </c>
      <c r="BA1118">
        <v>0.68256465517241394</v>
      </c>
      <c r="BB1118">
        <v>4.1551724137931023</v>
      </c>
      <c r="BC1118">
        <v>0.17313218390804594</v>
      </c>
      <c r="BD1118">
        <v>0.50943247126436797</v>
      </c>
      <c r="BE1118">
        <v>5.0943247126436803E-2</v>
      </c>
      <c r="BF1118">
        <v>0</v>
      </c>
      <c r="BG1118">
        <v>20.305</v>
      </c>
      <c r="BH1118">
        <v>1.6936774797316656</v>
      </c>
      <c r="BI1118">
        <v>2.3827950013773629</v>
      </c>
      <c r="BJ1118">
        <v>1.2095067426991495</v>
      </c>
      <c r="BK1118">
        <v>0.17543701050751542</v>
      </c>
      <c r="BL1118">
        <v>4.8732502918754283E-4</v>
      </c>
      <c r="BP1118" s="50">
        <f t="shared" si="391"/>
        <v>1.6941846999400578</v>
      </c>
      <c r="BQ1118" s="50">
        <f t="shared" si="392"/>
        <v>2.037729885057472E-2</v>
      </c>
      <c r="BR1118" s="50">
        <f t="shared" si="393"/>
        <v>0.18365032828053479</v>
      </c>
      <c r="BS1118" s="50">
        <f t="shared" si="394"/>
        <v>0.19128115826962591</v>
      </c>
      <c r="BT1118" s="50">
        <f t="shared" si="395"/>
        <v>5.1013980077926327E-4</v>
      </c>
      <c r="BU1118" s="50">
        <f t="shared" si="395"/>
        <v>5.3133655074896085E-4</v>
      </c>
    </row>
    <row r="1119" spans="1:73" x14ac:dyDescent="0.25">
      <c r="A1119" s="21">
        <v>43742.506944444445</v>
      </c>
      <c r="B1119" s="17">
        <v>363701</v>
      </c>
      <c r="C1119" s="17">
        <v>13.5</v>
      </c>
      <c r="D1119" s="17">
        <v>23.01</v>
      </c>
      <c r="E1119" s="17">
        <v>233</v>
      </c>
      <c r="F1119" s="17">
        <v>20.65</v>
      </c>
      <c r="G1119" s="17">
        <v>-74.89</v>
      </c>
      <c r="H1119" s="17">
        <v>-25.25</v>
      </c>
      <c r="I1119" s="17">
        <v>25.6</v>
      </c>
      <c r="J1119" s="17">
        <v>298.7</v>
      </c>
      <c r="K1119" s="17">
        <v>212.3</v>
      </c>
      <c r="L1119" s="17">
        <v>-49.64</v>
      </c>
      <c r="M1119" s="17">
        <v>8.8999999999999996E-2</v>
      </c>
      <c r="N1119" s="17">
        <v>158.1</v>
      </c>
      <c r="O1119" s="17">
        <v>-4.6050000000000004</v>
      </c>
      <c r="P1119" s="17">
        <v>162.69999999999999</v>
      </c>
      <c r="Q1119" s="17">
        <v>376.8</v>
      </c>
      <c r="R1119" s="17">
        <v>426.4</v>
      </c>
      <c r="S1119" s="17">
        <v>20.07</v>
      </c>
      <c r="T1119" s="17">
        <v>51.09</v>
      </c>
      <c r="U1119" s="17">
        <v>0.74</v>
      </c>
      <c r="V1119" s="17">
        <v>171.5</v>
      </c>
      <c r="W1119" s="17">
        <v>20.7</v>
      </c>
      <c r="X1119" s="17">
        <v>0.22800000000000001</v>
      </c>
      <c r="Y1119" s="17">
        <v>2.275299</v>
      </c>
      <c r="Z1119" s="7">
        <f t="shared" si="374"/>
        <v>20.384999999999998</v>
      </c>
      <c r="AA1119" s="7">
        <f t="shared" si="388"/>
        <v>293.53499999999997</v>
      </c>
      <c r="AB1119" s="2">
        <f t="shared" si="375"/>
        <v>188.73000000000002</v>
      </c>
      <c r="AC1119" s="42">
        <f t="shared" si="376"/>
        <v>2.1966103658746965</v>
      </c>
      <c r="AD1119" s="42">
        <f t="shared" si="377"/>
        <v>1.1222482359253825</v>
      </c>
      <c r="AE1119" s="42">
        <f t="shared" si="378"/>
        <v>0.77591795106238393</v>
      </c>
      <c r="AF1119" s="42">
        <f t="shared" si="379"/>
        <v>326.61673085055878</v>
      </c>
      <c r="AG1119" s="42">
        <f t="shared" si="380"/>
        <v>313.55206161653643</v>
      </c>
      <c r="AH1119" s="6">
        <f t="shared" si="381"/>
        <v>361.72800000000001</v>
      </c>
      <c r="AI1119" s="4">
        <v>19.091197547655501</v>
      </c>
      <c r="AJ1119" s="4">
        <f t="shared" si="389"/>
        <v>292.24119754765547</v>
      </c>
      <c r="AK1119" s="8">
        <f t="shared" si="382"/>
        <v>0.19691656097598825</v>
      </c>
      <c r="AL1119" s="8">
        <f t="shared" si="383"/>
        <v>396.6831793363412</v>
      </c>
      <c r="AM1119" s="8">
        <f t="shared" si="384"/>
        <v>1.9160701970439393</v>
      </c>
      <c r="AN1119" s="8">
        <f t="shared" si="385"/>
        <v>-72.213745395763695</v>
      </c>
      <c r="AO1119" s="22">
        <f t="shared" si="386"/>
        <v>5.1129005228307605E-3</v>
      </c>
      <c r="AP1119" s="22">
        <f t="shared" si="387"/>
        <v>0.13974179335592923</v>
      </c>
      <c r="AQ1119" s="19">
        <f t="shared" si="390"/>
        <v>0.13974179335592923</v>
      </c>
      <c r="AX1119">
        <v>0.14778328824795264</v>
      </c>
      <c r="AY1119">
        <v>20.086206896551726</v>
      </c>
      <c r="AZ1119">
        <v>0.83692528735632188</v>
      </c>
      <c r="BA1119">
        <v>0.67790948275862073</v>
      </c>
      <c r="BB1119">
        <v>4.2758620689655142</v>
      </c>
      <c r="BC1119">
        <v>0.17816091954022975</v>
      </c>
      <c r="BD1119">
        <v>0.49974856321839101</v>
      </c>
      <c r="BE1119">
        <v>4.9974856321839102E-2</v>
      </c>
      <c r="BF1119">
        <v>0</v>
      </c>
      <c r="BG1119">
        <v>20.384999999999998</v>
      </c>
      <c r="BH1119">
        <v>0.84970937966198812</v>
      </c>
      <c r="BI1119">
        <v>2.3945926713181249</v>
      </c>
      <c r="BJ1119">
        <v>1.2233973957764301</v>
      </c>
      <c r="BK1119">
        <v>0.15193397534353995</v>
      </c>
      <c r="BL1119">
        <v>4.2203882039872206E-4</v>
      </c>
      <c r="BP1119" s="50">
        <f t="shared" si="391"/>
        <v>0.84996384946145276</v>
      </c>
      <c r="BQ1119" s="50">
        <f t="shared" si="392"/>
        <v>1.9989942528735642E-2</v>
      </c>
      <c r="BR1119" s="50">
        <f t="shared" si="393"/>
        <v>0.15570471649991988</v>
      </c>
      <c r="BS1119" s="50">
        <f t="shared" si="394"/>
        <v>0.16364580227893133</v>
      </c>
      <c r="BT1119" s="50">
        <f t="shared" si="395"/>
        <v>4.3251310138866633E-4</v>
      </c>
      <c r="BU1119" s="50">
        <f t="shared" si="395"/>
        <v>4.545716729970315E-4</v>
      </c>
    </row>
    <row r="1120" spans="1:73" x14ac:dyDescent="0.25">
      <c r="A1120" s="21">
        <v>43742.506944444445</v>
      </c>
      <c r="B1120" s="17">
        <v>363702</v>
      </c>
      <c r="C1120" s="17">
        <v>13.51</v>
      </c>
      <c r="D1120" s="17">
        <v>23.02</v>
      </c>
      <c r="E1120" s="17">
        <v>233.4</v>
      </c>
      <c r="F1120" s="17">
        <v>20.420000000000002</v>
      </c>
      <c r="G1120" s="17">
        <v>-75.510000000000005</v>
      </c>
      <c r="H1120" s="17">
        <v>-25.32</v>
      </c>
      <c r="I1120" s="17">
        <v>25.57</v>
      </c>
      <c r="J1120" s="17">
        <v>298.7</v>
      </c>
      <c r="K1120" s="17">
        <v>213</v>
      </c>
      <c r="L1120" s="17">
        <v>-50.19</v>
      </c>
      <c r="M1120" s="17">
        <v>8.6999999999999994E-2</v>
      </c>
      <c r="N1120" s="17">
        <v>157.9</v>
      </c>
      <c r="O1120" s="17">
        <v>-4.9029999999999996</v>
      </c>
      <c r="P1120" s="17">
        <v>162.80000000000001</v>
      </c>
      <c r="Q1120" s="17">
        <v>376</v>
      </c>
      <c r="R1120" s="17">
        <v>426.1</v>
      </c>
      <c r="S1120" s="17">
        <v>20.05</v>
      </c>
      <c r="T1120" s="17">
        <v>51.49</v>
      </c>
      <c r="U1120" s="17">
        <v>0.67500000000000004</v>
      </c>
      <c r="V1120" s="17">
        <v>252</v>
      </c>
      <c r="W1120" s="17">
        <v>20.8</v>
      </c>
      <c r="X1120" s="17">
        <v>0.22800000000000001</v>
      </c>
      <c r="Y1120" s="17">
        <v>2.2791739999999998</v>
      </c>
      <c r="Z1120" s="7">
        <f t="shared" si="374"/>
        <v>20.425000000000001</v>
      </c>
      <c r="AA1120" s="7">
        <f t="shared" si="388"/>
        <v>293.57499999999999</v>
      </c>
      <c r="AB1120" s="2">
        <f t="shared" si="375"/>
        <v>189.05400000000003</v>
      </c>
      <c r="AC1120" s="42">
        <f t="shared" si="376"/>
        <v>2.2116652720593923</v>
      </c>
      <c r="AD1120" s="42">
        <f t="shared" si="377"/>
        <v>1.1387864485833812</v>
      </c>
      <c r="AE1120" s="42">
        <f t="shared" si="378"/>
        <v>0.77752769545181843</v>
      </c>
      <c r="AF1120" s="42">
        <f t="shared" si="379"/>
        <v>327.47277845148449</v>
      </c>
      <c r="AG1120" s="42">
        <f t="shared" si="380"/>
        <v>314.37386731342508</v>
      </c>
      <c r="AH1120" s="6">
        <f t="shared" si="381"/>
        <v>360.96</v>
      </c>
      <c r="AI1120" s="4">
        <v>19.196362212301899</v>
      </c>
      <c r="AJ1120" s="4">
        <f t="shared" si="389"/>
        <v>292.34636221230187</v>
      </c>
      <c r="AK1120" s="8">
        <f t="shared" si="382"/>
        <v>0.19699707337662395</v>
      </c>
      <c r="AL1120" s="8">
        <f t="shared" si="383"/>
        <v>397.27440830623959</v>
      </c>
      <c r="AM1120" s="8">
        <f t="shared" si="384"/>
        <v>1.8299846310830046</v>
      </c>
      <c r="AN1120" s="8">
        <f t="shared" si="385"/>
        <v>-65.495550265931257</v>
      </c>
      <c r="AO1120" s="22">
        <f t="shared" si="386"/>
        <v>4.9374824172845758E-3</v>
      </c>
      <c r="AP1120" s="22">
        <f t="shared" si="387"/>
        <v>0.13494740305894146</v>
      </c>
      <c r="AQ1120" s="19">
        <f t="shared" si="390"/>
        <v>0.13494740305894146</v>
      </c>
      <c r="AX1120">
        <v>0.14810253474114154</v>
      </c>
      <c r="AY1120">
        <v>20.120689655172416</v>
      </c>
      <c r="AZ1120">
        <v>0.83836206896551735</v>
      </c>
      <c r="BA1120">
        <v>0.67907327586206911</v>
      </c>
      <c r="BB1120">
        <v>4.3189655172413817</v>
      </c>
      <c r="BC1120">
        <v>0.17995689655172423</v>
      </c>
      <c r="BD1120">
        <v>0.49911637931034492</v>
      </c>
      <c r="BE1120">
        <v>4.9911637931034494E-2</v>
      </c>
      <c r="BF1120">
        <v>0</v>
      </c>
      <c r="BG1120">
        <v>20.425000000000001</v>
      </c>
      <c r="BH1120">
        <v>0.77507274496194867</v>
      </c>
      <c r="BI1120">
        <v>2.4005106327681238</v>
      </c>
      <c r="BJ1120">
        <v>1.2360229248123071</v>
      </c>
      <c r="BK1120">
        <v>0.14958643491421877</v>
      </c>
      <c r="BL1120">
        <v>4.155178747617188E-4</v>
      </c>
      <c r="BP1120" s="50">
        <f t="shared" si="391"/>
        <v>0.77530486268443333</v>
      </c>
      <c r="BQ1120" s="50">
        <f t="shared" si="392"/>
        <v>1.9964655172413796E-2</v>
      </c>
      <c r="BR1120" s="50">
        <f t="shared" si="393"/>
        <v>0.15298589925602049</v>
      </c>
      <c r="BS1120" s="50">
        <f t="shared" si="394"/>
        <v>0.16096454972074198</v>
      </c>
      <c r="BT1120" s="50">
        <f t="shared" si="395"/>
        <v>4.2496083126672364E-4</v>
      </c>
      <c r="BU1120" s="50">
        <f t="shared" si="395"/>
        <v>4.4712374922428326E-4</v>
      </c>
    </row>
    <row r="1121" spans="1:73" x14ac:dyDescent="0.25">
      <c r="A1121" s="21">
        <v>43742.506944444445</v>
      </c>
      <c r="B1121" s="17">
        <v>363703</v>
      </c>
      <c r="C1121" s="17">
        <v>13.51</v>
      </c>
      <c r="D1121" s="17">
        <v>23.02</v>
      </c>
      <c r="E1121" s="17">
        <v>236</v>
      </c>
      <c r="F1121" s="17">
        <v>21.2</v>
      </c>
      <c r="G1121" s="17">
        <v>-74.489999999999995</v>
      </c>
      <c r="H1121" s="17">
        <v>-24.47</v>
      </c>
      <c r="I1121" s="17">
        <v>25.54</v>
      </c>
      <c r="J1121" s="17">
        <v>298.7</v>
      </c>
      <c r="K1121" s="17">
        <v>214.8</v>
      </c>
      <c r="L1121" s="17">
        <v>-50.02</v>
      </c>
      <c r="M1121" s="17">
        <v>0.09</v>
      </c>
      <c r="N1121" s="17">
        <v>161.5</v>
      </c>
      <c r="O1121" s="17">
        <v>-3.2679999999999998</v>
      </c>
      <c r="P1121" s="17">
        <v>164.8</v>
      </c>
      <c r="Q1121" s="17">
        <v>376.8</v>
      </c>
      <c r="R1121" s="17">
        <v>426.8</v>
      </c>
      <c r="S1121" s="17">
        <v>20.03</v>
      </c>
      <c r="T1121" s="17">
        <v>51.97</v>
      </c>
      <c r="U1121" s="17">
        <v>1.75</v>
      </c>
      <c r="V1121" s="17">
        <v>341.5</v>
      </c>
      <c r="W1121" s="17">
        <v>20.65</v>
      </c>
      <c r="X1121" s="17">
        <v>0.23100000000000001</v>
      </c>
      <c r="Y1121" s="17">
        <v>2.308192</v>
      </c>
      <c r="Z1121" s="7">
        <f t="shared" si="374"/>
        <v>20.34</v>
      </c>
      <c r="AA1121" s="7">
        <f t="shared" si="388"/>
        <v>293.48999999999995</v>
      </c>
      <c r="AB1121" s="2">
        <f t="shared" si="375"/>
        <v>191.16000000000003</v>
      </c>
      <c r="AC1121" s="42">
        <f t="shared" si="376"/>
        <v>2.3110893804607957</v>
      </c>
      <c r="AD1121" s="42">
        <f t="shared" si="377"/>
        <v>1.2010731510254755</v>
      </c>
      <c r="AE1121" s="42">
        <f t="shared" si="378"/>
        <v>0.78350367244087948</v>
      </c>
      <c r="AF1121" s="42">
        <f t="shared" si="379"/>
        <v>329.60768449269341</v>
      </c>
      <c r="AG1121" s="42">
        <f t="shared" si="380"/>
        <v>316.42337711298563</v>
      </c>
      <c r="AH1121" s="6">
        <f t="shared" si="381"/>
        <v>361.72800000000001</v>
      </c>
      <c r="AI1121" s="4">
        <v>19.849622568557201</v>
      </c>
      <c r="AJ1121" s="4">
        <f t="shared" si="389"/>
        <v>292.99962256855719</v>
      </c>
      <c r="AK1121" s="8">
        <f t="shared" si="382"/>
        <v>0.19682601075010331</v>
      </c>
      <c r="AL1121" s="8">
        <f t="shared" si="383"/>
        <v>401.04531691690107</v>
      </c>
      <c r="AM1121" s="8">
        <f t="shared" si="384"/>
        <v>2.946555192084479</v>
      </c>
      <c r="AN1121" s="8">
        <f t="shared" si="385"/>
        <v>-42.090640975934129</v>
      </c>
      <c r="AO1121" s="22">
        <f t="shared" si="386"/>
        <v>4.3876635498231861E-3</v>
      </c>
      <c r="AP1121" s="22">
        <f t="shared" si="387"/>
        <v>0.11992018431746629</v>
      </c>
      <c r="AQ1121" s="19">
        <f t="shared" si="390"/>
        <v>0.11992018431746629</v>
      </c>
      <c r="AX1121">
        <v>0.1474248318664467</v>
      </c>
      <c r="AY1121">
        <v>20.344827586206897</v>
      </c>
      <c r="AZ1121">
        <v>0.8477011494252874</v>
      </c>
      <c r="BA1121">
        <v>0.6866379310344829</v>
      </c>
      <c r="BB1121">
        <v>4.3103448275862073</v>
      </c>
      <c r="BC1121">
        <v>0.1795977011494253</v>
      </c>
      <c r="BD1121">
        <v>0.50704022988505759</v>
      </c>
      <c r="BE1121">
        <v>5.0704022988505765E-2</v>
      </c>
      <c r="BF1121">
        <v>0</v>
      </c>
      <c r="BG1121">
        <v>20.34</v>
      </c>
      <c r="BH1121">
        <v>2.0094478573087557</v>
      </c>
      <c r="BI1121">
        <v>2.3879502142139719</v>
      </c>
      <c r="BJ1121">
        <v>1.2410177263270012</v>
      </c>
      <c r="BK1121">
        <v>0.18037495867337772</v>
      </c>
      <c r="BL1121">
        <v>5.0104155187049367E-4</v>
      </c>
      <c r="BP1121" s="50">
        <f t="shared" si="391"/>
        <v>2.0100496439966786</v>
      </c>
      <c r="BQ1121" s="50">
        <f t="shared" si="392"/>
        <v>2.0281609195402305E-2</v>
      </c>
      <c r="BR1121" s="50">
        <f t="shared" si="393"/>
        <v>0.19017624976457786</v>
      </c>
      <c r="BS1121" s="50">
        <f t="shared" si="394"/>
        <v>0.19762126868676153</v>
      </c>
      <c r="BT1121" s="50">
        <f t="shared" si="395"/>
        <v>5.2826736045716077E-4</v>
      </c>
      <c r="BU1121" s="50">
        <f t="shared" si="395"/>
        <v>5.4894796857433753E-4</v>
      </c>
    </row>
    <row r="1122" spans="1:73" x14ac:dyDescent="0.25">
      <c r="A1122" s="21">
        <v>43742.506944444445</v>
      </c>
      <c r="B1122" s="17">
        <v>363704</v>
      </c>
      <c r="C1122" s="17">
        <v>13.51</v>
      </c>
      <c r="D1122" s="17">
        <v>23.02</v>
      </c>
      <c r="E1122" s="17">
        <v>237.9</v>
      </c>
      <c r="F1122" s="17">
        <v>21.58</v>
      </c>
      <c r="G1122" s="17">
        <v>-74.87</v>
      </c>
      <c r="H1122" s="17">
        <v>-25.05</v>
      </c>
      <c r="I1122" s="17">
        <v>25.5</v>
      </c>
      <c r="J1122" s="17">
        <v>298.60000000000002</v>
      </c>
      <c r="K1122" s="17">
        <v>216.3</v>
      </c>
      <c r="L1122" s="17">
        <v>-49.82</v>
      </c>
      <c r="M1122" s="17">
        <v>9.0999999999999998E-2</v>
      </c>
      <c r="N1122" s="17">
        <v>163.1</v>
      </c>
      <c r="O1122" s="17">
        <v>-3.468</v>
      </c>
      <c r="P1122" s="17">
        <v>166.5</v>
      </c>
      <c r="Q1122" s="17">
        <v>376.2</v>
      </c>
      <c r="R1122" s="17">
        <v>426</v>
      </c>
      <c r="S1122" s="17">
        <v>20.010000000000002</v>
      </c>
      <c r="T1122" s="17">
        <v>52.49</v>
      </c>
      <c r="U1122" s="17">
        <v>1.4750000000000001</v>
      </c>
      <c r="V1122" s="17">
        <v>213</v>
      </c>
      <c r="W1122" s="17">
        <v>20.5</v>
      </c>
      <c r="X1122" s="17">
        <v>0.23300000000000001</v>
      </c>
      <c r="Y1122" s="17">
        <v>2.3283779999999998</v>
      </c>
      <c r="Z1122" s="7">
        <f t="shared" si="374"/>
        <v>20.255000000000003</v>
      </c>
      <c r="AA1122" s="7">
        <f t="shared" si="388"/>
        <v>293.40499999999997</v>
      </c>
      <c r="AB1122" s="2">
        <f t="shared" si="375"/>
        <v>192.69900000000001</v>
      </c>
      <c r="AC1122" s="42">
        <f t="shared" si="376"/>
        <v>2.288977000423309</v>
      </c>
      <c r="AD1122" s="42">
        <f t="shared" si="377"/>
        <v>1.201484027522195</v>
      </c>
      <c r="AE1122" s="42">
        <f t="shared" si="378"/>
        <v>0.78357445112898838</v>
      </c>
      <c r="AF1122" s="42">
        <f t="shared" si="379"/>
        <v>329.25575001311927</v>
      </c>
      <c r="AG1122" s="42">
        <f t="shared" si="380"/>
        <v>316.08552001259449</v>
      </c>
      <c r="AH1122" s="6">
        <f t="shared" si="381"/>
        <v>361.15199999999999</v>
      </c>
      <c r="AI1122" s="4">
        <v>19.699426656553399</v>
      </c>
      <c r="AJ1122" s="4">
        <f t="shared" si="389"/>
        <v>292.84942665655336</v>
      </c>
      <c r="AK1122" s="8">
        <f t="shared" si="382"/>
        <v>0.19665504718053831</v>
      </c>
      <c r="AL1122" s="8">
        <f t="shared" si="383"/>
        <v>400.20662649456892</v>
      </c>
      <c r="AM1122" s="8">
        <f t="shared" si="384"/>
        <v>2.7051513358775328</v>
      </c>
      <c r="AN1122" s="8">
        <f t="shared" si="385"/>
        <v>-43.779767490260163</v>
      </c>
      <c r="AO1122" s="22">
        <f t="shared" si="386"/>
        <v>4.4666418806819817E-3</v>
      </c>
      <c r="AP1122" s="22">
        <f t="shared" si="387"/>
        <v>0.12207875821132246</v>
      </c>
      <c r="AQ1122" s="19">
        <f t="shared" si="390"/>
        <v>0.12207875821132246</v>
      </c>
      <c r="AX1122">
        <v>0.14674975388579375</v>
      </c>
      <c r="AY1122">
        <v>20.508620689655174</v>
      </c>
      <c r="AZ1122">
        <v>0.85452586206896564</v>
      </c>
      <c r="BA1122">
        <v>0.6921659482758622</v>
      </c>
      <c r="BB1122">
        <v>4.293103448275863</v>
      </c>
      <c r="BC1122">
        <v>0.17887931034482762</v>
      </c>
      <c r="BD1122">
        <v>0.51328663793103457</v>
      </c>
      <c r="BE1122">
        <v>5.1328663793103461E-2</v>
      </c>
      <c r="BF1122">
        <v>0</v>
      </c>
      <c r="BG1122">
        <v>20.255000000000003</v>
      </c>
      <c r="BH1122">
        <v>1.6936774797316656</v>
      </c>
      <c r="BI1122">
        <v>2.3754472911875877</v>
      </c>
      <c r="BJ1122">
        <v>1.2468722831443648</v>
      </c>
      <c r="BK1122">
        <v>0.1737336319849517</v>
      </c>
      <c r="BL1122">
        <v>4.8259342218042139E-4</v>
      </c>
      <c r="BP1122" s="50">
        <f t="shared" si="391"/>
        <v>1.6941846999400578</v>
      </c>
      <c r="BQ1122" s="50">
        <f t="shared" si="392"/>
        <v>2.0531465517241384E-2</v>
      </c>
      <c r="BR1122" s="50">
        <f t="shared" si="393"/>
        <v>0.18188006046471425</v>
      </c>
      <c r="BS1122" s="50">
        <f t="shared" si="394"/>
        <v>0.18956056252811959</v>
      </c>
      <c r="BT1122" s="50">
        <f t="shared" si="395"/>
        <v>5.0522239017976181E-4</v>
      </c>
      <c r="BU1122" s="50">
        <f t="shared" si="395"/>
        <v>5.2655711813366548E-4</v>
      </c>
    </row>
    <row r="1123" spans="1:73" x14ac:dyDescent="0.25">
      <c r="A1123" s="21">
        <v>43742.506944444445</v>
      </c>
      <c r="B1123" s="17">
        <v>363705</v>
      </c>
      <c r="C1123" s="17">
        <v>13.51</v>
      </c>
      <c r="D1123" s="17">
        <v>23.03</v>
      </c>
      <c r="E1123" s="17">
        <v>238.7</v>
      </c>
      <c r="F1123" s="17">
        <v>21.28</v>
      </c>
      <c r="G1123" s="17">
        <v>-76.42</v>
      </c>
      <c r="H1123" s="17">
        <v>-25.48</v>
      </c>
      <c r="I1123" s="17">
        <v>25.47</v>
      </c>
      <c r="J1123" s="17">
        <v>298.60000000000002</v>
      </c>
      <c r="K1123" s="17">
        <v>217.4</v>
      </c>
      <c r="L1123" s="17">
        <v>-50.94</v>
      </c>
      <c r="M1123" s="17">
        <v>8.8999999999999996E-2</v>
      </c>
      <c r="N1123" s="17">
        <v>162.19999999999999</v>
      </c>
      <c r="O1123" s="17">
        <v>-4.1989999999999998</v>
      </c>
      <c r="P1123" s="17">
        <v>166.4</v>
      </c>
      <c r="Q1123" s="17">
        <v>374.4</v>
      </c>
      <c r="R1123" s="17">
        <v>425.4</v>
      </c>
      <c r="S1123" s="17">
        <v>20</v>
      </c>
      <c r="T1123" s="17">
        <v>59.84</v>
      </c>
      <c r="U1123" s="17">
        <v>0.24</v>
      </c>
      <c r="V1123" s="17">
        <v>90</v>
      </c>
      <c r="W1123" s="17">
        <v>20.6</v>
      </c>
      <c r="X1123" s="17">
        <v>0.23300000000000001</v>
      </c>
      <c r="Y1123" s="17">
        <v>2.3328540000000002</v>
      </c>
      <c r="Z1123" s="7">
        <f t="shared" si="374"/>
        <v>20.3</v>
      </c>
      <c r="AA1123" s="7">
        <f t="shared" si="388"/>
        <v>293.45</v>
      </c>
      <c r="AB1123" s="2">
        <f t="shared" si="375"/>
        <v>193.34700000000001</v>
      </c>
      <c r="AC1123" s="42">
        <f t="shared" si="376"/>
        <v>2.2383632488300491</v>
      </c>
      <c r="AD1123" s="42">
        <f t="shared" si="377"/>
        <v>1.3394365680999016</v>
      </c>
      <c r="AE1123" s="42">
        <f t="shared" si="378"/>
        <v>0.79583115407182881</v>
      </c>
      <c r="AF1123" s="42">
        <f t="shared" si="379"/>
        <v>334.61118238962251</v>
      </c>
      <c r="AG1123" s="42">
        <f t="shared" si="380"/>
        <v>321.22673509403762</v>
      </c>
      <c r="AH1123" s="6">
        <f t="shared" si="381"/>
        <v>359.42399999999998</v>
      </c>
      <c r="AI1123" s="4">
        <v>19.367502215763299</v>
      </c>
      <c r="AJ1123" s="4">
        <f t="shared" si="389"/>
        <v>292.51750221576327</v>
      </c>
      <c r="AK1123" s="8">
        <f t="shared" si="382"/>
        <v>0.19674554496807928</v>
      </c>
      <c r="AL1123" s="8">
        <f t="shared" si="383"/>
        <v>398.29246419116566</v>
      </c>
      <c r="AM1123" s="8">
        <f t="shared" si="384"/>
        <v>1.0911920087683928</v>
      </c>
      <c r="AN1123" s="8">
        <f t="shared" si="385"/>
        <v>-29.640769217192727</v>
      </c>
      <c r="AO1123" s="22">
        <f t="shared" si="386"/>
        <v>4.1656253116950951E-3</v>
      </c>
      <c r="AP1123" s="22">
        <f t="shared" si="387"/>
        <v>0.11385160906334975</v>
      </c>
      <c r="AQ1123" s="19">
        <f t="shared" si="390"/>
        <v>0.11385160906334975</v>
      </c>
      <c r="AX1123">
        <v>0.14710682163118394</v>
      </c>
      <c r="AY1123">
        <v>20.577586206896552</v>
      </c>
      <c r="AZ1123">
        <v>0.85739942528735635</v>
      </c>
      <c r="BA1123">
        <v>0.69449353448275875</v>
      </c>
      <c r="BB1123">
        <v>4.3965517241379315</v>
      </c>
      <c r="BC1123">
        <v>0.18318965517241381</v>
      </c>
      <c r="BD1123">
        <v>0.51130387931034493</v>
      </c>
      <c r="BE1123">
        <v>5.1130387931034499E-2</v>
      </c>
      <c r="BF1123">
        <v>0</v>
      </c>
      <c r="BG1123">
        <v>20.3</v>
      </c>
      <c r="BH1123">
        <v>0.27558142043091505</v>
      </c>
      <c r="BI1123">
        <v>2.3820593372779197</v>
      </c>
      <c r="BJ1123">
        <v>1.4254243074271074</v>
      </c>
      <c r="BK1123">
        <v>0.13577288211716207</v>
      </c>
      <c r="BL1123">
        <v>3.7714689476989459E-4</v>
      </c>
      <c r="BP1123" s="50">
        <f t="shared" si="391"/>
        <v>0.27566395117668735</v>
      </c>
      <c r="BQ1123" s="50">
        <f t="shared" si="392"/>
        <v>2.0452155172413798E-2</v>
      </c>
      <c r="BR1123" s="50">
        <f t="shared" si="393"/>
        <v>0.13691473019586239</v>
      </c>
      <c r="BS1123" s="50">
        <f t="shared" si="394"/>
        <v>0.14536687640845816</v>
      </c>
      <c r="BT1123" s="50">
        <f t="shared" si="395"/>
        <v>3.8031869498850662E-4</v>
      </c>
      <c r="BU1123" s="50">
        <f t="shared" si="395"/>
        <v>4.0379687891238378E-4</v>
      </c>
    </row>
    <row r="1124" spans="1:73" x14ac:dyDescent="0.25">
      <c r="A1124" s="21">
        <v>43742.506944444445</v>
      </c>
      <c r="B1124" s="17">
        <v>363706</v>
      </c>
      <c r="C1124" s="17">
        <v>13.52</v>
      </c>
      <c r="D1124" s="17">
        <v>23.03</v>
      </c>
      <c r="E1124" s="17">
        <v>237.9</v>
      </c>
      <c r="F1124" s="17">
        <v>21.22</v>
      </c>
      <c r="G1124" s="17">
        <v>-77.540000000000006</v>
      </c>
      <c r="H1124" s="17">
        <v>-25.31</v>
      </c>
      <c r="I1124" s="17">
        <v>25.45</v>
      </c>
      <c r="J1124" s="17">
        <v>298.60000000000002</v>
      </c>
      <c r="K1124" s="17">
        <v>216.7</v>
      </c>
      <c r="L1124" s="17">
        <v>-52.23</v>
      </c>
      <c r="M1124" s="17">
        <v>8.8999999999999996E-2</v>
      </c>
      <c r="N1124" s="17">
        <v>160.4</v>
      </c>
      <c r="O1124" s="17">
        <v>-4.093</v>
      </c>
      <c r="P1124" s="17">
        <v>164.5</v>
      </c>
      <c r="Q1124" s="17">
        <v>373.2</v>
      </c>
      <c r="R1124" s="17">
        <v>425.4</v>
      </c>
      <c r="S1124" s="17">
        <v>20</v>
      </c>
      <c r="T1124" s="17">
        <v>58.97</v>
      </c>
      <c r="U1124" s="17">
        <v>1.1200000000000001</v>
      </c>
      <c r="V1124" s="17">
        <v>221</v>
      </c>
      <c r="W1124" s="17">
        <v>20.95</v>
      </c>
      <c r="X1124" s="17">
        <v>0.23200000000000001</v>
      </c>
      <c r="Y1124" s="17">
        <v>2.3249209999999998</v>
      </c>
      <c r="Z1124" s="7">
        <f t="shared" si="374"/>
        <v>20.475000000000001</v>
      </c>
      <c r="AA1124" s="7">
        <f t="shared" si="388"/>
        <v>293.625</v>
      </c>
      <c r="AB1124" s="2">
        <f t="shared" si="375"/>
        <v>192.69900000000001</v>
      </c>
      <c r="AC1124" s="42">
        <f t="shared" si="376"/>
        <v>2.2668691522280233</v>
      </c>
      <c r="AD1124" s="42">
        <f t="shared" si="377"/>
        <v>1.3367727390688655</v>
      </c>
      <c r="AE1124" s="42">
        <f t="shared" si="378"/>
        <v>0.79553680653460324</v>
      </c>
      <c r="AF1124" s="42">
        <f t="shared" si="379"/>
        <v>335.28602779859318</v>
      </c>
      <c r="AG1124" s="42">
        <f t="shared" si="380"/>
        <v>321.87458668664942</v>
      </c>
      <c r="AH1124" s="6">
        <f t="shared" si="381"/>
        <v>358.27199999999999</v>
      </c>
      <c r="AI1124" s="4">
        <v>19.569557245054</v>
      </c>
      <c r="AJ1124" s="4">
        <f t="shared" si="389"/>
        <v>292.71955724505398</v>
      </c>
      <c r="AK1124" s="8">
        <f t="shared" si="382"/>
        <v>0.19709774473488992</v>
      </c>
      <c r="AL1124" s="8">
        <f t="shared" si="383"/>
        <v>399.40193530299985</v>
      </c>
      <c r="AM1124" s="8">
        <f t="shared" si="384"/>
        <v>2.3572441536675832</v>
      </c>
      <c r="AN1124" s="8">
        <f t="shared" si="385"/>
        <v>-62.173605030013334</v>
      </c>
      <c r="AO1124" s="22">
        <f t="shared" si="386"/>
        <v>4.8358420377388987E-3</v>
      </c>
      <c r="AP1124" s="22">
        <f t="shared" si="387"/>
        <v>0.13216944779623541</v>
      </c>
      <c r="AQ1124" s="19">
        <f t="shared" si="390"/>
        <v>0.13216944779623541</v>
      </c>
      <c r="AX1124">
        <v>0.1485024129348414</v>
      </c>
      <c r="AY1124">
        <v>20.508620689655174</v>
      </c>
      <c r="AZ1124">
        <v>0.85452586206896564</v>
      </c>
      <c r="BA1124">
        <v>0.6921659482758622</v>
      </c>
      <c r="BB1124">
        <v>4.4999999999999991</v>
      </c>
      <c r="BC1124">
        <v>0.18749999999999997</v>
      </c>
      <c r="BD1124">
        <v>0.5046659482758622</v>
      </c>
      <c r="BE1124">
        <v>5.0466594827586225E-2</v>
      </c>
      <c r="BF1124">
        <v>0</v>
      </c>
      <c r="BG1124">
        <v>20.475000000000001</v>
      </c>
      <c r="BH1124">
        <v>1.2860466286776038</v>
      </c>
      <c r="BI1124">
        <v>2.4079260620760623</v>
      </c>
      <c r="BJ1124">
        <v>1.4199539988062539</v>
      </c>
      <c r="BK1124">
        <v>0.15643052345319849</v>
      </c>
      <c r="BL1124">
        <v>4.3452923181444022E-4</v>
      </c>
      <c r="BP1124" s="50">
        <f t="shared" si="391"/>
        <v>1.2864317721578744</v>
      </c>
      <c r="BQ1124" s="50">
        <f t="shared" si="392"/>
        <v>2.0186637931034489E-2</v>
      </c>
      <c r="BR1124" s="50">
        <f t="shared" si="393"/>
        <v>0.16211200936245987</v>
      </c>
      <c r="BS1124" s="50">
        <f t="shared" si="394"/>
        <v>0.16990763858686064</v>
      </c>
      <c r="BT1124" s="50">
        <f t="shared" si="395"/>
        <v>4.5031113711794407E-4</v>
      </c>
      <c r="BU1124" s="50">
        <f t="shared" si="395"/>
        <v>4.7196566274127958E-4</v>
      </c>
    </row>
    <row r="1125" spans="1:73" x14ac:dyDescent="0.25">
      <c r="A1125" s="21">
        <v>43742.507638888892</v>
      </c>
      <c r="B1125" s="17">
        <v>363707</v>
      </c>
      <c r="C1125" s="17">
        <v>13.52</v>
      </c>
      <c r="D1125" s="17">
        <v>23.04</v>
      </c>
      <c r="E1125" s="17">
        <v>233.4</v>
      </c>
      <c r="F1125" s="17">
        <v>20.85</v>
      </c>
      <c r="G1125" s="17">
        <v>-78.83</v>
      </c>
      <c r="H1125" s="17">
        <v>-25.72</v>
      </c>
      <c r="I1125" s="17">
        <v>25.43</v>
      </c>
      <c r="J1125" s="17">
        <v>298.60000000000002</v>
      </c>
      <c r="K1125" s="17">
        <v>212.5</v>
      </c>
      <c r="L1125" s="17">
        <v>-53.11</v>
      </c>
      <c r="M1125" s="17">
        <v>8.8999999999999996E-2</v>
      </c>
      <c r="N1125" s="17">
        <v>154.6</v>
      </c>
      <c r="O1125" s="17">
        <v>-4.8650000000000002</v>
      </c>
      <c r="P1125" s="17">
        <v>159.4</v>
      </c>
      <c r="Q1125" s="17">
        <v>371.8</v>
      </c>
      <c r="R1125" s="17">
        <v>424.9</v>
      </c>
      <c r="S1125" s="17">
        <v>19.98</v>
      </c>
      <c r="T1125" s="17">
        <v>52.82</v>
      </c>
      <c r="U1125" s="17">
        <v>0.92</v>
      </c>
      <c r="V1125" s="17">
        <v>198</v>
      </c>
      <c r="W1125" s="17">
        <v>20.55</v>
      </c>
      <c r="X1125" s="17">
        <v>0.22800000000000001</v>
      </c>
      <c r="Y1125" s="17">
        <v>2.2825839999999999</v>
      </c>
      <c r="Z1125" s="7">
        <f t="shared" si="374"/>
        <v>20.265000000000001</v>
      </c>
      <c r="AA1125" s="7">
        <f t="shared" si="388"/>
        <v>293.41499999999996</v>
      </c>
      <c r="AB1125" s="2">
        <f t="shared" si="375"/>
        <v>189.05400000000003</v>
      </c>
      <c r="AC1125" s="42">
        <f t="shared" si="376"/>
        <v>2.2719390522473657</v>
      </c>
      <c r="AD1125" s="42">
        <f t="shared" si="377"/>
        <v>1.2000382073970586</v>
      </c>
      <c r="AE1125" s="42">
        <f t="shared" si="378"/>
        <v>0.78343572520594873</v>
      </c>
      <c r="AF1125" s="42">
        <f t="shared" si="379"/>
        <v>329.24233966782629</v>
      </c>
      <c r="AG1125" s="42">
        <f t="shared" si="380"/>
        <v>316.07264608111325</v>
      </c>
      <c r="AH1125" s="6">
        <f t="shared" si="381"/>
        <v>356.928</v>
      </c>
      <c r="AI1125" s="4">
        <v>19.588167872467501</v>
      </c>
      <c r="AJ1125" s="4">
        <f t="shared" si="389"/>
        <v>292.7381678724675</v>
      </c>
      <c r="AK1125" s="8">
        <f t="shared" si="382"/>
        <v>0.19667515540123343</v>
      </c>
      <c r="AL1125" s="8">
        <f t="shared" si="383"/>
        <v>399.56658863568708</v>
      </c>
      <c r="AM1125" s="8">
        <f t="shared" si="384"/>
        <v>2.1364339446844594</v>
      </c>
      <c r="AN1125" s="8">
        <f t="shared" si="385"/>
        <v>-42.122187758462076</v>
      </c>
      <c r="AO1125" s="22">
        <f t="shared" si="386"/>
        <v>4.2655874407142363E-3</v>
      </c>
      <c r="AP1125" s="22">
        <f t="shared" si="387"/>
        <v>0.11658369569684399</v>
      </c>
      <c r="AQ1125" s="19">
        <f t="shared" si="390"/>
        <v>0.11658369569684399</v>
      </c>
      <c r="AX1125">
        <v>0.14682903884939744</v>
      </c>
      <c r="AY1125">
        <v>20.120689655172416</v>
      </c>
      <c r="AZ1125">
        <v>0.83836206896551735</v>
      </c>
      <c r="BA1125">
        <v>0.67907327586206911</v>
      </c>
      <c r="BB1125">
        <v>4.5775862068965489</v>
      </c>
      <c r="BC1125">
        <v>0.19073275862068953</v>
      </c>
      <c r="BD1125">
        <v>0.48834051724137961</v>
      </c>
      <c r="BE1125">
        <v>4.8834051724137961E-2</v>
      </c>
      <c r="BF1125">
        <v>0</v>
      </c>
      <c r="BG1125">
        <v>20.265000000000001</v>
      </c>
      <c r="BH1125">
        <v>1.0563954449851745</v>
      </c>
      <c r="BI1125">
        <v>2.3769152463728727</v>
      </c>
      <c r="BJ1125">
        <v>1.2554866331341514</v>
      </c>
      <c r="BK1125">
        <v>0.1529302188548006</v>
      </c>
      <c r="BL1125">
        <v>4.2480616348555719E-4</v>
      </c>
      <c r="BP1125" s="50">
        <f t="shared" si="391"/>
        <v>1.0567118128439683</v>
      </c>
      <c r="BQ1125" s="50">
        <f t="shared" si="392"/>
        <v>1.9533620689655185E-2</v>
      </c>
      <c r="BR1125" s="50">
        <f t="shared" si="393"/>
        <v>0.15760028330702139</v>
      </c>
      <c r="BS1125" s="50">
        <f t="shared" si="394"/>
        <v>0.16523161537771999</v>
      </c>
      <c r="BT1125" s="50">
        <f t="shared" si="395"/>
        <v>4.3777856474172609E-4</v>
      </c>
      <c r="BU1125" s="50">
        <f t="shared" si="395"/>
        <v>4.5897670938255556E-4</v>
      </c>
    </row>
    <row r="1126" spans="1:73" x14ac:dyDescent="0.25">
      <c r="A1126" s="21">
        <v>43742.507638888892</v>
      </c>
      <c r="B1126" s="17">
        <v>363708</v>
      </c>
      <c r="C1126" s="17">
        <v>13.51</v>
      </c>
      <c r="D1126" s="17">
        <v>23.04</v>
      </c>
      <c r="E1126" s="17">
        <v>225.6</v>
      </c>
      <c r="F1126" s="17">
        <v>20.14</v>
      </c>
      <c r="G1126" s="17">
        <v>-78.56</v>
      </c>
      <c r="H1126" s="17">
        <v>-25.57</v>
      </c>
      <c r="I1126" s="17">
        <v>25.4</v>
      </c>
      <c r="J1126" s="17">
        <v>298.5</v>
      </c>
      <c r="K1126" s="17">
        <v>205.5</v>
      </c>
      <c r="L1126" s="17">
        <v>-52.99</v>
      </c>
      <c r="M1126" s="17">
        <v>8.8999999999999996E-2</v>
      </c>
      <c r="N1126" s="17">
        <v>147.1</v>
      </c>
      <c r="O1126" s="17">
        <v>-5.431</v>
      </c>
      <c r="P1126" s="17">
        <v>152.5</v>
      </c>
      <c r="Q1126" s="17">
        <v>371.9</v>
      </c>
      <c r="R1126" s="17">
        <v>424.9</v>
      </c>
      <c r="S1126" s="17">
        <v>19.96</v>
      </c>
      <c r="T1126" s="17">
        <v>52.15</v>
      </c>
      <c r="U1126" s="17">
        <v>1.5049999999999999</v>
      </c>
      <c r="V1126" s="17">
        <v>148.5</v>
      </c>
      <c r="W1126" s="17">
        <v>20.149999999999999</v>
      </c>
      <c r="X1126" s="17">
        <v>0.222</v>
      </c>
      <c r="Y1126" s="17">
        <v>2.2150620000000001</v>
      </c>
      <c r="Z1126" s="7">
        <f t="shared" si="374"/>
        <v>20.055</v>
      </c>
      <c r="AA1126" s="7">
        <f t="shared" si="388"/>
        <v>293.20499999999998</v>
      </c>
      <c r="AB1126" s="2">
        <f t="shared" si="375"/>
        <v>182.73600000000002</v>
      </c>
      <c r="AC1126" s="42">
        <f t="shared" si="376"/>
        <v>2.1921545759557692</v>
      </c>
      <c r="AD1126" s="42">
        <f t="shared" si="377"/>
        <v>1.1432086113609337</v>
      </c>
      <c r="AE1126" s="42">
        <f t="shared" si="378"/>
        <v>0.77809905053656847</v>
      </c>
      <c r="AF1126" s="42">
        <f t="shared" si="379"/>
        <v>326.06443574225926</v>
      </c>
      <c r="AG1126" s="42">
        <f t="shared" si="380"/>
        <v>313.0218583125689</v>
      </c>
      <c r="AH1126" s="6">
        <f t="shared" si="381"/>
        <v>357.02399999999994</v>
      </c>
      <c r="AI1126" s="4">
        <v>19.037997350307201</v>
      </c>
      <c r="AJ1126" s="4">
        <f t="shared" si="389"/>
        <v>292.18799735030717</v>
      </c>
      <c r="AK1126" s="8">
        <f t="shared" si="382"/>
        <v>0.19625317053752966</v>
      </c>
      <c r="AL1126" s="8">
        <f t="shared" si="383"/>
        <v>396.47644631831173</v>
      </c>
      <c r="AM1126" s="8">
        <f t="shared" si="384"/>
        <v>2.732522872731352</v>
      </c>
      <c r="AN1126" s="8">
        <f t="shared" si="385"/>
        <v>-80.951774845754883</v>
      </c>
      <c r="AO1126" s="22">
        <f t="shared" si="386"/>
        <v>5.0732342279813693E-3</v>
      </c>
      <c r="AP1126" s="22">
        <f t="shared" si="387"/>
        <v>0.13865766524639778</v>
      </c>
      <c r="AQ1126" s="19">
        <f t="shared" si="390"/>
        <v>0.13865766524639778</v>
      </c>
      <c r="AX1126">
        <v>0.14517164287156756</v>
      </c>
      <c r="AY1126">
        <v>19.448275862068964</v>
      </c>
      <c r="AZ1126">
        <v>0.81034482758620685</v>
      </c>
      <c r="BA1126">
        <v>0.65637931034482755</v>
      </c>
      <c r="BB1126">
        <v>4.5689655172413799</v>
      </c>
      <c r="BC1126">
        <v>0.19037356321839083</v>
      </c>
      <c r="BD1126">
        <v>0.46600574712643672</v>
      </c>
      <c r="BE1126">
        <v>4.6600574712643672E-2</v>
      </c>
      <c r="BF1126">
        <v>0</v>
      </c>
      <c r="BG1126">
        <v>20.055</v>
      </c>
      <c r="BH1126">
        <v>1.7281251572855298</v>
      </c>
      <c r="BI1126">
        <v>2.3462541739763871</v>
      </c>
      <c r="BJ1126">
        <v>1.2235715517286858</v>
      </c>
      <c r="BK1126">
        <v>0.16404388626223132</v>
      </c>
      <c r="BL1126">
        <v>4.5567746183953144E-4</v>
      </c>
      <c r="BP1126" s="50">
        <f t="shared" si="391"/>
        <v>1.7286426938371435</v>
      </c>
      <c r="BQ1126" s="50">
        <f t="shared" si="392"/>
        <v>1.8640229885057469E-2</v>
      </c>
      <c r="BR1126" s="50">
        <f t="shared" si="393"/>
        <v>0.17192725256573396</v>
      </c>
      <c r="BS1126" s="50">
        <f t="shared" si="394"/>
        <v>0.17885499013897757</v>
      </c>
      <c r="BT1126" s="50">
        <f t="shared" si="395"/>
        <v>4.7757570157148325E-4</v>
      </c>
      <c r="BU1126" s="50">
        <f t="shared" si="395"/>
        <v>4.9681941705271551E-4</v>
      </c>
    </row>
    <row r="1127" spans="1:73" x14ac:dyDescent="0.25">
      <c r="A1127" s="21">
        <v>43742.507638888892</v>
      </c>
      <c r="B1127" s="17">
        <v>363709</v>
      </c>
      <c r="C1127" s="17">
        <v>13.51</v>
      </c>
      <c r="D1127" s="17">
        <v>23.04</v>
      </c>
      <c r="E1127" s="17">
        <v>219.5</v>
      </c>
      <c r="F1127" s="17">
        <v>19.2</v>
      </c>
      <c r="G1127" s="17">
        <v>-80.5</v>
      </c>
      <c r="H1127" s="17">
        <v>-26.87</v>
      </c>
      <c r="I1127" s="17">
        <v>25.35</v>
      </c>
      <c r="J1127" s="17">
        <v>298.5</v>
      </c>
      <c r="K1127" s="17">
        <v>200.3</v>
      </c>
      <c r="L1127" s="17">
        <v>-53.63</v>
      </c>
      <c r="M1127" s="17">
        <v>8.6999999999999994E-2</v>
      </c>
      <c r="N1127" s="17">
        <v>139</v>
      </c>
      <c r="O1127" s="17">
        <v>-7.6740000000000004</v>
      </c>
      <c r="P1127" s="17">
        <v>146.69999999999999</v>
      </c>
      <c r="Q1127" s="17">
        <v>369.6</v>
      </c>
      <c r="R1127" s="17">
        <v>423.3</v>
      </c>
      <c r="S1127" s="17">
        <v>19.940000000000001</v>
      </c>
      <c r="T1127" s="17">
        <v>52.62</v>
      </c>
      <c r="U1127" s="17">
        <v>0.60499999999999998</v>
      </c>
      <c r="V1127" s="17">
        <v>357</v>
      </c>
      <c r="W1127" s="17">
        <v>20.2</v>
      </c>
      <c r="X1127" s="17">
        <v>0.215</v>
      </c>
      <c r="Y1127" s="17">
        <v>2.1499280000000001</v>
      </c>
      <c r="Z1127" s="7">
        <f t="shared" si="374"/>
        <v>20.07</v>
      </c>
      <c r="AA1127" s="7">
        <f t="shared" si="388"/>
        <v>293.21999999999997</v>
      </c>
      <c r="AB1127" s="2">
        <f t="shared" si="375"/>
        <v>177.79500000000002</v>
      </c>
      <c r="AC1127" s="42">
        <f t="shared" si="376"/>
        <v>2.1856303319000725</v>
      </c>
      <c r="AD1127" s="42">
        <f t="shared" si="377"/>
        <v>1.1500786806458181</v>
      </c>
      <c r="AE1127" s="42">
        <f t="shared" si="378"/>
        <v>0.7787602998819021</v>
      </c>
      <c r="AF1127" s="42">
        <f t="shared" si="379"/>
        <v>326.4083200232584</v>
      </c>
      <c r="AG1127" s="42">
        <f t="shared" si="380"/>
        <v>313.35198722232803</v>
      </c>
      <c r="AH1127" s="6">
        <f t="shared" si="381"/>
        <v>354.81600000000003</v>
      </c>
      <c r="AI1127" s="4">
        <v>18.994406047060199</v>
      </c>
      <c r="AJ1127" s="4">
        <f t="shared" si="389"/>
        <v>292.14440604706016</v>
      </c>
      <c r="AK1127" s="8">
        <f t="shared" si="382"/>
        <v>0.19628329227653432</v>
      </c>
      <c r="AL1127" s="8">
        <f t="shared" si="383"/>
        <v>396.22287359329039</v>
      </c>
      <c r="AM1127" s="8">
        <f t="shared" si="384"/>
        <v>1.7324999999999999</v>
      </c>
      <c r="AN1127" s="8">
        <f t="shared" si="385"/>
        <v>-54.282779828629366</v>
      </c>
      <c r="AO1127" s="22">
        <f t="shared" si="386"/>
        <v>4.3138526571425738E-3</v>
      </c>
      <c r="AP1127" s="22">
        <f t="shared" si="387"/>
        <v>0.11790284279745562</v>
      </c>
      <c r="AQ1127" s="19">
        <f t="shared" si="390"/>
        <v>0.11790284279745562</v>
      </c>
      <c r="AX1127">
        <v>0.14528950102012048</v>
      </c>
      <c r="AY1127">
        <v>18.922413793103448</v>
      </c>
      <c r="AZ1127">
        <v>0.78843390804597702</v>
      </c>
      <c r="BA1127">
        <v>0.63863146551724137</v>
      </c>
      <c r="BB1127">
        <v>4.6293103448275854</v>
      </c>
      <c r="BC1127">
        <v>0.19288793103448273</v>
      </c>
      <c r="BD1127">
        <v>0.44574353448275861</v>
      </c>
      <c r="BE1127">
        <v>4.4574353448275865E-2</v>
      </c>
      <c r="BF1127">
        <v>0</v>
      </c>
      <c r="BG1127">
        <v>20.07</v>
      </c>
      <c r="BH1127">
        <v>0.69469483066959836</v>
      </c>
      <c r="BI1127">
        <v>2.3484327233564262</v>
      </c>
      <c r="BJ1127">
        <v>1.2357452990301514</v>
      </c>
      <c r="BK1127">
        <v>0.13310107317231912</v>
      </c>
      <c r="BL1127">
        <v>3.6972520325644201E-4</v>
      </c>
      <c r="BP1127" s="50">
        <f t="shared" si="391"/>
        <v>0.69490287692456609</v>
      </c>
      <c r="BQ1127" s="50">
        <f t="shared" si="392"/>
        <v>1.7829741379310343E-2</v>
      </c>
      <c r="BR1127" s="50">
        <f t="shared" si="393"/>
        <v>0.13586264977408541</v>
      </c>
      <c r="BS1127" s="50">
        <f t="shared" si="394"/>
        <v>0.14298124546434379</v>
      </c>
      <c r="BT1127" s="50">
        <f t="shared" si="395"/>
        <v>3.7739624937245948E-4</v>
      </c>
      <c r="BU1127" s="50">
        <f t="shared" si="395"/>
        <v>3.9717012628984389E-4</v>
      </c>
    </row>
    <row r="1128" spans="1:73" x14ac:dyDescent="0.25">
      <c r="A1128" s="21">
        <v>43742.507638888892</v>
      </c>
      <c r="B1128" s="17">
        <v>363710</v>
      </c>
      <c r="C1128" s="17">
        <v>13.52</v>
      </c>
      <c r="D1128" s="17">
        <v>23.05</v>
      </c>
      <c r="E1128" s="17">
        <v>216.4</v>
      </c>
      <c r="F1128" s="17">
        <v>18.670000000000002</v>
      </c>
      <c r="G1128" s="17">
        <v>-81.099999999999994</v>
      </c>
      <c r="H1128" s="17">
        <v>-26.08</v>
      </c>
      <c r="I1128" s="17">
        <v>25.31</v>
      </c>
      <c r="J1128" s="17">
        <v>298.5</v>
      </c>
      <c r="K1128" s="17">
        <v>197.8</v>
      </c>
      <c r="L1128" s="17">
        <v>-55</v>
      </c>
      <c r="M1128" s="17">
        <v>8.5999999999999993E-2</v>
      </c>
      <c r="N1128" s="17">
        <v>135.30000000000001</v>
      </c>
      <c r="O1128" s="17">
        <v>-7.4119999999999999</v>
      </c>
      <c r="P1128" s="17">
        <v>142.69999999999999</v>
      </c>
      <c r="Q1128" s="17">
        <v>368.8</v>
      </c>
      <c r="R1128" s="17">
        <v>423.8</v>
      </c>
      <c r="S1128" s="17">
        <v>19.91</v>
      </c>
      <c r="T1128" s="17">
        <v>53.16</v>
      </c>
      <c r="U1128" s="17">
        <v>2.2149999999999999</v>
      </c>
      <c r="V1128" s="17">
        <v>343</v>
      </c>
      <c r="W1128" s="17">
        <v>20</v>
      </c>
      <c r="X1128" s="17">
        <v>0.21199999999999999</v>
      </c>
      <c r="Y1128" s="17">
        <v>2.1210710000000002</v>
      </c>
      <c r="Z1128" s="7">
        <f t="shared" si="374"/>
        <v>19.954999999999998</v>
      </c>
      <c r="AA1128" s="7">
        <f t="shared" si="388"/>
        <v>293.10499999999996</v>
      </c>
      <c r="AB1128" s="2">
        <f t="shared" si="375"/>
        <v>175.28400000000002</v>
      </c>
      <c r="AC1128" s="42">
        <f t="shared" si="376"/>
        <v>2.1620811694925637</v>
      </c>
      <c r="AD1128" s="42">
        <f t="shared" si="377"/>
        <v>1.1493623497022467</v>
      </c>
      <c r="AE1128" s="42">
        <f t="shared" si="378"/>
        <v>0.77873460068518652</v>
      </c>
      <c r="AF1128" s="42">
        <f t="shared" si="379"/>
        <v>325.8858011230119</v>
      </c>
      <c r="AG1128" s="42">
        <f t="shared" si="380"/>
        <v>312.85036907809143</v>
      </c>
      <c r="AH1128" s="6">
        <f t="shared" si="381"/>
        <v>354.048</v>
      </c>
      <c r="AI1128" s="4">
        <v>18.824375158911401</v>
      </c>
      <c r="AJ1128" s="4">
        <f t="shared" si="389"/>
        <v>291.97437515891136</v>
      </c>
      <c r="AK1128" s="8">
        <f t="shared" si="382"/>
        <v>0.19605243769425601</v>
      </c>
      <c r="AL1128" s="8">
        <f t="shared" si="383"/>
        <v>395.28495853633336</v>
      </c>
      <c r="AM1128" s="8">
        <f t="shared" si="384"/>
        <v>3.3149915158262471</v>
      </c>
      <c r="AN1128" s="8">
        <f t="shared" si="385"/>
        <v>-109.17958244619537</v>
      </c>
      <c r="AO1128" s="22">
        <f t="shared" si="386"/>
        <v>5.5029046568139083E-3</v>
      </c>
      <c r="AP1128" s="22">
        <f t="shared" si="387"/>
        <v>0.15040108094732116</v>
      </c>
      <c r="AQ1128" s="19">
        <f t="shared" si="390"/>
        <v>0.15040108094732116</v>
      </c>
      <c r="AX1128">
        <v>0.1443879871201609</v>
      </c>
      <c r="AY1128">
        <v>18.655172413793103</v>
      </c>
      <c r="AZ1128">
        <v>0.7772988505747126</v>
      </c>
      <c r="BA1128">
        <v>0.62961206896551725</v>
      </c>
      <c r="BB1128">
        <v>4.7413793103448274</v>
      </c>
      <c r="BC1128">
        <v>0.19755747126436782</v>
      </c>
      <c r="BD1128">
        <v>0.4320545977011494</v>
      </c>
      <c r="BE1128">
        <v>4.3205459770114946E-2</v>
      </c>
      <c r="BF1128">
        <v>0</v>
      </c>
      <c r="BG1128">
        <v>19.954999999999998</v>
      </c>
      <c r="BH1128">
        <v>2.5433868593936535</v>
      </c>
      <c r="BI1128">
        <v>2.3317756182528568</v>
      </c>
      <c r="BJ1128">
        <v>1.2395719186632186</v>
      </c>
      <c r="BK1128">
        <v>0.17226219519269553</v>
      </c>
      <c r="BL1128">
        <v>4.7850609775748756E-4</v>
      </c>
      <c r="BP1128" s="50">
        <f t="shared" si="391"/>
        <v>2.5441485494015104</v>
      </c>
      <c r="BQ1128" s="50">
        <f t="shared" si="392"/>
        <v>1.7282183908045975E-2</v>
      </c>
      <c r="BR1128" s="50">
        <f t="shared" si="393"/>
        <v>0.1838519545441098</v>
      </c>
      <c r="BS1128" s="50">
        <f t="shared" si="394"/>
        <v>0.18993002568219969</v>
      </c>
      <c r="BT1128" s="50">
        <f t="shared" si="395"/>
        <v>5.1069987373363838E-4</v>
      </c>
      <c r="BU1128" s="50">
        <f t="shared" si="395"/>
        <v>5.2758340467277693E-4</v>
      </c>
    </row>
    <row r="1129" spans="1:73" x14ac:dyDescent="0.25">
      <c r="A1129" s="21">
        <v>43742.507638888892</v>
      </c>
      <c r="B1129" s="17">
        <v>363711</v>
      </c>
      <c r="C1129" s="17">
        <v>13.51</v>
      </c>
      <c r="D1129" s="17">
        <v>23.05</v>
      </c>
      <c r="E1129" s="17">
        <v>211.4</v>
      </c>
      <c r="F1129" s="17">
        <v>18.13</v>
      </c>
      <c r="G1129" s="17">
        <v>-82.2</v>
      </c>
      <c r="H1129" s="17">
        <v>-25.99</v>
      </c>
      <c r="I1129" s="17">
        <v>25.25</v>
      </c>
      <c r="J1129" s="17">
        <v>298.39999999999998</v>
      </c>
      <c r="K1129" s="17">
        <v>193.3</v>
      </c>
      <c r="L1129" s="17">
        <v>-56.22</v>
      </c>
      <c r="M1129" s="17">
        <v>8.5999999999999993E-2</v>
      </c>
      <c r="N1129" s="17">
        <v>129.19999999999999</v>
      </c>
      <c r="O1129" s="17">
        <v>-7.8609999999999998</v>
      </c>
      <c r="P1129" s="17">
        <v>137</v>
      </c>
      <c r="Q1129" s="17">
        <v>367.4</v>
      </c>
      <c r="R1129" s="17">
        <v>423.6</v>
      </c>
      <c r="S1129" s="17">
        <v>19.87</v>
      </c>
      <c r="T1129" s="17">
        <v>57.92</v>
      </c>
      <c r="U1129" s="17">
        <v>0.87</v>
      </c>
      <c r="V1129" s="17">
        <v>93.5</v>
      </c>
      <c r="W1129" s="17">
        <v>20</v>
      </c>
      <c r="X1129" s="17">
        <v>0.20699999999999999</v>
      </c>
      <c r="Y1129" s="17">
        <v>2.0722619999999998</v>
      </c>
      <c r="Z1129" s="7">
        <f t="shared" si="374"/>
        <v>19.935000000000002</v>
      </c>
      <c r="AA1129" s="7">
        <f t="shared" si="388"/>
        <v>293.08499999999998</v>
      </c>
      <c r="AB1129" s="2">
        <f t="shared" si="375"/>
        <v>171.23400000000001</v>
      </c>
      <c r="AC1129" s="42">
        <f t="shared" si="376"/>
        <v>2.137131884067685</v>
      </c>
      <c r="AD1129" s="42">
        <f t="shared" si="377"/>
        <v>1.2378267872520032</v>
      </c>
      <c r="AE1129" s="42">
        <f t="shared" si="378"/>
        <v>0.78704348026230009</v>
      </c>
      <c r="AF1129" s="42">
        <f t="shared" si="379"/>
        <v>329.27302411204244</v>
      </c>
      <c r="AG1129" s="42">
        <f t="shared" si="380"/>
        <v>316.10210314756074</v>
      </c>
      <c r="AH1129" s="6">
        <f t="shared" si="381"/>
        <v>352.70399999999995</v>
      </c>
      <c r="AI1129" s="4">
        <v>18.649343270509998</v>
      </c>
      <c r="AJ1129" s="4">
        <f t="shared" si="389"/>
        <v>291.79934327050995</v>
      </c>
      <c r="AK1129" s="8">
        <f t="shared" si="382"/>
        <v>0.19601230755788027</v>
      </c>
      <c r="AL1129" s="8">
        <f t="shared" si="383"/>
        <v>394.29143305673529</v>
      </c>
      <c r="AM1129" s="8">
        <f t="shared" si="384"/>
        <v>2.077567688427985</v>
      </c>
      <c r="AN1129" s="8">
        <f t="shared" si="385"/>
        <v>-77.807362562703787</v>
      </c>
      <c r="AO1129" s="22">
        <f t="shared" si="386"/>
        <v>4.6935618165542875E-3</v>
      </c>
      <c r="AP1129" s="22">
        <f t="shared" si="387"/>
        <v>0.12828075620549664</v>
      </c>
      <c r="AQ1129" s="19">
        <f t="shared" si="390"/>
        <v>0.12828075620549664</v>
      </c>
      <c r="AX1129">
        <v>0.1442316862669302</v>
      </c>
      <c r="AY1129">
        <v>18.224137931034484</v>
      </c>
      <c r="AZ1129">
        <v>0.75933908045977017</v>
      </c>
      <c r="BA1129">
        <v>0.61506465517241382</v>
      </c>
      <c r="BB1129">
        <v>4.8448275862069003</v>
      </c>
      <c r="BC1129">
        <v>0.20186781609195417</v>
      </c>
      <c r="BD1129">
        <v>0.41319683908045968</v>
      </c>
      <c r="BE1129">
        <v>4.1319683908045968E-2</v>
      </c>
      <c r="BF1129">
        <v>0</v>
      </c>
      <c r="BG1129">
        <v>19.935000000000002</v>
      </c>
      <c r="BH1129">
        <v>0.99898264906206713</v>
      </c>
      <c r="BI1129">
        <v>2.3288893013234579</v>
      </c>
      <c r="BJ1129">
        <v>1.3488926833265469</v>
      </c>
      <c r="BK1129">
        <v>0.129068173176313</v>
      </c>
      <c r="BL1129">
        <v>3.5852270326753606E-4</v>
      </c>
      <c r="BP1129" s="50">
        <f t="shared" si="391"/>
        <v>0.99928182301549173</v>
      </c>
      <c r="BQ1129" s="50">
        <f t="shared" si="392"/>
        <v>1.6527873563218387E-2</v>
      </c>
      <c r="BR1129" s="50">
        <f t="shared" si="393"/>
        <v>0.13285352537371739</v>
      </c>
      <c r="BS1129" s="50">
        <f t="shared" si="394"/>
        <v>0.13929470614181069</v>
      </c>
      <c r="BT1129" s="50">
        <f t="shared" si="395"/>
        <v>3.6903757048254831E-4</v>
      </c>
      <c r="BU1129" s="50">
        <f t="shared" si="395"/>
        <v>3.8692973928280749E-4</v>
      </c>
    </row>
    <row r="1130" spans="1:73" x14ac:dyDescent="0.25">
      <c r="A1130" s="21">
        <v>43742.507638888892</v>
      </c>
      <c r="B1130" s="17">
        <v>363712</v>
      </c>
      <c r="C1130" s="17">
        <v>13.51</v>
      </c>
      <c r="D1130" s="17">
        <v>23.05</v>
      </c>
      <c r="E1130" s="17">
        <v>203.3</v>
      </c>
      <c r="F1130" s="17">
        <v>16.63</v>
      </c>
      <c r="G1130" s="17">
        <v>-83.9</v>
      </c>
      <c r="H1130" s="17">
        <v>-26.38</v>
      </c>
      <c r="I1130" s="17">
        <v>25.2</v>
      </c>
      <c r="J1130" s="17">
        <v>298.3</v>
      </c>
      <c r="K1130" s="17">
        <v>186.7</v>
      </c>
      <c r="L1130" s="17">
        <v>-57.55</v>
      </c>
      <c r="M1130" s="17">
        <v>8.2000000000000003E-2</v>
      </c>
      <c r="N1130" s="17">
        <v>119.4</v>
      </c>
      <c r="O1130" s="17">
        <v>-9.75</v>
      </c>
      <c r="P1130" s="17">
        <v>129.1</v>
      </c>
      <c r="Q1130" s="17">
        <v>365.3</v>
      </c>
      <c r="R1130" s="17">
        <v>422.9</v>
      </c>
      <c r="S1130" s="17">
        <v>19.82</v>
      </c>
      <c r="T1130" s="17">
        <v>54.62</v>
      </c>
      <c r="U1130" s="17">
        <v>1.22</v>
      </c>
      <c r="V1130" s="17">
        <v>66</v>
      </c>
      <c r="W1130" s="17">
        <v>19.95</v>
      </c>
      <c r="X1130" s="17">
        <v>0.19900000000000001</v>
      </c>
      <c r="Y1130" s="17">
        <v>1.9900530000000001</v>
      </c>
      <c r="Z1130" s="7">
        <f t="shared" si="374"/>
        <v>19.884999999999998</v>
      </c>
      <c r="AA1130" s="7">
        <f t="shared" si="388"/>
        <v>293.03499999999997</v>
      </c>
      <c r="AB1130" s="2">
        <f t="shared" si="375"/>
        <v>164.67300000000003</v>
      </c>
      <c r="AC1130" s="42">
        <f t="shared" si="376"/>
        <v>2.1091202725371523</v>
      </c>
      <c r="AD1130" s="42">
        <f t="shared" si="377"/>
        <v>1.1520014928597926</v>
      </c>
      <c r="AE1130" s="42">
        <f t="shared" si="378"/>
        <v>0.77901665728021807</v>
      </c>
      <c r="AF1130" s="42">
        <f t="shared" si="379"/>
        <v>325.69252015683429</v>
      </c>
      <c r="AG1130" s="42">
        <f t="shared" si="380"/>
        <v>312.66481935056089</v>
      </c>
      <c r="AH1130" s="6">
        <f t="shared" si="381"/>
        <v>350.68799999999999</v>
      </c>
      <c r="AI1130" s="4">
        <v>18.448600143627999</v>
      </c>
      <c r="AJ1130" s="4">
        <f t="shared" si="389"/>
        <v>291.598600143628</v>
      </c>
      <c r="AK1130" s="8">
        <f t="shared" si="382"/>
        <v>0.19591200617604845</v>
      </c>
      <c r="AL1130" s="8">
        <f t="shared" si="383"/>
        <v>393.1609088654352</v>
      </c>
      <c r="AM1130" s="8">
        <f t="shared" si="384"/>
        <v>2.4602286479105961</v>
      </c>
      <c r="AN1130" s="8">
        <f t="shared" si="385"/>
        <v>-102.94169358847326</v>
      </c>
      <c r="AO1130" s="22">
        <f t="shared" si="386"/>
        <v>5.0937424352645718E-3</v>
      </c>
      <c r="AP1130" s="22">
        <f t="shared" si="387"/>
        <v>0.13921817950860038</v>
      </c>
      <c r="AQ1130" s="19">
        <f t="shared" si="390"/>
        <v>0.13921817950860038</v>
      </c>
      <c r="AX1130">
        <v>0.1438415603493009</v>
      </c>
      <c r="AY1130">
        <v>17.52586206896552</v>
      </c>
      <c r="AZ1130">
        <v>0.73024425287356332</v>
      </c>
      <c r="BA1130">
        <v>0.59149784482758627</v>
      </c>
      <c r="BB1130">
        <v>4.9655172413793078</v>
      </c>
      <c r="BC1130">
        <v>0.20689655172413782</v>
      </c>
      <c r="BD1130">
        <v>0.38460129310344848</v>
      </c>
      <c r="BE1130">
        <v>3.846012931034485E-2</v>
      </c>
      <c r="BF1130">
        <v>0</v>
      </c>
      <c r="BG1130">
        <v>19.884999999999998</v>
      </c>
      <c r="BH1130">
        <v>1.4008722205238182</v>
      </c>
      <c r="BI1130">
        <v>2.3216871733679834</v>
      </c>
      <c r="BJ1130">
        <v>1.2681055340935925</v>
      </c>
      <c r="BK1130">
        <v>0.13517832652978365</v>
      </c>
      <c r="BL1130">
        <v>3.7549535147162128E-4</v>
      </c>
      <c r="BP1130" s="50">
        <f t="shared" si="391"/>
        <v>1.4012917518148273</v>
      </c>
      <c r="BQ1130" s="50">
        <f t="shared" si="392"/>
        <v>1.538405172413794E-2</v>
      </c>
      <c r="BR1130" s="50">
        <f t="shared" si="393"/>
        <v>0.14059448253080931</v>
      </c>
      <c r="BS1130" s="50">
        <f t="shared" si="394"/>
        <v>0.14641908300753029</v>
      </c>
      <c r="BT1130" s="50">
        <f t="shared" si="395"/>
        <v>3.9054022925224808E-4</v>
      </c>
      <c r="BU1130" s="50">
        <f t="shared" si="395"/>
        <v>4.0671967502091746E-4</v>
      </c>
    </row>
    <row r="1131" spans="1:73" x14ac:dyDescent="0.25">
      <c r="A1131" s="21">
        <v>43742.508333333331</v>
      </c>
      <c r="B1131" s="17">
        <v>363713</v>
      </c>
      <c r="C1131" s="17">
        <v>13.5</v>
      </c>
      <c r="D1131" s="17">
        <v>23.05</v>
      </c>
      <c r="E1131" s="17">
        <v>193.3</v>
      </c>
      <c r="F1131" s="17">
        <v>15.03</v>
      </c>
      <c r="G1131" s="17">
        <v>-85.5</v>
      </c>
      <c r="H1131" s="17">
        <v>-26.61</v>
      </c>
      <c r="I1131" s="17">
        <v>25.15</v>
      </c>
      <c r="J1131" s="17">
        <v>298.3</v>
      </c>
      <c r="K1131" s="17">
        <v>178.3</v>
      </c>
      <c r="L1131" s="17">
        <v>-58.85</v>
      </c>
      <c r="M1131" s="17">
        <v>7.8E-2</v>
      </c>
      <c r="N1131" s="17">
        <v>107.8</v>
      </c>
      <c r="O1131" s="17">
        <v>-11.57</v>
      </c>
      <c r="P1131" s="17">
        <v>119.4</v>
      </c>
      <c r="Q1131" s="17">
        <v>363.5</v>
      </c>
      <c r="R1131" s="17">
        <v>422.3</v>
      </c>
      <c r="S1131" s="17">
        <v>19.760000000000002</v>
      </c>
      <c r="T1131" s="17">
        <v>56.49</v>
      </c>
      <c r="U1131" s="17">
        <v>0.68</v>
      </c>
      <c r="V1131" s="17">
        <v>159</v>
      </c>
      <c r="W1131" s="17">
        <v>19.850000000000001</v>
      </c>
      <c r="X1131" s="17">
        <v>0.189</v>
      </c>
      <c r="Y1131" s="17">
        <v>1.8913679999999999</v>
      </c>
      <c r="Z1131" s="7">
        <f t="shared" si="374"/>
        <v>19.805</v>
      </c>
      <c r="AA1131" s="7">
        <f t="shared" si="388"/>
        <v>292.95499999999998</v>
      </c>
      <c r="AB1131" s="2">
        <f t="shared" si="375"/>
        <v>156.57300000000001</v>
      </c>
      <c r="AC1131" s="42">
        <f t="shared" si="376"/>
        <v>2.1162070525740182</v>
      </c>
      <c r="AD1131" s="42">
        <f t="shared" si="377"/>
        <v>1.195445363999063</v>
      </c>
      <c r="AE1131" s="42">
        <f t="shared" si="378"/>
        <v>0.78318194653252449</v>
      </c>
      <c r="AF1131" s="42">
        <f t="shared" si="379"/>
        <v>327.07653296229165</v>
      </c>
      <c r="AG1131" s="42">
        <f t="shared" si="380"/>
        <v>313.99347164379998</v>
      </c>
      <c r="AH1131" s="6">
        <f t="shared" si="381"/>
        <v>348.96</v>
      </c>
      <c r="AI1131" s="4">
        <v>18.4934121873758</v>
      </c>
      <c r="AJ1131" s="4">
        <f t="shared" si="389"/>
        <v>291.64341218737576</v>
      </c>
      <c r="AK1131" s="8">
        <f t="shared" si="382"/>
        <v>0.19575159514574877</v>
      </c>
      <c r="AL1131" s="8">
        <f t="shared" si="383"/>
        <v>393.44121780497073</v>
      </c>
      <c r="AM1131" s="8">
        <f t="shared" si="384"/>
        <v>1.83674984687627</v>
      </c>
      <c r="AN1131" s="8">
        <f t="shared" si="385"/>
        <v>-70.175880338887794</v>
      </c>
      <c r="AO1131" s="22">
        <f t="shared" si="386"/>
        <v>4.1237326441540519E-3</v>
      </c>
      <c r="AP1131" s="22">
        <f t="shared" si="387"/>
        <v>0.11270663147880484</v>
      </c>
      <c r="AQ1131" s="19">
        <f t="shared" si="390"/>
        <v>0.11270663147880484</v>
      </c>
      <c r="AX1131">
        <v>0.1432192162298328</v>
      </c>
      <c r="AY1131">
        <v>16.663793103448278</v>
      </c>
      <c r="AZ1131">
        <v>0.69432471264367823</v>
      </c>
      <c r="BA1131">
        <v>0.56240301724137942</v>
      </c>
      <c r="BB1131">
        <v>5.0689655172413808</v>
      </c>
      <c r="BC1131">
        <v>0.2112068965517242</v>
      </c>
      <c r="BD1131">
        <v>0.35119612068965522</v>
      </c>
      <c r="BE1131">
        <v>3.5119612068965522E-2</v>
      </c>
      <c r="BF1131">
        <v>0</v>
      </c>
      <c r="BG1131">
        <v>19.805</v>
      </c>
      <c r="BH1131">
        <v>0.78081402455425941</v>
      </c>
      <c r="BI1131">
        <v>2.3102042783933658</v>
      </c>
      <c r="BJ1131">
        <v>1.3050343968644125</v>
      </c>
      <c r="BK1131">
        <v>0.1102619767829298</v>
      </c>
      <c r="BL1131">
        <v>3.0628326884147168E-4</v>
      </c>
      <c r="BP1131" s="50">
        <f t="shared" si="391"/>
        <v>0.78104786166728091</v>
      </c>
      <c r="BQ1131" s="50">
        <f t="shared" si="392"/>
        <v>1.404784482758621E-2</v>
      </c>
      <c r="BR1131" s="50">
        <f t="shared" si="393"/>
        <v>0.11284212270238032</v>
      </c>
      <c r="BS1131" s="50">
        <f t="shared" si="394"/>
        <v>0.11838825489950662</v>
      </c>
      <c r="BT1131" s="50">
        <f t="shared" si="395"/>
        <v>3.1345034083994535E-4</v>
      </c>
      <c r="BU1131" s="50">
        <f t="shared" si="395"/>
        <v>3.2885626360974063E-4</v>
      </c>
    </row>
    <row r="1132" spans="1:73" x14ac:dyDescent="0.25">
      <c r="A1132" s="21">
        <v>43742.508333333331</v>
      </c>
      <c r="B1132" s="17">
        <v>363714</v>
      </c>
      <c r="C1132" s="17">
        <v>13.5</v>
      </c>
      <c r="D1132" s="17">
        <v>23.06</v>
      </c>
      <c r="E1132" s="17">
        <v>185.4</v>
      </c>
      <c r="F1132" s="17">
        <v>13.75</v>
      </c>
      <c r="G1132" s="17">
        <v>-87.4</v>
      </c>
      <c r="H1132" s="17">
        <v>-26.71</v>
      </c>
      <c r="I1132" s="17">
        <v>25.1</v>
      </c>
      <c r="J1132" s="17">
        <v>298.3</v>
      </c>
      <c r="K1132" s="17">
        <v>171.7</v>
      </c>
      <c r="L1132" s="17">
        <v>-60.7</v>
      </c>
      <c r="M1132" s="17">
        <v>7.3999999999999996E-2</v>
      </c>
      <c r="N1132" s="17">
        <v>98</v>
      </c>
      <c r="O1132" s="17">
        <v>-12.96</v>
      </c>
      <c r="P1132" s="17">
        <v>111</v>
      </c>
      <c r="Q1132" s="17">
        <v>361.3</v>
      </c>
      <c r="R1132" s="17">
        <v>422</v>
      </c>
      <c r="S1132" s="17">
        <v>19.7</v>
      </c>
      <c r="T1132" s="17">
        <v>58.75</v>
      </c>
      <c r="U1132" s="17">
        <v>1.7849999999999999</v>
      </c>
      <c r="V1132" s="17">
        <v>180.5</v>
      </c>
      <c r="W1132" s="17">
        <v>19.8</v>
      </c>
      <c r="X1132" s="17">
        <v>0.18099999999999999</v>
      </c>
      <c r="Y1132" s="17">
        <v>1.810794</v>
      </c>
      <c r="Z1132" s="7">
        <f t="shared" si="374"/>
        <v>19.75</v>
      </c>
      <c r="AA1132" s="7">
        <f t="shared" si="388"/>
        <v>292.89999999999998</v>
      </c>
      <c r="AB1132" s="2">
        <f t="shared" si="375"/>
        <v>150.17400000000001</v>
      </c>
      <c r="AC1132" s="42">
        <f t="shared" si="376"/>
        <v>2.1169420372882044</v>
      </c>
      <c r="AD1132" s="42">
        <f t="shared" si="377"/>
        <v>1.24370344690682</v>
      </c>
      <c r="AE1132" s="42">
        <f t="shared" si="378"/>
        <v>0.78764783678388406</v>
      </c>
      <c r="AF1132" s="42">
        <f t="shared" si="379"/>
        <v>328.69464611225271</v>
      </c>
      <c r="AG1132" s="42">
        <f t="shared" si="380"/>
        <v>315.54686026776261</v>
      </c>
      <c r="AH1132" s="6">
        <f t="shared" si="381"/>
        <v>346.84800000000001</v>
      </c>
      <c r="AI1132" s="4">
        <v>18.494915803564801</v>
      </c>
      <c r="AJ1132" s="4">
        <f t="shared" si="389"/>
        <v>291.6449158035648</v>
      </c>
      <c r="AK1132" s="8">
        <f t="shared" si="382"/>
        <v>0.19564136337058699</v>
      </c>
      <c r="AL1132" s="8">
        <f t="shared" si="383"/>
        <v>393.46645164523761</v>
      </c>
      <c r="AM1132" s="8">
        <f t="shared" si="384"/>
        <v>2.9758748713613614</v>
      </c>
      <c r="AN1132" s="8">
        <f t="shared" si="385"/>
        <v>-108.79977868462198</v>
      </c>
      <c r="AO1132" s="22">
        <f t="shared" si="386"/>
        <v>4.8044539667554363E-3</v>
      </c>
      <c r="AP1132" s="22">
        <f t="shared" si="387"/>
        <v>0.1313115736190191</v>
      </c>
      <c r="AQ1132" s="19">
        <f t="shared" si="390"/>
        <v>0.1313115736190191</v>
      </c>
      <c r="AX1132">
        <v>0.14279267769267592</v>
      </c>
      <c r="AY1132">
        <v>15.982758620689657</v>
      </c>
      <c r="AZ1132">
        <v>0.66594827586206906</v>
      </c>
      <c r="BA1132">
        <v>0.53941810344827601</v>
      </c>
      <c r="BB1132">
        <v>5.2327586206896539</v>
      </c>
      <c r="BC1132">
        <v>0.21803160919540224</v>
      </c>
      <c r="BD1132">
        <v>0.3213864942528738</v>
      </c>
      <c r="BE1132">
        <v>3.213864942528738E-2</v>
      </c>
      <c r="BF1132">
        <v>0</v>
      </c>
      <c r="BG1132">
        <v>19.75</v>
      </c>
      <c r="BH1132">
        <v>2.0496368144549306</v>
      </c>
      <c r="BI1132">
        <v>2.3023386280434228</v>
      </c>
      <c r="BJ1132">
        <v>1.3526239439755108</v>
      </c>
      <c r="BK1132">
        <v>0.12990452349697451</v>
      </c>
      <c r="BL1132">
        <v>3.6084589860270699E-4</v>
      </c>
      <c r="BP1132" s="50">
        <f t="shared" si="391"/>
        <v>2.050250636876612</v>
      </c>
      <c r="BQ1132" s="50">
        <f t="shared" si="392"/>
        <v>1.2855459770114952E-2</v>
      </c>
      <c r="BR1132" s="50">
        <f t="shared" si="393"/>
        <v>0.13722604546540249</v>
      </c>
      <c r="BS1132" s="50">
        <f t="shared" si="394"/>
        <v>0.1418722448653465</v>
      </c>
      <c r="BT1132" s="50">
        <f t="shared" si="395"/>
        <v>3.8118345962611798E-4</v>
      </c>
      <c r="BU1132" s="50">
        <f t="shared" si="395"/>
        <v>3.9408956907040693E-4</v>
      </c>
    </row>
    <row r="1133" spans="1:73" x14ac:dyDescent="0.25">
      <c r="A1133" s="21">
        <v>43742.508333333331</v>
      </c>
      <c r="B1133" s="17">
        <v>363715</v>
      </c>
      <c r="C1133" s="17">
        <v>13.5</v>
      </c>
      <c r="D1133" s="17">
        <v>23.06</v>
      </c>
      <c r="E1133" s="17">
        <v>178.5</v>
      </c>
      <c r="F1133" s="17">
        <v>12.43</v>
      </c>
      <c r="G1133" s="17">
        <v>-90.3</v>
      </c>
      <c r="H1133" s="17">
        <v>-28.08</v>
      </c>
      <c r="I1133" s="17">
        <v>25.06</v>
      </c>
      <c r="J1133" s="17">
        <v>298.2</v>
      </c>
      <c r="K1133" s="17">
        <v>166.1</v>
      </c>
      <c r="L1133" s="17">
        <v>-62.23</v>
      </c>
      <c r="M1133" s="17">
        <v>7.0000000000000007E-2</v>
      </c>
      <c r="N1133" s="17">
        <v>88.2</v>
      </c>
      <c r="O1133" s="17">
        <v>-15.65</v>
      </c>
      <c r="P1133" s="17">
        <v>103.8</v>
      </c>
      <c r="Q1133" s="17">
        <v>358.1</v>
      </c>
      <c r="R1133" s="17">
        <v>420.3</v>
      </c>
      <c r="S1133" s="17">
        <v>19.64</v>
      </c>
      <c r="T1133" s="17">
        <v>57.27</v>
      </c>
      <c r="U1133" s="17">
        <v>0.79</v>
      </c>
      <c r="V1133" s="17">
        <v>176.5</v>
      </c>
      <c r="W1133" s="17">
        <v>19.600000000000001</v>
      </c>
      <c r="X1133" s="17">
        <v>0.17399999999999999</v>
      </c>
      <c r="Y1133" s="17">
        <v>1.744866</v>
      </c>
      <c r="Z1133" s="7">
        <f t="shared" si="374"/>
        <v>19.62</v>
      </c>
      <c r="AA1133" s="7">
        <f t="shared" si="388"/>
        <v>292.77</v>
      </c>
      <c r="AB1133" s="2">
        <f t="shared" si="375"/>
        <v>144.58500000000001</v>
      </c>
      <c r="AC1133" s="42">
        <f t="shared" si="376"/>
        <v>2.1531531389961671</v>
      </c>
      <c r="AD1133" s="42">
        <f t="shared" si="377"/>
        <v>1.233110802703105</v>
      </c>
      <c r="AE1133" s="42">
        <f t="shared" si="378"/>
        <v>0.78673495708458252</v>
      </c>
      <c r="AF1133" s="42">
        <f t="shared" si="379"/>
        <v>327.73120698815319</v>
      </c>
      <c r="AG1133" s="42">
        <f t="shared" si="380"/>
        <v>314.62195870862706</v>
      </c>
      <c r="AH1133" s="6">
        <f t="shared" si="381"/>
        <v>343.77600000000001</v>
      </c>
      <c r="AI1133" s="4">
        <v>18.739673689305</v>
      </c>
      <c r="AJ1133" s="4">
        <f t="shared" si="389"/>
        <v>291.88967368930497</v>
      </c>
      <c r="AK1133" s="8">
        <f t="shared" si="382"/>
        <v>0.19538098005933416</v>
      </c>
      <c r="AL1133" s="8">
        <f t="shared" si="383"/>
        <v>394.89812048034855</v>
      </c>
      <c r="AM1133" s="8">
        <f t="shared" si="384"/>
        <v>1.9797443016713043</v>
      </c>
      <c r="AN1133" s="8">
        <f t="shared" si="385"/>
        <v>-50.768375648720614</v>
      </c>
      <c r="AO1133" s="22">
        <f t="shared" si="386"/>
        <v>3.2631742075172072E-3</v>
      </c>
      <c r="AP1133" s="22">
        <f t="shared" si="387"/>
        <v>8.9186522161945364E-2</v>
      </c>
      <c r="AQ1133" s="19">
        <f t="shared" si="390"/>
        <v>8.9186522161945364E-2</v>
      </c>
      <c r="AX1133">
        <v>0.14178876724713907</v>
      </c>
      <c r="AY1133">
        <v>15.38793103448276</v>
      </c>
      <c r="AZ1133">
        <v>0.64116379310344829</v>
      </c>
      <c r="BA1133">
        <v>0.51934267241379317</v>
      </c>
      <c r="BB1133">
        <v>5.3620689655172402</v>
      </c>
      <c r="BC1133">
        <v>0.223419540229885</v>
      </c>
      <c r="BD1133">
        <v>0.2959231321839082</v>
      </c>
      <c r="BE1133">
        <v>2.9592313218390821E-2</v>
      </c>
      <c r="BF1133">
        <v>0</v>
      </c>
      <c r="BG1133">
        <v>19.62</v>
      </c>
      <c r="BH1133">
        <v>0.90712217558509545</v>
      </c>
      <c r="BI1133">
        <v>2.2838401271950213</v>
      </c>
      <c r="BJ1133">
        <v>1.3079552408445887</v>
      </c>
      <c r="BK1133">
        <v>9.9884983706118605E-2</v>
      </c>
      <c r="BL1133">
        <v>2.7745828807255167E-4</v>
      </c>
      <c r="BP1133" s="50">
        <f t="shared" si="391"/>
        <v>0.90739383928992934</v>
      </c>
      <c r="BQ1133" s="50">
        <f t="shared" si="392"/>
        <v>1.1836925287356328E-2</v>
      </c>
      <c r="BR1133" s="50">
        <f t="shared" si="393"/>
        <v>0.10259398292601019</v>
      </c>
      <c r="BS1133" s="50">
        <f t="shared" si="394"/>
        <v>0.10720847375100254</v>
      </c>
      <c r="BT1133" s="50">
        <f t="shared" si="395"/>
        <v>2.8498328590558381E-4</v>
      </c>
      <c r="BU1133" s="50">
        <f t="shared" si="395"/>
        <v>2.9780131597500705E-4</v>
      </c>
    </row>
    <row r="1134" spans="1:73" x14ac:dyDescent="0.25">
      <c r="A1134" s="21">
        <v>43742.508333333331</v>
      </c>
      <c r="B1134" s="17">
        <v>363716</v>
      </c>
      <c r="C1134" s="17">
        <v>13.5</v>
      </c>
      <c r="D1134" s="17">
        <v>23.06</v>
      </c>
      <c r="E1134" s="17">
        <v>172.7</v>
      </c>
      <c r="F1134" s="17">
        <v>11.59</v>
      </c>
      <c r="G1134" s="17">
        <v>-91.2</v>
      </c>
      <c r="H1134" s="17">
        <v>-27.5</v>
      </c>
      <c r="I1134" s="17">
        <v>25.01</v>
      </c>
      <c r="J1134" s="17">
        <v>298.2</v>
      </c>
      <c r="K1134" s="17">
        <v>161.1</v>
      </c>
      <c r="L1134" s="17">
        <v>-63.71</v>
      </c>
      <c r="M1134" s="17">
        <v>6.7000000000000004E-2</v>
      </c>
      <c r="N1134" s="17">
        <v>81.5</v>
      </c>
      <c r="O1134" s="17">
        <v>-15.91</v>
      </c>
      <c r="P1134" s="17">
        <v>97.4</v>
      </c>
      <c r="Q1134" s="17">
        <v>356.9</v>
      </c>
      <c r="R1134" s="17">
        <v>420.6</v>
      </c>
      <c r="S1134" s="17">
        <v>19.57</v>
      </c>
      <c r="T1134" s="17">
        <v>54.13</v>
      </c>
      <c r="U1134" s="17">
        <v>1.0449999999999999</v>
      </c>
      <c r="V1134" s="17">
        <v>189</v>
      </c>
      <c r="W1134" s="17">
        <v>19.7</v>
      </c>
      <c r="X1134" s="17">
        <v>0.16900000000000001</v>
      </c>
      <c r="Y1134" s="17">
        <v>1.685441</v>
      </c>
      <c r="Z1134" s="7">
        <f t="shared" si="374"/>
        <v>19.634999999999998</v>
      </c>
      <c r="AA1134" s="7">
        <f t="shared" si="388"/>
        <v>292.78499999999997</v>
      </c>
      <c r="AB1134" s="2">
        <f t="shared" si="375"/>
        <v>139.887</v>
      </c>
      <c r="AC1134" s="42">
        <f t="shared" si="376"/>
        <v>2.1428509218173795</v>
      </c>
      <c r="AD1134" s="42">
        <f t="shared" si="377"/>
        <v>1.1599252039797476</v>
      </c>
      <c r="AE1134" s="42">
        <f t="shared" si="378"/>
        <v>0.77987581608983492</v>
      </c>
      <c r="AF1134" s="42">
        <f t="shared" si="379"/>
        <v>324.94047013568758</v>
      </c>
      <c r="AG1134" s="42">
        <f t="shared" si="380"/>
        <v>311.94285133026005</v>
      </c>
      <c r="AH1134" s="6">
        <f t="shared" si="381"/>
        <v>342.62399999999997</v>
      </c>
      <c r="AI1134" s="4">
        <v>18.669007709739699</v>
      </c>
      <c r="AJ1134" s="4">
        <f t="shared" si="389"/>
        <v>291.81900770973965</v>
      </c>
      <c r="AK1134" s="8">
        <f t="shared" si="382"/>
        <v>0.19541101248947976</v>
      </c>
      <c r="AL1134" s="8">
        <f t="shared" si="383"/>
        <v>394.49167507265713</v>
      </c>
      <c r="AM1134" s="8">
        <f t="shared" si="384"/>
        <v>2.2769510864311511</v>
      </c>
      <c r="AN1134" s="8">
        <f t="shared" si="385"/>
        <v>-64.071935884300999</v>
      </c>
      <c r="AO1134" s="22">
        <f t="shared" si="386"/>
        <v>3.4410036776700023E-3</v>
      </c>
      <c r="AP1134" s="22">
        <f t="shared" si="387"/>
        <v>9.4046817988105505E-2</v>
      </c>
      <c r="AQ1134" s="19">
        <f t="shared" si="390"/>
        <v>9.4046817988105505E-2</v>
      </c>
      <c r="AX1134">
        <v>0.14190429732533721</v>
      </c>
      <c r="AY1134">
        <v>14.887931034482758</v>
      </c>
      <c r="AZ1134">
        <v>0.62033045977011492</v>
      </c>
      <c r="BA1134">
        <v>0.50246767241379309</v>
      </c>
      <c r="BB1134">
        <v>5.4913793103448318</v>
      </c>
      <c r="BC1134">
        <v>0.22880747126436798</v>
      </c>
      <c r="BD1134">
        <v>0.27366020114942513</v>
      </c>
      <c r="BE1134">
        <v>2.7366020114942515E-2</v>
      </c>
      <c r="BF1134">
        <v>0</v>
      </c>
      <c r="BG1134">
        <v>19.634999999999998</v>
      </c>
      <c r="BH1134">
        <v>1.1999274347929427</v>
      </c>
      <c r="BI1134">
        <v>2.2859679138636446</v>
      </c>
      <c r="BJ1134">
        <v>1.2373944317743908</v>
      </c>
      <c r="BK1134">
        <v>0.10545061228703367</v>
      </c>
      <c r="BL1134">
        <v>2.9291836746398245E-4</v>
      </c>
      <c r="BP1134" s="50">
        <f t="shared" si="391"/>
        <v>1.2002867874151595</v>
      </c>
      <c r="BQ1134" s="50">
        <f t="shared" si="392"/>
        <v>1.0946408045977005E-2</v>
      </c>
      <c r="BR1134" s="50">
        <f t="shared" si="393"/>
        <v>0.10915441971753415</v>
      </c>
      <c r="BS1134" s="50">
        <f t="shared" si="394"/>
        <v>0.11333544951125653</v>
      </c>
      <c r="BT1134" s="50">
        <f t="shared" si="395"/>
        <v>3.0320672143759481E-4</v>
      </c>
      <c r="BU1134" s="50">
        <f t="shared" si="395"/>
        <v>3.1482069308682372E-4</v>
      </c>
    </row>
    <row r="1135" spans="1:73" x14ac:dyDescent="0.25">
      <c r="A1135" s="21">
        <v>43742.508333333331</v>
      </c>
      <c r="B1135" s="17">
        <v>363717</v>
      </c>
      <c r="C1135" s="17">
        <v>13.52</v>
      </c>
      <c r="D1135" s="17">
        <v>23.07</v>
      </c>
      <c r="E1135" s="17">
        <v>166.8</v>
      </c>
      <c r="F1135" s="17">
        <v>10.41</v>
      </c>
      <c r="G1135" s="17">
        <v>-94.7</v>
      </c>
      <c r="H1135" s="17">
        <v>-28.58</v>
      </c>
      <c r="I1135" s="17">
        <v>24.96</v>
      </c>
      <c r="J1135" s="17">
        <v>298.10000000000002</v>
      </c>
      <c r="K1135" s="17">
        <v>156.4</v>
      </c>
      <c r="L1135" s="17">
        <v>-66.099999999999994</v>
      </c>
      <c r="M1135" s="17">
        <v>6.2E-2</v>
      </c>
      <c r="N1135" s="17">
        <v>72.150000000000006</v>
      </c>
      <c r="O1135" s="17">
        <v>-18.170000000000002</v>
      </c>
      <c r="P1135" s="17">
        <v>90.3</v>
      </c>
      <c r="Q1135" s="17">
        <v>353.1</v>
      </c>
      <c r="R1135" s="17">
        <v>419.3</v>
      </c>
      <c r="S1135" s="17">
        <v>19.53</v>
      </c>
      <c r="T1135" s="17">
        <v>54.97</v>
      </c>
      <c r="U1135" s="17">
        <v>0.34</v>
      </c>
      <c r="V1135" s="17">
        <v>265</v>
      </c>
      <c r="W1135" s="17">
        <v>20.05</v>
      </c>
      <c r="X1135" s="17">
        <v>0.16300000000000001</v>
      </c>
      <c r="Y1135" s="17">
        <v>1.628036</v>
      </c>
      <c r="Z1135" s="7">
        <f t="shared" si="374"/>
        <v>19.79</v>
      </c>
      <c r="AA1135" s="7">
        <f t="shared" si="388"/>
        <v>292.94</v>
      </c>
      <c r="AB1135" s="2">
        <f t="shared" si="375"/>
        <v>135.108</v>
      </c>
      <c r="AC1135" s="42">
        <f t="shared" si="376"/>
        <v>2.1111674982801483</v>
      </c>
      <c r="AD1135" s="42">
        <f t="shared" si="377"/>
        <v>1.1605087738045976</v>
      </c>
      <c r="AE1135" s="42">
        <f t="shared" si="378"/>
        <v>0.7798728858188394</v>
      </c>
      <c r="AF1135" s="42">
        <f t="shared" si="379"/>
        <v>325.62788549389558</v>
      </c>
      <c r="AG1135" s="42">
        <f t="shared" si="380"/>
        <v>312.60277007413976</v>
      </c>
      <c r="AH1135" s="6">
        <f t="shared" si="381"/>
        <v>338.976</v>
      </c>
      <c r="AI1135" s="4">
        <v>18.456754128849401</v>
      </c>
      <c r="AJ1135" s="4">
        <f t="shared" si="389"/>
        <v>291.60675412884939</v>
      </c>
      <c r="AK1135" s="8">
        <f t="shared" si="382"/>
        <v>0.19572152782907418</v>
      </c>
      <c r="AL1135" s="8">
        <f t="shared" si="383"/>
        <v>393.23678000257286</v>
      </c>
      <c r="AM1135" s="8">
        <f t="shared" si="384"/>
        <v>1.2987782720695631</v>
      </c>
      <c r="AN1135" s="8">
        <f t="shared" si="385"/>
        <v>-50.441239094470149</v>
      </c>
      <c r="AO1135" s="22">
        <f t="shared" si="386"/>
        <v>2.9703486456748472E-3</v>
      </c>
      <c r="AP1135" s="22">
        <f t="shared" si="387"/>
        <v>8.1183243207154851E-2</v>
      </c>
      <c r="AQ1135" s="19">
        <f t="shared" si="390"/>
        <v>8.1183243207154851E-2</v>
      </c>
      <c r="AX1135">
        <v>0.14310278074931385</v>
      </c>
      <c r="AY1135">
        <v>14.379310344827587</v>
      </c>
      <c r="AZ1135">
        <v>0.59913793103448276</v>
      </c>
      <c r="BA1135">
        <v>0.48530172413793105</v>
      </c>
      <c r="BB1135">
        <v>5.706896551724137</v>
      </c>
      <c r="BC1135">
        <v>0.23778735632183903</v>
      </c>
      <c r="BD1135">
        <v>0.24751436781609201</v>
      </c>
      <c r="BE1135">
        <v>2.4751436781609203E-2</v>
      </c>
      <c r="BF1135">
        <v>0</v>
      </c>
      <c r="BG1135">
        <v>19.79</v>
      </c>
      <c r="BH1135">
        <v>0.39040701227712971</v>
      </c>
      <c r="BI1135">
        <v>2.3080567739095703</v>
      </c>
      <c r="BJ1135">
        <v>1.2687388086180909</v>
      </c>
      <c r="BK1135">
        <v>7.5177653625299462E-2</v>
      </c>
      <c r="BL1135">
        <v>2.0882681562583183E-4</v>
      </c>
      <c r="BP1135" s="50">
        <f t="shared" si="391"/>
        <v>0.39052393083364045</v>
      </c>
      <c r="BQ1135" s="50">
        <f t="shared" si="392"/>
        <v>9.9005747126436807E-3</v>
      </c>
      <c r="BR1135" s="50">
        <f t="shared" si="393"/>
        <v>7.6084684324289373E-2</v>
      </c>
      <c r="BS1135" s="50">
        <f t="shared" si="394"/>
        <v>8.0105009948128345E-2</v>
      </c>
      <c r="BT1135" s="50">
        <f t="shared" si="395"/>
        <v>2.1134634534524825E-4</v>
      </c>
      <c r="BU1135" s="50">
        <f t="shared" si="395"/>
        <v>2.2251391652257875E-4</v>
      </c>
    </row>
    <row r="1136" spans="1:73" x14ac:dyDescent="0.25">
      <c r="A1136" s="21">
        <v>43742.508333333331</v>
      </c>
      <c r="B1136" s="17">
        <v>363718</v>
      </c>
      <c r="C1136" s="17">
        <v>13.51</v>
      </c>
      <c r="D1136" s="17">
        <v>23.07</v>
      </c>
      <c r="E1136" s="17">
        <v>161.9</v>
      </c>
      <c r="F1136" s="17">
        <v>10.029999999999999</v>
      </c>
      <c r="G1136" s="17">
        <v>-95.8</v>
      </c>
      <c r="H1136" s="17">
        <v>-27.88</v>
      </c>
      <c r="I1136" s="17">
        <v>24.93</v>
      </c>
      <c r="J1136" s="17">
        <v>298.10000000000002</v>
      </c>
      <c r="K1136" s="17">
        <v>151.9</v>
      </c>
      <c r="L1136" s="17">
        <v>-67.91</v>
      </c>
      <c r="M1136" s="17">
        <v>6.2E-2</v>
      </c>
      <c r="N1136" s="17">
        <v>66.13</v>
      </c>
      <c r="O1136" s="17">
        <v>-17.850000000000001</v>
      </c>
      <c r="P1136" s="17">
        <v>84</v>
      </c>
      <c r="Q1136" s="17">
        <v>351.8</v>
      </c>
      <c r="R1136" s="17">
        <v>419.7</v>
      </c>
      <c r="S1136" s="17">
        <v>19.489999999999998</v>
      </c>
      <c r="T1136" s="17">
        <v>55.41</v>
      </c>
      <c r="U1136" s="17">
        <v>1.9950000000000001</v>
      </c>
      <c r="V1136" s="17">
        <v>158.5</v>
      </c>
      <c r="W1136" s="17">
        <v>19.75</v>
      </c>
      <c r="X1136" s="17">
        <v>0.159</v>
      </c>
      <c r="Y1136" s="17">
        <v>1.586039</v>
      </c>
      <c r="Z1136" s="7">
        <f t="shared" si="374"/>
        <v>19.619999999999997</v>
      </c>
      <c r="AA1136" s="7">
        <f t="shared" si="388"/>
        <v>292.77</v>
      </c>
      <c r="AB1136" s="2">
        <f t="shared" si="375"/>
        <v>131.13900000000001</v>
      </c>
      <c r="AC1136" s="42">
        <f t="shared" si="376"/>
        <v>2.1269422046104185</v>
      </c>
      <c r="AD1136" s="42">
        <f t="shared" si="377"/>
        <v>1.1785386755746328</v>
      </c>
      <c r="AE1136" s="42">
        <f t="shared" si="378"/>
        <v>0.78165896994236372</v>
      </c>
      <c r="AF1136" s="42">
        <f t="shared" si="379"/>
        <v>325.61669640514771</v>
      </c>
      <c r="AG1136" s="42">
        <f t="shared" si="380"/>
        <v>312.59202854894181</v>
      </c>
      <c r="AH1136" s="6">
        <f t="shared" si="381"/>
        <v>337.72800000000001</v>
      </c>
      <c r="AI1136" s="4">
        <v>18.556624821716898</v>
      </c>
      <c r="AJ1136" s="4">
        <f t="shared" si="389"/>
        <v>291.7066248217169</v>
      </c>
      <c r="AK1136" s="8">
        <f t="shared" si="382"/>
        <v>0.19538098005933416</v>
      </c>
      <c r="AL1136" s="8">
        <f t="shared" si="383"/>
        <v>393.85630737832417</v>
      </c>
      <c r="AM1136" s="8">
        <f t="shared" si="384"/>
        <v>3.1460600359815132</v>
      </c>
      <c r="AN1136" s="8">
        <f t="shared" si="385"/>
        <v>-97.452729877597079</v>
      </c>
      <c r="AO1136" s="22">
        <f t="shared" si="386"/>
        <v>3.9019156519354745E-3</v>
      </c>
      <c r="AP1136" s="22">
        <f t="shared" si="387"/>
        <v>0.10664410314463718</v>
      </c>
      <c r="AQ1136" s="19">
        <f t="shared" si="390"/>
        <v>0.10664410314463718</v>
      </c>
      <c r="AX1136">
        <v>0.14178876724713904</v>
      </c>
      <c r="AY1136">
        <v>13.956896551724139</v>
      </c>
      <c r="AZ1136">
        <v>0.58153735632183912</v>
      </c>
      <c r="BA1136">
        <v>0.47104525862068969</v>
      </c>
      <c r="BB1136">
        <v>5.8534482758620676</v>
      </c>
      <c r="BC1136">
        <v>0.24389367816091947</v>
      </c>
      <c r="BD1136">
        <v>0.22715158045977021</v>
      </c>
      <c r="BE1136">
        <v>2.2715158045977023E-2</v>
      </c>
      <c r="BF1136">
        <v>0</v>
      </c>
      <c r="BG1136">
        <v>19.619999999999997</v>
      </c>
      <c r="BH1136">
        <v>2.2907705573319816</v>
      </c>
      <c r="BI1136">
        <v>2.2838401271950208</v>
      </c>
      <c r="BJ1136">
        <v>1.265475814478761</v>
      </c>
      <c r="BK1136">
        <v>0.12084807110266296</v>
      </c>
      <c r="BL1136">
        <v>3.3568908639628603E-4</v>
      </c>
      <c r="BP1136" s="50">
        <f t="shared" si="391"/>
        <v>2.2914565941562137</v>
      </c>
      <c r="BQ1136" s="50">
        <f t="shared" si="392"/>
        <v>9.086063218390809E-3</v>
      </c>
      <c r="BR1136" s="50">
        <f t="shared" si="393"/>
        <v>0.12837536401886604</v>
      </c>
      <c r="BS1136" s="50">
        <f t="shared" si="394"/>
        <v>0.13159832872689561</v>
      </c>
      <c r="BT1136" s="50">
        <f t="shared" si="395"/>
        <v>3.5659823338573897E-4</v>
      </c>
      <c r="BU1136" s="50">
        <f t="shared" si="395"/>
        <v>3.6555091313026554E-4</v>
      </c>
    </row>
    <row r="1137" spans="1:73" x14ac:dyDescent="0.25">
      <c r="A1137" s="21">
        <v>43742.509027777778</v>
      </c>
      <c r="B1137" s="17">
        <v>363719</v>
      </c>
      <c r="C1137" s="17">
        <v>13.51</v>
      </c>
      <c r="D1137" s="17">
        <v>23.07</v>
      </c>
      <c r="E1137" s="17">
        <v>158.1</v>
      </c>
      <c r="F1137" s="17">
        <v>9.7100000000000009</v>
      </c>
      <c r="G1137" s="17">
        <v>-96.9</v>
      </c>
      <c r="H1137" s="17">
        <v>-28.35</v>
      </c>
      <c r="I1137" s="17">
        <v>24.88</v>
      </c>
      <c r="J1137" s="17">
        <v>298</v>
      </c>
      <c r="K1137" s="17">
        <v>148.4</v>
      </c>
      <c r="L1137" s="17">
        <v>-68.56</v>
      </c>
      <c r="M1137" s="17">
        <v>6.0999999999999999E-2</v>
      </c>
      <c r="N1137" s="17">
        <v>61.21</v>
      </c>
      <c r="O1137" s="17">
        <v>-18.63</v>
      </c>
      <c r="P1137" s="17">
        <v>79.849999999999994</v>
      </c>
      <c r="Q1137" s="17">
        <v>350.4</v>
      </c>
      <c r="R1137" s="17">
        <v>419</v>
      </c>
      <c r="S1137" s="17">
        <v>19.43</v>
      </c>
      <c r="T1137" s="17">
        <v>53.93</v>
      </c>
      <c r="U1137" s="17">
        <v>1.52</v>
      </c>
      <c r="V1137" s="17">
        <v>138.5</v>
      </c>
      <c r="W1137" s="17">
        <v>19.7</v>
      </c>
      <c r="X1137" s="17">
        <v>0.155</v>
      </c>
      <c r="Y1137" s="17">
        <v>1.550532</v>
      </c>
      <c r="Z1137" s="7">
        <f t="shared" si="374"/>
        <v>19.564999999999998</v>
      </c>
      <c r="AA1137" s="7">
        <f t="shared" si="388"/>
        <v>292.71499999999997</v>
      </c>
      <c r="AB1137" s="2">
        <f t="shared" si="375"/>
        <v>128.06100000000001</v>
      </c>
      <c r="AC1137" s="42">
        <f t="shared" si="376"/>
        <v>2.0880628747983527</v>
      </c>
      <c r="AD1137" s="42">
        <f t="shared" si="377"/>
        <v>1.1260923083787515</v>
      </c>
      <c r="AE1137" s="42">
        <f t="shared" si="378"/>
        <v>0.77660806421406015</v>
      </c>
      <c r="AF1137" s="42">
        <f t="shared" si="379"/>
        <v>323.26960117408572</v>
      </c>
      <c r="AG1137" s="42">
        <f t="shared" si="380"/>
        <v>310.3388171271223</v>
      </c>
      <c r="AH1137" s="6">
        <f t="shared" si="381"/>
        <v>336.38399999999996</v>
      </c>
      <c r="AI1137" s="4">
        <v>18.277287583209802</v>
      </c>
      <c r="AJ1137" s="4">
        <f t="shared" si="389"/>
        <v>291.42728758320976</v>
      </c>
      <c r="AK1137" s="8">
        <f t="shared" si="382"/>
        <v>0.19527088747519217</v>
      </c>
      <c r="AL1137" s="8">
        <f t="shared" si="383"/>
        <v>392.28320957044463</v>
      </c>
      <c r="AM1137" s="8">
        <f t="shared" si="384"/>
        <v>2.7461063344306247</v>
      </c>
      <c r="AN1137" s="8">
        <f t="shared" si="385"/>
        <v>-103.00936689471212</v>
      </c>
      <c r="AO1137" s="22">
        <f t="shared" si="386"/>
        <v>3.9631770645981003E-3</v>
      </c>
      <c r="AP1137" s="22">
        <f t="shared" si="387"/>
        <v>0.10831845210385636</v>
      </c>
      <c r="AQ1137" s="19">
        <f t="shared" si="390"/>
        <v>0.10831845210385636</v>
      </c>
      <c r="AX1137">
        <v>0.14136583779728781</v>
      </c>
      <c r="AY1137">
        <v>13.629310344827585</v>
      </c>
      <c r="AZ1137">
        <v>0.56788793103448276</v>
      </c>
      <c r="BA1137">
        <v>0.45998922413793109</v>
      </c>
      <c r="BB1137">
        <v>5.9137931034482776</v>
      </c>
      <c r="BC1137">
        <v>0.24640804597701157</v>
      </c>
      <c r="BD1137">
        <v>0.21358117816091951</v>
      </c>
      <c r="BE1137">
        <v>2.1358117816091954E-2</v>
      </c>
      <c r="BF1137">
        <v>0</v>
      </c>
      <c r="BG1137">
        <v>19.564999999999998</v>
      </c>
      <c r="BH1137">
        <v>1.7453489960624622</v>
      </c>
      <c r="BI1137">
        <v>2.2760530555345788</v>
      </c>
      <c r="BJ1137">
        <v>1.2274754128497982</v>
      </c>
      <c r="BK1137">
        <v>0.10702189213690383</v>
      </c>
      <c r="BL1137">
        <v>2.9728303371362176E-4</v>
      </c>
      <c r="BP1137" s="50">
        <f t="shared" si="391"/>
        <v>1.7458716907856866</v>
      </c>
      <c r="BQ1137" s="50">
        <f t="shared" si="392"/>
        <v>8.5432471264367798E-3</v>
      </c>
      <c r="BR1137" s="50">
        <f t="shared" si="393"/>
        <v>0.11230003943497127</v>
      </c>
      <c r="BS1137" s="50">
        <f t="shared" si="394"/>
        <v>0.11543830258875132</v>
      </c>
      <c r="BT1137" s="50">
        <f t="shared" si="395"/>
        <v>3.1194455398603134E-4</v>
      </c>
      <c r="BU1137" s="50">
        <f t="shared" si="395"/>
        <v>3.2066195163542034E-4</v>
      </c>
    </row>
    <row r="1138" spans="1:73" x14ac:dyDescent="0.25">
      <c r="A1138" s="21">
        <v>43742.509027777778</v>
      </c>
      <c r="B1138" s="17">
        <v>363720</v>
      </c>
      <c r="C1138" s="17">
        <v>13.5</v>
      </c>
      <c r="D1138" s="17">
        <v>23.07</v>
      </c>
      <c r="E1138" s="17">
        <v>154.6</v>
      </c>
      <c r="F1138" s="17">
        <v>9.09</v>
      </c>
      <c r="G1138" s="17">
        <v>-98</v>
      </c>
      <c r="H1138" s="17">
        <v>-28.52</v>
      </c>
      <c r="I1138" s="17">
        <v>24.82</v>
      </c>
      <c r="J1138" s="17">
        <v>298</v>
      </c>
      <c r="K1138" s="17">
        <v>145.5</v>
      </c>
      <c r="L1138" s="17">
        <v>-69.45</v>
      </c>
      <c r="M1138" s="17">
        <v>5.8999999999999997E-2</v>
      </c>
      <c r="N1138" s="17">
        <v>56.62</v>
      </c>
      <c r="O1138" s="17">
        <v>-19.440000000000001</v>
      </c>
      <c r="P1138" s="17">
        <v>76.06</v>
      </c>
      <c r="Q1138" s="17">
        <v>349</v>
      </c>
      <c r="R1138" s="17">
        <v>418.4</v>
      </c>
      <c r="S1138" s="17">
        <v>19.38</v>
      </c>
      <c r="T1138" s="17">
        <v>54.99</v>
      </c>
      <c r="U1138" s="17">
        <v>1.71</v>
      </c>
      <c r="V1138" s="17">
        <v>202.5</v>
      </c>
      <c r="W1138" s="17">
        <v>19.649999999999999</v>
      </c>
      <c r="X1138" s="17">
        <v>0.152</v>
      </c>
      <c r="Y1138" s="17">
        <v>1.5155069999999999</v>
      </c>
      <c r="Z1138" s="7">
        <f t="shared" si="374"/>
        <v>19.515000000000001</v>
      </c>
      <c r="AA1138" s="7">
        <f t="shared" si="388"/>
        <v>292.66499999999996</v>
      </c>
      <c r="AB1138" s="2">
        <f t="shared" si="375"/>
        <v>125.226</v>
      </c>
      <c r="AC1138" s="42">
        <f t="shared" si="376"/>
        <v>2.0709372112371303</v>
      </c>
      <c r="AD1138" s="42">
        <f t="shared" si="377"/>
        <v>1.1388083724592979</v>
      </c>
      <c r="AE1138" s="42">
        <f t="shared" si="378"/>
        <v>0.77787509561765256</v>
      </c>
      <c r="AF1138" s="42">
        <f t="shared" si="379"/>
        <v>323.57583322207847</v>
      </c>
      <c r="AG1138" s="42">
        <f t="shared" si="380"/>
        <v>310.63279989319534</v>
      </c>
      <c r="AH1138" s="6">
        <f t="shared" si="381"/>
        <v>335.03999999999996</v>
      </c>
      <c r="AI1138" s="4">
        <v>18.1509608163345</v>
      </c>
      <c r="AJ1138" s="4">
        <f t="shared" si="389"/>
        <v>291.30096081633445</v>
      </c>
      <c r="AK1138" s="8">
        <f t="shared" si="382"/>
        <v>0.19517083920251069</v>
      </c>
      <c r="AL1138" s="8">
        <f t="shared" si="383"/>
        <v>391.58005427761805</v>
      </c>
      <c r="AM1138" s="8">
        <f t="shared" si="384"/>
        <v>2.9126856164028414</v>
      </c>
      <c r="AN1138" s="8">
        <f t="shared" si="385"/>
        <v>-115.73399425406124</v>
      </c>
      <c r="AO1138" s="22">
        <f t="shared" si="386"/>
        <v>4.1724270566770062E-3</v>
      </c>
      <c r="AP1138" s="22">
        <f t="shared" si="387"/>
        <v>0.11403750903098607</v>
      </c>
      <c r="AQ1138" s="19">
        <f t="shared" si="390"/>
        <v>0.11403750903098607</v>
      </c>
      <c r="AX1138">
        <v>0.14098228352883718</v>
      </c>
      <c r="AY1138">
        <v>13.327586206896552</v>
      </c>
      <c r="AZ1138">
        <v>0.55531609195402298</v>
      </c>
      <c r="BA1138">
        <v>0.44980603448275863</v>
      </c>
      <c r="BB1138">
        <v>5.982758620689653</v>
      </c>
      <c r="BC1138">
        <v>0.24928160919540221</v>
      </c>
      <c r="BD1138">
        <v>0.20052442528735642</v>
      </c>
      <c r="BE1138">
        <v>2.0052442528735642E-2</v>
      </c>
      <c r="BF1138">
        <v>0</v>
      </c>
      <c r="BG1138">
        <v>19.515000000000001</v>
      </c>
      <c r="BH1138">
        <v>1.9635176205702698</v>
      </c>
      <c r="BI1138">
        <v>2.2689940616334949</v>
      </c>
      <c r="BJ1138">
        <v>1.2477198344922589</v>
      </c>
      <c r="BK1138">
        <v>0.10813852990188234</v>
      </c>
      <c r="BL1138">
        <v>3.0038480528300651E-4</v>
      </c>
      <c r="BP1138" s="50">
        <f t="shared" si="391"/>
        <v>1.9641056521338975</v>
      </c>
      <c r="BQ1138" s="50">
        <f t="shared" si="392"/>
        <v>8.0209770114942572E-3</v>
      </c>
      <c r="BR1138" s="50">
        <f t="shared" si="393"/>
        <v>0.11405987163590363</v>
      </c>
      <c r="BS1138" s="50">
        <f t="shared" si="394"/>
        <v>0.11696021708533347</v>
      </c>
      <c r="BT1138" s="50">
        <f t="shared" si="395"/>
        <v>3.1683297676639896E-4</v>
      </c>
      <c r="BU1138" s="50">
        <f t="shared" si="395"/>
        <v>3.248894919037041E-4</v>
      </c>
    </row>
    <row r="1139" spans="1:73" x14ac:dyDescent="0.25">
      <c r="A1139" s="21">
        <v>43742.509027777778</v>
      </c>
      <c r="B1139" s="17">
        <v>363721</v>
      </c>
      <c r="C1139" s="17">
        <v>13.5</v>
      </c>
      <c r="D1139" s="17">
        <v>23.07</v>
      </c>
      <c r="E1139" s="17">
        <v>151.6</v>
      </c>
      <c r="F1139" s="17">
        <v>8.33</v>
      </c>
      <c r="G1139" s="17">
        <v>-99.8</v>
      </c>
      <c r="H1139" s="17">
        <v>-29.02</v>
      </c>
      <c r="I1139" s="17">
        <v>24.76</v>
      </c>
      <c r="J1139" s="17">
        <v>297.89999999999998</v>
      </c>
      <c r="K1139" s="17">
        <v>143.30000000000001</v>
      </c>
      <c r="L1139" s="17">
        <v>-70.78</v>
      </c>
      <c r="M1139" s="17">
        <v>5.5E-2</v>
      </c>
      <c r="N1139" s="17">
        <v>51.81</v>
      </c>
      <c r="O1139" s="17">
        <v>-20.69</v>
      </c>
      <c r="P1139" s="17">
        <v>72.489999999999995</v>
      </c>
      <c r="Q1139" s="17">
        <v>346.8</v>
      </c>
      <c r="R1139" s="17">
        <v>417.6</v>
      </c>
      <c r="S1139" s="17">
        <v>19.350000000000001</v>
      </c>
      <c r="T1139" s="17">
        <v>54.9</v>
      </c>
      <c r="U1139" s="17">
        <v>0.63</v>
      </c>
      <c r="V1139" s="17">
        <v>176</v>
      </c>
      <c r="W1139" s="17">
        <v>19.850000000000001</v>
      </c>
      <c r="X1139" s="17">
        <v>0.14899999999999999</v>
      </c>
      <c r="Y1139" s="17">
        <v>1.4898560000000001</v>
      </c>
      <c r="Z1139" s="7">
        <f t="shared" si="374"/>
        <v>19.600000000000001</v>
      </c>
      <c r="AA1139" s="7">
        <f t="shared" si="388"/>
        <v>292.75</v>
      </c>
      <c r="AB1139" s="2">
        <f t="shared" si="375"/>
        <v>122.79600000000001</v>
      </c>
      <c r="AC1139" s="42">
        <f t="shared" si="376"/>
        <v>2.0785101206827865</v>
      </c>
      <c r="AD1139" s="42">
        <f t="shared" si="377"/>
        <v>1.1411020562548497</v>
      </c>
      <c r="AE1139" s="42">
        <f t="shared" si="378"/>
        <v>0.77806663342799998</v>
      </c>
      <c r="AF1139" s="42">
        <f t="shared" si="379"/>
        <v>324.03167465894524</v>
      </c>
      <c r="AG1139" s="42">
        <f t="shared" si="380"/>
        <v>311.07040767258741</v>
      </c>
      <c r="AH1139" s="6">
        <f t="shared" si="381"/>
        <v>332.928</v>
      </c>
      <c r="AI1139" s="4">
        <v>18.2110964114454</v>
      </c>
      <c r="AJ1139" s="4">
        <f t="shared" si="389"/>
        <v>291.36109641144537</v>
      </c>
      <c r="AK1139" s="8">
        <f t="shared" si="382"/>
        <v>0.19534094160594748</v>
      </c>
      <c r="AL1139" s="8">
        <f t="shared" si="383"/>
        <v>391.89593467784402</v>
      </c>
      <c r="AM1139" s="8">
        <f t="shared" si="384"/>
        <v>1.7679331152506874</v>
      </c>
      <c r="AN1139" s="8">
        <f t="shared" si="385"/>
        <v>-71.528384319043454</v>
      </c>
      <c r="AO1139" s="22">
        <f t="shared" si="386"/>
        <v>3.0623852976571797E-3</v>
      </c>
      <c r="AP1139" s="22">
        <f t="shared" si="387"/>
        <v>8.369871690844366E-2</v>
      </c>
      <c r="AQ1139" s="19">
        <f t="shared" si="390"/>
        <v>8.369871690844366E-2</v>
      </c>
      <c r="AX1139">
        <v>0.14163485098448397</v>
      </c>
      <c r="AY1139">
        <v>13.068965517241379</v>
      </c>
      <c r="AZ1139">
        <v>0.54454022988505746</v>
      </c>
      <c r="BA1139">
        <v>0.44107758620689658</v>
      </c>
      <c r="BB1139">
        <v>6.1034482758620703</v>
      </c>
      <c r="BC1139">
        <v>0.25431034482758624</v>
      </c>
      <c r="BD1139">
        <v>0.18676724137931033</v>
      </c>
      <c r="BE1139">
        <v>1.8676724137931033E-2</v>
      </c>
      <c r="BF1139">
        <v>0</v>
      </c>
      <c r="BG1139">
        <v>19.600000000000001</v>
      </c>
      <c r="BH1139">
        <v>0.72340122863115208</v>
      </c>
      <c r="BI1139">
        <v>2.2810057729824531</v>
      </c>
      <c r="BJ1139">
        <v>1.2522721693673666</v>
      </c>
      <c r="BK1139">
        <v>7.1141318267245499E-2</v>
      </c>
      <c r="BL1139">
        <v>1.9761477296457083E-4</v>
      </c>
      <c r="BP1139" s="50">
        <f t="shared" si="391"/>
        <v>0.72361787183880433</v>
      </c>
      <c r="BQ1139" s="50">
        <f t="shared" si="392"/>
        <v>7.4706896551724137E-3</v>
      </c>
      <c r="BR1139" s="50">
        <f t="shared" si="393"/>
        <v>7.270433937272841E-2</v>
      </c>
      <c r="BS1139" s="50">
        <f t="shared" si="394"/>
        <v>7.5654367371893058E-2</v>
      </c>
      <c r="BT1139" s="50">
        <f t="shared" si="395"/>
        <v>2.0195649825757893E-4</v>
      </c>
      <c r="BU1139" s="50">
        <f t="shared" si="395"/>
        <v>2.1015102047748071E-4</v>
      </c>
    </row>
    <row r="1140" spans="1:73" x14ac:dyDescent="0.25">
      <c r="A1140" s="21">
        <v>43742.509027777778</v>
      </c>
      <c r="B1140" s="17">
        <v>363722</v>
      </c>
      <c r="C1140" s="17">
        <v>13.5</v>
      </c>
      <c r="D1140" s="17">
        <v>23.07</v>
      </c>
      <c r="E1140" s="17">
        <v>150.6</v>
      </c>
      <c r="F1140" s="17">
        <v>8.5299999999999994</v>
      </c>
      <c r="G1140" s="17">
        <v>-99.6</v>
      </c>
      <c r="H1140" s="17">
        <v>-28.32</v>
      </c>
      <c r="I1140" s="17">
        <v>24.72</v>
      </c>
      <c r="J1140" s="17">
        <v>297.89999999999998</v>
      </c>
      <c r="K1140" s="17">
        <v>142.1</v>
      </c>
      <c r="L1140" s="17">
        <v>-71.239999999999995</v>
      </c>
      <c r="M1140" s="17">
        <v>5.7000000000000002E-2</v>
      </c>
      <c r="N1140" s="17">
        <v>51.08</v>
      </c>
      <c r="O1140" s="17">
        <v>-19.78</v>
      </c>
      <c r="P1140" s="17">
        <v>70.86</v>
      </c>
      <c r="Q1140" s="17">
        <v>346.8</v>
      </c>
      <c r="R1140" s="17">
        <v>418</v>
      </c>
      <c r="S1140" s="17">
        <v>19.309999999999999</v>
      </c>
      <c r="T1140" s="17">
        <v>55.01</v>
      </c>
      <c r="U1140" s="17">
        <v>3.5750000000000002</v>
      </c>
      <c r="V1140" s="17">
        <v>134</v>
      </c>
      <c r="W1140" s="17">
        <v>19.3</v>
      </c>
      <c r="X1140" s="17">
        <v>0.14799999999999999</v>
      </c>
      <c r="Y1140" s="17">
        <v>1.481314</v>
      </c>
      <c r="Z1140" s="7">
        <f t="shared" si="374"/>
        <v>19.305</v>
      </c>
      <c r="AA1140" s="7">
        <f t="shared" si="388"/>
        <v>292.45499999999998</v>
      </c>
      <c r="AB1140" s="2">
        <f t="shared" si="375"/>
        <v>121.986</v>
      </c>
      <c r="AC1140" s="42">
        <f t="shared" si="376"/>
        <v>2.0808016472310444</v>
      </c>
      <c r="AD1140" s="42">
        <f t="shared" si="377"/>
        <v>1.1446489861417974</v>
      </c>
      <c r="AE1140" s="42">
        <f t="shared" si="378"/>
        <v>0.77852425131504654</v>
      </c>
      <c r="AF1140" s="42">
        <f t="shared" si="379"/>
        <v>322.9173705161885</v>
      </c>
      <c r="AG1140" s="42">
        <f t="shared" si="380"/>
        <v>310.00067569554096</v>
      </c>
      <c r="AH1140" s="6">
        <f t="shared" si="381"/>
        <v>332.928</v>
      </c>
      <c r="AI1140" s="4">
        <v>18.208048780652099</v>
      </c>
      <c r="AJ1140" s="4">
        <f t="shared" si="389"/>
        <v>291.3580487806521</v>
      </c>
      <c r="AK1140" s="8">
        <f t="shared" si="382"/>
        <v>0.19475100962843314</v>
      </c>
      <c r="AL1140" s="8">
        <f t="shared" si="383"/>
        <v>391.96702309537443</v>
      </c>
      <c r="AM1140" s="8">
        <f t="shared" si="384"/>
        <v>4.211468716493096</v>
      </c>
      <c r="AN1140" s="8">
        <f t="shared" si="385"/>
        <v>-134.57406741696914</v>
      </c>
      <c r="AO1140" s="22">
        <f t="shared" si="386"/>
        <v>4.468834279502485E-3</v>
      </c>
      <c r="AP1140" s="22">
        <f t="shared" si="387"/>
        <v>0.1221386791390934</v>
      </c>
      <c r="AQ1140" s="19">
        <f t="shared" si="390"/>
        <v>0.1221386791390934</v>
      </c>
      <c r="AX1140">
        <v>0.13938095975095507</v>
      </c>
      <c r="AY1140">
        <v>12.982758620689655</v>
      </c>
      <c r="AZ1140">
        <v>0.54094827586206895</v>
      </c>
      <c r="BA1140">
        <v>0.43816810344827589</v>
      </c>
      <c r="BB1140">
        <v>6.137931034482758</v>
      </c>
      <c r="BC1140">
        <v>0.2557471264367816</v>
      </c>
      <c r="BD1140">
        <v>0.18242097701149429</v>
      </c>
      <c r="BE1140">
        <v>1.8242097701149429E-2</v>
      </c>
      <c r="BF1140">
        <v>0</v>
      </c>
      <c r="BG1140">
        <v>19.305</v>
      </c>
      <c r="BH1140">
        <v>4.1050149085021728</v>
      </c>
      <c r="BI1140">
        <v>2.239554963701035</v>
      </c>
      <c r="BJ1140">
        <v>1.2319791855319393</v>
      </c>
      <c r="BK1140">
        <v>0.14773414768903981</v>
      </c>
      <c r="BL1140">
        <v>4.1037263246955502E-4</v>
      </c>
      <c r="BP1140" s="50">
        <f t="shared" si="391"/>
        <v>4.1062442727360722</v>
      </c>
      <c r="BQ1140" s="50">
        <f t="shared" si="392"/>
        <v>7.2968390804597719E-3</v>
      </c>
      <c r="BR1140" s="50">
        <f t="shared" si="393"/>
        <v>0.1626036330372449</v>
      </c>
      <c r="BS1140" s="50">
        <f t="shared" si="394"/>
        <v>0.16489936633908481</v>
      </c>
      <c r="BT1140" s="50">
        <f t="shared" si="395"/>
        <v>4.5167675843679143E-4</v>
      </c>
      <c r="BU1140" s="50">
        <f t="shared" si="395"/>
        <v>4.5805379538634672E-4</v>
      </c>
    </row>
    <row r="1141" spans="1:73" x14ac:dyDescent="0.25">
      <c r="A1141" s="21">
        <v>43742.509027777778</v>
      </c>
      <c r="B1141" s="17">
        <v>363723</v>
      </c>
      <c r="C1141" s="17">
        <v>13.51</v>
      </c>
      <c r="D1141" s="17">
        <v>23.07</v>
      </c>
      <c r="E1141" s="17">
        <v>151.80000000000001</v>
      </c>
      <c r="F1141" s="17">
        <v>9.44</v>
      </c>
      <c r="G1141" s="17">
        <v>-97.6</v>
      </c>
      <c r="H1141" s="17">
        <v>-27.67</v>
      </c>
      <c r="I1141" s="17">
        <v>24.63</v>
      </c>
      <c r="J1141" s="17">
        <v>297.8</v>
      </c>
      <c r="K1141" s="17">
        <v>142.4</v>
      </c>
      <c r="L1141" s="17">
        <v>-69.95</v>
      </c>
      <c r="M1141" s="17">
        <v>6.2E-2</v>
      </c>
      <c r="N1141" s="17">
        <v>54.2</v>
      </c>
      <c r="O1141" s="17">
        <v>-18.239999999999998</v>
      </c>
      <c r="P1141" s="17">
        <v>72.44</v>
      </c>
      <c r="Q1141" s="17">
        <v>348.2</v>
      </c>
      <c r="R1141" s="17">
        <v>418.2</v>
      </c>
      <c r="S1141" s="17">
        <v>19.27</v>
      </c>
      <c r="T1141" s="17">
        <v>54.8</v>
      </c>
      <c r="U1141" s="17">
        <v>3.65</v>
      </c>
      <c r="V1141" s="17">
        <v>183</v>
      </c>
      <c r="W1141" s="17">
        <v>18.8</v>
      </c>
      <c r="X1141" s="17">
        <v>0.15</v>
      </c>
      <c r="Y1141" s="17">
        <v>1.5029189999999999</v>
      </c>
      <c r="Z1141" s="7">
        <f t="shared" si="374"/>
        <v>19.035</v>
      </c>
      <c r="AA1141" s="7">
        <f t="shared" si="388"/>
        <v>292.185</v>
      </c>
      <c r="AB1141" s="2">
        <f t="shared" si="375"/>
        <v>122.95800000000001</v>
      </c>
      <c r="AC1141" s="42">
        <f t="shared" si="376"/>
        <v>2.0692264986726698</v>
      </c>
      <c r="AD1141" s="42">
        <f t="shared" si="377"/>
        <v>1.1339361212726231</v>
      </c>
      <c r="AE1141" s="42">
        <f t="shared" si="378"/>
        <v>0.77758080843716704</v>
      </c>
      <c r="AF1141" s="42">
        <f t="shared" si="379"/>
        <v>321.33664770559398</v>
      </c>
      <c r="AG1141" s="42">
        <f t="shared" si="380"/>
        <v>308.48318179737021</v>
      </c>
      <c r="AH1141" s="6">
        <f t="shared" si="381"/>
        <v>334.27199999999999</v>
      </c>
      <c r="AI1141" s="4">
        <v>18.1070168675631</v>
      </c>
      <c r="AJ1141" s="4">
        <f t="shared" si="389"/>
        <v>291.2570168675631</v>
      </c>
      <c r="AK1141" s="8">
        <f t="shared" si="382"/>
        <v>0.19421211398165097</v>
      </c>
      <c r="AL1141" s="8">
        <f t="shared" si="383"/>
        <v>391.47173130631967</v>
      </c>
      <c r="AM1141" s="8">
        <f t="shared" si="384"/>
        <v>4.2554156671234837</v>
      </c>
      <c r="AN1141" s="8">
        <f t="shared" si="385"/>
        <v>-115.03302887222966</v>
      </c>
      <c r="AO1141" s="22">
        <f t="shared" si="386"/>
        <v>4.0903304798391212E-3</v>
      </c>
      <c r="AP1141" s="22">
        <f t="shared" si="387"/>
        <v>0.11179370967981911</v>
      </c>
      <c r="AQ1141" s="19">
        <f t="shared" si="390"/>
        <v>0.11179370967981911</v>
      </c>
      <c r="AX1141">
        <v>0.13734476368993481</v>
      </c>
      <c r="AY1141">
        <v>13.086206896551726</v>
      </c>
      <c r="AZ1141">
        <v>0.54525862068965525</v>
      </c>
      <c r="BA1141">
        <v>0.44165948275862077</v>
      </c>
      <c r="BB1141">
        <v>6.0344827586206895</v>
      </c>
      <c r="BC1141">
        <v>0.25143678160919541</v>
      </c>
      <c r="BD1141">
        <v>0.19022270114942536</v>
      </c>
      <c r="BE1141">
        <v>1.9022270114942536E-2</v>
      </c>
      <c r="BF1141">
        <v>0</v>
      </c>
      <c r="BG1141">
        <v>19.035</v>
      </c>
      <c r="BH1141">
        <v>4.1911341023868331</v>
      </c>
      <c r="BI1141">
        <v>2.2021960030668066</v>
      </c>
      <c r="BJ1141">
        <v>1.20680340968061</v>
      </c>
      <c r="BK1141">
        <v>0.14975656592338565</v>
      </c>
      <c r="BL1141">
        <v>4.1599046089829347E-4</v>
      </c>
      <c r="BP1141" s="50">
        <f t="shared" si="391"/>
        <v>4.1923892574787871</v>
      </c>
      <c r="BQ1141" s="50">
        <f t="shared" si="392"/>
        <v>7.608908045977014E-3</v>
      </c>
      <c r="BR1141" s="50">
        <f t="shared" si="393"/>
        <v>0.16518265204730048</v>
      </c>
      <c r="BS1141" s="50">
        <f t="shared" si="394"/>
        <v>0.16754739078582107</v>
      </c>
      <c r="BT1141" s="50">
        <f t="shared" si="395"/>
        <v>4.5884070013139022E-4</v>
      </c>
      <c r="BU1141" s="50">
        <f t="shared" si="395"/>
        <v>4.6540941884950295E-4</v>
      </c>
    </row>
    <row r="1142" spans="1:73" x14ac:dyDescent="0.25">
      <c r="A1142" s="21">
        <v>43742.509027777778</v>
      </c>
      <c r="B1142" s="17">
        <v>363724</v>
      </c>
      <c r="C1142" s="17">
        <v>13.5</v>
      </c>
      <c r="D1142" s="17">
        <v>23.07</v>
      </c>
      <c r="E1142" s="17">
        <v>151.80000000000001</v>
      </c>
      <c r="F1142" s="17">
        <v>8.73</v>
      </c>
      <c r="G1142" s="17">
        <v>-98.6</v>
      </c>
      <c r="H1142" s="17">
        <v>-28.35</v>
      </c>
      <c r="I1142" s="17">
        <v>24.52</v>
      </c>
      <c r="J1142" s="17">
        <v>297.7</v>
      </c>
      <c r="K1142" s="17">
        <v>143</v>
      </c>
      <c r="L1142" s="17">
        <v>-70.209999999999994</v>
      </c>
      <c r="M1142" s="17">
        <v>5.7000000000000002E-2</v>
      </c>
      <c r="N1142" s="17">
        <v>53.21</v>
      </c>
      <c r="O1142" s="17">
        <v>-19.63</v>
      </c>
      <c r="P1142" s="17">
        <v>72.84</v>
      </c>
      <c r="Q1142" s="17">
        <v>346.6</v>
      </c>
      <c r="R1142" s="17">
        <v>416.8</v>
      </c>
      <c r="S1142" s="17">
        <v>19.190000000000001</v>
      </c>
      <c r="T1142" s="17">
        <v>54.41</v>
      </c>
      <c r="U1142" s="17">
        <v>3.84</v>
      </c>
      <c r="V1142" s="17">
        <v>146.5</v>
      </c>
      <c r="W1142" s="17">
        <v>18.95</v>
      </c>
      <c r="X1142" s="17">
        <v>0.151</v>
      </c>
      <c r="Y1142" s="17">
        <v>1.5055769999999999</v>
      </c>
      <c r="Z1142" s="7">
        <f t="shared" si="374"/>
        <v>19.07</v>
      </c>
      <c r="AA1142" s="7">
        <f t="shared" si="388"/>
        <v>292.21999999999997</v>
      </c>
      <c r="AB1142" s="2">
        <f t="shared" si="375"/>
        <v>122.95800000000001</v>
      </c>
      <c r="AC1142" s="42">
        <f t="shared" si="376"/>
        <v>2.0225722050617292</v>
      </c>
      <c r="AD1142" s="42">
        <f t="shared" si="377"/>
        <v>1.1004815367740868</v>
      </c>
      <c r="AE1142" s="42">
        <f t="shared" si="378"/>
        <v>0.77424473501344604</v>
      </c>
      <c r="AF1142" s="42">
        <f t="shared" si="379"/>
        <v>320.11134439248934</v>
      </c>
      <c r="AG1142" s="42">
        <f t="shared" si="380"/>
        <v>307.30689061678976</v>
      </c>
      <c r="AH1142" s="6">
        <f t="shared" si="381"/>
        <v>332.73599999999999</v>
      </c>
      <c r="AI1142" s="4">
        <v>17.769286492185799</v>
      </c>
      <c r="AJ1142" s="4">
        <f t="shared" si="389"/>
        <v>290.91928649218579</v>
      </c>
      <c r="AK1142" s="8">
        <f t="shared" si="382"/>
        <v>0.19428191467229952</v>
      </c>
      <c r="AL1142" s="8">
        <f t="shared" si="383"/>
        <v>389.55052492524112</v>
      </c>
      <c r="AM1142" s="8">
        <f t="shared" si="384"/>
        <v>4.3647680350735714</v>
      </c>
      <c r="AN1142" s="8">
        <f t="shared" si="385"/>
        <v>-165.38012016559722</v>
      </c>
      <c r="AO1142" s="22">
        <f t="shared" si="386"/>
        <v>5.2381283345141055E-3</v>
      </c>
      <c r="AP1142" s="22">
        <f t="shared" si="387"/>
        <v>0.14316442184332653</v>
      </c>
      <c r="AQ1142" s="19">
        <f t="shared" si="390"/>
        <v>0.14316442184332653</v>
      </c>
      <c r="AX1142">
        <v>0.13760728549032683</v>
      </c>
      <c r="AY1142">
        <v>13.086206896551726</v>
      </c>
      <c r="AZ1142">
        <v>0.54525862068965525</v>
      </c>
      <c r="BA1142">
        <v>0.44165948275862077</v>
      </c>
      <c r="BB1142">
        <v>6.0517241379310338</v>
      </c>
      <c r="BC1142">
        <v>0.25215517241379309</v>
      </c>
      <c r="BD1142">
        <v>0.18950431034482768</v>
      </c>
      <c r="BE1142">
        <v>1.8950431034482768E-2</v>
      </c>
      <c r="BF1142">
        <v>0</v>
      </c>
      <c r="BG1142">
        <v>19.07</v>
      </c>
      <c r="BH1142">
        <v>4.4093027268946408</v>
      </c>
      <c r="BI1142">
        <v>2.2070078634686996</v>
      </c>
      <c r="BJ1142">
        <v>1.2008329785133194</v>
      </c>
      <c r="BK1142">
        <v>0.15445767325078036</v>
      </c>
      <c r="BL1142">
        <v>4.2904909236327879E-4</v>
      </c>
      <c r="BP1142" s="50">
        <f t="shared" si="391"/>
        <v>4.4106232188269976</v>
      </c>
      <c r="BQ1142" s="50">
        <f t="shared" si="392"/>
        <v>7.580172413793107E-3</v>
      </c>
      <c r="BR1142" s="50">
        <f t="shared" si="393"/>
        <v>0.17096720838268181</v>
      </c>
      <c r="BS1142" s="50">
        <f t="shared" si="394"/>
        <v>0.17329534400377386</v>
      </c>
      <c r="BT1142" s="50">
        <f t="shared" si="395"/>
        <v>4.7490891217411615E-4</v>
      </c>
      <c r="BU1142" s="50">
        <f t="shared" si="395"/>
        <v>4.8137595556603849E-4</v>
      </c>
    </row>
    <row r="1143" spans="1:73" x14ac:dyDescent="0.25">
      <c r="A1143" s="21">
        <v>43742.509722222225</v>
      </c>
      <c r="B1143" s="17">
        <v>363725</v>
      </c>
      <c r="C1143" s="17">
        <v>13.5</v>
      </c>
      <c r="D1143" s="17">
        <v>23.07</v>
      </c>
      <c r="E1143" s="17">
        <v>153.19999999999999</v>
      </c>
      <c r="F1143" s="17">
        <v>8.34</v>
      </c>
      <c r="G1143" s="17">
        <v>-99.2</v>
      </c>
      <c r="H1143" s="17">
        <v>-28.37</v>
      </c>
      <c r="I1143" s="17">
        <v>24.41</v>
      </c>
      <c r="J1143" s="17">
        <v>297.60000000000002</v>
      </c>
      <c r="K1143" s="17">
        <v>144.80000000000001</v>
      </c>
      <c r="L1143" s="17">
        <v>-70.81</v>
      </c>
      <c r="M1143" s="17">
        <v>5.3999999999999999E-2</v>
      </c>
      <c r="N1143" s="17">
        <v>53.98</v>
      </c>
      <c r="O1143" s="17">
        <v>-20.03</v>
      </c>
      <c r="P1143" s="17">
        <v>74.010000000000005</v>
      </c>
      <c r="Q1143" s="17">
        <v>345.3</v>
      </c>
      <c r="R1143" s="17">
        <v>416.1</v>
      </c>
      <c r="S1143" s="17">
        <v>19.09</v>
      </c>
      <c r="T1143" s="17">
        <v>55.56</v>
      </c>
      <c r="U1143" s="17">
        <v>1.2</v>
      </c>
      <c r="V1143" s="17">
        <v>164.5</v>
      </c>
      <c r="W1143" s="17">
        <v>19.100000000000001</v>
      </c>
      <c r="X1143" s="17">
        <v>0.152</v>
      </c>
      <c r="Y1143" s="17">
        <v>1.522513</v>
      </c>
      <c r="Z1143" s="7">
        <f t="shared" si="374"/>
        <v>19.094999999999999</v>
      </c>
      <c r="AA1143" s="7">
        <f t="shared" si="388"/>
        <v>292.245</v>
      </c>
      <c r="AB1143" s="2">
        <f t="shared" si="375"/>
        <v>124.092</v>
      </c>
      <c r="AC1143" s="42">
        <f t="shared" si="376"/>
        <v>2.0092206750414361</v>
      </c>
      <c r="AD1143" s="42">
        <f t="shared" si="377"/>
        <v>1.1163230070530219</v>
      </c>
      <c r="AE1143" s="42">
        <f t="shared" si="378"/>
        <v>0.77581927496091119</v>
      </c>
      <c r="AF1143" s="42">
        <f t="shared" si="379"/>
        <v>320.8721191476061</v>
      </c>
      <c r="AG1143" s="42">
        <f t="shared" si="380"/>
        <v>308.03723438170186</v>
      </c>
      <c r="AH1143" s="6">
        <f t="shared" si="381"/>
        <v>331.488</v>
      </c>
      <c r="AI1143" s="4">
        <v>17.672146782425202</v>
      </c>
      <c r="AJ1143" s="4">
        <f t="shared" si="389"/>
        <v>290.82214678242519</v>
      </c>
      <c r="AK1143" s="8">
        <f t="shared" si="382"/>
        <v>0.19433178254659353</v>
      </c>
      <c r="AL1143" s="8">
        <f t="shared" si="383"/>
        <v>388.99306041614949</v>
      </c>
      <c r="AM1143" s="8">
        <f t="shared" si="384"/>
        <v>2.4399795081106723</v>
      </c>
      <c r="AN1143" s="8">
        <f t="shared" si="385"/>
        <v>-101.13157337423554</v>
      </c>
      <c r="AO1143" s="22">
        <f t="shared" si="386"/>
        <v>3.7945639796940567E-3</v>
      </c>
      <c r="AP1143" s="22">
        <f t="shared" si="387"/>
        <v>0.10371005130228526</v>
      </c>
      <c r="AQ1143" s="19">
        <f t="shared" si="390"/>
        <v>0.10371005130228526</v>
      </c>
      <c r="AX1143">
        <v>0.13779506109450854</v>
      </c>
      <c r="AY1143">
        <v>13.206896551724137</v>
      </c>
      <c r="AZ1143">
        <v>0.55028735632183901</v>
      </c>
      <c r="BA1143">
        <v>0.44573275862068962</v>
      </c>
      <c r="BB1143">
        <v>6.1034482758620703</v>
      </c>
      <c r="BC1143">
        <v>0.25431034482758624</v>
      </c>
      <c r="BD1143">
        <v>0.19142241379310337</v>
      </c>
      <c r="BE1143">
        <v>1.9142241379310337E-2</v>
      </c>
      <c r="BF1143">
        <v>0</v>
      </c>
      <c r="BG1143">
        <v>19.094999999999999</v>
      </c>
      <c r="BH1143">
        <v>1.3779071021545752</v>
      </c>
      <c r="BI1143">
        <v>2.2104505359980164</v>
      </c>
      <c r="BJ1143">
        <v>1.228126317800498</v>
      </c>
      <c r="BK1143">
        <v>8.9537596893805235E-2</v>
      </c>
      <c r="BL1143">
        <v>2.4871554692723678E-4</v>
      </c>
      <c r="BP1143" s="50">
        <f t="shared" si="391"/>
        <v>1.3783197558834368</v>
      </c>
      <c r="BQ1143" s="50">
        <f t="shared" si="392"/>
        <v>7.656896551724135E-3</v>
      </c>
      <c r="BR1143" s="50">
        <f t="shared" si="393"/>
        <v>9.3170735043955857E-2</v>
      </c>
      <c r="BS1143" s="50">
        <f t="shared" si="394"/>
        <v>9.6026635208154465E-2</v>
      </c>
      <c r="BT1143" s="50">
        <f t="shared" si="395"/>
        <v>2.5880759734432185E-4</v>
      </c>
      <c r="BU1143" s="50">
        <f t="shared" si="395"/>
        <v>2.6674065335598461E-4</v>
      </c>
    </row>
    <row r="1144" spans="1:73" x14ac:dyDescent="0.25">
      <c r="A1144" s="21">
        <v>43742.509722222225</v>
      </c>
      <c r="B1144" s="17">
        <v>363726</v>
      </c>
      <c r="C1144" s="17">
        <v>13.51</v>
      </c>
      <c r="D1144" s="17">
        <v>23.07</v>
      </c>
      <c r="E1144" s="17">
        <v>156.30000000000001</v>
      </c>
      <c r="F1144" s="17">
        <v>8.09</v>
      </c>
      <c r="G1144" s="17">
        <v>-99.9</v>
      </c>
      <c r="H1144" s="17">
        <v>-28.42</v>
      </c>
      <c r="I1144" s="17">
        <v>24.32</v>
      </c>
      <c r="J1144" s="17">
        <v>297.5</v>
      </c>
      <c r="K1144" s="17">
        <v>148.19999999999999</v>
      </c>
      <c r="L1144" s="17">
        <v>-71.45</v>
      </c>
      <c r="M1144" s="17">
        <v>5.1999999999999998E-2</v>
      </c>
      <c r="N1144" s="17">
        <v>56.39</v>
      </c>
      <c r="O1144" s="17">
        <v>-20.329999999999998</v>
      </c>
      <c r="P1144" s="17">
        <v>76.72</v>
      </c>
      <c r="Q1144" s="17">
        <v>344.1</v>
      </c>
      <c r="R1144" s="17">
        <v>415.6</v>
      </c>
      <c r="S1144" s="17">
        <v>19.03</v>
      </c>
      <c r="T1144" s="17">
        <v>55.92</v>
      </c>
      <c r="U1144" s="17">
        <v>1.29</v>
      </c>
      <c r="V1144" s="17">
        <v>158</v>
      </c>
      <c r="W1144" s="17">
        <v>19.3</v>
      </c>
      <c r="X1144" s="17">
        <v>0.156</v>
      </c>
      <c r="Y1144" s="17">
        <v>1.5561959999999999</v>
      </c>
      <c r="Z1144" s="7">
        <f t="shared" si="374"/>
        <v>19.164999999999999</v>
      </c>
      <c r="AA1144" s="7">
        <f t="shared" si="388"/>
        <v>292.315</v>
      </c>
      <c r="AB1144" s="2">
        <f t="shared" si="375"/>
        <v>126.60300000000002</v>
      </c>
      <c r="AC1144" s="42">
        <f t="shared" si="376"/>
        <v>1.9691593027503063</v>
      </c>
      <c r="AD1144" s="42">
        <f t="shared" si="377"/>
        <v>1.1011538820979714</v>
      </c>
      <c r="AE1144" s="42">
        <f t="shared" si="378"/>
        <v>0.77427637019793805</v>
      </c>
      <c r="AF1144" s="42">
        <f t="shared" si="379"/>
        <v>320.54091363551134</v>
      </c>
      <c r="AG1144" s="42">
        <f t="shared" si="380"/>
        <v>307.71927709009088</v>
      </c>
      <c r="AH1144" s="6">
        <f t="shared" si="381"/>
        <v>330.33600000000001</v>
      </c>
      <c r="AI1144" s="4">
        <v>17.376292872415998</v>
      </c>
      <c r="AJ1144" s="4">
        <f t="shared" si="389"/>
        <v>290.52629287241598</v>
      </c>
      <c r="AK1144" s="8">
        <f t="shared" si="382"/>
        <v>0.19447145799033</v>
      </c>
      <c r="AL1144" s="8">
        <f t="shared" si="383"/>
        <v>387.29527393342732</v>
      </c>
      <c r="AM1144" s="8">
        <f t="shared" si="384"/>
        <v>2.5298245986629193</v>
      </c>
      <c r="AN1144" s="8">
        <f t="shared" si="385"/>
        <v>-131.8166084316581</v>
      </c>
      <c r="AO1144" s="22">
        <f t="shared" si="386"/>
        <v>4.5579591372548398E-3</v>
      </c>
      <c r="AP1144" s="22">
        <f t="shared" si="387"/>
        <v>0.12457456996061299</v>
      </c>
      <c r="AQ1144" s="19">
        <f t="shared" si="390"/>
        <v>0.12457456996061299</v>
      </c>
      <c r="AX1144">
        <v>0.13832198744508664</v>
      </c>
      <c r="AY1144">
        <v>13.474137931034484</v>
      </c>
      <c r="AZ1144">
        <v>0.56142241379310354</v>
      </c>
      <c r="BA1144">
        <v>0.45475215517241391</v>
      </c>
      <c r="BB1144">
        <v>6.1637931034482758</v>
      </c>
      <c r="BC1144">
        <v>0.25682471264367818</v>
      </c>
      <c r="BD1144">
        <v>0.19792744252873573</v>
      </c>
      <c r="BE1144">
        <v>1.9792744252873574E-2</v>
      </c>
      <c r="BF1144">
        <v>0</v>
      </c>
      <c r="BG1144">
        <v>19.164999999999999</v>
      </c>
      <c r="BH1144">
        <v>1.4812501348161686</v>
      </c>
      <c r="BI1144">
        <v>2.2201150260233922</v>
      </c>
      <c r="BJ1144">
        <v>1.241488322552281</v>
      </c>
      <c r="BK1144">
        <v>9.3384020108553137E-2</v>
      </c>
      <c r="BL1144">
        <v>2.5940005585709203E-4</v>
      </c>
      <c r="BP1144" s="50">
        <f t="shared" si="391"/>
        <v>1.4816937375746946</v>
      </c>
      <c r="BQ1144" s="50">
        <f t="shared" si="392"/>
        <v>7.9170977011494299E-3</v>
      </c>
      <c r="BR1144" s="50">
        <f t="shared" si="393"/>
        <v>9.741789222209897E-2</v>
      </c>
      <c r="BS1144" s="50">
        <f t="shared" si="394"/>
        <v>0.10035391585352051</v>
      </c>
      <c r="BT1144" s="50">
        <f t="shared" si="395"/>
        <v>2.7060525617249716E-4</v>
      </c>
      <c r="BU1144" s="50">
        <f t="shared" si="395"/>
        <v>2.7876087737089026E-4</v>
      </c>
    </row>
    <row r="1145" spans="1:73" x14ac:dyDescent="0.25">
      <c r="A1145" s="21">
        <v>43742.509722222225</v>
      </c>
      <c r="B1145" s="17">
        <v>363727</v>
      </c>
      <c r="C1145" s="17">
        <v>13.5</v>
      </c>
      <c r="D1145" s="17">
        <v>23.08</v>
      </c>
      <c r="E1145" s="17">
        <v>163.19999999999999</v>
      </c>
      <c r="F1145" s="17">
        <v>9.17</v>
      </c>
      <c r="G1145" s="17">
        <v>-98.8</v>
      </c>
      <c r="H1145" s="17">
        <v>-28.1</v>
      </c>
      <c r="I1145" s="17">
        <v>24.26</v>
      </c>
      <c r="J1145" s="17">
        <v>297.39999999999998</v>
      </c>
      <c r="K1145" s="17">
        <v>154.1</v>
      </c>
      <c r="L1145" s="17">
        <v>-70.66</v>
      </c>
      <c r="M1145" s="17">
        <v>5.6000000000000001E-2</v>
      </c>
      <c r="N1145" s="17">
        <v>64.48</v>
      </c>
      <c r="O1145" s="17">
        <v>-18.93</v>
      </c>
      <c r="P1145" s="17">
        <v>83.4</v>
      </c>
      <c r="Q1145" s="17">
        <v>344.8</v>
      </c>
      <c r="R1145" s="17">
        <v>415.5</v>
      </c>
      <c r="S1145" s="17">
        <v>18.96</v>
      </c>
      <c r="T1145" s="17">
        <v>56.19</v>
      </c>
      <c r="U1145" s="17">
        <v>1.5349999999999999</v>
      </c>
      <c r="V1145" s="17">
        <v>181</v>
      </c>
      <c r="W1145" s="17">
        <v>19.149999999999999</v>
      </c>
      <c r="X1145" s="17">
        <v>0.16300000000000001</v>
      </c>
      <c r="Y1145" s="17">
        <v>1.627615</v>
      </c>
      <c r="Z1145" s="7">
        <f t="shared" si="374"/>
        <v>19.055</v>
      </c>
      <c r="AA1145" s="7">
        <f t="shared" si="388"/>
        <v>292.20499999999998</v>
      </c>
      <c r="AB1145" s="2">
        <f t="shared" si="375"/>
        <v>132.19200000000001</v>
      </c>
      <c r="AC1145" s="42">
        <f t="shared" si="376"/>
        <v>1.989169050132277</v>
      </c>
      <c r="AD1145" s="42">
        <f t="shared" si="377"/>
        <v>1.1177140892693265</v>
      </c>
      <c r="AE1145" s="42">
        <f t="shared" si="378"/>
        <v>0.77597263811831441</v>
      </c>
      <c r="AF1145" s="42">
        <f t="shared" si="379"/>
        <v>320.75987722000895</v>
      </c>
      <c r="AG1145" s="42">
        <f t="shared" si="380"/>
        <v>307.9294821312086</v>
      </c>
      <c r="AH1145" s="6">
        <f t="shared" si="381"/>
        <v>331.00799999999998</v>
      </c>
      <c r="AI1145" s="4">
        <v>17.520056345854801</v>
      </c>
      <c r="AJ1145" s="4">
        <f t="shared" si="389"/>
        <v>290.67005634585479</v>
      </c>
      <c r="AK1145" s="8">
        <f t="shared" si="382"/>
        <v>0.19425199804306315</v>
      </c>
      <c r="AL1145" s="8">
        <f t="shared" si="383"/>
        <v>388.14476340978018</v>
      </c>
      <c r="AM1145" s="8">
        <f t="shared" si="384"/>
        <v>2.7596229361997988</v>
      </c>
      <c r="AN1145" s="8">
        <f t="shared" si="385"/>
        <v>-123.39076824163686</v>
      </c>
      <c r="AO1145" s="22">
        <f t="shared" si="386"/>
        <v>4.4897611394714649E-3</v>
      </c>
      <c r="AP1145" s="22">
        <f t="shared" si="387"/>
        <v>0.12271063568867137</v>
      </c>
      <c r="AQ1145" s="19">
        <f t="shared" si="390"/>
        <v>0.12271063568867137</v>
      </c>
      <c r="AX1145">
        <v>0.13749472416644368</v>
      </c>
      <c r="AY1145">
        <v>14.068965517241379</v>
      </c>
      <c r="AZ1145">
        <v>0.58620689655172409</v>
      </c>
      <c r="BA1145">
        <v>0.47482758620689652</v>
      </c>
      <c r="BB1145">
        <v>6.0948275862068959</v>
      </c>
      <c r="BC1145">
        <v>0.25395114942528735</v>
      </c>
      <c r="BD1145">
        <v>0.22087643678160918</v>
      </c>
      <c r="BE1145">
        <v>2.208764367816092E-2</v>
      </c>
      <c r="BF1145">
        <v>0</v>
      </c>
      <c r="BG1145">
        <v>19.055</v>
      </c>
      <c r="BH1145">
        <v>1.7625728348393943</v>
      </c>
      <c r="BI1145">
        <v>2.2049445123985265</v>
      </c>
      <c r="BJ1145">
        <v>1.2389583215167321</v>
      </c>
      <c r="BK1145">
        <v>0.10452759138921938</v>
      </c>
      <c r="BL1145">
        <v>2.9035442052560939E-4</v>
      </c>
      <c r="BP1145" s="50">
        <f t="shared" si="391"/>
        <v>1.7631006877342295</v>
      </c>
      <c r="BQ1145" s="50">
        <f t="shared" si="392"/>
        <v>8.8350574712643664E-3</v>
      </c>
      <c r="BR1145" s="50">
        <f t="shared" si="393"/>
        <v>0.10981325463324777</v>
      </c>
      <c r="BS1145" s="50">
        <f t="shared" si="394"/>
        <v>0.11301879170796895</v>
      </c>
      <c r="BT1145" s="50">
        <f t="shared" si="395"/>
        <v>3.0503681842568823E-4</v>
      </c>
      <c r="BU1145" s="50">
        <f t="shared" si="395"/>
        <v>3.1394108807769155E-4</v>
      </c>
    </row>
    <row r="1146" spans="1:73" x14ac:dyDescent="0.25">
      <c r="A1146" s="21">
        <v>43742.509722222225</v>
      </c>
      <c r="B1146" s="17">
        <v>363728</v>
      </c>
      <c r="C1146" s="17">
        <v>13.51</v>
      </c>
      <c r="D1146" s="17">
        <v>23.08</v>
      </c>
      <c r="E1146" s="17">
        <v>174.7</v>
      </c>
      <c r="F1146" s="17">
        <v>10.36</v>
      </c>
      <c r="G1146" s="17">
        <v>-99.3</v>
      </c>
      <c r="H1146" s="17">
        <v>-28.1</v>
      </c>
      <c r="I1146" s="17">
        <v>24.2</v>
      </c>
      <c r="J1146" s="17">
        <v>297.3</v>
      </c>
      <c r="K1146" s="17">
        <v>164.3</v>
      </c>
      <c r="L1146" s="17">
        <v>-71.19</v>
      </c>
      <c r="M1146" s="17">
        <v>5.8999999999999997E-2</v>
      </c>
      <c r="N1146" s="17">
        <v>75.400000000000006</v>
      </c>
      <c r="O1146" s="17">
        <v>-17.739999999999998</v>
      </c>
      <c r="P1146" s="17">
        <v>93.1</v>
      </c>
      <c r="Q1146" s="17">
        <v>344</v>
      </c>
      <c r="R1146" s="17">
        <v>415.2</v>
      </c>
      <c r="S1146" s="17">
        <v>18.89</v>
      </c>
      <c r="T1146" s="17">
        <v>56.31</v>
      </c>
      <c r="U1146" s="17">
        <v>0.58499999999999996</v>
      </c>
      <c r="V1146" s="17">
        <v>204.5</v>
      </c>
      <c r="W1146" s="17">
        <v>19.55</v>
      </c>
      <c r="X1146" s="17">
        <v>0.17399999999999999</v>
      </c>
      <c r="Y1146" s="17">
        <v>1.742761</v>
      </c>
      <c r="Z1146" s="7">
        <f t="shared" si="374"/>
        <v>19.22</v>
      </c>
      <c r="AA1146" s="7">
        <f t="shared" si="388"/>
        <v>292.37</v>
      </c>
      <c r="AB1146" s="2">
        <f t="shared" si="375"/>
        <v>141.50700000000001</v>
      </c>
      <c r="AC1146" s="42">
        <f t="shared" si="376"/>
        <v>2.0010773120247078</v>
      </c>
      <c r="AD1146" s="42">
        <f t="shared" si="377"/>
        <v>1.1268066344011129</v>
      </c>
      <c r="AE1146" s="42">
        <f t="shared" si="378"/>
        <v>0.77680948353512813</v>
      </c>
      <c r="AF1146" s="42">
        <f t="shared" si="379"/>
        <v>321.83169221367393</v>
      </c>
      <c r="AG1146" s="42">
        <f t="shared" si="380"/>
        <v>308.95842452512699</v>
      </c>
      <c r="AH1146" s="6">
        <f t="shared" si="381"/>
        <v>330.24</v>
      </c>
      <c r="AI1146" s="4">
        <v>17.619595454439601</v>
      </c>
      <c r="AJ1146" s="4">
        <f t="shared" si="389"/>
        <v>290.76959545443958</v>
      </c>
      <c r="AK1146" s="8">
        <f t="shared" si="382"/>
        <v>0.1945812499215249</v>
      </c>
      <c r="AL1146" s="8">
        <f t="shared" si="383"/>
        <v>388.65607481855244</v>
      </c>
      <c r="AM1146" s="8">
        <f t="shared" si="384"/>
        <v>1.7036229776567349</v>
      </c>
      <c r="AN1146" s="8">
        <f t="shared" si="385"/>
        <v>-79.42253593798479</v>
      </c>
      <c r="AO1146" s="22">
        <f t="shared" si="386"/>
        <v>3.6768017728210953E-3</v>
      </c>
      <c r="AP1146" s="22">
        <f t="shared" si="387"/>
        <v>0.10049146687951058</v>
      </c>
      <c r="AQ1146" s="19">
        <f t="shared" si="390"/>
        <v>0.10049146687951058</v>
      </c>
      <c r="AX1146">
        <v>0.13873719693994047</v>
      </c>
      <c r="AY1146">
        <v>15.060344827586206</v>
      </c>
      <c r="AZ1146">
        <v>0.62751436781609193</v>
      </c>
      <c r="BA1146">
        <v>0.50828663793103446</v>
      </c>
      <c r="BB1146">
        <v>6.137931034482758</v>
      </c>
      <c r="BC1146">
        <v>0.2557471264367816</v>
      </c>
      <c r="BD1146">
        <v>0.25253951149425286</v>
      </c>
      <c r="BE1146">
        <v>2.5253951149425288E-2</v>
      </c>
      <c r="BF1146">
        <v>0</v>
      </c>
      <c r="BG1146">
        <v>19.22</v>
      </c>
      <c r="BH1146">
        <v>0.6717297123003555</v>
      </c>
      <c r="BI1146">
        <v>2.2277344666928451</v>
      </c>
      <c r="BJ1146">
        <v>1.2544372781947413</v>
      </c>
      <c r="BK1146">
        <v>8.3353918128528534E-2</v>
      </c>
      <c r="BL1146">
        <v>2.3153866146813481E-4</v>
      </c>
      <c r="BP1146" s="50">
        <f t="shared" si="391"/>
        <v>0.67193088099317544</v>
      </c>
      <c r="BQ1146" s="50">
        <f t="shared" si="392"/>
        <v>1.0101580459770115E-2</v>
      </c>
      <c r="BR1146" s="50">
        <f t="shared" si="393"/>
        <v>8.5081964248703901E-2</v>
      </c>
      <c r="BS1146" s="50">
        <f t="shared" si="394"/>
        <v>8.9056642981932985E-2</v>
      </c>
      <c r="BT1146" s="50">
        <f t="shared" si="395"/>
        <v>2.3633878957973306E-4</v>
      </c>
      <c r="BU1146" s="50">
        <f t="shared" si="395"/>
        <v>2.4737956383870271E-4</v>
      </c>
    </row>
    <row r="1147" spans="1:73" x14ac:dyDescent="0.25">
      <c r="A1147" s="21">
        <v>43742.509722222225</v>
      </c>
      <c r="B1147" s="17">
        <v>363729</v>
      </c>
      <c r="C1147" s="17">
        <v>13.51</v>
      </c>
      <c r="D1147" s="17">
        <v>23.07</v>
      </c>
      <c r="E1147" s="17">
        <v>295.3</v>
      </c>
      <c r="F1147" s="17">
        <v>26.95</v>
      </c>
      <c r="G1147" s="17">
        <v>-98.5</v>
      </c>
      <c r="H1147" s="17">
        <v>-27.51</v>
      </c>
      <c r="I1147" s="17">
        <v>24.16</v>
      </c>
      <c r="J1147" s="17">
        <v>297.3</v>
      </c>
      <c r="K1147" s="17">
        <v>268.39999999999998</v>
      </c>
      <c r="L1147" s="17">
        <v>-71.02</v>
      </c>
      <c r="M1147" s="17">
        <v>8.4000000000000005E-2</v>
      </c>
      <c r="N1147" s="17">
        <v>196.8</v>
      </c>
      <c r="O1147" s="17">
        <v>-0.55100000000000005</v>
      </c>
      <c r="P1147" s="17">
        <v>197.4</v>
      </c>
      <c r="Q1147" s="17">
        <v>344.5</v>
      </c>
      <c r="R1147" s="17">
        <v>415.5</v>
      </c>
      <c r="S1147" s="17">
        <v>18.86</v>
      </c>
      <c r="T1147" s="17">
        <v>56.95</v>
      </c>
      <c r="U1147" s="17">
        <v>0.82</v>
      </c>
      <c r="V1147" s="17">
        <v>196</v>
      </c>
      <c r="W1147" s="17">
        <v>19.600000000000001</v>
      </c>
      <c r="X1147" s="17">
        <v>0.317</v>
      </c>
      <c r="Y1147" s="17">
        <v>3.170652</v>
      </c>
      <c r="Z1147" s="7">
        <f t="shared" si="374"/>
        <v>19.23</v>
      </c>
      <c r="AA1147" s="7">
        <f t="shared" si="388"/>
        <v>292.38</v>
      </c>
      <c r="AB1147" s="2">
        <f t="shared" si="375"/>
        <v>239.19300000000001</v>
      </c>
      <c r="AC1147" s="42">
        <f t="shared" si="376"/>
        <v>2.0066234641100289</v>
      </c>
      <c r="AD1147" s="42">
        <f t="shared" si="377"/>
        <v>1.1427720628106615</v>
      </c>
      <c r="AE1147" s="42">
        <f t="shared" si="378"/>
        <v>0.77837012045493326</v>
      </c>
      <c r="AF1147" s="42">
        <f t="shared" si="379"/>
        <v>322.52238459526512</v>
      </c>
      <c r="AG1147" s="42">
        <f t="shared" si="380"/>
        <v>309.6214892114545</v>
      </c>
      <c r="AH1147" s="6">
        <f t="shared" si="381"/>
        <v>330.71999999999997</v>
      </c>
      <c r="AI1147" s="4">
        <v>17.6615227830635</v>
      </c>
      <c r="AJ1147" s="4">
        <f t="shared" si="389"/>
        <v>290.81152278306348</v>
      </c>
      <c r="AK1147" s="8">
        <f t="shared" si="382"/>
        <v>0.19460121652945039</v>
      </c>
      <c r="AL1147" s="8">
        <f t="shared" si="383"/>
        <v>388.89054854409329</v>
      </c>
      <c r="AM1147" s="8">
        <f t="shared" si="384"/>
        <v>2.0169841347913473</v>
      </c>
      <c r="AN1147" s="8">
        <f t="shared" si="385"/>
        <v>-92.155483384040991</v>
      </c>
      <c r="AO1147" s="22">
        <f t="shared" si="386"/>
        <v>6.1805410345483255E-3</v>
      </c>
      <c r="AP1147" s="22">
        <f t="shared" si="387"/>
        <v>0.1689217077901442</v>
      </c>
      <c r="AQ1147" s="19">
        <f t="shared" si="390"/>
        <v>0.1689217077901442</v>
      </c>
      <c r="AX1147">
        <v>0.13881280283348954</v>
      </c>
      <c r="AY1147">
        <v>25.456896551724139</v>
      </c>
      <c r="AZ1147">
        <v>1.0607040229885059</v>
      </c>
      <c r="BA1147">
        <v>0.85917025862068985</v>
      </c>
      <c r="BB1147">
        <v>6.1206896551724137</v>
      </c>
      <c r="BC1147">
        <v>0.25502873563218392</v>
      </c>
      <c r="BD1147">
        <v>0.60414152298850587</v>
      </c>
      <c r="BE1147">
        <v>6.0414152298850589E-2</v>
      </c>
      <c r="BF1147">
        <v>0</v>
      </c>
      <c r="BG1147">
        <v>19.23</v>
      </c>
      <c r="BH1147">
        <v>0.9415698531389598</v>
      </c>
      <c r="BI1147">
        <v>2.2291222745702255</v>
      </c>
      <c r="BJ1147">
        <v>1.2694851353677434</v>
      </c>
      <c r="BK1147">
        <v>0.16954082754769828</v>
      </c>
      <c r="BL1147">
        <v>4.7094674318805073E-4</v>
      </c>
      <c r="BP1147" s="50">
        <f t="shared" si="391"/>
        <v>0.94185183318701515</v>
      </c>
      <c r="BQ1147" s="50">
        <f t="shared" si="392"/>
        <v>2.4165660919540234E-2</v>
      </c>
      <c r="BR1147" s="50">
        <f t="shared" si="393"/>
        <v>0.17435873348555206</v>
      </c>
      <c r="BS1147" s="50">
        <f t="shared" si="394"/>
        <v>0.18368339335366779</v>
      </c>
      <c r="BT1147" s="50">
        <f t="shared" si="395"/>
        <v>4.8432981523764462E-4</v>
      </c>
      <c r="BU1147" s="50">
        <f t="shared" si="395"/>
        <v>5.1023164820463275E-4</v>
      </c>
    </row>
    <row r="1148" spans="1:73" x14ac:dyDescent="0.25">
      <c r="A1148" s="21">
        <v>43742.509722222225</v>
      </c>
      <c r="B1148" s="17">
        <v>363730</v>
      </c>
      <c r="C1148" s="17">
        <v>13.51</v>
      </c>
      <c r="D1148" s="17">
        <v>23.07</v>
      </c>
      <c r="E1148" s="17">
        <v>791.2</v>
      </c>
      <c r="F1148" s="17">
        <v>97.1</v>
      </c>
      <c r="G1148" s="17">
        <v>-96.1</v>
      </c>
      <c r="H1148" s="17">
        <v>-22.46</v>
      </c>
      <c r="I1148" s="17">
        <v>24.13</v>
      </c>
      <c r="J1148" s="17">
        <v>297.3</v>
      </c>
      <c r="K1148" s="17">
        <v>694.1</v>
      </c>
      <c r="L1148" s="17">
        <v>-73.67</v>
      </c>
      <c r="M1148" s="17">
        <v>0.123</v>
      </c>
      <c r="N1148" s="17">
        <v>695.1</v>
      </c>
      <c r="O1148" s="17">
        <v>74.62</v>
      </c>
      <c r="P1148" s="17">
        <v>620.4</v>
      </c>
      <c r="Q1148" s="17">
        <v>346.7</v>
      </c>
      <c r="R1148" s="17">
        <v>420.3</v>
      </c>
      <c r="S1148" s="17">
        <v>18.82</v>
      </c>
      <c r="T1148" s="17">
        <v>58.3</v>
      </c>
      <c r="U1148" s="17">
        <v>0.52500000000000002</v>
      </c>
      <c r="V1148" s="17">
        <v>153.5</v>
      </c>
      <c r="W1148" s="17">
        <v>19.850000000000001</v>
      </c>
      <c r="X1148" s="17">
        <v>0.79600000000000004</v>
      </c>
      <c r="Y1148" s="17">
        <v>7.9576789999999997</v>
      </c>
      <c r="Z1148" s="7">
        <f t="shared" si="374"/>
        <v>19.335000000000001</v>
      </c>
      <c r="AA1148" s="7">
        <f t="shared" si="388"/>
        <v>292.48499999999996</v>
      </c>
      <c r="AB1148" s="2">
        <f t="shared" si="375"/>
        <v>640.87200000000007</v>
      </c>
      <c r="AC1148" s="42">
        <f t="shared" si="376"/>
        <v>2.0315614508680517</v>
      </c>
      <c r="AD1148" s="42">
        <f t="shared" si="377"/>
        <v>1.184400325856074</v>
      </c>
      <c r="AE1148" s="42">
        <f t="shared" si="378"/>
        <v>0.78232267921548382</v>
      </c>
      <c r="AF1148" s="42">
        <f t="shared" si="379"/>
        <v>324.62605397740464</v>
      </c>
      <c r="AG1148" s="42">
        <f t="shared" si="380"/>
        <v>311.64101181830841</v>
      </c>
      <c r="AH1148" s="6">
        <f t="shared" si="381"/>
        <v>332.83199999999999</v>
      </c>
      <c r="AI1148" s="4">
        <v>17.8525866146807</v>
      </c>
      <c r="AJ1148" s="4">
        <f t="shared" si="389"/>
        <v>291.00258661468069</v>
      </c>
      <c r="AK1148" s="8">
        <f t="shared" si="382"/>
        <v>0.19481094838450244</v>
      </c>
      <c r="AL1148" s="8">
        <f t="shared" si="383"/>
        <v>389.94108088785202</v>
      </c>
      <c r="AM1148" s="8">
        <f t="shared" si="384"/>
        <v>1.6138947456386368</v>
      </c>
      <c r="AN1148" s="8">
        <f t="shared" si="385"/>
        <v>-69.692335722049123</v>
      </c>
      <c r="AO1148" s="22">
        <f t="shared" si="386"/>
        <v>1.4784162634182835E-2</v>
      </c>
      <c r="AP1148" s="22">
        <f t="shared" si="387"/>
        <v>0.40406915615534117</v>
      </c>
      <c r="AQ1148" s="19">
        <f t="shared" si="390"/>
        <v>0.40406915615534117</v>
      </c>
      <c r="AX1148">
        <v>0.13960877310862366</v>
      </c>
      <c r="AY1148">
        <v>68.206896551724142</v>
      </c>
      <c r="AZ1148">
        <v>2.8419540229885061</v>
      </c>
      <c r="BA1148">
        <v>2.30198275862069</v>
      </c>
      <c r="BB1148">
        <v>6.3448275862068986</v>
      </c>
      <c r="BC1148">
        <v>0.26436781609195409</v>
      </c>
      <c r="BD1148">
        <v>2.037614942528736</v>
      </c>
      <c r="BE1148">
        <v>0.2037614942528736</v>
      </c>
      <c r="BF1148">
        <v>0</v>
      </c>
      <c r="BG1148">
        <v>19.335000000000001</v>
      </c>
      <c r="BH1148">
        <v>0.60283435719262679</v>
      </c>
      <c r="BI1148">
        <v>2.2437399835303493</v>
      </c>
      <c r="BJ1148">
        <v>1.3081004103981937</v>
      </c>
      <c r="BK1148">
        <v>0.49732701924982076</v>
      </c>
      <c r="BL1148">
        <v>1.3814639423606132E-3</v>
      </c>
      <c r="BP1148" s="50">
        <f t="shared" si="391"/>
        <v>0.6030148931990037</v>
      </c>
      <c r="BQ1148" s="50">
        <f t="shared" si="392"/>
        <v>8.1504597701149442E-2</v>
      </c>
      <c r="BR1148" s="50">
        <f t="shared" si="393"/>
        <v>0.50655527052107652</v>
      </c>
      <c r="BS1148" s="50">
        <f t="shared" si="394"/>
        <v>0.53886024923528586</v>
      </c>
      <c r="BT1148" s="50">
        <f t="shared" si="395"/>
        <v>1.4070979736696568E-3</v>
      </c>
      <c r="BU1148" s="50">
        <f t="shared" si="395"/>
        <v>1.4968340256535718E-3</v>
      </c>
    </row>
    <row r="1149" spans="1:73" x14ac:dyDescent="0.25">
      <c r="A1149" s="21">
        <v>43742.510416666664</v>
      </c>
      <c r="B1149" s="17">
        <v>363731</v>
      </c>
      <c r="C1149" s="17">
        <v>13.51</v>
      </c>
      <c r="D1149" s="17">
        <v>23.07</v>
      </c>
      <c r="E1149" s="17">
        <v>838</v>
      </c>
      <c r="F1149" s="17">
        <v>103.5</v>
      </c>
      <c r="G1149" s="17">
        <v>-95</v>
      </c>
      <c r="H1149" s="17">
        <v>-18.510000000000002</v>
      </c>
      <c r="I1149" s="17">
        <v>24.11</v>
      </c>
      <c r="J1149" s="17">
        <v>297.3</v>
      </c>
      <c r="K1149" s="17">
        <v>734.6</v>
      </c>
      <c r="L1149" s="17">
        <v>-76.47</v>
      </c>
      <c r="M1149" s="17">
        <v>0.123</v>
      </c>
      <c r="N1149" s="17">
        <v>743.2</v>
      </c>
      <c r="O1149" s="17">
        <v>85</v>
      </c>
      <c r="P1149" s="17">
        <v>658.2</v>
      </c>
      <c r="Q1149" s="17">
        <v>347.8</v>
      </c>
      <c r="R1149" s="17">
        <v>424.2</v>
      </c>
      <c r="S1149" s="17">
        <v>18.79</v>
      </c>
      <c r="T1149" s="17">
        <v>58.1</v>
      </c>
      <c r="U1149" s="17">
        <v>1.665</v>
      </c>
      <c r="V1149" s="17">
        <v>334.5</v>
      </c>
      <c r="W1149" s="17">
        <v>20.3</v>
      </c>
      <c r="X1149" s="17">
        <v>0.83399999999999996</v>
      </c>
      <c r="Y1149" s="17">
        <v>8.3357119999999991</v>
      </c>
      <c r="Z1149" s="7">
        <f t="shared" si="374"/>
        <v>19.545000000000002</v>
      </c>
      <c r="AA1149" s="7">
        <f t="shared" si="388"/>
        <v>292.69499999999999</v>
      </c>
      <c r="AB1149" s="2">
        <f t="shared" si="375"/>
        <v>678.78000000000009</v>
      </c>
      <c r="AC1149" s="42">
        <f t="shared" si="376"/>
        <v>2.3293099070405314</v>
      </c>
      <c r="AD1149" s="42">
        <f t="shared" si="377"/>
        <v>1.3533290559905486</v>
      </c>
      <c r="AE1149" s="42">
        <f t="shared" si="378"/>
        <v>0.79729996601609265</v>
      </c>
      <c r="AF1149" s="42">
        <f t="shared" si="379"/>
        <v>331.79208294624186</v>
      </c>
      <c r="AG1149" s="42">
        <f t="shared" si="380"/>
        <v>318.52039962839217</v>
      </c>
      <c r="AH1149" s="6">
        <f t="shared" si="381"/>
        <v>333.88799999999998</v>
      </c>
      <c r="AI1149" s="4">
        <v>19.9098934224481</v>
      </c>
      <c r="AJ1149" s="4">
        <f t="shared" si="389"/>
        <v>293.05989342244806</v>
      </c>
      <c r="AK1149" s="8">
        <f t="shared" si="382"/>
        <v>0.19523086406421619</v>
      </c>
      <c r="AL1149" s="8">
        <f t="shared" si="383"/>
        <v>401.57400132674724</v>
      </c>
      <c r="AM1149" s="8">
        <f t="shared" si="384"/>
        <v>2.8741052955659088</v>
      </c>
      <c r="AN1149" s="8">
        <f t="shared" si="385"/>
        <v>30.549857890789976</v>
      </c>
      <c r="AO1149" s="22">
        <f t="shared" si="386"/>
        <v>1.3134577968659257E-2</v>
      </c>
      <c r="AP1149" s="22">
        <f t="shared" si="387"/>
        <v>0.3589839998094711</v>
      </c>
      <c r="AQ1149" s="19">
        <f t="shared" si="390"/>
        <v>0.3589839998094711</v>
      </c>
      <c r="AX1149">
        <v>0.14121231023877706</v>
      </c>
      <c r="AY1149">
        <v>72.241379310344826</v>
      </c>
      <c r="AZ1149">
        <v>3.0100574712643677</v>
      </c>
      <c r="BA1149">
        <v>2.4381465517241381</v>
      </c>
      <c r="BB1149">
        <v>6.5862068965517224</v>
      </c>
      <c r="BC1149">
        <v>0.27442528735632177</v>
      </c>
      <c r="BD1149">
        <v>2.1637212643678163</v>
      </c>
      <c r="BE1149">
        <v>0.21637212643678164</v>
      </c>
      <c r="BF1149">
        <v>0</v>
      </c>
      <c r="BG1149">
        <v>19.545000000000002</v>
      </c>
      <c r="BH1149">
        <v>1.9118461042394734</v>
      </c>
      <c r="BI1149">
        <v>2.2732271563762851</v>
      </c>
      <c r="BJ1149">
        <v>1.3207449778546216</v>
      </c>
      <c r="BK1149">
        <v>0.50849489958905514</v>
      </c>
      <c r="BL1149">
        <v>1.4124858321918198E-3</v>
      </c>
      <c r="BP1149" s="50">
        <f t="shared" si="391"/>
        <v>1.9124186612882688</v>
      </c>
      <c r="BQ1149" s="50">
        <f t="shared" si="392"/>
        <v>8.6548850574712649E-2</v>
      </c>
      <c r="BR1149" s="50">
        <f t="shared" si="393"/>
        <v>0.53559565376635065</v>
      </c>
      <c r="BS1149" s="50">
        <f t="shared" si="394"/>
        <v>0.56702045639571985</v>
      </c>
      <c r="BT1149" s="50">
        <f t="shared" si="395"/>
        <v>1.4877657049065295E-3</v>
      </c>
      <c r="BU1149" s="50">
        <f t="shared" si="395"/>
        <v>1.575056823321444E-3</v>
      </c>
    </row>
    <row r="1150" spans="1:73" x14ac:dyDescent="0.25">
      <c r="A1150" s="21">
        <v>43742.510416666664</v>
      </c>
      <c r="B1150" s="17">
        <v>363732</v>
      </c>
      <c r="C1150" s="17">
        <v>13.51</v>
      </c>
      <c r="D1150" s="17">
        <v>23.07</v>
      </c>
      <c r="E1150" s="17">
        <v>868</v>
      </c>
      <c r="F1150" s="17">
        <v>108</v>
      </c>
      <c r="G1150" s="17">
        <v>-93.2</v>
      </c>
      <c r="H1150" s="17">
        <v>-15.92</v>
      </c>
      <c r="I1150" s="17">
        <v>24.1</v>
      </c>
      <c r="J1150" s="17">
        <v>297.2</v>
      </c>
      <c r="K1150" s="17">
        <v>759.5</v>
      </c>
      <c r="L1150" s="17">
        <v>-77.28</v>
      </c>
      <c r="M1150" s="17">
        <v>0.125</v>
      </c>
      <c r="N1150" s="17">
        <v>774.3</v>
      </c>
      <c r="O1150" s="17">
        <v>92.1</v>
      </c>
      <c r="P1150" s="17">
        <v>682.2</v>
      </c>
      <c r="Q1150" s="17">
        <v>349.4</v>
      </c>
      <c r="R1150" s="17">
        <v>426.7</v>
      </c>
      <c r="S1150" s="17">
        <v>18.77</v>
      </c>
      <c r="T1150" s="17">
        <v>56.52</v>
      </c>
      <c r="U1150" s="17">
        <v>1.89</v>
      </c>
      <c r="V1150" s="17">
        <v>331</v>
      </c>
      <c r="W1150" s="17">
        <v>19.95</v>
      </c>
      <c r="X1150" s="17">
        <v>0.86099999999999999</v>
      </c>
      <c r="Y1150" s="17">
        <v>8.6053270000000008</v>
      </c>
      <c r="Z1150" s="7">
        <f t="shared" si="374"/>
        <v>19.36</v>
      </c>
      <c r="AA1150" s="7">
        <f t="shared" si="388"/>
        <v>292.51</v>
      </c>
      <c r="AB1150" s="2">
        <f t="shared" si="375"/>
        <v>703.08</v>
      </c>
      <c r="AC1150" s="42">
        <f t="shared" si="376"/>
        <v>2.337451155682241</v>
      </c>
      <c r="AD1150" s="42">
        <f t="shared" si="377"/>
        <v>1.3211273931916028</v>
      </c>
      <c r="AE1150" s="42">
        <f t="shared" si="378"/>
        <v>0.79463083962571368</v>
      </c>
      <c r="AF1150" s="42">
        <f t="shared" si="379"/>
        <v>329.84609452004594</v>
      </c>
      <c r="AG1150" s="42">
        <f t="shared" si="380"/>
        <v>316.6522507392441</v>
      </c>
      <c r="AH1150" s="6">
        <f t="shared" si="381"/>
        <v>335.42399999999998</v>
      </c>
      <c r="AI1150" s="4">
        <v>19.948646621447001</v>
      </c>
      <c r="AJ1150" s="4">
        <f t="shared" si="389"/>
        <v>293.09864662144696</v>
      </c>
      <c r="AK1150" s="8">
        <f t="shared" si="382"/>
        <v>0.19486090674139808</v>
      </c>
      <c r="AL1150" s="8">
        <f t="shared" si="383"/>
        <v>401.83109146040204</v>
      </c>
      <c r="AM1150" s="8">
        <f t="shared" si="384"/>
        <v>3.0621499799977139</v>
      </c>
      <c r="AN1150" s="8">
        <f t="shared" si="385"/>
        <v>52.507531113808838</v>
      </c>
      <c r="AO1150" s="22">
        <f t="shared" si="386"/>
        <v>1.3216506992989135E-2</v>
      </c>
      <c r="AP1150" s="22">
        <f t="shared" si="387"/>
        <v>0.3612232197466938</v>
      </c>
      <c r="AQ1150" s="19">
        <f t="shared" si="390"/>
        <v>0.3612232197466938</v>
      </c>
      <c r="AX1150">
        <v>0.13979885829487254</v>
      </c>
      <c r="AY1150">
        <v>74.827586206896555</v>
      </c>
      <c r="AZ1150">
        <v>3.117816091954023</v>
      </c>
      <c r="BA1150">
        <v>2.5254310344827586</v>
      </c>
      <c r="BB1150">
        <v>6.6637931034482767</v>
      </c>
      <c r="BC1150">
        <v>0.27765804597701155</v>
      </c>
      <c r="BD1150">
        <v>2.2477729885057469</v>
      </c>
      <c r="BE1150">
        <v>0.22477729885057471</v>
      </c>
      <c r="BF1150">
        <v>0</v>
      </c>
      <c r="BG1150">
        <v>19.36</v>
      </c>
      <c r="BH1150">
        <v>2.1702036858934561</v>
      </c>
      <c r="BI1150">
        <v>2.2472327242045984</v>
      </c>
      <c r="BJ1150">
        <v>1.2701359357204389</v>
      </c>
      <c r="BK1150">
        <v>0.52210207109384266</v>
      </c>
      <c r="BL1150">
        <v>1.4502835308162296E-3</v>
      </c>
      <c r="BP1150" s="50">
        <f t="shared" si="391"/>
        <v>2.1708536155164131</v>
      </c>
      <c r="BQ1150" s="50">
        <f t="shared" si="392"/>
        <v>8.9910919540229881E-2</v>
      </c>
      <c r="BR1150" s="50">
        <f t="shared" si="393"/>
        <v>0.55333374608704777</v>
      </c>
      <c r="BS1150" s="50">
        <f t="shared" si="394"/>
        <v>0.58528974214477891</v>
      </c>
      <c r="BT1150" s="50">
        <f t="shared" si="395"/>
        <v>1.5370381835751326E-3</v>
      </c>
      <c r="BU1150" s="50">
        <f t="shared" si="395"/>
        <v>1.6258048392910525E-3</v>
      </c>
    </row>
    <row r="1151" spans="1:73" x14ac:dyDescent="0.25">
      <c r="A1151" s="21">
        <v>43742.510416666664</v>
      </c>
      <c r="B1151" s="17">
        <v>363733</v>
      </c>
      <c r="C1151" s="17">
        <v>13.5</v>
      </c>
      <c r="D1151" s="17">
        <v>23.07</v>
      </c>
      <c r="E1151" s="17">
        <v>873</v>
      </c>
      <c r="F1151" s="17">
        <v>108.6</v>
      </c>
      <c r="G1151" s="17">
        <v>-92.8</v>
      </c>
      <c r="H1151" s="17">
        <v>-14.06</v>
      </c>
      <c r="I1151" s="17">
        <v>24.08</v>
      </c>
      <c r="J1151" s="17">
        <v>297.2</v>
      </c>
      <c r="K1151" s="17">
        <v>764.5</v>
      </c>
      <c r="L1151" s="17">
        <v>-78.760000000000005</v>
      </c>
      <c r="M1151" s="17">
        <v>0.124</v>
      </c>
      <c r="N1151" s="17">
        <v>780.2</v>
      </c>
      <c r="O1151" s="17">
        <v>94.5</v>
      </c>
      <c r="P1151" s="17">
        <v>685.7</v>
      </c>
      <c r="Q1151" s="17">
        <v>349.7</v>
      </c>
      <c r="R1151" s="17">
        <v>428.5</v>
      </c>
      <c r="S1151" s="17">
        <v>18.77</v>
      </c>
      <c r="T1151" s="17">
        <v>59.5</v>
      </c>
      <c r="U1151" s="17">
        <v>0.91500000000000004</v>
      </c>
      <c r="V1151" s="17">
        <v>191</v>
      </c>
      <c r="W1151" s="17">
        <v>20.350000000000001</v>
      </c>
      <c r="X1151" s="17">
        <v>0.86499999999999999</v>
      </c>
      <c r="Y1151" s="17">
        <v>8.6503960000000006</v>
      </c>
      <c r="Z1151" s="7">
        <f t="shared" si="374"/>
        <v>19.560000000000002</v>
      </c>
      <c r="AA1151" s="7">
        <f t="shared" si="388"/>
        <v>292.70999999999998</v>
      </c>
      <c r="AB1151" s="2">
        <f t="shared" si="375"/>
        <v>707.13</v>
      </c>
      <c r="AC1151" s="42">
        <f t="shared" si="376"/>
        <v>2.3316797593282215</v>
      </c>
      <c r="AD1151" s="42">
        <f t="shared" si="377"/>
        <v>1.3873494568002918</v>
      </c>
      <c r="AE1151" s="42">
        <f t="shared" si="378"/>
        <v>0.80012981750783441</v>
      </c>
      <c r="AF1151" s="42">
        <f t="shared" si="379"/>
        <v>333.0379716121937</v>
      </c>
      <c r="AG1151" s="42">
        <f t="shared" si="380"/>
        <v>319.71645274770594</v>
      </c>
      <c r="AH1151" s="6">
        <f t="shared" si="381"/>
        <v>335.71199999999999</v>
      </c>
      <c r="AI1151" s="4">
        <v>19.926180941435199</v>
      </c>
      <c r="AJ1151" s="4">
        <f t="shared" si="389"/>
        <v>293.07618094143515</v>
      </c>
      <c r="AK1151" s="8">
        <f t="shared" si="382"/>
        <v>0.19526088110968398</v>
      </c>
      <c r="AL1151" s="8">
        <f t="shared" si="383"/>
        <v>401.66354390778554</v>
      </c>
      <c r="AM1151" s="8">
        <f t="shared" si="384"/>
        <v>2.1306205082088177</v>
      </c>
      <c r="AN1151" s="8">
        <f t="shared" si="385"/>
        <v>22.727011123632693</v>
      </c>
      <c r="AO1151" s="22">
        <f t="shared" si="386"/>
        <v>1.3992215497724995E-2</v>
      </c>
      <c r="AP1151" s="22">
        <f t="shared" si="387"/>
        <v>0.38242427716785804</v>
      </c>
      <c r="AQ1151" s="19">
        <f t="shared" si="390"/>
        <v>0.38242427716785804</v>
      </c>
      <c r="AX1151">
        <v>0.14132744266896707</v>
      </c>
      <c r="AY1151">
        <v>75.258620689655174</v>
      </c>
      <c r="AZ1151">
        <v>3.1357758620689657</v>
      </c>
      <c r="BA1151">
        <v>2.5399784482758623</v>
      </c>
      <c r="BB1151">
        <v>6.793103448275863</v>
      </c>
      <c r="BC1151">
        <v>0.28304597701149431</v>
      </c>
      <c r="BD1151">
        <v>2.2569324712643679</v>
      </c>
      <c r="BE1151">
        <v>0.22569324712643679</v>
      </c>
      <c r="BF1151">
        <v>0</v>
      </c>
      <c r="BG1151">
        <v>19.560000000000002</v>
      </c>
      <c r="BH1151">
        <v>1.0506541653928638</v>
      </c>
      <c r="BI1151">
        <v>2.2753462928467605</v>
      </c>
      <c r="BJ1151">
        <v>1.3538310442438226</v>
      </c>
      <c r="BK1151">
        <v>0.54130728888235879</v>
      </c>
      <c r="BL1151">
        <v>1.5036313580065522E-3</v>
      </c>
      <c r="BP1151" s="50">
        <f t="shared" si="391"/>
        <v>1.0509688138611206</v>
      </c>
      <c r="BQ1151" s="50">
        <f t="shared" si="392"/>
        <v>9.0277298850574714E-2</v>
      </c>
      <c r="BR1151" s="50">
        <f t="shared" si="393"/>
        <v>0.55812145917574385</v>
      </c>
      <c r="BS1151" s="50">
        <f t="shared" si="394"/>
        <v>0.59291525343040008</v>
      </c>
      <c r="BT1151" s="50">
        <f t="shared" si="395"/>
        <v>1.5503373865992885E-3</v>
      </c>
      <c r="BU1151" s="50">
        <f t="shared" si="395"/>
        <v>1.6469868150844446E-3</v>
      </c>
    </row>
    <row r="1152" spans="1:73" x14ac:dyDescent="0.25">
      <c r="A1152" s="21">
        <v>43742.510416666664</v>
      </c>
      <c r="B1152" s="17">
        <v>363734</v>
      </c>
      <c r="C1152" s="17">
        <v>13.51</v>
      </c>
      <c r="D1152" s="17">
        <v>23.07</v>
      </c>
      <c r="E1152" s="17">
        <v>879</v>
      </c>
      <c r="F1152" s="17">
        <v>109.4</v>
      </c>
      <c r="G1152" s="17">
        <v>-93.3</v>
      </c>
      <c r="H1152" s="17">
        <v>-12.68</v>
      </c>
      <c r="I1152" s="17">
        <v>24.08</v>
      </c>
      <c r="J1152" s="17">
        <v>297.2</v>
      </c>
      <c r="K1152" s="17">
        <v>770.1</v>
      </c>
      <c r="L1152" s="17">
        <v>-80.7</v>
      </c>
      <c r="M1152" s="17">
        <v>0.124</v>
      </c>
      <c r="N1152" s="17">
        <v>786.1</v>
      </c>
      <c r="O1152" s="17">
        <v>96.7</v>
      </c>
      <c r="P1152" s="17">
        <v>689.4</v>
      </c>
      <c r="Q1152" s="17">
        <v>349.2</v>
      </c>
      <c r="R1152" s="17">
        <v>429.8</v>
      </c>
      <c r="S1152" s="17">
        <v>18.77</v>
      </c>
      <c r="T1152" s="17">
        <v>60.38</v>
      </c>
      <c r="U1152" s="17">
        <v>1.885</v>
      </c>
      <c r="V1152" s="17">
        <v>344</v>
      </c>
      <c r="W1152" s="17">
        <v>20.45</v>
      </c>
      <c r="X1152" s="17">
        <v>0.871</v>
      </c>
      <c r="Y1152" s="17">
        <v>8.7059519999999999</v>
      </c>
      <c r="Z1152" s="7">
        <f t="shared" si="374"/>
        <v>19.61</v>
      </c>
      <c r="AA1152" s="7">
        <f t="shared" si="388"/>
        <v>292.76</v>
      </c>
      <c r="AB1152" s="2">
        <f t="shared" si="375"/>
        <v>711.99</v>
      </c>
      <c r="AC1152" s="42">
        <f t="shared" si="376"/>
        <v>2.3407084477133058</v>
      </c>
      <c r="AD1152" s="42">
        <f t="shared" si="377"/>
        <v>1.4133197607292942</v>
      </c>
      <c r="AE1152" s="42">
        <f t="shared" si="378"/>
        <v>0.8022350821255545</v>
      </c>
      <c r="AF1152" s="42">
        <f t="shared" si="379"/>
        <v>334.14245783602598</v>
      </c>
      <c r="AG1152" s="42">
        <f t="shared" si="380"/>
        <v>320.77675952258494</v>
      </c>
      <c r="AH1152" s="6">
        <f t="shared" si="381"/>
        <v>335.23199999999997</v>
      </c>
      <c r="AI1152" s="4">
        <v>19.987589712837</v>
      </c>
      <c r="AJ1152" s="4">
        <f t="shared" si="389"/>
        <v>293.13758971283698</v>
      </c>
      <c r="AK1152" s="8">
        <f t="shared" si="382"/>
        <v>0.19536096014883064</v>
      </c>
      <c r="AL1152" s="8">
        <f t="shared" si="383"/>
        <v>402.00262874887369</v>
      </c>
      <c r="AM1152" s="8">
        <f t="shared" si="384"/>
        <v>3.0580968346342465</v>
      </c>
      <c r="AN1152" s="8">
        <f t="shared" si="385"/>
        <v>33.636583030630888</v>
      </c>
      <c r="AO1152" s="22">
        <f t="shared" si="386"/>
        <v>1.3836814898080491E-2</v>
      </c>
      <c r="AP1152" s="22">
        <f t="shared" si="387"/>
        <v>0.37817698966716423</v>
      </c>
      <c r="AQ1152" s="19">
        <f t="shared" si="390"/>
        <v>0.37817698966716423</v>
      </c>
      <c r="AX1152">
        <v>0.1417117914295716</v>
      </c>
      <c r="AY1152">
        <v>75.775862068965523</v>
      </c>
      <c r="AZ1152">
        <v>3.1573275862068968</v>
      </c>
      <c r="BA1152">
        <v>2.5574353448275864</v>
      </c>
      <c r="BB1152">
        <v>6.948275862068968</v>
      </c>
      <c r="BC1152">
        <v>0.28951149425287365</v>
      </c>
      <c r="BD1152">
        <v>2.2679238505747126</v>
      </c>
      <c r="BE1152">
        <v>0.22679238505747126</v>
      </c>
      <c r="BF1152">
        <v>0</v>
      </c>
      <c r="BG1152">
        <v>19.61</v>
      </c>
      <c r="BH1152">
        <v>2.1644624063011455</v>
      </c>
      <c r="BI1152">
        <v>2.2824225652820291</v>
      </c>
      <c r="BJ1152">
        <v>1.3781267449172894</v>
      </c>
      <c r="BK1152">
        <v>0.52331656920025182</v>
      </c>
      <c r="BL1152">
        <v>1.4536571366673661E-3</v>
      </c>
      <c r="BP1152" s="50">
        <f t="shared" si="391"/>
        <v>2.1651106165335654</v>
      </c>
      <c r="BQ1152" s="50">
        <f t="shared" si="392"/>
        <v>9.0716954022988502E-2</v>
      </c>
      <c r="BR1152" s="50">
        <f t="shared" si="393"/>
        <v>0.55430190567562099</v>
      </c>
      <c r="BS1152" s="50">
        <f t="shared" si="394"/>
        <v>0.58674011858931963</v>
      </c>
      <c r="BT1152" s="50">
        <f t="shared" si="395"/>
        <v>1.5397275157656139E-3</v>
      </c>
      <c r="BU1152" s="50">
        <f t="shared" si="395"/>
        <v>1.6298336627481099E-3</v>
      </c>
    </row>
    <row r="1153" spans="1:73" x14ac:dyDescent="0.25">
      <c r="A1153" s="21">
        <v>43742.510416666664</v>
      </c>
      <c r="B1153" s="17">
        <v>363735</v>
      </c>
      <c r="C1153" s="17">
        <v>13.52</v>
      </c>
      <c r="D1153" s="17">
        <v>23.07</v>
      </c>
      <c r="E1153" s="17">
        <v>888</v>
      </c>
      <c r="F1153" s="17">
        <v>110.8</v>
      </c>
      <c r="G1153" s="17">
        <v>-92.9</v>
      </c>
      <c r="H1153" s="17">
        <v>-10.66</v>
      </c>
      <c r="I1153" s="17">
        <v>24.08</v>
      </c>
      <c r="J1153" s="17">
        <v>297.2</v>
      </c>
      <c r="K1153" s="17">
        <v>776.8</v>
      </c>
      <c r="L1153" s="17">
        <v>-82.3</v>
      </c>
      <c r="M1153" s="17">
        <v>0.125</v>
      </c>
      <c r="N1153" s="17">
        <v>794.7</v>
      </c>
      <c r="O1153" s="17">
        <v>100.2</v>
      </c>
      <c r="P1153" s="17">
        <v>694.5</v>
      </c>
      <c r="Q1153" s="17">
        <v>349.6</v>
      </c>
      <c r="R1153" s="17">
        <v>431.9</v>
      </c>
      <c r="S1153" s="17">
        <v>18.77</v>
      </c>
      <c r="T1153" s="17">
        <v>57.84</v>
      </c>
      <c r="U1153" s="17">
        <v>1.5549999999999999</v>
      </c>
      <c r="V1153" s="17">
        <v>212</v>
      </c>
      <c r="W1153" s="17">
        <v>20.399999999999999</v>
      </c>
      <c r="X1153" s="17">
        <v>0.878</v>
      </c>
      <c r="Y1153" s="17">
        <v>8.7775459999999992</v>
      </c>
      <c r="Z1153" s="7">
        <f t="shared" si="374"/>
        <v>19.585000000000001</v>
      </c>
      <c r="AA1153" s="7">
        <f t="shared" si="388"/>
        <v>292.73499999999996</v>
      </c>
      <c r="AB1153" s="2">
        <f t="shared" si="375"/>
        <v>719.28000000000009</v>
      </c>
      <c r="AC1153" s="42">
        <f t="shared" si="376"/>
        <v>2.3873203991021494</v>
      </c>
      <c r="AD1153" s="42">
        <f t="shared" si="377"/>
        <v>1.3808261188406834</v>
      </c>
      <c r="AE1153" s="42">
        <f t="shared" si="378"/>
        <v>0.79958096728537331</v>
      </c>
      <c r="AF1153" s="42">
        <f t="shared" si="379"/>
        <v>332.92323769748333</v>
      </c>
      <c r="AG1153" s="42">
        <f t="shared" si="380"/>
        <v>319.60630818958401</v>
      </c>
      <c r="AH1153" s="6">
        <f t="shared" si="381"/>
        <v>335.61599999999999</v>
      </c>
      <c r="AI1153" s="4">
        <v>20.280629205780901</v>
      </c>
      <c r="AJ1153" s="4">
        <f t="shared" si="389"/>
        <v>293.43062920578086</v>
      </c>
      <c r="AK1153" s="8">
        <f t="shared" si="382"/>
        <v>0.19531091635580863</v>
      </c>
      <c r="AL1153" s="8">
        <f t="shared" si="383"/>
        <v>403.67497116246278</v>
      </c>
      <c r="AM1153" s="8">
        <f t="shared" si="384"/>
        <v>2.7775427539463724</v>
      </c>
      <c r="AN1153" s="8">
        <f t="shared" si="385"/>
        <v>56.283234120349881</v>
      </c>
      <c r="AO1153" s="22">
        <f t="shared" si="386"/>
        <v>1.3460228606705024E-2</v>
      </c>
      <c r="AP1153" s="22">
        <f t="shared" si="387"/>
        <v>0.36788442804288085</v>
      </c>
      <c r="AQ1153" s="19">
        <f t="shared" si="390"/>
        <v>0.36788442804288085</v>
      </c>
      <c r="AX1153">
        <v>0.14151950661181401</v>
      </c>
      <c r="AY1153">
        <v>76.551724137931032</v>
      </c>
      <c r="AZ1153">
        <v>3.1896551724137931</v>
      </c>
      <c r="BA1153">
        <v>2.5836206896551728</v>
      </c>
      <c r="BB1153">
        <v>7.0948275862068932</v>
      </c>
      <c r="BC1153">
        <v>0.29561781609195387</v>
      </c>
      <c r="BD1153">
        <v>2.2880028735632187</v>
      </c>
      <c r="BE1153">
        <v>0.22880028735632188</v>
      </c>
      <c r="BF1153">
        <v>0</v>
      </c>
      <c r="BG1153">
        <v>19.585000000000001</v>
      </c>
      <c r="BH1153">
        <v>1.7855379532086373</v>
      </c>
      <c r="BI1153">
        <v>2.2788820267846157</v>
      </c>
      <c r="BJ1153">
        <v>1.3181053642922216</v>
      </c>
      <c r="BK1153">
        <v>0.53713818346164022</v>
      </c>
      <c r="BL1153">
        <v>1.4920505096156673E-3</v>
      </c>
      <c r="BP1153" s="50">
        <f t="shared" si="391"/>
        <v>1.7860726836656202</v>
      </c>
      <c r="BQ1153" s="50">
        <f t="shared" si="392"/>
        <v>9.1520114942528749E-2</v>
      </c>
      <c r="BR1153" s="50">
        <f t="shared" si="393"/>
        <v>0.56406623065732653</v>
      </c>
      <c r="BS1153" s="50">
        <f t="shared" si="394"/>
        <v>0.59760857342103346</v>
      </c>
      <c r="BT1153" s="50">
        <f t="shared" si="395"/>
        <v>1.5668506407147959E-3</v>
      </c>
      <c r="BU1153" s="50">
        <f t="shared" si="395"/>
        <v>1.6600238150584262E-3</v>
      </c>
    </row>
    <row r="1154" spans="1:73" x14ac:dyDescent="0.25">
      <c r="A1154" s="21">
        <v>43742.510416666664</v>
      </c>
      <c r="B1154" s="17">
        <v>363736</v>
      </c>
      <c r="C1154" s="17">
        <v>13.52</v>
      </c>
      <c r="D1154" s="17">
        <v>23.06</v>
      </c>
      <c r="E1154" s="17">
        <v>894</v>
      </c>
      <c r="F1154" s="17">
        <v>112.1</v>
      </c>
      <c r="G1154" s="17">
        <v>-93.9</v>
      </c>
      <c r="H1154" s="17">
        <v>-12.51</v>
      </c>
      <c r="I1154" s="17">
        <v>24.08</v>
      </c>
      <c r="J1154" s="17">
        <v>297.2</v>
      </c>
      <c r="K1154" s="17">
        <v>782</v>
      </c>
      <c r="L1154" s="17">
        <v>-81.400000000000006</v>
      </c>
      <c r="M1154" s="17">
        <v>0.125</v>
      </c>
      <c r="N1154" s="17">
        <v>800</v>
      </c>
      <c r="O1154" s="17">
        <v>99.6</v>
      </c>
      <c r="P1154" s="17">
        <v>700.6</v>
      </c>
      <c r="Q1154" s="17">
        <v>348.7</v>
      </c>
      <c r="R1154" s="17">
        <v>430</v>
      </c>
      <c r="S1154" s="17">
        <v>18.77</v>
      </c>
      <c r="T1154" s="17">
        <v>57.74</v>
      </c>
      <c r="U1154" s="17">
        <v>0.8</v>
      </c>
      <c r="V1154" s="17">
        <v>213</v>
      </c>
      <c r="W1154" s="17">
        <v>20.6</v>
      </c>
      <c r="X1154" s="17">
        <v>0.88300000000000001</v>
      </c>
      <c r="Y1154" s="17">
        <v>8.8311530000000005</v>
      </c>
      <c r="Z1154" s="7">
        <f t="shared" si="374"/>
        <v>19.685000000000002</v>
      </c>
      <c r="AA1154" s="7">
        <f t="shared" si="388"/>
        <v>292.83499999999998</v>
      </c>
      <c r="AB1154" s="2">
        <f t="shared" si="375"/>
        <v>724.1400000000001</v>
      </c>
      <c r="AC1154" s="42">
        <f t="shared" si="376"/>
        <v>2.3584796494637388</v>
      </c>
      <c r="AD1154" s="42">
        <f t="shared" si="377"/>
        <v>1.3617861496003627</v>
      </c>
      <c r="AE1154" s="42">
        <f t="shared" si="378"/>
        <v>0.7979559820831913</v>
      </c>
      <c r="AF1154" s="42">
        <f t="shared" si="379"/>
        <v>332.70086144869003</v>
      </c>
      <c r="AG1154" s="42">
        <f t="shared" si="380"/>
        <v>319.39282699074244</v>
      </c>
      <c r="AH1154" s="6">
        <f t="shared" si="381"/>
        <v>334.75199999999995</v>
      </c>
      <c r="AI1154" s="4">
        <v>20.106169805912302</v>
      </c>
      <c r="AJ1154" s="4">
        <f t="shared" si="389"/>
        <v>293.25616980591229</v>
      </c>
      <c r="AK1154" s="8">
        <f t="shared" si="382"/>
        <v>0.19551114281657928</v>
      </c>
      <c r="AL1154" s="8">
        <f t="shared" si="383"/>
        <v>402.66237945124038</v>
      </c>
      <c r="AM1154" s="8">
        <f t="shared" si="384"/>
        <v>1.992234925906079</v>
      </c>
      <c r="AN1154" s="8">
        <f t="shared" si="385"/>
        <v>24.442085710812108</v>
      </c>
      <c r="AO1154" s="22">
        <f t="shared" si="386"/>
        <v>1.4293939173637292E-2</v>
      </c>
      <c r="AP1154" s="22">
        <f t="shared" si="387"/>
        <v>0.39067075240860527</v>
      </c>
      <c r="AQ1154" s="19">
        <f t="shared" si="390"/>
        <v>0.39067075240860527</v>
      </c>
      <c r="AX1154">
        <v>0.14228997316394149</v>
      </c>
      <c r="AY1154">
        <v>77.068965517241381</v>
      </c>
      <c r="AZ1154">
        <v>3.2112068965517242</v>
      </c>
      <c r="BA1154">
        <v>2.6010775862068969</v>
      </c>
      <c r="BB1154">
        <v>7.0086206896551735</v>
      </c>
      <c r="BC1154">
        <v>0.29202586206896558</v>
      </c>
      <c r="BD1154">
        <v>2.3090517241379311</v>
      </c>
      <c r="BE1154">
        <v>0.23090517241379313</v>
      </c>
      <c r="BF1154">
        <v>0</v>
      </c>
      <c r="BG1154">
        <v>19.685000000000002</v>
      </c>
      <c r="BH1154">
        <v>0.91860473476971694</v>
      </c>
      <c r="BI1154">
        <v>2.2930730634034462</v>
      </c>
      <c r="BJ1154">
        <v>1.3240203868091498</v>
      </c>
      <c r="BK1154">
        <v>0.55854838040115451</v>
      </c>
      <c r="BL1154">
        <v>1.5515232788920958E-3</v>
      </c>
      <c r="BP1154" s="50">
        <f t="shared" si="391"/>
        <v>0.91887983725562461</v>
      </c>
      <c r="BQ1154" s="50">
        <f t="shared" si="392"/>
        <v>9.2362068965517241E-2</v>
      </c>
      <c r="BR1154" s="50">
        <f t="shared" si="393"/>
        <v>0.57379522902507951</v>
      </c>
      <c r="BS1154" s="50">
        <f t="shared" si="394"/>
        <v>0.6098180966781559</v>
      </c>
      <c r="BT1154" s="50">
        <f t="shared" si="395"/>
        <v>1.5938756361807765E-3</v>
      </c>
      <c r="BU1154" s="50">
        <f t="shared" si="395"/>
        <v>1.693939157439322E-3</v>
      </c>
    </row>
    <row r="1155" spans="1:73" x14ac:dyDescent="0.25">
      <c r="A1155" s="21">
        <v>43742.511111111111</v>
      </c>
      <c r="B1155" s="17">
        <v>363737</v>
      </c>
      <c r="C1155" s="17">
        <v>13.51</v>
      </c>
      <c r="D1155" s="17">
        <v>23.06</v>
      </c>
      <c r="E1155" s="17">
        <v>899</v>
      </c>
      <c r="F1155" s="17">
        <v>112.7</v>
      </c>
      <c r="G1155" s="17">
        <v>-94.5</v>
      </c>
      <c r="H1155" s="17">
        <v>-12.6</v>
      </c>
      <c r="I1155" s="17">
        <v>24.1</v>
      </c>
      <c r="J1155" s="17">
        <v>297.3</v>
      </c>
      <c r="K1155" s="17">
        <v>786.7</v>
      </c>
      <c r="L1155" s="17">
        <v>-81.900000000000006</v>
      </c>
      <c r="M1155" s="17">
        <v>0.125</v>
      </c>
      <c r="N1155" s="17">
        <v>805</v>
      </c>
      <c r="O1155" s="17">
        <v>100.1</v>
      </c>
      <c r="P1155" s="17">
        <v>704.7</v>
      </c>
      <c r="Q1155" s="17">
        <v>348.1</v>
      </c>
      <c r="R1155" s="17">
        <v>430.1</v>
      </c>
      <c r="S1155" s="17">
        <v>18.77</v>
      </c>
      <c r="T1155" s="17">
        <v>56.03</v>
      </c>
      <c r="U1155" s="17">
        <v>0.47</v>
      </c>
      <c r="V1155" s="17">
        <v>272</v>
      </c>
      <c r="W1155" s="17">
        <v>20.75</v>
      </c>
      <c r="X1155" s="17">
        <v>0.88800000000000001</v>
      </c>
      <c r="Y1155" s="17">
        <v>8.8809430000000003</v>
      </c>
      <c r="Z1155" s="7">
        <f t="shared" si="374"/>
        <v>19.759999999999998</v>
      </c>
      <c r="AA1155" s="7">
        <f t="shared" si="388"/>
        <v>292.90999999999997</v>
      </c>
      <c r="AB1155" s="2">
        <f t="shared" si="375"/>
        <v>728.19</v>
      </c>
      <c r="AC1155" s="42">
        <f t="shared" si="376"/>
        <v>2.4625831510244276</v>
      </c>
      <c r="AD1155" s="42">
        <f t="shared" si="377"/>
        <v>1.3797853395189867</v>
      </c>
      <c r="AE1155" s="42">
        <f t="shared" si="378"/>
        <v>0.79942643415731773</v>
      </c>
      <c r="AF1155" s="42">
        <f t="shared" si="379"/>
        <v>333.65555434031478</v>
      </c>
      <c r="AG1155" s="42">
        <f t="shared" si="380"/>
        <v>320.30933216670218</v>
      </c>
      <c r="AH1155" s="6">
        <f t="shared" si="381"/>
        <v>334.17599999999999</v>
      </c>
      <c r="AI1155" s="4">
        <v>20.7580398286064</v>
      </c>
      <c r="AJ1155" s="4">
        <f t="shared" si="389"/>
        <v>293.90803982860638</v>
      </c>
      <c r="AK1155" s="8">
        <f t="shared" si="382"/>
        <v>0.19566140243268046</v>
      </c>
      <c r="AL1155" s="8">
        <f t="shared" si="383"/>
        <v>406.36237573703988</v>
      </c>
      <c r="AM1155" s="8">
        <f t="shared" si="384"/>
        <v>1.5270191550861434</v>
      </c>
      <c r="AN1155" s="8">
        <f t="shared" si="385"/>
        <v>44.394875510462164</v>
      </c>
      <c r="AO1155" s="22">
        <f t="shared" si="386"/>
        <v>1.3837402244688166E-2</v>
      </c>
      <c r="AP1155" s="22">
        <f t="shared" si="387"/>
        <v>0.37819304256471453</v>
      </c>
      <c r="AQ1155" s="19">
        <f t="shared" si="390"/>
        <v>0.37819304256471453</v>
      </c>
      <c r="AX1155">
        <v>0.14287015009193393</v>
      </c>
      <c r="AY1155">
        <v>77.5</v>
      </c>
      <c r="AZ1155">
        <v>3.2291666666666665</v>
      </c>
      <c r="BA1155">
        <v>2.6156250000000001</v>
      </c>
      <c r="BB1155">
        <v>7.0689655172413799</v>
      </c>
      <c r="BC1155">
        <v>0.29454022988505751</v>
      </c>
      <c r="BD1155">
        <v>2.3210847701149424</v>
      </c>
      <c r="BE1155">
        <v>0.23210847701149426</v>
      </c>
      <c r="BF1155">
        <v>0</v>
      </c>
      <c r="BG1155">
        <v>19.759999999999998</v>
      </c>
      <c r="BH1155">
        <v>0.53968028167720861</v>
      </c>
      <c r="BI1155">
        <v>2.3037670017529335</v>
      </c>
      <c r="BJ1155">
        <v>1.2908006510821688</v>
      </c>
      <c r="BK1155">
        <v>0.57070498044879392</v>
      </c>
      <c r="BL1155">
        <v>1.5852916123577608E-3</v>
      </c>
      <c r="BP1155" s="50">
        <f t="shared" si="391"/>
        <v>0.53984190438767943</v>
      </c>
      <c r="BQ1155" s="50">
        <f t="shared" si="392"/>
        <v>9.2843390804597692E-2</v>
      </c>
      <c r="BR1155" s="50">
        <f t="shared" si="393"/>
        <v>0.58008684972436775</v>
      </c>
      <c r="BS1155" s="50">
        <f t="shared" si="394"/>
        <v>0.61735577574807887</v>
      </c>
      <c r="BT1155" s="50">
        <f t="shared" si="395"/>
        <v>1.6113523603454661E-3</v>
      </c>
      <c r="BU1155" s="50">
        <f t="shared" si="395"/>
        <v>1.7148771548557748E-3</v>
      </c>
    </row>
    <row r="1156" spans="1:73" x14ac:dyDescent="0.25">
      <c r="A1156" s="21">
        <v>43742.511111111111</v>
      </c>
      <c r="B1156" s="17">
        <v>363738</v>
      </c>
      <c r="C1156" s="17">
        <v>13.51</v>
      </c>
      <c r="D1156" s="17">
        <v>23.06</v>
      </c>
      <c r="E1156" s="17">
        <v>709.9</v>
      </c>
      <c r="F1156" s="17">
        <v>85.6</v>
      </c>
      <c r="G1156" s="17">
        <v>-94.6</v>
      </c>
      <c r="H1156" s="17">
        <v>-11.3</v>
      </c>
      <c r="I1156" s="17">
        <v>24.12</v>
      </c>
      <c r="J1156" s="17">
        <v>297.3</v>
      </c>
      <c r="K1156" s="17">
        <v>624.29999999999995</v>
      </c>
      <c r="L1156" s="17">
        <v>-83.3</v>
      </c>
      <c r="M1156" s="17">
        <v>0.12</v>
      </c>
      <c r="N1156" s="17">
        <v>615.29999999999995</v>
      </c>
      <c r="O1156" s="17">
        <v>74.349999999999994</v>
      </c>
      <c r="P1156" s="17">
        <v>541</v>
      </c>
      <c r="Q1156" s="17">
        <v>348.2</v>
      </c>
      <c r="R1156" s="17">
        <v>431.5</v>
      </c>
      <c r="S1156" s="17">
        <v>18.79</v>
      </c>
      <c r="T1156" s="17">
        <v>58.35</v>
      </c>
      <c r="U1156" s="17">
        <v>0.82499999999999996</v>
      </c>
      <c r="V1156" s="17">
        <v>168</v>
      </c>
      <c r="W1156" s="17">
        <v>20.65</v>
      </c>
      <c r="X1156" s="17">
        <v>0.68799999999999994</v>
      </c>
      <c r="Y1156" s="17">
        <v>6.8765609999999997</v>
      </c>
      <c r="Z1156" s="7">
        <f t="shared" si="374"/>
        <v>19.72</v>
      </c>
      <c r="AA1156" s="7">
        <f t="shared" si="388"/>
        <v>292.87</v>
      </c>
      <c r="AB1156" s="2">
        <f t="shared" si="375"/>
        <v>575.01900000000001</v>
      </c>
      <c r="AC1156" s="42">
        <f t="shared" si="376"/>
        <v>2.482115985497527</v>
      </c>
      <c r="AD1156" s="42">
        <f t="shared" si="377"/>
        <v>1.4483146775378071</v>
      </c>
      <c r="AE1156" s="42">
        <f t="shared" si="378"/>
        <v>0.80500270055291256</v>
      </c>
      <c r="AF1156" s="42">
        <f t="shared" si="379"/>
        <v>335.79942259531572</v>
      </c>
      <c r="AG1156" s="42">
        <f t="shared" si="380"/>
        <v>322.36744569150306</v>
      </c>
      <c r="AH1156" s="6">
        <f t="shared" si="381"/>
        <v>334.27199999999999</v>
      </c>
      <c r="AI1156" s="4">
        <v>20.8732631800567</v>
      </c>
      <c r="AJ1156" s="4">
        <f t="shared" si="389"/>
        <v>294.02326318005669</v>
      </c>
      <c r="AK1156" s="8">
        <f t="shared" si="382"/>
        <v>0.19558125439376589</v>
      </c>
      <c r="AL1156" s="8">
        <f t="shared" si="383"/>
        <v>407.02557634711115</v>
      </c>
      <c r="AM1156" s="8">
        <f t="shared" si="384"/>
        <v>2.0231241311397579</v>
      </c>
      <c r="AN1156" s="8">
        <f t="shared" si="385"/>
        <v>67.965957798688493</v>
      </c>
      <c r="AO1156" s="22">
        <f t="shared" si="386"/>
        <v>9.8258509479067346E-3</v>
      </c>
      <c r="AP1156" s="22">
        <f t="shared" si="387"/>
        <v>0.26855246382699749</v>
      </c>
      <c r="AQ1156" s="19">
        <f t="shared" si="390"/>
        <v>0.26855246382699749</v>
      </c>
      <c r="AX1156">
        <v>0.14256047377178607</v>
      </c>
      <c r="AY1156">
        <v>61.198275862068968</v>
      </c>
      <c r="AZ1156">
        <v>2.5499281609195403</v>
      </c>
      <c r="BA1156">
        <v>2.065441810344828</v>
      </c>
      <c r="BB1156">
        <v>7.1810344827586219</v>
      </c>
      <c r="BC1156">
        <v>0.2992097701149426</v>
      </c>
      <c r="BD1156">
        <v>1.7662320402298854</v>
      </c>
      <c r="BE1156">
        <v>0.17662320402298856</v>
      </c>
      <c r="BF1156">
        <v>0</v>
      </c>
      <c r="BG1156">
        <v>19.72</v>
      </c>
      <c r="BH1156">
        <v>0.94731113273127054</v>
      </c>
      <c r="BI1156">
        <v>2.2980581529641921</v>
      </c>
      <c r="BJ1156">
        <v>1.340916932254606</v>
      </c>
      <c r="BK1156">
        <v>0.43452212786508698</v>
      </c>
      <c r="BL1156">
        <v>1.2070059107363528E-3</v>
      </c>
      <c r="BP1156" s="50">
        <f t="shared" si="391"/>
        <v>0.94759483216986273</v>
      </c>
      <c r="BQ1156" s="50">
        <f t="shared" si="392"/>
        <v>7.0649281609195425E-2</v>
      </c>
      <c r="BR1156" s="50">
        <f t="shared" si="393"/>
        <v>0.44671647964237399</v>
      </c>
      <c r="BS1156" s="50">
        <f t="shared" si="394"/>
        <v>0.47423365881269186</v>
      </c>
      <c r="BT1156" s="50">
        <f t="shared" si="395"/>
        <v>1.2408791101177054E-3</v>
      </c>
      <c r="BU1156" s="50">
        <f t="shared" si="395"/>
        <v>1.3173157189241439E-3</v>
      </c>
    </row>
    <row r="1157" spans="1:73" x14ac:dyDescent="0.25">
      <c r="A1157" s="21">
        <v>43742.511111111111</v>
      </c>
      <c r="B1157" s="17">
        <v>363739</v>
      </c>
      <c r="C1157" s="17">
        <v>13.51</v>
      </c>
      <c r="D1157" s="17">
        <v>23.06</v>
      </c>
      <c r="E1157" s="17">
        <v>619.20000000000005</v>
      </c>
      <c r="F1157" s="17">
        <v>72.64</v>
      </c>
      <c r="G1157" s="17">
        <v>-95.7</v>
      </c>
      <c r="H1157" s="17">
        <v>-12.26</v>
      </c>
      <c r="I1157" s="17">
        <v>24.15</v>
      </c>
      <c r="J1157" s="17">
        <v>297.3</v>
      </c>
      <c r="K1157" s="17">
        <v>546.5</v>
      </c>
      <c r="L1157" s="17">
        <v>-83.4</v>
      </c>
      <c r="M1157" s="17">
        <v>0.11600000000000001</v>
      </c>
      <c r="N1157" s="17">
        <v>523.5</v>
      </c>
      <c r="O1157" s="17">
        <v>60.38</v>
      </c>
      <c r="P1157" s="17">
        <v>463.1</v>
      </c>
      <c r="Q1157" s="17">
        <v>347.3</v>
      </c>
      <c r="R1157" s="17">
        <v>430.7</v>
      </c>
      <c r="S1157" s="17">
        <v>18.8</v>
      </c>
      <c r="T1157" s="17">
        <v>57.94</v>
      </c>
      <c r="U1157" s="17">
        <v>1.85</v>
      </c>
      <c r="V1157" s="17">
        <v>158</v>
      </c>
      <c r="W1157" s="17">
        <v>20.45</v>
      </c>
      <c r="X1157" s="17">
        <v>0.59399999999999997</v>
      </c>
      <c r="Y1157" s="17">
        <v>5.9352119999999999</v>
      </c>
      <c r="Z1157" s="7">
        <f t="shared" si="374"/>
        <v>19.625</v>
      </c>
      <c r="AA1157" s="7">
        <f t="shared" si="388"/>
        <v>292.77499999999998</v>
      </c>
      <c r="AB1157" s="2">
        <f t="shared" si="375"/>
        <v>501.55200000000008</v>
      </c>
      <c r="AC1157" s="42">
        <f t="shared" si="376"/>
        <v>2.5852703856414703</v>
      </c>
      <c r="AD1157" s="42">
        <f t="shared" si="377"/>
        <v>1.4979056614406678</v>
      </c>
      <c r="AE1157" s="42">
        <f t="shared" si="378"/>
        <v>0.8089251991110632</v>
      </c>
      <c r="AF1157" s="42">
        <f t="shared" si="379"/>
        <v>336.99804541360822</v>
      </c>
      <c r="AG1157" s="42">
        <f t="shared" si="380"/>
        <v>323.51812359706389</v>
      </c>
      <c r="AH1157" s="6">
        <f t="shared" si="381"/>
        <v>333.40800000000002</v>
      </c>
      <c r="AI1157" s="4">
        <v>21.475335520412699</v>
      </c>
      <c r="AJ1157" s="4">
        <f t="shared" si="389"/>
        <v>294.6253355204127</v>
      </c>
      <c r="AK1157" s="8">
        <f t="shared" si="382"/>
        <v>0.19539099052745812</v>
      </c>
      <c r="AL1157" s="8">
        <f t="shared" si="383"/>
        <v>410.46739937574534</v>
      </c>
      <c r="AM1157" s="8">
        <f t="shared" si="384"/>
        <v>3.0295729897132371</v>
      </c>
      <c r="AN1157" s="8">
        <f t="shared" si="385"/>
        <v>163.29481336882358</v>
      </c>
      <c r="AO1157" s="22">
        <f t="shared" si="386"/>
        <v>5.9094950081207825E-3</v>
      </c>
      <c r="AP1157" s="22">
        <f t="shared" si="387"/>
        <v>0.16151369004251687</v>
      </c>
      <c r="AQ1157" s="19">
        <f t="shared" si="390"/>
        <v>0.16151369004251687</v>
      </c>
      <c r="AX1157">
        <v>0.14182726842466636</v>
      </c>
      <c r="AY1157">
        <v>53.379310344827594</v>
      </c>
      <c r="AZ1157">
        <v>2.2241379310344831</v>
      </c>
      <c r="BA1157">
        <v>1.8015517241379315</v>
      </c>
      <c r="BB1157">
        <v>7.1896551724137909</v>
      </c>
      <c r="BC1157">
        <v>0.29956896551724127</v>
      </c>
      <c r="BD1157">
        <v>1.5019827586206902</v>
      </c>
      <c r="BE1157">
        <v>0.15019827586206902</v>
      </c>
      <c r="BF1157">
        <v>0</v>
      </c>
      <c r="BG1157">
        <v>19.625</v>
      </c>
      <c r="BH1157">
        <v>2.1242734491549706</v>
      </c>
      <c r="BI1157">
        <v>2.2845491968671063</v>
      </c>
      <c r="BJ1157">
        <v>1.3236678046648012</v>
      </c>
      <c r="BK1157">
        <v>0.37229751862480381</v>
      </c>
      <c r="BL1157">
        <v>1.0341597739577885E-3</v>
      </c>
      <c r="BP1157" s="50">
        <f t="shared" si="391"/>
        <v>2.124909623653632</v>
      </c>
      <c r="BQ1157" s="50">
        <f t="shared" si="392"/>
        <v>6.0079310344827608E-2</v>
      </c>
      <c r="BR1157" s="50">
        <f t="shared" si="393"/>
        <v>0.39398569530693411</v>
      </c>
      <c r="BS1157" s="50">
        <f t="shared" si="394"/>
        <v>0.41553273965022919</v>
      </c>
      <c r="BT1157" s="50">
        <f t="shared" si="395"/>
        <v>1.0944047091859281E-3</v>
      </c>
      <c r="BU1157" s="50">
        <f t="shared" si="395"/>
        <v>1.1542576101395256E-3</v>
      </c>
    </row>
    <row r="1158" spans="1:73" x14ac:dyDescent="0.25">
      <c r="A1158" s="21">
        <v>43742.511111111111</v>
      </c>
      <c r="B1158" s="17">
        <v>363740</v>
      </c>
      <c r="C1158" s="17">
        <v>13.51</v>
      </c>
      <c r="D1158" s="17">
        <v>23.05</v>
      </c>
      <c r="E1158" s="17">
        <v>596.20000000000005</v>
      </c>
      <c r="F1158" s="17">
        <v>70.680000000000007</v>
      </c>
      <c r="G1158" s="17">
        <v>-96.2</v>
      </c>
      <c r="H1158" s="17">
        <v>-14.89</v>
      </c>
      <c r="I1158" s="17">
        <v>24.16</v>
      </c>
      <c r="J1158" s="17">
        <v>297.3</v>
      </c>
      <c r="K1158" s="17">
        <v>525.5</v>
      </c>
      <c r="L1158" s="17">
        <v>-81.3</v>
      </c>
      <c r="M1158" s="17">
        <v>0.11799999999999999</v>
      </c>
      <c r="N1158" s="17">
        <v>500</v>
      </c>
      <c r="O1158" s="17">
        <v>55.79</v>
      </c>
      <c r="P1158" s="17">
        <v>444.2</v>
      </c>
      <c r="Q1158" s="17">
        <v>346.8</v>
      </c>
      <c r="R1158" s="17">
        <v>428.1</v>
      </c>
      <c r="S1158" s="17">
        <v>18.82</v>
      </c>
      <c r="T1158" s="17">
        <v>57.87</v>
      </c>
      <c r="U1158" s="17">
        <v>4.66</v>
      </c>
      <c r="V1158" s="17">
        <v>173</v>
      </c>
      <c r="W1158" s="17">
        <v>20.149999999999999</v>
      </c>
      <c r="X1158" s="17">
        <v>0.58199999999999996</v>
      </c>
      <c r="Y1158" s="17">
        <v>5.815931</v>
      </c>
      <c r="Z1158" s="7">
        <f t="shared" ref="Z1158:Z1221" si="396">AVERAGE(S1158,W1158)</f>
        <v>19.484999999999999</v>
      </c>
      <c r="AA1158" s="7">
        <f t="shared" si="388"/>
        <v>292.63499999999999</v>
      </c>
      <c r="AB1158" s="2">
        <f t="shared" ref="AB1158:AB1221" si="397">E1158*$U$1864</f>
        <v>482.92200000000008</v>
      </c>
      <c r="AC1158" s="42">
        <f t="shared" ref="AC1158:AC1221" si="398">0.61121*EXP((18.678 - (AI1158/234.5))*(AI1158/(257.15+Z1158)))</f>
        <v>2.4727961544600907</v>
      </c>
      <c r="AD1158" s="42">
        <f t="shared" ref="AD1158:AD1221" si="399">T1158*AC1158/100</f>
        <v>1.4310071345860544</v>
      </c>
      <c r="AE1158" s="42">
        <f t="shared" ref="AE1158:AE1221" si="400">1.72*(AD1158/AA1158)^(0.143)</f>
        <v>0.80371221313504082</v>
      </c>
      <c r="AF1158" s="42">
        <f t="shared" ref="AF1158:AF1221" si="401">AE1158*$U$1871*AA1158^4</f>
        <v>334.18634303332402</v>
      </c>
      <c r="AG1158" s="42">
        <f t="shared" ref="AG1158:AG1221" si="402">$U$1868*AF1158</f>
        <v>320.81888931199103</v>
      </c>
      <c r="AH1158" s="6">
        <f t="shared" ref="AH1158:AH1221" si="403">$U$1868*($U$1869*Q1158+$U$1870*R1158)</f>
        <v>332.928</v>
      </c>
      <c r="AI1158" s="4">
        <v>20.799210448303601</v>
      </c>
      <c r="AJ1158" s="4">
        <f t="shared" si="389"/>
        <v>293.94921044830357</v>
      </c>
      <c r="AK1158" s="8">
        <f t="shared" ref="AK1158:AK1221" si="404">(4*$U$1871*AA1158^3) / $U$1875</f>
        <v>0.19511082664539436</v>
      </c>
      <c r="AL1158" s="8">
        <f t="shared" ref="AL1158:AL1221" si="405">$U$1868*$U$1871*AA1158^4   +    $U$1875*AK1158*(AJ1158-AA1158)</f>
        <v>406.64076831916287</v>
      </c>
      <c r="AM1158" s="8">
        <f t="shared" ref="AM1158:AM1221" si="406">1.4*0.135*SQRT(U1158/$U$1881)</f>
        <v>4.8082663195792312</v>
      </c>
      <c r="AN1158" s="8">
        <f t="shared" ref="AN1158:AN1221" si="407">AM1158*$U$1875*(AJ1158-AA1158)</f>
        <v>184.0746208257043</v>
      </c>
      <c r="AO1158" s="22">
        <f t="shared" ref="AO1158:AO1221" si="408">(AB1158+AH1158-AL1158-AN1158)/$U$1861</f>
        <v>5.0935801293851097E-3</v>
      </c>
      <c r="AP1158" s="22">
        <f t="shared" ref="AP1158:AP1221" si="409">AO1158*10*$U$1878*$U$1879</f>
        <v>0.13921374349139901</v>
      </c>
      <c r="AQ1158" s="19">
        <f t="shared" si="390"/>
        <v>0.13921374349139901</v>
      </c>
      <c r="AX1158">
        <v>0.14075257406089917</v>
      </c>
      <c r="AY1158">
        <v>51.396551724137936</v>
      </c>
      <c r="AZ1158">
        <v>2.1415229885057472</v>
      </c>
      <c r="BA1158">
        <v>1.7346336206896553</v>
      </c>
      <c r="BB1158">
        <v>7.0086206896551735</v>
      </c>
      <c r="BC1158">
        <v>0.29202586206896558</v>
      </c>
      <c r="BD1158">
        <v>1.4426077586206898</v>
      </c>
      <c r="BE1158">
        <v>0.14426077586206898</v>
      </c>
      <c r="BF1158">
        <v>0</v>
      </c>
      <c r="BG1158">
        <v>19.484999999999999</v>
      </c>
      <c r="BH1158">
        <v>5.3508725800336014</v>
      </c>
      <c r="BI1158">
        <v>2.264767863220253</v>
      </c>
      <c r="BJ1158">
        <v>1.3106211624455602</v>
      </c>
      <c r="BK1158">
        <v>0.35816776490731822</v>
      </c>
      <c r="BL1158">
        <v>9.9491045807588397E-4</v>
      </c>
      <c r="BP1158" s="50">
        <f t="shared" si="391"/>
        <v>5.3524750520140136</v>
      </c>
      <c r="BQ1158" s="50">
        <f t="shared" si="392"/>
        <v>5.7704310344827592E-2</v>
      </c>
      <c r="BR1158" s="50">
        <f t="shared" si="393"/>
        <v>0.40167938844240131</v>
      </c>
      <c r="BS1158" s="50">
        <f t="shared" si="394"/>
        <v>0.41868238525065782</v>
      </c>
      <c r="BT1158" s="50">
        <f t="shared" si="395"/>
        <v>1.1157760790066703E-3</v>
      </c>
      <c r="BU1158" s="50">
        <f t="shared" si="395"/>
        <v>1.1630066256962718E-3</v>
      </c>
    </row>
    <row r="1159" spans="1:73" x14ac:dyDescent="0.25">
      <c r="A1159" s="21">
        <v>43742.511111111111</v>
      </c>
      <c r="B1159" s="17">
        <v>363741</v>
      </c>
      <c r="C1159" s="17">
        <v>13.51</v>
      </c>
      <c r="D1159" s="17">
        <v>23.05</v>
      </c>
      <c r="E1159" s="17">
        <v>494.5</v>
      </c>
      <c r="F1159" s="17">
        <v>56.07</v>
      </c>
      <c r="G1159" s="17">
        <v>-96.2</v>
      </c>
      <c r="H1159" s="17">
        <v>-16.97</v>
      </c>
      <c r="I1159" s="17">
        <v>24.14</v>
      </c>
      <c r="J1159" s="17">
        <v>297.3</v>
      </c>
      <c r="K1159" s="17">
        <v>438.5</v>
      </c>
      <c r="L1159" s="17">
        <v>-79.25</v>
      </c>
      <c r="M1159" s="17">
        <v>0.112</v>
      </c>
      <c r="N1159" s="17">
        <v>398.3</v>
      </c>
      <c r="O1159" s="17">
        <v>39.1</v>
      </c>
      <c r="P1159" s="17">
        <v>359.2</v>
      </c>
      <c r="Q1159" s="17">
        <v>346.7</v>
      </c>
      <c r="R1159" s="17">
        <v>425.9</v>
      </c>
      <c r="S1159" s="17">
        <v>18.829999999999998</v>
      </c>
      <c r="T1159" s="17">
        <v>56.68</v>
      </c>
      <c r="U1159" s="17">
        <v>2.96</v>
      </c>
      <c r="V1159" s="17">
        <v>214.5</v>
      </c>
      <c r="W1159" s="17">
        <v>19.45</v>
      </c>
      <c r="X1159" s="17">
        <v>0.47399999999999998</v>
      </c>
      <c r="Y1159" s="17">
        <v>4.7414829999999997</v>
      </c>
      <c r="Z1159" s="7">
        <f t="shared" si="396"/>
        <v>19.14</v>
      </c>
      <c r="AA1159" s="7">
        <f t="shared" ref="AA1159:AA1222" si="410">CONVERT(Z1159,"C","K")</f>
        <v>292.28999999999996</v>
      </c>
      <c r="AB1159" s="2">
        <f t="shared" si="397"/>
        <v>400.54500000000002</v>
      </c>
      <c r="AC1159" s="42">
        <f t="shared" si="398"/>
        <v>2.4747750293925241</v>
      </c>
      <c r="AD1159" s="42">
        <f t="shared" si="399"/>
        <v>1.4027024866596827</v>
      </c>
      <c r="AE1159" s="42">
        <f t="shared" si="400"/>
        <v>0.80155463003746896</v>
      </c>
      <c r="AF1159" s="42">
        <f t="shared" si="401"/>
        <v>331.72027370816977</v>
      </c>
      <c r="AG1159" s="42">
        <f t="shared" si="402"/>
        <v>318.45146275984297</v>
      </c>
      <c r="AH1159" s="6">
        <f t="shared" si="403"/>
        <v>332.83199999999999</v>
      </c>
      <c r="AI1159" s="4">
        <v>20.785093158300398</v>
      </c>
      <c r="AJ1159" s="4">
        <f t="shared" ref="AJ1159:AJ1222" si="411">CONVERT(AI1159,"C","K")</f>
        <v>293.93509315830039</v>
      </c>
      <c r="AK1159" s="8">
        <f t="shared" si="404"/>
        <v>0.1944215662229421</v>
      </c>
      <c r="AL1159" s="8">
        <f t="shared" si="405"/>
        <v>406.60926078938019</v>
      </c>
      <c r="AM1159" s="8">
        <f t="shared" si="406"/>
        <v>3.8321403940878787</v>
      </c>
      <c r="AN1159" s="8">
        <f t="shared" si="407"/>
        <v>183.64216000757426</v>
      </c>
      <c r="AO1159" s="22">
        <f t="shared" si="408"/>
        <v>3.2381587329745128E-3</v>
      </c>
      <c r="AP1159" s="22">
        <f t="shared" si="409"/>
        <v>8.850281880049013E-2</v>
      </c>
      <c r="AQ1159" s="19">
        <f t="shared" ref="AQ1159:AQ1222" si="412">MAX(AP1159,0)</f>
        <v>8.850281880049013E-2</v>
      </c>
      <c r="AX1159">
        <v>0.13813360395723298</v>
      </c>
      <c r="AY1159">
        <v>42.629310344827587</v>
      </c>
      <c r="AZ1159">
        <v>1.7762212643678161</v>
      </c>
      <c r="BA1159">
        <v>1.4387392241379311</v>
      </c>
      <c r="BB1159">
        <v>6.8275862068965507</v>
      </c>
      <c r="BC1159">
        <v>0.28448275862068961</v>
      </c>
      <c r="BD1159">
        <v>1.1542564655172414</v>
      </c>
      <c r="BE1159">
        <v>0.11542564655172415</v>
      </c>
      <c r="BF1159">
        <v>0</v>
      </c>
      <c r="BG1159">
        <v>19.14</v>
      </c>
      <c r="BH1159">
        <v>3.3988375186479525</v>
      </c>
      <c r="BI1159">
        <v>2.2166591873856594</v>
      </c>
      <c r="BJ1159">
        <v>1.2564024274101917</v>
      </c>
      <c r="BK1159">
        <v>0.30578087105662466</v>
      </c>
      <c r="BL1159">
        <v>8.4939130849062412E-4</v>
      </c>
      <c r="BP1159" s="50">
        <f t="shared" ref="BP1159:BP1222" si="413">U1159*(LN((2-0.08)/0.015)/LN(($AW$13-0.08)/0.015))</f>
        <v>3.399855397845811</v>
      </c>
      <c r="BQ1159" s="50">
        <f t="shared" ref="BQ1159:BQ1222" si="414">0.04*BD1159</f>
        <v>4.6170258620689658E-2</v>
      </c>
      <c r="BR1159" s="50">
        <f t="shared" ref="BR1159:BR1222" si="415">(0.408*AX1159*(BD1159-BE1159) + $BF$6*($BN$7/(BG1159+273))*BP1159*(BI1159-BJ1159))  /  (AX1159 + $BF$6*(1 + $BN$8*BP1159))</f>
        <v>0.33245739250168099</v>
      </c>
      <c r="BS1159" s="50">
        <f t="shared" ref="BS1159:BS1222" si="416">(0.408*AX1159*(BD1159-BQ1159) + $BF$6*($BN$7/(BG1159+273))*BP1159*(BI1159-BJ1159))  /  (AX1159 + $BF$6*(1 + $BN$8*BP1159))</f>
        <v>0.34754908203431645</v>
      </c>
      <c r="BT1159" s="50">
        <f t="shared" ref="BT1159:BU1222" si="417">BR1159/60/6</f>
        <v>9.2349275694911389E-4</v>
      </c>
      <c r="BU1159" s="50">
        <f t="shared" si="417"/>
        <v>9.654141167619901E-4</v>
      </c>
    </row>
    <row r="1160" spans="1:73" x14ac:dyDescent="0.25">
      <c r="A1160" s="21">
        <v>43742.511111111111</v>
      </c>
      <c r="B1160" s="17">
        <v>363742</v>
      </c>
      <c r="C1160" s="17">
        <v>13.52</v>
      </c>
      <c r="D1160" s="17">
        <v>23.05</v>
      </c>
      <c r="E1160" s="17">
        <v>270.89999999999998</v>
      </c>
      <c r="F1160" s="17">
        <v>24.95</v>
      </c>
      <c r="G1160" s="17">
        <v>-97.1</v>
      </c>
      <c r="H1160" s="17">
        <v>-19.309999999999999</v>
      </c>
      <c r="I1160" s="17">
        <v>24.09</v>
      </c>
      <c r="J1160" s="17">
        <v>297.2</v>
      </c>
      <c r="K1160" s="17">
        <v>246</v>
      </c>
      <c r="L1160" s="17">
        <v>-77.84</v>
      </c>
      <c r="M1160" s="17">
        <v>9.1999999999999998E-2</v>
      </c>
      <c r="N1160" s="17">
        <v>173.8</v>
      </c>
      <c r="O1160" s="17">
        <v>5.6449999999999996</v>
      </c>
      <c r="P1160" s="17">
        <v>168.1</v>
      </c>
      <c r="Q1160" s="17">
        <v>345.4</v>
      </c>
      <c r="R1160" s="17">
        <v>423.3</v>
      </c>
      <c r="S1160" s="17">
        <v>18.829999999999998</v>
      </c>
      <c r="T1160" s="17">
        <v>55.7</v>
      </c>
      <c r="U1160" s="17">
        <v>2.5550000000000002</v>
      </c>
      <c r="V1160" s="17">
        <v>194</v>
      </c>
      <c r="W1160" s="17">
        <v>19.2</v>
      </c>
      <c r="X1160" s="17">
        <v>0.26300000000000001</v>
      </c>
      <c r="Y1160" s="17">
        <v>2.6264259999999999</v>
      </c>
      <c r="Z1160" s="7">
        <f t="shared" si="396"/>
        <v>19.015000000000001</v>
      </c>
      <c r="AA1160" s="7">
        <f t="shared" si="410"/>
        <v>292.16499999999996</v>
      </c>
      <c r="AB1160" s="2">
        <f t="shared" si="397"/>
        <v>219.429</v>
      </c>
      <c r="AC1160" s="42">
        <f t="shared" si="398"/>
        <v>2.3776753642893991</v>
      </c>
      <c r="AD1160" s="42">
        <f t="shared" si="399"/>
        <v>1.3243651779091954</v>
      </c>
      <c r="AE1160" s="42">
        <f t="shared" si="400"/>
        <v>0.79504319500441256</v>
      </c>
      <c r="AF1160" s="42">
        <f t="shared" si="401"/>
        <v>328.46306162091912</v>
      </c>
      <c r="AG1160" s="42">
        <f t="shared" si="402"/>
        <v>315.32453915608232</v>
      </c>
      <c r="AH1160" s="6">
        <f t="shared" si="403"/>
        <v>331.58399999999995</v>
      </c>
      <c r="AI1160" s="4">
        <v>20.178247905587298</v>
      </c>
      <c r="AJ1160" s="4">
        <f t="shared" si="411"/>
        <v>293.32824790558726</v>
      </c>
      <c r="AK1160" s="8">
        <f t="shared" si="404"/>
        <v>0.19417223537997569</v>
      </c>
      <c r="AL1160" s="8">
        <f t="shared" si="405"/>
        <v>403.19269723015259</v>
      </c>
      <c r="AM1160" s="8">
        <f t="shared" si="406"/>
        <v>3.5603361849690542</v>
      </c>
      <c r="AN1160" s="8">
        <f t="shared" si="407"/>
        <v>120.6434566695515</v>
      </c>
      <c r="AO1160" s="22">
        <f t="shared" si="408"/>
        <v>6.1486522552011238E-4</v>
      </c>
      <c r="AP1160" s="22">
        <f t="shared" si="409"/>
        <v>1.6805014864401741E-2</v>
      </c>
      <c r="AQ1160" s="19">
        <f t="shared" si="412"/>
        <v>1.6805014864401741E-2</v>
      </c>
      <c r="AX1160">
        <v>0.13719494173509564</v>
      </c>
      <c r="AY1160">
        <v>23.353448275862068</v>
      </c>
      <c r="AZ1160">
        <v>0.97306034482758619</v>
      </c>
      <c r="BA1160">
        <v>0.78817887931034492</v>
      </c>
      <c r="BB1160">
        <v>6.7155172413793132</v>
      </c>
      <c r="BC1160">
        <v>0.2798132183908047</v>
      </c>
      <c r="BD1160">
        <v>0.50836566091954016</v>
      </c>
      <c r="BE1160">
        <v>5.083656609195402E-2</v>
      </c>
      <c r="BF1160">
        <v>0</v>
      </c>
      <c r="BG1160">
        <v>19.015000000000001</v>
      </c>
      <c r="BH1160">
        <v>2.9337938716707836</v>
      </c>
      <c r="BI1160">
        <v>2.1994504916843232</v>
      </c>
      <c r="BJ1160">
        <v>1.2250939238681682</v>
      </c>
      <c r="BK1160">
        <v>0.1840449521045035</v>
      </c>
      <c r="BL1160">
        <v>5.1123597806806531E-4</v>
      </c>
      <c r="BP1160" s="50">
        <f t="shared" si="413"/>
        <v>2.9346724802351511</v>
      </c>
      <c r="BQ1160" s="50">
        <f t="shared" si="414"/>
        <v>2.0334626436781605E-2</v>
      </c>
      <c r="BR1160" s="50">
        <f t="shared" si="415"/>
        <v>0.19837816981978562</v>
      </c>
      <c r="BS1160" s="50">
        <f t="shared" si="416"/>
        <v>0.20519994459087038</v>
      </c>
      <c r="BT1160" s="50">
        <f t="shared" si="417"/>
        <v>5.5105047172162669E-4</v>
      </c>
      <c r="BU1160" s="50">
        <f t="shared" si="417"/>
        <v>5.6999984608575101E-4</v>
      </c>
    </row>
    <row r="1161" spans="1:73" x14ac:dyDescent="0.25">
      <c r="A1161" s="21">
        <v>43742.511805555558</v>
      </c>
      <c r="B1161" s="17">
        <v>363743</v>
      </c>
      <c r="C1161" s="17">
        <v>13.52</v>
      </c>
      <c r="D1161" s="17">
        <v>23.05</v>
      </c>
      <c r="E1161" s="17">
        <v>252.5</v>
      </c>
      <c r="F1161" s="17">
        <v>22.84</v>
      </c>
      <c r="G1161" s="17">
        <v>-96.9</v>
      </c>
      <c r="H1161" s="17">
        <v>-20.47</v>
      </c>
      <c r="I1161" s="17">
        <v>24.02</v>
      </c>
      <c r="J1161" s="17">
        <v>297.2</v>
      </c>
      <c r="K1161" s="17">
        <v>229.6</v>
      </c>
      <c r="L1161" s="17">
        <v>-76.38</v>
      </c>
      <c r="M1161" s="17">
        <v>0.09</v>
      </c>
      <c r="N1161" s="17">
        <v>155.6</v>
      </c>
      <c r="O1161" s="17">
        <v>2.37</v>
      </c>
      <c r="P1161" s="17">
        <v>153.19999999999999</v>
      </c>
      <c r="Q1161" s="17">
        <v>345.3</v>
      </c>
      <c r="R1161" s="17">
        <v>421.7</v>
      </c>
      <c r="S1161" s="17">
        <v>18.82</v>
      </c>
      <c r="T1161" s="17">
        <v>56.18</v>
      </c>
      <c r="U1161" s="17">
        <v>3.9449999999999998</v>
      </c>
      <c r="V1161" s="17">
        <v>227</v>
      </c>
      <c r="W1161" s="17">
        <v>19.05</v>
      </c>
      <c r="X1161" s="17">
        <v>0.24299999999999999</v>
      </c>
      <c r="Y1161" s="17">
        <v>2.4284810000000001</v>
      </c>
      <c r="Z1161" s="7">
        <f t="shared" si="396"/>
        <v>18.935000000000002</v>
      </c>
      <c r="AA1161" s="7">
        <f t="shared" si="410"/>
        <v>292.08499999999998</v>
      </c>
      <c r="AB1161" s="2">
        <f t="shared" si="397"/>
        <v>204.52500000000001</v>
      </c>
      <c r="AC1161" s="42">
        <f t="shared" si="398"/>
        <v>2.2154628729127031</v>
      </c>
      <c r="AD1161" s="42">
        <f t="shared" si="399"/>
        <v>1.2446470420023565</v>
      </c>
      <c r="AE1161" s="42">
        <f t="shared" si="400"/>
        <v>0.78804720264809458</v>
      </c>
      <c r="AF1161" s="42">
        <f t="shared" si="401"/>
        <v>325.21630275846019</v>
      </c>
      <c r="AG1161" s="42">
        <f t="shared" si="402"/>
        <v>312.20765064812178</v>
      </c>
      <c r="AH1161" s="6">
        <f t="shared" si="403"/>
        <v>331.488</v>
      </c>
      <c r="AI1161" s="4">
        <v>19.118446600829198</v>
      </c>
      <c r="AJ1161" s="4">
        <f t="shared" si="411"/>
        <v>292.26844660082918</v>
      </c>
      <c r="AK1161" s="8">
        <f t="shared" si="404"/>
        <v>0.1940127755631707</v>
      </c>
      <c r="AL1161" s="8">
        <f t="shared" si="405"/>
        <v>397.21563587252359</v>
      </c>
      <c r="AM1161" s="8">
        <f t="shared" si="406"/>
        <v>4.4240401501342639</v>
      </c>
      <c r="AN1161" s="8">
        <f t="shared" si="407"/>
        <v>23.641183463318587</v>
      </c>
      <c r="AO1161" s="22">
        <f t="shared" si="408"/>
        <v>2.6053623269159062E-3</v>
      </c>
      <c r="AP1161" s="22">
        <f t="shared" si="409"/>
        <v>7.1207722950892366E-2</v>
      </c>
      <c r="AQ1161" s="19">
        <f t="shared" si="412"/>
        <v>7.1207722950892366E-2</v>
      </c>
      <c r="AX1161">
        <v>0.13659703708439047</v>
      </c>
      <c r="AY1161">
        <v>21.767241379310345</v>
      </c>
      <c r="AZ1161">
        <v>0.90696839080459768</v>
      </c>
      <c r="BA1161">
        <v>0.7346443965517242</v>
      </c>
      <c r="BB1161">
        <v>6.5862068965517224</v>
      </c>
      <c r="BC1161">
        <v>0.27442528735632177</v>
      </c>
      <c r="BD1161">
        <v>0.46021910919540243</v>
      </c>
      <c r="BE1161">
        <v>4.6021910919540249E-2</v>
      </c>
      <c r="BF1161">
        <v>0</v>
      </c>
      <c r="BG1161">
        <v>18.935000000000002</v>
      </c>
      <c r="BH1161">
        <v>4.5298695983331667</v>
      </c>
      <c r="BI1161">
        <v>2.1884983702869651</v>
      </c>
      <c r="BJ1161">
        <v>1.2294983844272169</v>
      </c>
      <c r="BK1161">
        <v>0.19537150311936943</v>
      </c>
      <c r="BL1161">
        <v>5.4269861977602617E-4</v>
      </c>
      <c r="BP1161" s="50">
        <f t="shared" si="413"/>
        <v>4.5312261974667987</v>
      </c>
      <c r="BQ1161" s="50">
        <f t="shared" si="414"/>
        <v>1.8408764367816098E-2</v>
      </c>
      <c r="BR1161" s="50">
        <f t="shared" si="415"/>
        <v>0.21674123771561185</v>
      </c>
      <c r="BS1161" s="50">
        <f t="shared" si="416"/>
        <v>0.22233513195485971</v>
      </c>
      <c r="BT1161" s="50">
        <f t="shared" si="417"/>
        <v>6.0205899365447732E-4</v>
      </c>
      <c r="BU1161" s="50">
        <f t="shared" si="417"/>
        <v>6.1759758876349922E-4</v>
      </c>
    </row>
    <row r="1162" spans="1:73" x14ac:dyDescent="0.25">
      <c r="A1162" s="21">
        <v>43742.511805555558</v>
      </c>
      <c r="B1162" s="17">
        <v>363744</v>
      </c>
      <c r="C1162" s="17">
        <v>13.51</v>
      </c>
      <c r="D1162" s="17">
        <v>23.04</v>
      </c>
      <c r="E1162" s="17">
        <v>342.2</v>
      </c>
      <c r="F1162" s="17">
        <v>35.17</v>
      </c>
      <c r="G1162" s="17">
        <v>-97.6</v>
      </c>
      <c r="H1162" s="17">
        <v>-21.16</v>
      </c>
      <c r="I1162" s="17">
        <v>23.93</v>
      </c>
      <c r="J1162" s="17">
        <v>297.10000000000002</v>
      </c>
      <c r="K1162" s="17">
        <v>307</v>
      </c>
      <c r="L1162" s="17">
        <v>-76.44</v>
      </c>
      <c r="M1162" s="17">
        <v>0.1</v>
      </c>
      <c r="N1162" s="17">
        <v>244.6</v>
      </c>
      <c r="O1162" s="17">
        <v>14.01</v>
      </c>
      <c r="P1162" s="17">
        <v>230.6</v>
      </c>
      <c r="Q1162" s="17">
        <v>344.1</v>
      </c>
      <c r="R1162" s="17">
        <v>420.5</v>
      </c>
      <c r="S1162" s="17">
        <v>18.8</v>
      </c>
      <c r="T1162" s="17">
        <v>56.67</v>
      </c>
      <c r="U1162" s="17">
        <v>2.0499999999999998</v>
      </c>
      <c r="V1162" s="17">
        <v>220</v>
      </c>
      <c r="W1162" s="17">
        <v>19.25</v>
      </c>
      <c r="X1162" s="17">
        <v>0.33800000000000002</v>
      </c>
      <c r="Y1162" s="17">
        <v>3.381637</v>
      </c>
      <c r="Z1162" s="7">
        <f t="shared" si="396"/>
        <v>19.024999999999999</v>
      </c>
      <c r="AA1162" s="7">
        <f t="shared" si="410"/>
        <v>292.17499999999995</v>
      </c>
      <c r="AB1162" s="2">
        <f t="shared" si="397"/>
        <v>277.18200000000002</v>
      </c>
      <c r="AC1162" s="42">
        <f t="shared" si="398"/>
        <v>2.1666544126073597</v>
      </c>
      <c r="AD1162" s="42">
        <f t="shared" si="399"/>
        <v>1.2278430556245907</v>
      </c>
      <c r="AE1162" s="42">
        <f t="shared" si="400"/>
        <v>0.78648223834691644</v>
      </c>
      <c r="AF1162" s="42">
        <f t="shared" si="401"/>
        <v>324.97068724449633</v>
      </c>
      <c r="AG1162" s="42">
        <f t="shared" si="402"/>
        <v>311.97185975471649</v>
      </c>
      <c r="AH1162" s="6">
        <f t="shared" si="403"/>
        <v>330.33600000000001</v>
      </c>
      <c r="AI1162" s="4">
        <v>18.792437987263298</v>
      </c>
      <c r="AJ1162" s="4">
        <f t="shared" si="411"/>
        <v>291.94243798726325</v>
      </c>
      <c r="AK1162" s="8">
        <f t="shared" si="404"/>
        <v>0.19419217399836949</v>
      </c>
      <c r="AL1162" s="8">
        <f t="shared" si="405"/>
        <v>395.35183281315085</v>
      </c>
      <c r="AM1162" s="8">
        <f t="shared" si="406"/>
        <v>3.1891319351823624</v>
      </c>
      <c r="AN1162" s="8">
        <f t="shared" si="407"/>
        <v>-21.604874532563464</v>
      </c>
      <c r="AO1162" s="22">
        <f t="shared" si="408"/>
        <v>5.2889759082571982E-3</v>
      </c>
      <c r="AP1162" s="22">
        <f t="shared" si="409"/>
        <v>0.14455414791191115</v>
      </c>
      <c r="AQ1162" s="19">
        <f t="shared" si="412"/>
        <v>0.14455414791191115</v>
      </c>
      <c r="AX1162">
        <v>0.13726983540371052</v>
      </c>
      <c r="AY1162">
        <v>29.5</v>
      </c>
      <c r="AZ1162">
        <v>1.2291666666666667</v>
      </c>
      <c r="BA1162">
        <v>0.99562500000000009</v>
      </c>
      <c r="BB1162">
        <v>6.5862068965517224</v>
      </c>
      <c r="BC1162">
        <v>0.27442528735632177</v>
      </c>
      <c r="BD1162">
        <v>0.72119971264367833</v>
      </c>
      <c r="BE1162">
        <v>7.2119971264367838E-2</v>
      </c>
      <c r="BF1162">
        <v>0</v>
      </c>
      <c r="BG1162">
        <v>19.024999999999999</v>
      </c>
      <c r="BH1162">
        <v>2.3539246328473995</v>
      </c>
      <c r="BI1162">
        <v>2.2008228728050541</v>
      </c>
      <c r="BJ1162">
        <v>1.2472063220186242</v>
      </c>
      <c r="BK1162">
        <v>0.21510770024139164</v>
      </c>
      <c r="BL1162">
        <v>5.9752138955942123E-4</v>
      </c>
      <c r="BP1162" s="50">
        <f t="shared" si="413"/>
        <v>2.3546295829675379</v>
      </c>
      <c r="BQ1162" s="50">
        <f t="shared" si="414"/>
        <v>2.8847988505747133E-2</v>
      </c>
      <c r="BR1162" s="50">
        <f t="shared" si="415"/>
        <v>0.22905510946604793</v>
      </c>
      <c r="BS1162" s="50">
        <f t="shared" si="416"/>
        <v>0.23910613349650459</v>
      </c>
      <c r="BT1162" s="50">
        <f t="shared" si="417"/>
        <v>6.362641929612442E-4</v>
      </c>
      <c r="BU1162" s="50">
        <f t="shared" si="417"/>
        <v>6.6418370415695718E-4</v>
      </c>
    </row>
    <row r="1163" spans="1:73" x14ac:dyDescent="0.25">
      <c r="A1163" s="21">
        <v>43742.511805555558</v>
      </c>
      <c r="B1163" s="17">
        <v>363745</v>
      </c>
      <c r="C1163" s="17">
        <v>13.5</v>
      </c>
      <c r="D1163" s="17">
        <v>23.04</v>
      </c>
      <c r="E1163" s="17">
        <v>513.29999999999995</v>
      </c>
      <c r="F1163" s="17">
        <v>59.27</v>
      </c>
      <c r="G1163" s="17">
        <v>-97.9</v>
      </c>
      <c r="H1163" s="17">
        <v>-19.93</v>
      </c>
      <c r="I1163" s="17">
        <v>23.87</v>
      </c>
      <c r="J1163" s="17">
        <v>297</v>
      </c>
      <c r="K1163" s="17">
        <v>454.1</v>
      </c>
      <c r="L1163" s="17">
        <v>-78</v>
      </c>
      <c r="M1163" s="17">
        <v>0.115</v>
      </c>
      <c r="N1163" s="17">
        <v>415.4</v>
      </c>
      <c r="O1163" s="17">
        <v>39.340000000000003</v>
      </c>
      <c r="P1163" s="17">
        <v>376.1</v>
      </c>
      <c r="Q1163" s="17">
        <v>343.3</v>
      </c>
      <c r="R1163" s="17">
        <v>421.3</v>
      </c>
      <c r="S1163" s="17">
        <v>18.77</v>
      </c>
      <c r="T1163" s="17">
        <v>57.66</v>
      </c>
      <c r="U1163" s="17">
        <v>2.2599999999999998</v>
      </c>
      <c r="V1163" s="17">
        <v>191</v>
      </c>
      <c r="W1163" s="17">
        <v>19.649999999999999</v>
      </c>
      <c r="X1163" s="17">
        <v>0.496</v>
      </c>
      <c r="Y1163" s="17">
        <v>4.9611850000000004</v>
      </c>
      <c r="Z1163" s="7">
        <f t="shared" si="396"/>
        <v>19.21</v>
      </c>
      <c r="AA1163" s="7">
        <f t="shared" si="410"/>
        <v>292.35999999999996</v>
      </c>
      <c r="AB1163" s="2">
        <f t="shared" si="397"/>
        <v>415.77299999999997</v>
      </c>
      <c r="AC1163" s="42">
        <f t="shared" si="398"/>
        <v>2.2226528906775593</v>
      </c>
      <c r="AD1163" s="42">
        <f t="shared" si="399"/>
        <v>1.2815816567646805</v>
      </c>
      <c r="AE1163" s="42">
        <f t="shared" si="400"/>
        <v>0.79124303119401507</v>
      </c>
      <c r="AF1163" s="42">
        <f t="shared" si="401"/>
        <v>327.76665559398253</v>
      </c>
      <c r="AG1163" s="42">
        <f t="shared" si="402"/>
        <v>314.65598937022321</v>
      </c>
      <c r="AH1163" s="6">
        <f t="shared" si="403"/>
        <v>329.56799999999998</v>
      </c>
      <c r="AI1163" s="4">
        <v>19.1859379605913</v>
      </c>
      <c r="AJ1163" s="4">
        <f t="shared" si="411"/>
        <v>292.33593796059125</v>
      </c>
      <c r="AK1163" s="8">
        <f t="shared" si="404"/>
        <v>0.19456128467939782</v>
      </c>
      <c r="AL1163" s="8">
        <f t="shared" si="405"/>
        <v>397.53662597676862</v>
      </c>
      <c r="AM1163" s="8">
        <f t="shared" si="406"/>
        <v>3.3484959310114144</v>
      </c>
      <c r="AN1163" s="8">
        <f t="shared" si="407"/>
        <v>-2.3470519038413657</v>
      </c>
      <c r="AO1163" s="22">
        <f t="shared" si="408"/>
        <v>7.9220353485570522E-3</v>
      </c>
      <c r="AP1163" s="22">
        <f t="shared" si="409"/>
        <v>0.21651886667717002</v>
      </c>
      <c r="AQ1163" s="19">
        <f t="shared" si="412"/>
        <v>0.21651886667717002</v>
      </c>
      <c r="AX1163">
        <v>0.13866162591434339</v>
      </c>
      <c r="AY1163">
        <v>44.25</v>
      </c>
      <c r="AZ1163">
        <v>1.84375</v>
      </c>
      <c r="BA1163">
        <v>1.4934375000000002</v>
      </c>
      <c r="BB1163">
        <v>6.7241379310344831</v>
      </c>
      <c r="BC1163">
        <v>0.28017241379310348</v>
      </c>
      <c r="BD1163">
        <v>1.2132650862068968</v>
      </c>
      <c r="BE1163">
        <v>0.12132650862068968</v>
      </c>
      <c r="BF1163">
        <v>0</v>
      </c>
      <c r="BG1163">
        <v>19.21</v>
      </c>
      <c r="BH1163">
        <v>2.5950583757244501</v>
      </c>
      <c r="BI1163">
        <v>2.2263474147315914</v>
      </c>
      <c r="BJ1163">
        <v>1.2837119193342355</v>
      </c>
      <c r="BK1163">
        <v>0.3123683330033285</v>
      </c>
      <c r="BL1163">
        <v>8.676898138981347E-4</v>
      </c>
      <c r="BP1163" s="50">
        <f t="shared" si="413"/>
        <v>2.5958355402471391</v>
      </c>
      <c r="BQ1163" s="50">
        <f t="shared" si="414"/>
        <v>4.8530603448275873E-2</v>
      </c>
      <c r="BR1163" s="50">
        <f t="shared" si="415"/>
        <v>0.33421077831876228</v>
      </c>
      <c r="BS1163" s="50">
        <f t="shared" si="416"/>
        <v>0.35092811727360096</v>
      </c>
      <c r="BT1163" s="50">
        <f t="shared" si="417"/>
        <v>9.2836327310767295E-4</v>
      </c>
      <c r="BU1163" s="50">
        <f t="shared" si="417"/>
        <v>9.7480032576000269E-4</v>
      </c>
    </row>
    <row r="1164" spans="1:73" x14ac:dyDescent="0.25">
      <c r="A1164" s="21">
        <v>43742.511805555558</v>
      </c>
      <c r="B1164" s="17">
        <v>363746</v>
      </c>
      <c r="C1164" s="17">
        <v>13.51</v>
      </c>
      <c r="D1164" s="17">
        <v>23.04</v>
      </c>
      <c r="E1164" s="17">
        <v>830</v>
      </c>
      <c r="F1164" s="17">
        <v>103.4</v>
      </c>
      <c r="G1164" s="17">
        <v>-97.4</v>
      </c>
      <c r="H1164" s="17">
        <v>-16.82</v>
      </c>
      <c r="I1164" s="17">
        <v>23.82</v>
      </c>
      <c r="J1164" s="17">
        <v>297</v>
      </c>
      <c r="K1164" s="17">
        <v>726.8</v>
      </c>
      <c r="L1164" s="17">
        <v>-80.599999999999994</v>
      </c>
      <c r="M1164" s="17">
        <v>0.125</v>
      </c>
      <c r="N1164" s="17">
        <v>732.8</v>
      </c>
      <c r="O1164" s="17">
        <v>86.6</v>
      </c>
      <c r="P1164" s="17">
        <v>646.20000000000005</v>
      </c>
      <c r="Q1164" s="17">
        <v>343.6</v>
      </c>
      <c r="R1164" s="17">
        <v>424.2</v>
      </c>
      <c r="S1164" s="17">
        <v>18.739999999999998</v>
      </c>
      <c r="T1164" s="17">
        <v>58.7</v>
      </c>
      <c r="U1164" s="17">
        <v>1.36</v>
      </c>
      <c r="V1164" s="17">
        <v>204</v>
      </c>
      <c r="W1164" s="17">
        <v>20</v>
      </c>
      <c r="X1164" s="17">
        <v>0.82399999999999995</v>
      </c>
      <c r="Y1164" s="17">
        <v>8.2396499999999993</v>
      </c>
      <c r="Z1164" s="7">
        <f t="shared" si="396"/>
        <v>19.369999999999997</v>
      </c>
      <c r="AA1164" s="7">
        <f t="shared" si="410"/>
        <v>292.52</v>
      </c>
      <c r="AB1164" s="2">
        <f t="shared" si="397"/>
        <v>672.30000000000007</v>
      </c>
      <c r="AC1164" s="42">
        <f t="shared" si="398"/>
        <v>2.1965182813054116</v>
      </c>
      <c r="AD1164" s="42">
        <f t="shared" si="399"/>
        <v>1.2893562311262767</v>
      </c>
      <c r="AE1164" s="42">
        <f t="shared" si="400"/>
        <v>0.791865695398978</v>
      </c>
      <c r="AF1164" s="42">
        <f t="shared" si="401"/>
        <v>328.74325209495862</v>
      </c>
      <c r="AG1164" s="42">
        <f t="shared" si="402"/>
        <v>315.59352201116025</v>
      </c>
      <c r="AH1164" s="6">
        <f t="shared" si="403"/>
        <v>329.85599999999999</v>
      </c>
      <c r="AI1164" s="4">
        <v>19.020445340868601</v>
      </c>
      <c r="AJ1164" s="4">
        <f t="shared" si="411"/>
        <v>292.17044534086858</v>
      </c>
      <c r="AK1164" s="8">
        <f t="shared" si="404"/>
        <v>0.19488089247540727</v>
      </c>
      <c r="AL1164" s="8">
        <f t="shared" si="405"/>
        <v>396.55987295968833</v>
      </c>
      <c r="AM1164" s="8">
        <f t="shared" si="406"/>
        <v>2.5975565441391262</v>
      </c>
      <c r="AN1164" s="8">
        <f t="shared" si="407"/>
        <v>-26.449690217478508</v>
      </c>
      <c r="AO1164" s="22">
        <f t="shared" si="408"/>
        <v>1.4299782709628865E-2</v>
      </c>
      <c r="AP1164" s="22">
        <f t="shared" si="409"/>
        <v>0.39083046335845767</v>
      </c>
      <c r="AQ1164" s="19">
        <f t="shared" si="412"/>
        <v>0.39083046335845767</v>
      </c>
      <c r="AX1164">
        <v>0.13987495369290065</v>
      </c>
      <c r="AY1164">
        <v>71.551724137931032</v>
      </c>
      <c r="AZ1164">
        <v>2.9813218390804597</v>
      </c>
      <c r="BA1164">
        <v>2.4148706896551726</v>
      </c>
      <c r="BB1164">
        <v>6.9482758620689626</v>
      </c>
      <c r="BC1164">
        <v>0.28951149425287342</v>
      </c>
      <c r="BD1164">
        <v>2.1253591954022992</v>
      </c>
      <c r="BE1164">
        <v>0.21253591954022993</v>
      </c>
      <c r="BF1164">
        <v>0</v>
      </c>
      <c r="BG1164">
        <v>19.369999999999997</v>
      </c>
      <c r="BH1164">
        <v>1.5616280491085188</v>
      </c>
      <c r="BI1164">
        <v>2.2486311515860087</v>
      </c>
      <c r="BJ1164">
        <v>1.3199464859809871</v>
      </c>
      <c r="BK1164">
        <v>0.50253409216209544</v>
      </c>
      <c r="BL1164">
        <v>1.3959280337835984E-3</v>
      </c>
      <c r="BP1164" s="50">
        <f t="shared" si="413"/>
        <v>1.5620957233345618</v>
      </c>
      <c r="BQ1164" s="50">
        <f t="shared" si="414"/>
        <v>8.5014367816091965E-2</v>
      </c>
      <c r="BR1164" s="50">
        <f t="shared" si="415"/>
        <v>0.52506544506536545</v>
      </c>
      <c r="BS1164" s="50">
        <f t="shared" si="416"/>
        <v>0.55655577625455488</v>
      </c>
      <c r="BT1164" s="50">
        <f t="shared" si="417"/>
        <v>1.4585151251815707E-3</v>
      </c>
      <c r="BU1164" s="50">
        <f t="shared" si="417"/>
        <v>1.5459882673737636E-3</v>
      </c>
    </row>
    <row r="1165" spans="1:73" x14ac:dyDescent="0.25">
      <c r="A1165" s="21">
        <v>43742.511805555558</v>
      </c>
      <c r="B1165" s="17">
        <v>363747</v>
      </c>
      <c r="C1165" s="17">
        <v>13.51</v>
      </c>
      <c r="D1165" s="17">
        <v>23.03</v>
      </c>
      <c r="E1165" s="17">
        <v>859</v>
      </c>
      <c r="F1165" s="17">
        <v>107.6</v>
      </c>
      <c r="G1165" s="17">
        <v>-96.4</v>
      </c>
      <c r="H1165" s="17">
        <v>-13.53</v>
      </c>
      <c r="I1165" s="17">
        <v>23.81</v>
      </c>
      <c r="J1165" s="17">
        <v>297</v>
      </c>
      <c r="K1165" s="17">
        <v>751.4</v>
      </c>
      <c r="L1165" s="17">
        <v>-82.8</v>
      </c>
      <c r="M1165" s="17">
        <v>0.125</v>
      </c>
      <c r="N1165" s="17">
        <v>762.6</v>
      </c>
      <c r="O1165" s="17">
        <v>94.1</v>
      </c>
      <c r="P1165" s="17">
        <v>668.6</v>
      </c>
      <c r="Q1165" s="17">
        <v>344.5</v>
      </c>
      <c r="R1165" s="17">
        <v>427.4</v>
      </c>
      <c r="S1165" s="17">
        <v>18.73</v>
      </c>
      <c r="T1165" s="17">
        <v>57.34</v>
      </c>
      <c r="U1165" s="17">
        <v>1.88</v>
      </c>
      <c r="V1165" s="17">
        <v>169.5</v>
      </c>
      <c r="W1165" s="17">
        <v>19.95</v>
      </c>
      <c r="X1165" s="17">
        <v>0.84699999999999998</v>
      </c>
      <c r="Y1165" s="17">
        <v>8.4748819999999991</v>
      </c>
      <c r="Z1165" s="7">
        <f t="shared" si="396"/>
        <v>19.34</v>
      </c>
      <c r="AA1165" s="7">
        <f t="shared" si="410"/>
        <v>292.48999999999995</v>
      </c>
      <c r="AB1165" s="2">
        <f t="shared" si="397"/>
        <v>695.79000000000008</v>
      </c>
      <c r="AC1165" s="42">
        <f t="shared" si="398"/>
        <v>2.4582652440215589</v>
      </c>
      <c r="AD1165" s="42">
        <f t="shared" si="399"/>
        <v>1.4095692909219619</v>
      </c>
      <c r="AE1165" s="42">
        <f t="shared" si="400"/>
        <v>0.8020361251323076</v>
      </c>
      <c r="AF1165" s="42">
        <f t="shared" si="401"/>
        <v>332.82893779512591</v>
      </c>
      <c r="AG1165" s="42">
        <f t="shared" si="402"/>
        <v>319.51578028332085</v>
      </c>
      <c r="AH1165" s="6">
        <f t="shared" si="403"/>
        <v>330.71999999999997</v>
      </c>
      <c r="AI1165" s="4">
        <v>20.700178445934299</v>
      </c>
      <c r="AJ1165" s="4">
        <f t="shared" si="411"/>
        <v>293.85017844593426</v>
      </c>
      <c r="AK1165" s="8">
        <f t="shared" si="404"/>
        <v>0.19482093937269035</v>
      </c>
      <c r="AL1165" s="8">
        <f t="shared" si="405"/>
        <v>406.09997884164721</v>
      </c>
      <c r="AM1165" s="8">
        <f t="shared" si="406"/>
        <v>3.0540383101722868</v>
      </c>
      <c r="AN1165" s="8">
        <f t="shared" si="407"/>
        <v>121.00710021479759</v>
      </c>
      <c r="AO1165" s="22">
        <f t="shared" si="408"/>
        <v>1.1298790465903964E-2</v>
      </c>
      <c r="AP1165" s="22">
        <f t="shared" si="409"/>
        <v>0.3088096933253317</v>
      </c>
      <c r="AQ1165" s="19">
        <f t="shared" si="412"/>
        <v>0.3088096933253317</v>
      </c>
      <c r="AX1165">
        <v>0.13964677263132283</v>
      </c>
      <c r="AY1165">
        <v>74.051724137931032</v>
      </c>
      <c r="AZ1165">
        <v>3.0854885057471262</v>
      </c>
      <c r="BA1165">
        <v>2.4992456896551722</v>
      </c>
      <c r="BB1165">
        <v>7.1465517241379297</v>
      </c>
      <c r="BC1165">
        <v>0.29777298850574707</v>
      </c>
      <c r="BD1165">
        <v>2.2014727011494251</v>
      </c>
      <c r="BE1165">
        <v>0.22014727011494251</v>
      </c>
      <c r="BF1165">
        <v>0</v>
      </c>
      <c r="BG1165">
        <v>19.34</v>
      </c>
      <c r="BH1165">
        <v>2.1587211267088344</v>
      </c>
      <c r="BI1165">
        <v>2.2444381515227607</v>
      </c>
      <c r="BJ1165">
        <v>1.2869608360831513</v>
      </c>
      <c r="BK1165">
        <v>0.51136883304474579</v>
      </c>
      <c r="BL1165">
        <v>1.4204689806798494E-3</v>
      </c>
      <c r="BP1165" s="50">
        <f t="shared" si="413"/>
        <v>2.1593676175507177</v>
      </c>
      <c r="BQ1165" s="50">
        <f t="shared" si="414"/>
        <v>8.8058908045977005E-2</v>
      </c>
      <c r="BR1165" s="50">
        <f t="shared" si="415"/>
        <v>0.54183902089761493</v>
      </c>
      <c r="BS1165" s="50">
        <f t="shared" si="416"/>
        <v>0.57314629771866321</v>
      </c>
      <c r="BT1165" s="50">
        <f t="shared" si="417"/>
        <v>1.5051083913822638E-3</v>
      </c>
      <c r="BU1165" s="50">
        <f t="shared" si="417"/>
        <v>1.5920730492185089E-3</v>
      </c>
    </row>
    <row r="1166" spans="1:73" x14ac:dyDescent="0.25">
      <c r="A1166" s="21">
        <v>43742.511805555558</v>
      </c>
      <c r="B1166" s="17">
        <v>363748</v>
      </c>
      <c r="C1166" s="17">
        <v>13.52</v>
      </c>
      <c r="D1166" s="17">
        <v>23.03</v>
      </c>
      <c r="E1166" s="17">
        <v>855</v>
      </c>
      <c r="F1166" s="17">
        <v>107.1</v>
      </c>
      <c r="G1166" s="17">
        <v>-97.2</v>
      </c>
      <c r="H1166" s="17">
        <v>-13.07</v>
      </c>
      <c r="I1166" s="17">
        <v>23.79</v>
      </c>
      <c r="J1166" s="17">
        <v>296.89999999999998</v>
      </c>
      <c r="K1166" s="17">
        <v>748.1</v>
      </c>
      <c r="L1166" s="17">
        <v>-84.2</v>
      </c>
      <c r="M1166" s="17">
        <v>0.125</v>
      </c>
      <c r="N1166" s="17">
        <v>758</v>
      </c>
      <c r="O1166" s="17">
        <v>94</v>
      </c>
      <c r="P1166" s="17">
        <v>663.9</v>
      </c>
      <c r="Q1166" s="17">
        <v>343.6</v>
      </c>
      <c r="R1166" s="17">
        <v>427.8</v>
      </c>
      <c r="S1166" s="17">
        <v>18.73</v>
      </c>
      <c r="T1166" s="17">
        <v>57.87</v>
      </c>
      <c r="U1166" s="17">
        <v>1.425</v>
      </c>
      <c r="V1166" s="17">
        <v>120.5</v>
      </c>
      <c r="W1166" s="17">
        <v>20.149999999999999</v>
      </c>
      <c r="X1166" s="17">
        <v>0.84299999999999997</v>
      </c>
      <c r="Y1166" s="17">
        <v>8.4311039999999995</v>
      </c>
      <c r="Z1166" s="7">
        <f t="shared" si="396"/>
        <v>19.439999999999998</v>
      </c>
      <c r="AA1166" s="7">
        <f t="shared" si="410"/>
        <v>292.58999999999997</v>
      </c>
      <c r="AB1166" s="2">
        <f t="shared" si="397"/>
        <v>692.55000000000007</v>
      </c>
      <c r="AC1166" s="42">
        <f t="shared" si="398"/>
        <v>2.4986736364844968</v>
      </c>
      <c r="AD1166" s="42">
        <f t="shared" si="399"/>
        <v>1.4459824334335785</v>
      </c>
      <c r="AE1166" s="42">
        <f t="shared" si="400"/>
        <v>0.80492729188995371</v>
      </c>
      <c r="AF1166" s="42">
        <f t="shared" si="401"/>
        <v>334.48575547055611</v>
      </c>
      <c r="AG1166" s="42">
        <f t="shared" si="402"/>
        <v>321.10632525173384</v>
      </c>
      <c r="AH1166" s="6">
        <f t="shared" si="403"/>
        <v>329.85599999999999</v>
      </c>
      <c r="AI1166" s="4">
        <v>20.951456314919799</v>
      </c>
      <c r="AJ1166" s="4">
        <f t="shared" si="411"/>
        <v>294.1014563149198</v>
      </c>
      <c r="AK1166" s="8">
        <f t="shared" si="404"/>
        <v>0.19502083087806507</v>
      </c>
      <c r="AL1166" s="8">
        <f t="shared" si="405"/>
        <v>407.5123943065168</v>
      </c>
      <c r="AM1166" s="8">
        <f t="shared" si="406"/>
        <v>2.6589060250411261</v>
      </c>
      <c r="AN1166" s="8">
        <f t="shared" si="407"/>
        <v>117.06823540677918</v>
      </c>
      <c r="AO1166" s="22">
        <f t="shared" si="408"/>
        <v>1.1263099016027315E-2</v>
      </c>
      <c r="AP1166" s="22">
        <f t="shared" si="409"/>
        <v>0.30783420256603272</v>
      </c>
      <c r="AQ1166" s="19">
        <f t="shared" si="412"/>
        <v>0.30783420256603272</v>
      </c>
      <c r="AX1166">
        <v>0.14040860392205906</v>
      </c>
      <c r="AY1166">
        <v>73.706896551724142</v>
      </c>
      <c r="AZ1166">
        <v>3.0711206896551726</v>
      </c>
      <c r="BA1166">
        <v>2.4876077586206899</v>
      </c>
      <c r="BB1166">
        <v>7.2586206896551717</v>
      </c>
      <c r="BC1166">
        <v>0.30244252873563215</v>
      </c>
      <c r="BD1166">
        <v>2.1851652298850577</v>
      </c>
      <c r="BE1166">
        <v>0.21851652298850577</v>
      </c>
      <c r="BF1166">
        <v>0</v>
      </c>
      <c r="BG1166">
        <v>19.439999999999998</v>
      </c>
      <c r="BH1166">
        <v>1.6362646838085584</v>
      </c>
      <c r="BI1166">
        <v>2.2584414754127775</v>
      </c>
      <c r="BJ1166">
        <v>1.3069600818213742</v>
      </c>
      <c r="BK1166">
        <v>0.51598536950303275</v>
      </c>
      <c r="BL1166">
        <v>1.4332926930639798E-3</v>
      </c>
      <c r="BP1166" s="50">
        <f t="shared" si="413"/>
        <v>1.6367547101115814</v>
      </c>
      <c r="BQ1166" s="50">
        <f t="shared" si="414"/>
        <v>8.7406609195402316E-2</v>
      </c>
      <c r="BR1166" s="50">
        <f t="shared" si="415"/>
        <v>0.54004612564716303</v>
      </c>
      <c r="BS1166" s="50">
        <f t="shared" si="416"/>
        <v>0.57230564221567881</v>
      </c>
      <c r="BT1166" s="50">
        <f t="shared" si="417"/>
        <v>1.5001281267976749E-3</v>
      </c>
      <c r="BU1166" s="50">
        <f t="shared" si="417"/>
        <v>1.5897378950435522E-3</v>
      </c>
    </row>
    <row r="1167" spans="1:73" x14ac:dyDescent="0.25">
      <c r="A1167" s="21">
        <v>43742.512499999997</v>
      </c>
      <c r="B1167" s="17">
        <v>363749</v>
      </c>
      <c r="C1167" s="17">
        <v>13.51</v>
      </c>
      <c r="D1167" s="17">
        <v>23.02</v>
      </c>
      <c r="E1167" s="17">
        <v>852</v>
      </c>
      <c r="F1167" s="17">
        <v>106.5</v>
      </c>
      <c r="G1167" s="17">
        <v>-97.9</v>
      </c>
      <c r="H1167" s="17">
        <v>-13.06</v>
      </c>
      <c r="I1167" s="17">
        <v>23.79</v>
      </c>
      <c r="J1167" s="17">
        <v>296.89999999999998</v>
      </c>
      <c r="K1167" s="17">
        <v>745.2</v>
      </c>
      <c r="L1167" s="17">
        <v>-84.9</v>
      </c>
      <c r="M1167" s="17">
        <v>0.125</v>
      </c>
      <c r="N1167" s="17">
        <v>753.7</v>
      </c>
      <c r="O1167" s="17">
        <v>93.4</v>
      </c>
      <c r="P1167" s="17">
        <v>660.3</v>
      </c>
      <c r="Q1167" s="17">
        <v>342.9</v>
      </c>
      <c r="R1167" s="17">
        <v>427.8</v>
      </c>
      <c r="S1167" s="17">
        <v>18.71</v>
      </c>
      <c r="T1167" s="17">
        <v>57.12</v>
      </c>
      <c r="U1167" s="17">
        <v>1.2749999999999999</v>
      </c>
      <c r="V1167" s="17">
        <v>214</v>
      </c>
      <c r="W1167" s="17">
        <v>20.25</v>
      </c>
      <c r="X1167" s="17">
        <v>0.83899999999999997</v>
      </c>
      <c r="Y1167" s="17">
        <v>8.392334</v>
      </c>
      <c r="Z1167" s="7">
        <f t="shared" si="396"/>
        <v>19.48</v>
      </c>
      <c r="AA1167" s="7">
        <f t="shared" si="410"/>
        <v>292.63</v>
      </c>
      <c r="AB1167" s="2">
        <f t="shared" si="397"/>
        <v>690.12</v>
      </c>
      <c r="AC1167" s="42">
        <f t="shared" si="398"/>
        <v>2.5038402825444037</v>
      </c>
      <c r="AD1167" s="42">
        <f t="shared" si="399"/>
        <v>1.4301935693893635</v>
      </c>
      <c r="AE1167" s="42">
        <f t="shared" si="400"/>
        <v>0.80364881958511958</v>
      </c>
      <c r="AF1167" s="42">
        <f t="shared" si="401"/>
        <v>334.13714635406632</v>
      </c>
      <c r="AG1167" s="42">
        <f t="shared" si="402"/>
        <v>320.77166049990365</v>
      </c>
      <c r="AH1167" s="6">
        <f t="shared" si="403"/>
        <v>329.18399999999997</v>
      </c>
      <c r="AI1167" s="4">
        <v>20.9853895016693</v>
      </c>
      <c r="AJ1167" s="4">
        <f t="shared" si="411"/>
        <v>294.13538950166929</v>
      </c>
      <c r="AK1167" s="8">
        <f t="shared" si="404"/>
        <v>0.19510082574873253</v>
      </c>
      <c r="AL1167" s="8">
        <f t="shared" si="405"/>
        <v>407.69963041729505</v>
      </c>
      <c r="AM1167" s="8">
        <f t="shared" si="406"/>
        <v>2.5150733090707313</v>
      </c>
      <c r="AN1167" s="8">
        <f t="shared" si="407"/>
        <v>110.29098515091103</v>
      </c>
      <c r="AO1167" s="22">
        <f t="shared" si="408"/>
        <v>1.1342013934852818E-2</v>
      </c>
      <c r="AP1167" s="22">
        <f t="shared" si="409"/>
        <v>0.30999104333185068</v>
      </c>
      <c r="AQ1167" s="19">
        <f t="shared" si="412"/>
        <v>0.30999104333185068</v>
      </c>
      <c r="AX1167">
        <v>0.14071431996796457</v>
      </c>
      <c r="AY1167">
        <v>73.448275862068968</v>
      </c>
      <c r="AZ1167">
        <v>3.0603448275862069</v>
      </c>
      <c r="BA1167">
        <v>2.4788793103448277</v>
      </c>
      <c r="BB1167">
        <v>7.3189655172413826</v>
      </c>
      <c r="BC1167">
        <v>0.30495689655172425</v>
      </c>
      <c r="BD1167">
        <v>2.1739224137931035</v>
      </c>
      <c r="BE1167">
        <v>0.21739224137931035</v>
      </c>
      <c r="BF1167">
        <v>0</v>
      </c>
      <c r="BG1167">
        <v>19.48</v>
      </c>
      <c r="BH1167">
        <v>1.4640262960392363</v>
      </c>
      <c r="BI1167">
        <v>2.2640641666264525</v>
      </c>
      <c r="BJ1167">
        <v>1.2932334519770297</v>
      </c>
      <c r="BK1167">
        <v>0.5175346832729234</v>
      </c>
      <c r="BL1167">
        <v>1.4375963424247873E-3</v>
      </c>
      <c r="BP1167" s="50">
        <f t="shared" si="413"/>
        <v>1.4644647406261515</v>
      </c>
      <c r="BQ1167" s="50">
        <f t="shared" si="414"/>
        <v>8.6956896551724144E-2</v>
      </c>
      <c r="BR1167" s="50">
        <f t="shared" si="415"/>
        <v>0.53935612176506864</v>
      </c>
      <c r="BS1167" s="50">
        <f t="shared" si="416"/>
        <v>0.57185988897711326</v>
      </c>
      <c r="BT1167" s="50">
        <f t="shared" si="417"/>
        <v>1.498211449347413E-3</v>
      </c>
      <c r="BU1167" s="50">
        <f t="shared" si="417"/>
        <v>1.5884996916030924E-3</v>
      </c>
    </row>
    <row r="1168" spans="1:73" x14ac:dyDescent="0.25">
      <c r="A1168" s="21">
        <v>43742.512499999997</v>
      </c>
      <c r="B1168" s="17">
        <v>363750</v>
      </c>
      <c r="C1168" s="17">
        <v>13.51</v>
      </c>
      <c r="D1168" s="17">
        <v>23.02</v>
      </c>
      <c r="E1168" s="17">
        <v>851</v>
      </c>
      <c r="F1168" s="17">
        <v>106.7</v>
      </c>
      <c r="G1168" s="17">
        <v>-96.4</v>
      </c>
      <c r="H1168" s="17">
        <v>-12.34</v>
      </c>
      <c r="I1168" s="17">
        <v>23.78</v>
      </c>
      <c r="J1168" s="17">
        <v>296.89999999999998</v>
      </c>
      <c r="K1168" s="17">
        <v>744.2</v>
      </c>
      <c r="L1168" s="17">
        <v>-84.1</v>
      </c>
      <c r="M1168" s="17">
        <v>0.125</v>
      </c>
      <c r="N1168" s="17">
        <v>754.5</v>
      </c>
      <c r="O1168" s="17">
        <v>94.4</v>
      </c>
      <c r="P1168" s="17">
        <v>660.1</v>
      </c>
      <c r="Q1168" s="17">
        <v>344.3</v>
      </c>
      <c r="R1168" s="17">
        <v>428.4</v>
      </c>
      <c r="S1168" s="17">
        <v>18.71</v>
      </c>
      <c r="T1168" s="17">
        <v>57.37</v>
      </c>
      <c r="U1168" s="17">
        <v>1.69</v>
      </c>
      <c r="V1168" s="17">
        <v>199</v>
      </c>
      <c r="W1168" s="17">
        <v>19.8</v>
      </c>
      <c r="X1168" s="17">
        <v>0.83899999999999997</v>
      </c>
      <c r="Y1168" s="17">
        <v>8.3864330000000002</v>
      </c>
      <c r="Z1168" s="7">
        <f t="shared" si="396"/>
        <v>19.255000000000003</v>
      </c>
      <c r="AA1168" s="7">
        <f t="shared" si="410"/>
        <v>292.40499999999997</v>
      </c>
      <c r="AB1168" s="2">
        <f t="shared" si="397"/>
        <v>689.31000000000006</v>
      </c>
      <c r="AC1168" s="42">
        <f t="shared" si="398"/>
        <v>2.4839725821207357</v>
      </c>
      <c r="AD1168" s="42">
        <f t="shared" si="399"/>
        <v>1.4250550703626661</v>
      </c>
      <c r="AE1168" s="42">
        <f t="shared" si="400"/>
        <v>0.8033236389737296</v>
      </c>
      <c r="AF1168" s="42">
        <f t="shared" si="401"/>
        <v>332.97588676847249</v>
      </c>
      <c r="AG1168" s="42">
        <f t="shared" si="402"/>
        <v>319.65685129773357</v>
      </c>
      <c r="AH1168" s="6">
        <f t="shared" si="403"/>
        <v>330.52800000000002</v>
      </c>
      <c r="AI1168" s="4">
        <v>20.849209640122499</v>
      </c>
      <c r="AJ1168" s="4">
        <f t="shared" si="411"/>
        <v>293.9992096401225</v>
      </c>
      <c r="AK1168" s="8">
        <f t="shared" si="404"/>
        <v>0.19465113902493894</v>
      </c>
      <c r="AL1168" s="8">
        <f t="shared" si="405"/>
        <v>406.95736270304832</v>
      </c>
      <c r="AM1168" s="8">
        <f t="shared" si="406"/>
        <v>2.8956022689589123</v>
      </c>
      <c r="AN1168" s="8">
        <f t="shared" si="407"/>
        <v>134.46982009956153</v>
      </c>
      <c r="AO1168" s="22">
        <f t="shared" si="408"/>
        <v>1.0823852551607621E-2</v>
      </c>
      <c r="AP1168" s="22">
        <f t="shared" si="409"/>
        <v>0.29582906215910071</v>
      </c>
      <c r="AQ1168" s="19">
        <f t="shared" si="412"/>
        <v>0.29582906215910071</v>
      </c>
      <c r="AX1168">
        <v>0.13900197019913704</v>
      </c>
      <c r="AY1168">
        <v>73.362068965517238</v>
      </c>
      <c r="AZ1168">
        <v>3.0567528735632181</v>
      </c>
      <c r="BA1168">
        <v>2.4759698275862068</v>
      </c>
      <c r="BB1168">
        <v>7.2499999999999973</v>
      </c>
      <c r="BC1168">
        <v>0.3020833333333332</v>
      </c>
      <c r="BD1168">
        <v>2.1738864942528737</v>
      </c>
      <c r="BE1168">
        <v>0.21738864942528738</v>
      </c>
      <c r="BF1168">
        <v>0</v>
      </c>
      <c r="BG1168">
        <v>19.255000000000003</v>
      </c>
      <c r="BH1168">
        <v>1.9405525022010268</v>
      </c>
      <c r="BI1168">
        <v>2.2325951036857745</v>
      </c>
      <c r="BJ1168">
        <v>1.2808398109845287</v>
      </c>
      <c r="BK1168">
        <v>0.50765330846117573</v>
      </c>
      <c r="BL1168">
        <v>1.4101480790588213E-3</v>
      </c>
      <c r="BP1168" s="50">
        <f t="shared" si="413"/>
        <v>1.9411336562025068</v>
      </c>
      <c r="BQ1168" s="50">
        <f t="shared" si="414"/>
        <v>8.6955459770114957E-2</v>
      </c>
      <c r="BR1168" s="50">
        <f t="shared" si="415"/>
        <v>0.53531925615158249</v>
      </c>
      <c r="BS1168" s="50">
        <f t="shared" si="416"/>
        <v>0.56662809883344023</v>
      </c>
      <c r="BT1168" s="50">
        <f t="shared" si="417"/>
        <v>1.486997933754396E-3</v>
      </c>
      <c r="BU1168" s="50">
        <f t="shared" si="417"/>
        <v>1.5739669412040006E-3</v>
      </c>
    </row>
    <row r="1169" spans="1:73" x14ac:dyDescent="0.25">
      <c r="A1169" s="21">
        <v>43742.512499999997</v>
      </c>
      <c r="B1169" s="17">
        <v>363751</v>
      </c>
      <c r="C1169" s="17">
        <v>13.51</v>
      </c>
      <c r="D1169" s="17">
        <v>23.02</v>
      </c>
      <c r="E1169" s="17">
        <v>849</v>
      </c>
      <c r="F1169" s="17">
        <v>106.3</v>
      </c>
      <c r="G1169" s="17">
        <v>-97.3</v>
      </c>
      <c r="H1169" s="17">
        <v>-11.74</v>
      </c>
      <c r="I1169" s="17">
        <v>23.77</v>
      </c>
      <c r="J1169" s="17">
        <v>296.89999999999998</v>
      </c>
      <c r="K1169" s="17">
        <v>742.3</v>
      </c>
      <c r="L1169" s="17">
        <v>-85.5</v>
      </c>
      <c r="M1169" s="17">
        <v>0.125</v>
      </c>
      <c r="N1169" s="17">
        <v>751.4</v>
      </c>
      <c r="O1169" s="17">
        <v>94.6</v>
      </c>
      <c r="P1169" s="17">
        <v>656.8</v>
      </c>
      <c r="Q1169" s="17">
        <v>343.4</v>
      </c>
      <c r="R1169" s="17">
        <v>428.9</v>
      </c>
      <c r="S1169" s="17">
        <v>18.71</v>
      </c>
      <c r="T1169" s="17">
        <v>57.09</v>
      </c>
      <c r="U1169" s="17">
        <v>1.68</v>
      </c>
      <c r="V1169" s="17">
        <v>179.5</v>
      </c>
      <c r="W1169" s="17">
        <v>19.8</v>
      </c>
      <c r="X1169" s="17">
        <v>0.83599999999999997</v>
      </c>
      <c r="Y1169" s="17">
        <v>8.3601860000000006</v>
      </c>
      <c r="Z1169" s="7">
        <f t="shared" si="396"/>
        <v>19.255000000000003</v>
      </c>
      <c r="AA1169" s="7">
        <f t="shared" si="410"/>
        <v>292.40499999999997</v>
      </c>
      <c r="AB1169" s="2">
        <f t="shared" si="397"/>
        <v>687.69</v>
      </c>
      <c r="AC1169" s="42">
        <f t="shared" si="398"/>
        <v>2.5075072369790794</v>
      </c>
      <c r="AD1169" s="42">
        <f t="shared" si="399"/>
        <v>1.4315358815913566</v>
      </c>
      <c r="AE1169" s="42">
        <f t="shared" si="400"/>
        <v>0.80384504920088529</v>
      </c>
      <c r="AF1169" s="42">
        <f t="shared" si="401"/>
        <v>333.1920101642425</v>
      </c>
      <c r="AG1169" s="42">
        <f t="shared" si="402"/>
        <v>319.86432975767281</v>
      </c>
      <c r="AH1169" s="6">
        <f t="shared" si="403"/>
        <v>329.66399999999999</v>
      </c>
      <c r="AI1169" s="4">
        <v>20.990104690510599</v>
      </c>
      <c r="AJ1169" s="4">
        <f t="shared" si="411"/>
        <v>294.14010469051055</v>
      </c>
      <c r="AK1169" s="8">
        <f t="shared" si="404"/>
        <v>0.19465113902493894</v>
      </c>
      <c r="AL1169" s="8">
        <f t="shared" si="405"/>
        <v>407.75626408190294</v>
      </c>
      <c r="AM1169" s="8">
        <f t="shared" si="406"/>
        <v>2.8870226878221792</v>
      </c>
      <c r="AN1169" s="8">
        <f t="shared" si="407"/>
        <v>145.92051886921377</v>
      </c>
      <c r="AO1169" s="22">
        <f t="shared" si="408"/>
        <v>1.0490510767038429E-2</v>
      </c>
      <c r="AP1169" s="22">
        <f t="shared" si="409"/>
        <v>0.28671842553158139</v>
      </c>
      <c r="AQ1169" s="19">
        <f t="shared" si="412"/>
        <v>0.28671842553158139</v>
      </c>
      <c r="AX1169">
        <v>0.13900197019913704</v>
      </c>
      <c r="AY1169">
        <v>73.189655172413794</v>
      </c>
      <c r="AZ1169">
        <v>3.0495689655172415</v>
      </c>
      <c r="BA1169">
        <v>2.4701508620689658</v>
      </c>
      <c r="BB1169">
        <v>7.3706896551724137</v>
      </c>
      <c r="BC1169">
        <v>0.30711206896551724</v>
      </c>
      <c r="BD1169">
        <v>2.1630387931034485</v>
      </c>
      <c r="BE1169">
        <v>0.21630387931034487</v>
      </c>
      <c r="BF1169">
        <v>0</v>
      </c>
      <c r="BG1169">
        <v>19.255000000000003</v>
      </c>
      <c r="BH1169">
        <v>1.9290699430164056</v>
      </c>
      <c r="BI1169">
        <v>2.2325951036857745</v>
      </c>
      <c r="BJ1169">
        <v>1.2745885446942087</v>
      </c>
      <c r="BK1169">
        <v>0.50599511871251668</v>
      </c>
      <c r="BL1169">
        <v>1.4055419964236575E-3</v>
      </c>
      <c r="BP1169" s="50">
        <f t="shared" si="413"/>
        <v>1.9296476582368116</v>
      </c>
      <c r="BQ1169" s="50">
        <f t="shared" si="414"/>
        <v>8.6521551724137946E-2</v>
      </c>
      <c r="BR1169" s="50">
        <f t="shared" si="415"/>
        <v>0.53342896044744015</v>
      </c>
      <c r="BS1169" s="50">
        <f t="shared" si="416"/>
        <v>0.5646057079990382</v>
      </c>
      <c r="BT1169" s="50">
        <f t="shared" si="417"/>
        <v>1.4817471123540005E-3</v>
      </c>
      <c r="BU1169" s="50">
        <f t="shared" si="417"/>
        <v>1.5683491888862173E-3</v>
      </c>
    </row>
    <row r="1170" spans="1:73" x14ac:dyDescent="0.25">
      <c r="A1170" s="21">
        <v>43742.512499999997</v>
      </c>
      <c r="B1170" s="17">
        <v>363752</v>
      </c>
      <c r="C1170" s="17">
        <v>13.51</v>
      </c>
      <c r="D1170" s="17">
        <v>23.01</v>
      </c>
      <c r="E1170" s="17">
        <v>844</v>
      </c>
      <c r="F1170" s="17">
        <v>105.5</v>
      </c>
      <c r="G1170" s="17">
        <v>-97.1</v>
      </c>
      <c r="H1170" s="17">
        <v>-10.65</v>
      </c>
      <c r="I1170" s="17">
        <v>23.77</v>
      </c>
      <c r="J1170" s="17">
        <v>296.89999999999998</v>
      </c>
      <c r="K1170" s="17">
        <v>738.6</v>
      </c>
      <c r="L1170" s="17">
        <v>-86.4</v>
      </c>
      <c r="M1170" s="17">
        <v>0.125</v>
      </c>
      <c r="N1170" s="17">
        <v>747</v>
      </c>
      <c r="O1170" s="17">
        <v>94.9</v>
      </c>
      <c r="P1170" s="17">
        <v>652.20000000000005</v>
      </c>
      <c r="Q1170" s="17">
        <v>343.6</v>
      </c>
      <c r="R1170" s="17">
        <v>430</v>
      </c>
      <c r="S1170" s="17">
        <v>18.71</v>
      </c>
      <c r="T1170" s="17">
        <v>57.35</v>
      </c>
      <c r="U1170" s="17">
        <v>2.0299999999999998</v>
      </c>
      <c r="V1170" s="17">
        <v>182</v>
      </c>
      <c r="W1170" s="17">
        <v>20.05</v>
      </c>
      <c r="X1170" s="17">
        <v>0.83199999999999996</v>
      </c>
      <c r="Y1170" s="17">
        <v>8.3162939999999992</v>
      </c>
      <c r="Z1170" s="7">
        <f t="shared" si="396"/>
        <v>19.380000000000003</v>
      </c>
      <c r="AA1170" s="7">
        <f t="shared" si="410"/>
        <v>292.52999999999997</v>
      </c>
      <c r="AB1170" s="2">
        <f t="shared" si="397"/>
        <v>683.6400000000001</v>
      </c>
      <c r="AC1170" s="42">
        <f t="shared" si="398"/>
        <v>2.4975186523451729</v>
      </c>
      <c r="AD1170" s="42">
        <f t="shared" si="399"/>
        <v>1.4323269471199567</v>
      </c>
      <c r="AE1170" s="42">
        <f t="shared" si="400"/>
        <v>0.80385942364769891</v>
      </c>
      <c r="AF1170" s="42">
        <f t="shared" si="401"/>
        <v>333.76808801581603</v>
      </c>
      <c r="AG1170" s="42">
        <f t="shared" si="402"/>
        <v>320.41736449518339</v>
      </c>
      <c r="AH1170" s="6">
        <f t="shared" si="403"/>
        <v>329.85599999999999</v>
      </c>
      <c r="AI1170" s="4">
        <v>20.939978243578501</v>
      </c>
      <c r="AJ1170" s="4">
        <f t="shared" si="411"/>
        <v>294.08997824357846</v>
      </c>
      <c r="AK1170" s="8">
        <f t="shared" si="404"/>
        <v>0.19490087957591565</v>
      </c>
      <c r="AL1170" s="8">
        <f t="shared" si="405"/>
        <v>407.45547196765995</v>
      </c>
      <c r="AM1170" s="8">
        <f t="shared" si="406"/>
        <v>3.1735370645385568</v>
      </c>
      <c r="AN1170" s="8">
        <f t="shared" si="407"/>
        <v>144.21239884109536</v>
      </c>
      <c r="AO1170" s="22">
        <f t="shared" si="408"/>
        <v>1.044867589707605E-2</v>
      </c>
      <c r="AP1170" s="22">
        <f t="shared" si="409"/>
        <v>0.28557502762519726</v>
      </c>
      <c r="AQ1170" s="19">
        <f t="shared" si="412"/>
        <v>0.28557502762519726</v>
      </c>
      <c r="AX1170">
        <v>0.13995108415232285</v>
      </c>
      <c r="AY1170">
        <v>72.758620689655174</v>
      </c>
      <c r="AZ1170">
        <v>3.0316091954022988</v>
      </c>
      <c r="BA1170">
        <v>2.4556034482758622</v>
      </c>
      <c r="BB1170">
        <v>7.4482758620689635</v>
      </c>
      <c r="BC1170">
        <v>0.3103448275862068</v>
      </c>
      <c r="BD1170">
        <v>2.1452586206896553</v>
      </c>
      <c r="BE1170">
        <v>0.21452586206896554</v>
      </c>
      <c r="BF1170">
        <v>0</v>
      </c>
      <c r="BG1170">
        <v>19.380000000000003</v>
      </c>
      <c r="BH1170">
        <v>2.3309595144781565</v>
      </c>
      <c r="BI1170">
        <v>2.2500303401284567</v>
      </c>
      <c r="BJ1170">
        <v>1.2903924000636702</v>
      </c>
      <c r="BK1170">
        <v>0.49838720630548095</v>
      </c>
      <c r="BL1170">
        <v>1.3844089064041136E-3</v>
      </c>
      <c r="BP1170" s="50">
        <f t="shared" si="413"/>
        <v>2.3316575870361471</v>
      </c>
      <c r="BQ1170" s="50">
        <f t="shared" si="414"/>
        <v>8.5810344827586219E-2</v>
      </c>
      <c r="BR1170" s="50">
        <f t="shared" si="415"/>
        <v>0.53005243691957438</v>
      </c>
      <c r="BS1170" s="50">
        <f t="shared" si="416"/>
        <v>0.56024395946052219</v>
      </c>
      <c r="BT1170" s="50">
        <f t="shared" si="417"/>
        <v>1.4723678803321512E-3</v>
      </c>
      <c r="BU1170" s="50">
        <f t="shared" si="417"/>
        <v>1.5562332207236728E-3</v>
      </c>
    </row>
    <row r="1171" spans="1:73" x14ac:dyDescent="0.25">
      <c r="A1171" s="21">
        <v>43742.512499999997</v>
      </c>
      <c r="B1171" s="17">
        <v>363753</v>
      </c>
      <c r="C1171" s="17">
        <v>13.51</v>
      </c>
      <c r="D1171" s="17">
        <v>23.01</v>
      </c>
      <c r="E1171" s="17">
        <v>836</v>
      </c>
      <c r="F1171" s="17">
        <v>104.2</v>
      </c>
      <c r="G1171" s="17">
        <v>-97.9</v>
      </c>
      <c r="H1171" s="17">
        <v>-10.5</v>
      </c>
      <c r="I1171" s="17">
        <v>23.77</v>
      </c>
      <c r="J1171" s="17">
        <v>296.89999999999998</v>
      </c>
      <c r="K1171" s="17">
        <v>731.7</v>
      </c>
      <c r="L1171" s="17">
        <v>-87.4</v>
      </c>
      <c r="M1171" s="17">
        <v>0.125</v>
      </c>
      <c r="N1171" s="17">
        <v>738</v>
      </c>
      <c r="O1171" s="17">
        <v>93.7</v>
      </c>
      <c r="P1171" s="17">
        <v>644.29999999999995</v>
      </c>
      <c r="Q1171" s="17">
        <v>342.8</v>
      </c>
      <c r="R1171" s="17">
        <v>430.2</v>
      </c>
      <c r="S1171" s="17">
        <v>18.71</v>
      </c>
      <c r="T1171" s="17">
        <v>58.1</v>
      </c>
      <c r="U1171" s="17">
        <v>1.18</v>
      </c>
      <c r="V1171" s="17">
        <v>102.5</v>
      </c>
      <c r="W1171" s="17">
        <v>20.350000000000001</v>
      </c>
      <c r="X1171" s="17">
        <v>0.81699999999999995</v>
      </c>
      <c r="Y1171" s="17">
        <v>8.1711829999999992</v>
      </c>
      <c r="Z1171" s="7">
        <f t="shared" si="396"/>
        <v>19.53</v>
      </c>
      <c r="AA1171" s="7">
        <f t="shared" si="410"/>
        <v>292.67999999999995</v>
      </c>
      <c r="AB1171" s="2">
        <f t="shared" si="397"/>
        <v>677.16000000000008</v>
      </c>
      <c r="AC1171" s="42">
        <f t="shared" si="398"/>
        <v>2.5008921891658495</v>
      </c>
      <c r="AD1171" s="42">
        <f t="shared" si="399"/>
        <v>1.4530183619053585</v>
      </c>
      <c r="AE1171" s="42">
        <f t="shared" si="400"/>
        <v>0.80545078467366882</v>
      </c>
      <c r="AF1171" s="42">
        <f t="shared" si="401"/>
        <v>335.11529758843784</v>
      </c>
      <c r="AG1171" s="42">
        <f t="shared" si="402"/>
        <v>321.71068568490034</v>
      </c>
      <c r="AH1171" s="6">
        <f t="shared" si="403"/>
        <v>329.08800000000002</v>
      </c>
      <c r="AI1171" s="4">
        <v>20.971580387794098</v>
      </c>
      <c r="AJ1171" s="4">
        <f t="shared" si="411"/>
        <v>294.1215803877941</v>
      </c>
      <c r="AK1171" s="8">
        <f t="shared" si="404"/>
        <v>0.19520085009521093</v>
      </c>
      <c r="AL1171" s="8">
        <f t="shared" si="405"/>
        <v>407.61405295616782</v>
      </c>
      <c r="AM1171" s="8">
        <f t="shared" si="406"/>
        <v>2.4195609105786113</v>
      </c>
      <c r="AN1171" s="8">
        <f t="shared" si="407"/>
        <v>101.60519401939</v>
      </c>
      <c r="AO1171" s="22">
        <f t="shared" si="408"/>
        <v>1.1245075870486209E-2</v>
      </c>
      <c r="AP1171" s="22">
        <f t="shared" si="409"/>
        <v>0.30734160806539995</v>
      </c>
      <c r="AQ1171" s="19">
        <f t="shared" si="412"/>
        <v>0.30734160806539995</v>
      </c>
      <c r="AX1171">
        <v>0.14109725720666724</v>
      </c>
      <c r="AY1171">
        <v>72.068965517241381</v>
      </c>
      <c r="AZ1171">
        <v>3.0028735632183907</v>
      </c>
      <c r="BA1171">
        <v>2.4323275862068967</v>
      </c>
      <c r="BB1171">
        <v>7.5344827586206877</v>
      </c>
      <c r="BC1171">
        <v>0.3139367816091953</v>
      </c>
      <c r="BD1171">
        <v>2.1183908045977016</v>
      </c>
      <c r="BE1171">
        <v>0.21183908045977018</v>
      </c>
      <c r="BF1171">
        <v>0</v>
      </c>
      <c r="BG1171">
        <v>19.53</v>
      </c>
      <c r="BH1171">
        <v>1.3549419837853325</v>
      </c>
      <c r="BI1171">
        <v>2.2711097463687606</v>
      </c>
      <c r="BJ1171">
        <v>1.3195147626402499</v>
      </c>
      <c r="BK1171">
        <v>0.50658766156535651</v>
      </c>
      <c r="BL1171">
        <v>1.4071879487926569E-3</v>
      </c>
      <c r="BP1171" s="50">
        <f t="shared" si="413"/>
        <v>1.3553477599520463</v>
      </c>
      <c r="BQ1171" s="50">
        <f t="shared" si="414"/>
        <v>8.4735632183908061E-2</v>
      </c>
      <c r="BR1171" s="50">
        <f t="shared" si="415"/>
        <v>0.52647295308804509</v>
      </c>
      <c r="BS1171" s="50">
        <f t="shared" si="416"/>
        <v>0.55842048133235733</v>
      </c>
      <c r="BT1171" s="50">
        <f t="shared" si="417"/>
        <v>1.4624248696890141E-3</v>
      </c>
      <c r="BU1171" s="50">
        <f t="shared" si="417"/>
        <v>1.5511680037009928E-3</v>
      </c>
    </row>
    <row r="1172" spans="1:73" x14ac:dyDescent="0.25">
      <c r="A1172" s="21">
        <v>43742.512499999997</v>
      </c>
      <c r="B1172" s="17">
        <v>363754</v>
      </c>
      <c r="C1172" s="17">
        <v>13.52</v>
      </c>
      <c r="D1172" s="17">
        <v>23</v>
      </c>
      <c r="E1172" s="17">
        <v>764.8</v>
      </c>
      <c r="F1172" s="17">
        <v>94.1</v>
      </c>
      <c r="G1172" s="17">
        <v>-99</v>
      </c>
      <c r="H1172" s="17">
        <v>-9.8699999999999992</v>
      </c>
      <c r="I1172" s="17">
        <v>23.79</v>
      </c>
      <c r="J1172" s="17">
        <v>296.89999999999998</v>
      </c>
      <c r="K1172" s="17">
        <v>670.7</v>
      </c>
      <c r="L1172" s="17">
        <v>-89.2</v>
      </c>
      <c r="M1172" s="17">
        <v>0.123</v>
      </c>
      <c r="N1172" s="17">
        <v>665.8</v>
      </c>
      <c r="O1172" s="17">
        <v>84.3</v>
      </c>
      <c r="P1172" s="17">
        <v>581.5</v>
      </c>
      <c r="Q1172" s="17">
        <v>341.8</v>
      </c>
      <c r="R1172" s="17">
        <v>431</v>
      </c>
      <c r="S1172" s="17">
        <v>18.71</v>
      </c>
      <c r="T1172" s="17">
        <v>57.62</v>
      </c>
      <c r="U1172" s="17">
        <v>1.34</v>
      </c>
      <c r="V1172" s="17">
        <v>175</v>
      </c>
      <c r="W1172" s="17">
        <v>20.6</v>
      </c>
      <c r="X1172" s="17">
        <v>0.76</v>
      </c>
      <c r="Y1172" s="17">
        <v>7.5970009999999997</v>
      </c>
      <c r="Z1172" s="7">
        <f t="shared" si="396"/>
        <v>19.655000000000001</v>
      </c>
      <c r="AA1172" s="7">
        <f t="shared" si="410"/>
        <v>292.80499999999995</v>
      </c>
      <c r="AB1172" s="2">
        <f t="shared" si="397"/>
        <v>619.48800000000006</v>
      </c>
      <c r="AC1172" s="42">
        <f t="shared" si="398"/>
        <v>2.5118787944766119</v>
      </c>
      <c r="AD1172" s="42">
        <f t="shared" si="399"/>
        <v>1.4473445613774236</v>
      </c>
      <c r="AE1172" s="42">
        <f t="shared" si="400"/>
        <v>0.80495112101739275</v>
      </c>
      <c r="AF1172" s="42">
        <f t="shared" si="401"/>
        <v>335.47991371701011</v>
      </c>
      <c r="AG1172" s="42">
        <f t="shared" si="402"/>
        <v>322.06071716832969</v>
      </c>
      <c r="AH1172" s="6">
        <f t="shared" si="403"/>
        <v>328.12799999999999</v>
      </c>
      <c r="AI1172" s="4">
        <v>21.046692322219499</v>
      </c>
      <c r="AJ1172" s="4">
        <f t="shared" si="411"/>
        <v>294.19669232221946</v>
      </c>
      <c r="AK1172" s="8">
        <f t="shared" si="404"/>
        <v>0.19545106051678107</v>
      </c>
      <c r="AL1172" s="8">
        <f t="shared" si="405"/>
        <v>408.02330427656881</v>
      </c>
      <c r="AM1172" s="8">
        <f t="shared" si="406"/>
        <v>2.578386123139822</v>
      </c>
      <c r="AN1172" s="8">
        <f t="shared" si="407"/>
        <v>104.52776658970753</v>
      </c>
      <c r="AO1172" s="22">
        <f t="shared" si="408"/>
        <v>9.8431692471035778E-3</v>
      </c>
      <c r="AP1172" s="22">
        <f t="shared" si="409"/>
        <v>0.2690257940192895</v>
      </c>
      <c r="AQ1172" s="19">
        <f t="shared" si="412"/>
        <v>0.2690257940192895</v>
      </c>
      <c r="AX1172">
        <v>0.14205846135468103</v>
      </c>
      <c r="AY1172">
        <v>65.931034482758619</v>
      </c>
      <c r="AZ1172">
        <v>2.7471264367816093</v>
      </c>
      <c r="BA1172">
        <v>2.2251724137931035</v>
      </c>
      <c r="BB1172">
        <v>7.6896551724137927</v>
      </c>
      <c r="BC1172">
        <v>0.3204022988505747</v>
      </c>
      <c r="BD1172">
        <v>1.9047701149425289</v>
      </c>
      <c r="BE1172">
        <v>0.19047701149425289</v>
      </c>
      <c r="BF1172">
        <v>0</v>
      </c>
      <c r="BG1172">
        <v>19.655000000000001</v>
      </c>
      <c r="BH1172">
        <v>1.5386629307392758</v>
      </c>
      <c r="BI1172">
        <v>2.2888076597053635</v>
      </c>
      <c r="BJ1172">
        <v>1.3188109735222304</v>
      </c>
      <c r="BK1172">
        <v>0.46018043660719421</v>
      </c>
      <c r="BL1172">
        <v>1.2782789905755394E-3</v>
      </c>
      <c r="BP1172" s="50">
        <f t="shared" si="413"/>
        <v>1.5391237274031713</v>
      </c>
      <c r="BQ1172" s="50">
        <f t="shared" si="414"/>
        <v>7.6190804597701153E-2</v>
      </c>
      <c r="BR1172" s="50">
        <f t="shared" si="415"/>
        <v>0.48035275167032476</v>
      </c>
      <c r="BS1172" s="50">
        <f t="shared" si="416"/>
        <v>0.50879160867038586</v>
      </c>
      <c r="BT1172" s="50">
        <f t="shared" si="417"/>
        <v>1.3343131990842354E-3</v>
      </c>
      <c r="BU1172" s="50">
        <f t="shared" si="417"/>
        <v>1.4133100240844053E-3</v>
      </c>
    </row>
    <row r="1173" spans="1:73" x14ac:dyDescent="0.25">
      <c r="A1173" s="21">
        <v>43742.513194444444</v>
      </c>
      <c r="B1173" s="17">
        <v>363755</v>
      </c>
      <c r="C1173" s="17">
        <v>13.5</v>
      </c>
      <c r="D1173" s="17">
        <v>23</v>
      </c>
      <c r="E1173" s="17">
        <v>839</v>
      </c>
      <c r="F1173" s="17">
        <v>105.4</v>
      </c>
      <c r="G1173" s="17">
        <v>-97.6</v>
      </c>
      <c r="H1173" s="17">
        <v>-8.8800000000000008</v>
      </c>
      <c r="I1173" s="17">
        <v>23.8</v>
      </c>
      <c r="J1173" s="17">
        <v>297</v>
      </c>
      <c r="K1173" s="17">
        <v>733.9</v>
      </c>
      <c r="L1173" s="17">
        <v>-88.7</v>
      </c>
      <c r="M1173" s="17">
        <v>0.126</v>
      </c>
      <c r="N1173" s="17">
        <v>741.7</v>
      </c>
      <c r="O1173" s="17">
        <v>96.5</v>
      </c>
      <c r="P1173" s="17">
        <v>645.20000000000005</v>
      </c>
      <c r="Q1173" s="17">
        <v>343.3</v>
      </c>
      <c r="R1173" s="17">
        <v>432</v>
      </c>
      <c r="S1173" s="17">
        <v>18.73</v>
      </c>
      <c r="T1173" s="17">
        <v>58.45</v>
      </c>
      <c r="U1173" s="17">
        <v>4.0049999999999999</v>
      </c>
      <c r="V1173" s="17">
        <v>191</v>
      </c>
      <c r="W1173" s="17">
        <v>19.850000000000001</v>
      </c>
      <c r="X1173" s="17">
        <v>0.82599999999999996</v>
      </c>
      <c r="Y1173" s="17">
        <v>8.2634299999999996</v>
      </c>
      <c r="Z1173" s="7">
        <f t="shared" si="396"/>
        <v>19.29</v>
      </c>
      <c r="AA1173" s="7">
        <f t="shared" si="410"/>
        <v>292.44</v>
      </c>
      <c r="AB1173" s="2">
        <f t="shared" si="397"/>
        <v>679.59</v>
      </c>
      <c r="AC1173" s="42">
        <f t="shared" si="398"/>
        <v>2.6549729971996574</v>
      </c>
      <c r="AD1173" s="42">
        <f t="shared" si="399"/>
        <v>1.5518317168631999</v>
      </c>
      <c r="AE1173" s="42">
        <f t="shared" si="400"/>
        <v>0.8131599289823066</v>
      </c>
      <c r="AF1173" s="42">
        <f t="shared" si="401"/>
        <v>337.21441331349843</v>
      </c>
      <c r="AG1173" s="42">
        <f t="shared" si="402"/>
        <v>323.7258367809585</v>
      </c>
      <c r="AH1173" s="6">
        <f t="shared" si="403"/>
        <v>329.56799999999998</v>
      </c>
      <c r="AI1173" s="4">
        <v>21.846897832145601</v>
      </c>
      <c r="AJ1173" s="4">
        <f t="shared" si="411"/>
        <v>294.99689783214558</v>
      </c>
      <c r="AK1173" s="8">
        <f t="shared" si="404"/>
        <v>0.1947210448613873</v>
      </c>
      <c r="AL1173" s="8">
        <f t="shared" si="405"/>
        <v>412.61174470125633</v>
      </c>
      <c r="AM1173" s="8">
        <f t="shared" si="406"/>
        <v>4.4575560848967459</v>
      </c>
      <c r="AN1173" s="8">
        <f t="shared" si="407"/>
        <v>332.00962622777325</v>
      </c>
      <c r="AO1173" s="22">
        <f t="shared" si="408"/>
        <v>5.9850349629158046E-3</v>
      </c>
      <c r="AP1173" s="22">
        <f t="shared" si="409"/>
        <v>0.16357828893427032</v>
      </c>
      <c r="AQ1173" s="19">
        <f t="shared" si="412"/>
        <v>0.16357828893427032</v>
      </c>
      <c r="AX1173">
        <v>0.13926717114287593</v>
      </c>
      <c r="AY1173">
        <v>72.327586206896555</v>
      </c>
      <c r="AZ1173">
        <v>3.0136494252873565</v>
      </c>
      <c r="BA1173">
        <v>2.441056034482759</v>
      </c>
      <c r="BB1173">
        <v>7.6465517241379306</v>
      </c>
      <c r="BC1173">
        <v>0.31860632183908044</v>
      </c>
      <c r="BD1173">
        <v>2.1224497126436788</v>
      </c>
      <c r="BE1173">
        <v>0.21224497126436789</v>
      </c>
      <c r="BF1173">
        <v>0</v>
      </c>
      <c r="BG1173">
        <v>19.29</v>
      </c>
      <c r="BH1173">
        <v>4.5987649534408952</v>
      </c>
      <c r="BI1173">
        <v>2.2374650156126488</v>
      </c>
      <c r="BJ1173">
        <v>1.3077983016255934</v>
      </c>
      <c r="BK1173">
        <v>0.46691927579028181</v>
      </c>
      <c r="BL1173">
        <v>1.2969979883063383E-3</v>
      </c>
      <c r="BP1173" s="50">
        <f t="shared" si="413"/>
        <v>4.6001421852609701</v>
      </c>
      <c r="BQ1173" s="50">
        <f t="shared" si="414"/>
        <v>8.4897988505747146E-2</v>
      </c>
      <c r="BR1173" s="50">
        <f t="shared" si="415"/>
        <v>0.51801056806446322</v>
      </c>
      <c r="BS1173" s="50">
        <f t="shared" si="416"/>
        <v>0.54395757051736504</v>
      </c>
      <c r="BT1173" s="50">
        <f t="shared" si="417"/>
        <v>1.4389182446235089E-3</v>
      </c>
      <c r="BU1173" s="50">
        <f t="shared" si="417"/>
        <v>1.510993251437125E-3</v>
      </c>
    </row>
    <row r="1174" spans="1:73" x14ac:dyDescent="0.25">
      <c r="A1174" s="21">
        <v>43742.513194444444</v>
      </c>
      <c r="B1174" s="17">
        <v>363756</v>
      </c>
      <c r="C1174" s="17">
        <v>13.52</v>
      </c>
      <c r="D1174" s="17">
        <v>23</v>
      </c>
      <c r="E1174" s="17">
        <v>805</v>
      </c>
      <c r="F1174" s="17">
        <v>100.4</v>
      </c>
      <c r="G1174" s="17">
        <v>-98</v>
      </c>
      <c r="H1174" s="17">
        <v>-10.35</v>
      </c>
      <c r="I1174" s="17">
        <v>23.78</v>
      </c>
      <c r="J1174" s="17">
        <v>296.89999999999998</v>
      </c>
      <c r="K1174" s="17">
        <v>704.4</v>
      </c>
      <c r="L1174" s="17">
        <v>-87.6</v>
      </c>
      <c r="M1174" s="17">
        <v>0.125</v>
      </c>
      <c r="N1174" s="17">
        <v>706.9</v>
      </c>
      <c r="O1174" s="17">
        <v>90.1</v>
      </c>
      <c r="P1174" s="17">
        <v>616.79999999999995</v>
      </c>
      <c r="Q1174" s="17">
        <v>342.8</v>
      </c>
      <c r="R1174" s="17">
        <v>430.4</v>
      </c>
      <c r="S1174" s="17">
        <v>18.73</v>
      </c>
      <c r="T1174" s="17">
        <v>56.96</v>
      </c>
      <c r="U1174" s="17">
        <v>2.35</v>
      </c>
      <c r="V1174" s="17">
        <v>190.5</v>
      </c>
      <c r="W1174" s="17">
        <v>19.850000000000001</v>
      </c>
      <c r="X1174" s="17">
        <v>0.79300000000000004</v>
      </c>
      <c r="Y1174" s="17">
        <v>7.9268010000000002</v>
      </c>
      <c r="Z1174" s="7">
        <f t="shared" si="396"/>
        <v>19.29</v>
      </c>
      <c r="AA1174" s="7">
        <f t="shared" si="410"/>
        <v>292.44</v>
      </c>
      <c r="AB1174" s="2">
        <f t="shared" si="397"/>
        <v>652.05000000000007</v>
      </c>
      <c r="AC1174" s="42">
        <f t="shared" si="398"/>
        <v>2.5596651877160164</v>
      </c>
      <c r="AD1174" s="42">
        <f t="shared" si="399"/>
        <v>1.4579852909230431</v>
      </c>
      <c r="AE1174" s="42">
        <f t="shared" si="400"/>
        <v>0.80593847169994159</v>
      </c>
      <c r="AF1174" s="42">
        <f t="shared" si="401"/>
        <v>334.21970170272232</v>
      </c>
      <c r="AG1174" s="42">
        <f t="shared" si="402"/>
        <v>320.85091363461339</v>
      </c>
      <c r="AH1174" s="6">
        <f t="shared" si="403"/>
        <v>329.08800000000002</v>
      </c>
      <c r="AI1174" s="4">
        <v>21.3004450596504</v>
      </c>
      <c r="AJ1174" s="4">
        <f t="shared" si="411"/>
        <v>294.45044505965041</v>
      </c>
      <c r="AK1174" s="8">
        <f t="shared" si="404"/>
        <v>0.1947210448613873</v>
      </c>
      <c r="AL1174" s="8">
        <f t="shared" si="405"/>
        <v>409.51214215012652</v>
      </c>
      <c r="AM1174" s="8">
        <f t="shared" si="406"/>
        <v>3.4145186337169107</v>
      </c>
      <c r="AN1174" s="8">
        <f t="shared" si="407"/>
        <v>199.96877270434354</v>
      </c>
      <c r="AO1174" s="22">
        <f t="shared" si="408"/>
        <v>8.4085922491082005E-3</v>
      </c>
      <c r="AP1174" s="22">
        <f t="shared" si="409"/>
        <v>0.22981705887729445</v>
      </c>
      <c r="AQ1174" s="19">
        <f t="shared" si="412"/>
        <v>0.22981705887729445</v>
      </c>
      <c r="AX1174">
        <v>0.13926717114287593</v>
      </c>
      <c r="AY1174">
        <v>69.396551724137936</v>
      </c>
      <c r="AZ1174">
        <v>2.8915229885057472</v>
      </c>
      <c r="BA1174">
        <v>2.3421336206896552</v>
      </c>
      <c r="BB1174">
        <v>7.551724137931032</v>
      </c>
      <c r="BC1174">
        <v>0.31465517241379298</v>
      </c>
      <c r="BD1174">
        <v>2.0274784482758621</v>
      </c>
      <c r="BE1174">
        <v>0.20274784482758623</v>
      </c>
      <c r="BF1174">
        <v>0</v>
      </c>
      <c r="BG1174">
        <v>19.29</v>
      </c>
      <c r="BH1174">
        <v>2.6984014083860437</v>
      </c>
      <c r="BI1174">
        <v>2.2374650156126488</v>
      </c>
      <c r="BJ1174">
        <v>1.2744600728929647</v>
      </c>
      <c r="BK1174">
        <v>0.4709623790259892</v>
      </c>
      <c r="BL1174">
        <v>1.3082288306277478E-3</v>
      </c>
      <c r="BP1174" s="50">
        <f t="shared" si="413"/>
        <v>2.6992095219383971</v>
      </c>
      <c r="BQ1174" s="50">
        <f t="shared" si="414"/>
        <v>8.1099137931034487E-2</v>
      </c>
      <c r="BR1174" s="50">
        <f t="shared" si="415"/>
        <v>0.5048833323881764</v>
      </c>
      <c r="BS1174" s="50">
        <f t="shared" si="416"/>
        <v>0.53268741671891706</v>
      </c>
      <c r="BT1174" s="50">
        <f t="shared" si="417"/>
        <v>1.4024537010782678E-3</v>
      </c>
      <c r="BU1174" s="50">
        <f t="shared" si="417"/>
        <v>1.4796872686636585E-3</v>
      </c>
    </row>
    <row r="1175" spans="1:73" x14ac:dyDescent="0.25">
      <c r="A1175" s="21">
        <v>43742.513194444444</v>
      </c>
      <c r="B1175" s="17">
        <v>363757</v>
      </c>
      <c r="C1175" s="17">
        <v>13.5</v>
      </c>
      <c r="D1175" s="17">
        <v>22.99</v>
      </c>
      <c r="E1175" s="17">
        <v>826</v>
      </c>
      <c r="F1175" s="17">
        <v>103.1</v>
      </c>
      <c r="G1175" s="17">
        <v>-98.2</v>
      </c>
      <c r="H1175" s="17">
        <v>-13.21</v>
      </c>
      <c r="I1175" s="17">
        <v>23.76</v>
      </c>
      <c r="J1175" s="17">
        <v>296.89999999999998</v>
      </c>
      <c r="K1175" s="17">
        <v>723</v>
      </c>
      <c r="L1175" s="17">
        <v>-85</v>
      </c>
      <c r="M1175" s="17">
        <v>0.125</v>
      </c>
      <c r="N1175" s="17">
        <v>727.9</v>
      </c>
      <c r="O1175" s="17">
        <v>89.9</v>
      </c>
      <c r="P1175" s="17">
        <v>638</v>
      </c>
      <c r="Q1175" s="17">
        <v>342.4</v>
      </c>
      <c r="R1175" s="17">
        <v>427.4</v>
      </c>
      <c r="S1175" s="17">
        <v>18.73</v>
      </c>
      <c r="T1175" s="17">
        <v>55.3</v>
      </c>
      <c r="U1175" s="17">
        <v>2.2949999999999999</v>
      </c>
      <c r="V1175" s="17">
        <v>248</v>
      </c>
      <c r="W1175" s="17">
        <v>19.649999999999999</v>
      </c>
      <c r="X1175" s="17">
        <v>0.81599999999999995</v>
      </c>
      <c r="Y1175" s="17">
        <v>8.1605969999999992</v>
      </c>
      <c r="Z1175" s="7">
        <f t="shared" si="396"/>
        <v>19.189999999999998</v>
      </c>
      <c r="AA1175" s="7">
        <f t="shared" si="410"/>
        <v>292.33999999999997</v>
      </c>
      <c r="AB1175" s="2">
        <f t="shared" si="397"/>
        <v>669.06000000000006</v>
      </c>
      <c r="AC1175" s="42">
        <f t="shared" si="398"/>
        <v>2.536138283545359</v>
      </c>
      <c r="AD1175" s="42">
        <f t="shared" si="399"/>
        <v>1.4024844708005835</v>
      </c>
      <c r="AE1175" s="42">
        <f t="shared" si="400"/>
        <v>0.80151720832812123</v>
      </c>
      <c r="AF1175" s="42">
        <f t="shared" si="401"/>
        <v>331.93181476919568</v>
      </c>
      <c r="AG1175" s="42">
        <f t="shared" si="402"/>
        <v>318.65454217842785</v>
      </c>
      <c r="AH1175" s="6">
        <f t="shared" si="403"/>
        <v>328.70399999999995</v>
      </c>
      <c r="AI1175" s="4">
        <v>21.154749982170699</v>
      </c>
      <c r="AJ1175" s="4">
        <f t="shared" si="411"/>
        <v>294.30474998217068</v>
      </c>
      <c r="AK1175" s="8">
        <f t="shared" si="404"/>
        <v>0.1945213582923524</v>
      </c>
      <c r="AL1175" s="8">
        <f t="shared" si="405"/>
        <v>408.69726647257767</v>
      </c>
      <c r="AM1175" s="8">
        <f t="shared" si="406"/>
        <v>3.3743249324864966</v>
      </c>
      <c r="AN1175" s="8">
        <f t="shared" si="407"/>
        <v>193.12330230791125</v>
      </c>
      <c r="AO1175" s="22">
        <f t="shared" si="408"/>
        <v>8.9580610727063633E-3</v>
      </c>
      <c r="AP1175" s="22">
        <f t="shared" si="409"/>
        <v>0.24483471049400701</v>
      </c>
      <c r="AQ1175" s="19">
        <f t="shared" si="412"/>
        <v>0.24483471049400701</v>
      </c>
      <c r="AX1175">
        <v>0.13851058841553182</v>
      </c>
      <c r="AY1175">
        <v>71.206896551724142</v>
      </c>
      <c r="AZ1175">
        <v>2.9669540229885061</v>
      </c>
      <c r="BA1175">
        <v>2.4032327586206903</v>
      </c>
      <c r="BB1175">
        <v>7.3275862068965516</v>
      </c>
      <c r="BC1175">
        <v>0.30531609195402298</v>
      </c>
      <c r="BD1175">
        <v>2.0979166666666673</v>
      </c>
      <c r="BE1175">
        <v>0.20979166666666674</v>
      </c>
      <c r="BF1175">
        <v>0</v>
      </c>
      <c r="BG1175">
        <v>19.189999999999998</v>
      </c>
      <c r="BH1175">
        <v>2.6352473328706254</v>
      </c>
      <c r="BI1175">
        <v>2.2235755771630696</v>
      </c>
      <c r="BJ1175">
        <v>1.2296372941711775</v>
      </c>
      <c r="BK1175">
        <v>0.48695853730845862</v>
      </c>
      <c r="BL1175">
        <v>1.3526626036346071E-3</v>
      </c>
      <c r="BP1175" s="50">
        <f t="shared" si="413"/>
        <v>2.636036533127073</v>
      </c>
      <c r="BQ1175" s="50">
        <f t="shared" si="414"/>
        <v>8.3916666666666695E-2</v>
      </c>
      <c r="BR1175" s="50">
        <f t="shared" si="415"/>
        <v>0.52145529325346041</v>
      </c>
      <c r="BS1175" s="50">
        <f t="shared" si="416"/>
        <v>0.5502733638012488</v>
      </c>
      <c r="BT1175" s="50">
        <f t="shared" si="417"/>
        <v>1.4484869257040567E-3</v>
      </c>
      <c r="BU1175" s="50">
        <f t="shared" si="417"/>
        <v>1.5285371216701355E-3</v>
      </c>
    </row>
    <row r="1176" spans="1:73" x14ac:dyDescent="0.25">
      <c r="A1176" s="21">
        <v>43742.513194444444</v>
      </c>
      <c r="B1176" s="17">
        <v>363758</v>
      </c>
      <c r="C1176" s="17">
        <v>13.52</v>
      </c>
      <c r="D1176" s="17">
        <v>22.99</v>
      </c>
      <c r="E1176" s="17">
        <v>845</v>
      </c>
      <c r="F1176" s="17">
        <v>105.3</v>
      </c>
      <c r="G1176" s="17">
        <v>-98.2</v>
      </c>
      <c r="H1176" s="17">
        <v>-12.94</v>
      </c>
      <c r="I1176" s="17">
        <v>23.74</v>
      </c>
      <c r="J1176" s="17">
        <v>296.89999999999998</v>
      </c>
      <c r="K1176" s="17">
        <v>739.5</v>
      </c>
      <c r="L1176" s="17">
        <v>-85.2</v>
      </c>
      <c r="M1176" s="17">
        <v>0.125</v>
      </c>
      <c r="N1176" s="17">
        <v>746.7</v>
      </c>
      <c r="O1176" s="17">
        <v>92.4</v>
      </c>
      <c r="P1176" s="17">
        <v>654.29999999999995</v>
      </c>
      <c r="Q1176" s="17">
        <v>342.3</v>
      </c>
      <c r="R1176" s="17">
        <v>427.6</v>
      </c>
      <c r="S1176" s="17">
        <v>18.73</v>
      </c>
      <c r="T1176" s="17">
        <v>56.08</v>
      </c>
      <c r="U1176" s="17">
        <v>1.5249999999999999</v>
      </c>
      <c r="V1176" s="17">
        <v>217</v>
      </c>
      <c r="W1176" s="17">
        <v>20</v>
      </c>
      <c r="X1176" s="17">
        <v>0.83199999999999996</v>
      </c>
      <c r="Y1176" s="17">
        <v>8.3198749999999997</v>
      </c>
      <c r="Z1176" s="7">
        <f t="shared" si="396"/>
        <v>19.365000000000002</v>
      </c>
      <c r="AA1176" s="7">
        <f t="shared" si="410"/>
        <v>292.51499999999999</v>
      </c>
      <c r="AB1176" s="2">
        <f t="shared" si="397"/>
        <v>684.45</v>
      </c>
      <c r="AC1176" s="42">
        <f t="shared" si="398"/>
        <v>2.4327141544641377</v>
      </c>
      <c r="AD1176" s="42">
        <f t="shared" si="399"/>
        <v>1.3642660978234884</v>
      </c>
      <c r="AE1176" s="42">
        <f t="shared" si="400"/>
        <v>0.79828842497757291</v>
      </c>
      <c r="AF1176" s="42">
        <f t="shared" si="401"/>
        <v>331.38699161324291</v>
      </c>
      <c r="AG1176" s="42">
        <f t="shared" si="402"/>
        <v>318.13151194871318</v>
      </c>
      <c r="AH1176" s="6">
        <f t="shared" si="403"/>
        <v>328.608</v>
      </c>
      <c r="AI1176" s="4">
        <v>20.545907933371399</v>
      </c>
      <c r="AJ1176" s="4">
        <f t="shared" si="411"/>
        <v>293.69590793337136</v>
      </c>
      <c r="AK1176" s="8">
        <f t="shared" si="404"/>
        <v>0.1948708994375932</v>
      </c>
      <c r="AL1176" s="8">
        <f t="shared" si="405"/>
        <v>405.22053396439156</v>
      </c>
      <c r="AM1176" s="8">
        <f t="shared" si="406"/>
        <v>2.7506192484602443</v>
      </c>
      <c r="AN1176" s="8">
        <f t="shared" si="407"/>
        <v>94.620884325515235</v>
      </c>
      <c r="AO1176" s="22">
        <f t="shared" si="408"/>
        <v>1.1611318991514716E-2</v>
      </c>
      <c r="AP1176" s="22">
        <f t="shared" si="409"/>
        <v>0.31735147825713617</v>
      </c>
      <c r="AQ1176" s="19">
        <f t="shared" si="412"/>
        <v>0.31735147825713617</v>
      </c>
      <c r="AX1176">
        <v>0.13983690161201992</v>
      </c>
      <c r="AY1176">
        <v>72.844827586206904</v>
      </c>
      <c r="AZ1176">
        <v>3.0352011494252875</v>
      </c>
      <c r="BA1176">
        <v>2.4585129310344831</v>
      </c>
      <c r="BB1176">
        <v>7.3534482758620703</v>
      </c>
      <c r="BC1176">
        <v>0.30639367816091961</v>
      </c>
      <c r="BD1176">
        <v>2.1521192528735633</v>
      </c>
      <c r="BE1176">
        <v>0.21521192528735633</v>
      </c>
      <c r="BF1176">
        <v>0</v>
      </c>
      <c r="BG1176">
        <v>19.365000000000002</v>
      </c>
      <c r="BH1176">
        <v>1.7510902756547728</v>
      </c>
      <c r="BI1176">
        <v>2.2479318427720876</v>
      </c>
      <c r="BJ1176">
        <v>1.2606401774265867</v>
      </c>
      <c r="BK1176">
        <v>0.50886319189558193</v>
      </c>
      <c r="BL1176">
        <v>1.4135088663766165E-3</v>
      </c>
      <c r="BP1176" s="50">
        <f t="shared" si="413"/>
        <v>1.7516146897685343</v>
      </c>
      <c r="BQ1176" s="50">
        <f t="shared" si="414"/>
        <v>8.6084770114942533E-2</v>
      </c>
      <c r="BR1176" s="50">
        <f t="shared" si="415"/>
        <v>0.53412152384270617</v>
      </c>
      <c r="BS1176" s="50">
        <f t="shared" si="416"/>
        <v>0.56559384930427636</v>
      </c>
      <c r="BT1176" s="50">
        <f t="shared" si="417"/>
        <v>1.4836708995630728E-3</v>
      </c>
      <c r="BU1176" s="50">
        <f t="shared" si="417"/>
        <v>1.5710940258452119E-3</v>
      </c>
    </row>
    <row r="1177" spans="1:73" x14ac:dyDescent="0.25">
      <c r="A1177" s="21">
        <v>43742.513194444444</v>
      </c>
      <c r="B1177" s="17">
        <v>363759</v>
      </c>
      <c r="C1177" s="17">
        <v>13.51</v>
      </c>
      <c r="D1177" s="17">
        <v>22.98</v>
      </c>
      <c r="E1177" s="17">
        <v>848</v>
      </c>
      <c r="F1177" s="17">
        <v>105.6</v>
      </c>
      <c r="G1177" s="17">
        <v>-99.2</v>
      </c>
      <c r="H1177" s="17">
        <v>-13.42</v>
      </c>
      <c r="I1177" s="17">
        <v>23.74</v>
      </c>
      <c r="J1177" s="17">
        <v>296.89999999999998</v>
      </c>
      <c r="K1177" s="17">
        <v>742.9</v>
      </c>
      <c r="L1177" s="17">
        <v>-85.8</v>
      </c>
      <c r="M1177" s="17">
        <v>0.124</v>
      </c>
      <c r="N1177" s="17">
        <v>749.3</v>
      </c>
      <c r="O1177" s="17">
        <v>92.2</v>
      </c>
      <c r="P1177" s="17">
        <v>657.1</v>
      </c>
      <c r="Q1177" s="17">
        <v>341.3</v>
      </c>
      <c r="R1177" s="17">
        <v>427.1</v>
      </c>
      <c r="S1177" s="17">
        <v>18.739999999999998</v>
      </c>
      <c r="T1177" s="17">
        <v>57.38</v>
      </c>
      <c r="U1177" s="17">
        <v>1.625</v>
      </c>
      <c r="V1177" s="17">
        <v>317</v>
      </c>
      <c r="W1177" s="17">
        <v>20.2</v>
      </c>
      <c r="X1177" s="17">
        <v>0.83499999999999996</v>
      </c>
      <c r="Y1177" s="17">
        <v>8.3503059999999998</v>
      </c>
      <c r="Z1177" s="7">
        <f t="shared" si="396"/>
        <v>19.47</v>
      </c>
      <c r="AA1177" s="7">
        <f t="shared" si="410"/>
        <v>292.62</v>
      </c>
      <c r="AB1177" s="2">
        <f t="shared" si="397"/>
        <v>686.88</v>
      </c>
      <c r="AC1177" s="42">
        <f t="shared" si="398"/>
        <v>2.4972597842879489</v>
      </c>
      <c r="AD1177" s="42">
        <f t="shared" si="399"/>
        <v>1.4329276642244253</v>
      </c>
      <c r="AE1177" s="42">
        <f t="shared" si="400"/>
        <v>0.80387226365549114</v>
      </c>
      <c r="AF1177" s="42">
        <f t="shared" si="401"/>
        <v>334.18436480216502</v>
      </c>
      <c r="AG1177" s="42">
        <f t="shared" si="402"/>
        <v>320.81699021007842</v>
      </c>
      <c r="AH1177" s="6">
        <f t="shared" si="403"/>
        <v>327.64800000000002</v>
      </c>
      <c r="AI1177" s="4">
        <v>20.945276362324002</v>
      </c>
      <c r="AJ1177" s="4">
        <f t="shared" si="411"/>
        <v>294.095276362324</v>
      </c>
      <c r="AK1177" s="8">
        <f t="shared" si="404"/>
        <v>0.1950808249806629</v>
      </c>
      <c r="AL1177" s="8">
        <f t="shared" si="405"/>
        <v>407.47307251418079</v>
      </c>
      <c r="AM1177" s="8">
        <f t="shared" si="406"/>
        <v>2.8393716294278915</v>
      </c>
      <c r="AN1177" s="8">
        <f t="shared" si="407"/>
        <v>122.02142913403904</v>
      </c>
      <c r="AO1177" s="22">
        <f t="shared" si="408"/>
        <v>1.0973688052258205E-2</v>
      </c>
      <c r="AP1177" s="22">
        <f t="shared" si="409"/>
        <v>0.29992424873192758</v>
      </c>
      <c r="AQ1177" s="19">
        <f t="shared" si="412"/>
        <v>0.29992424873192758</v>
      </c>
      <c r="AX1177">
        <v>0.1406378381832758</v>
      </c>
      <c r="AY1177">
        <v>73.103448275862078</v>
      </c>
      <c r="AZ1177">
        <v>3.0459770114942533</v>
      </c>
      <c r="BA1177">
        <v>2.4672413793103454</v>
      </c>
      <c r="BB1177">
        <v>7.3965517241379324</v>
      </c>
      <c r="BC1177">
        <v>0.30818965517241387</v>
      </c>
      <c r="BD1177">
        <v>2.1590517241379317</v>
      </c>
      <c r="BE1177">
        <v>0.21590517241379317</v>
      </c>
      <c r="BF1177">
        <v>0</v>
      </c>
      <c r="BG1177">
        <v>19.47</v>
      </c>
      <c r="BH1177">
        <v>1.8659158675009875</v>
      </c>
      <c r="BI1177">
        <v>2.2626573471641764</v>
      </c>
      <c r="BJ1177">
        <v>1.2983127858028043</v>
      </c>
      <c r="BK1177">
        <v>0.50826978103525977</v>
      </c>
      <c r="BL1177">
        <v>1.4118605028757218E-3</v>
      </c>
      <c r="BP1177" s="50">
        <f t="shared" si="413"/>
        <v>1.8664746694254875</v>
      </c>
      <c r="BQ1177" s="50">
        <f t="shared" si="414"/>
        <v>8.6362068965517264E-2</v>
      </c>
      <c r="BR1177" s="50">
        <f t="shared" si="415"/>
        <v>0.53485388142319024</v>
      </c>
      <c r="BS1177" s="50">
        <f t="shared" si="416"/>
        <v>0.56625561581362283</v>
      </c>
      <c r="BT1177" s="50">
        <f t="shared" si="417"/>
        <v>1.4857052261755283E-3</v>
      </c>
      <c r="BU1177" s="50">
        <f t="shared" si="417"/>
        <v>1.5729322661489525E-3</v>
      </c>
    </row>
    <row r="1178" spans="1:73" x14ac:dyDescent="0.25">
      <c r="A1178" s="21">
        <v>43742.513194444444</v>
      </c>
      <c r="B1178" s="17">
        <v>363760</v>
      </c>
      <c r="C1178" s="17">
        <v>13.52</v>
      </c>
      <c r="D1178" s="17">
        <v>22.98</v>
      </c>
      <c r="E1178" s="17">
        <v>852</v>
      </c>
      <c r="F1178" s="17">
        <v>106.1</v>
      </c>
      <c r="G1178" s="17">
        <v>-98.8</v>
      </c>
      <c r="H1178" s="17">
        <v>-12.51</v>
      </c>
      <c r="I1178" s="17">
        <v>23.75</v>
      </c>
      <c r="J1178" s="17">
        <v>296.89999999999998</v>
      </c>
      <c r="K1178" s="17">
        <v>745.8</v>
      </c>
      <c r="L1178" s="17">
        <v>-86.3</v>
      </c>
      <c r="M1178" s="17">
        <v>0.125</v>
      </c>
      <c r="N1178" s="17">
        <v>753.1</v>
      </c>
      <c r="O1178" s="17">
        <v>93.6</v>
      </c>
      <c r="P1178" s="17">
        <v>659.5</v>
      </c>
      <c r="Q1178" s="17">
        <v>341.7</v>
      </c>
      <c r="R1178" s="17">
        <v>428</v>
      </c>
      <c r="S1178" s="17">
        <v>18.75</v>
      </c>
      <c r="T1178" s="17">
        <v>57.26</v>
      </c>
      <c r="U1178" s="17">
        <v>1.2949999999999999</v>
      </c>
      <c r="V1178" s="17">
        <v>203</v>
      </c>
      <c r="W1178" s="17">
        <v>20.25</v>
      </c>
      <c r="X1178" s="17">
        <v>0.83799999999999997</v>
      </c>
      <c r="Y1178" s="17">
        <v>8.3810629999999993</v>
      </c>
      <c r="Z1178" s="7">
        <f t="shared" si="396"/>
        <v>19.5</v>
      </c>
      <c r="AA1178" s="7">
        <f t="shared" si="410"/>
        <v>292.64999999999998</v>
      </c>
      <c r="AB1178" s="2">
        <f t="shared" si="397"/>
        <v>690.12</v>
      </c>
      <c r="AC1178" s="42">
        <f t="shared" si="398"/>
        <v>2.5013607356925465</v>
      </c>
      <c r="AD1178" s="42">
        <f t="shared" si="399"/>
        <v>1.4322791572575519</v>
      </c>
      <c r="AE1178" s="42">
        <f t="shared" si="400"/>
        <v>0.80380844456095213</v>
      </c>
      <c r="AF1178" s="42">
        <f t="shared" si="401"/>
        <v>334.294889289612</v>
      </c>
      <c r="AG1178" s="42">
        <f t="shared" si="402"/>
        <v>320.92309371802753</v>
      </c>
      <c r="AH1178" s="6">
        <f t="shared" si="403"/>
        <v>328.03199999999998</v>
      </c>
      <c r="AI1178" s="4">
        <v>20.972097014095599</v>
      </c>
      <c r="AJ1178" s="4">
        <f t="shared" si="411"/>
        <v>294.12209701409557</v>
      </c>
      <c r="AK1178" s="8">
        <f t="shared" si="404"/>
        <v>0.19514083138595775</v>
      </c>
      <c r="AL1178" s="8">
        <f t="shared" si="405"/>
        <v>407.6212654815269</v>
      </c>
      <c r="AM1178" s="8">
        <f t="shared" si="406"/>
        <v>2.5347226179603952</v>
      </c>
      <c r="AN1178" s="8">
        <f t="shared" si="407"/>
        <v>108.69444681401181</v>
      </c>
      <c r="AO1178" s="22">
        <f t="shared" si="408"/>
        <v>1.1353844411335896E-2</v>
      </c>
      <c r="AP1178" s="22">
        <f t="shared" si="409"/>
        <v>0.3103143846510526</v>
      </c>
      <c r="AQ1178" s="19">
        <f t="shared" si="412"/>
        <v>0.3103143846510526</v>
      </c>
      <c r="AX1178">
        <v>0.14086738916150321</v>
      </c>
      <c r="AY1178">
        <v>73.448275862068968</v>
      </c>
      <c r="AZ1178">
        <v>3.0603448275862069</v>
      </c>
      <c r="BA1178">
        <v>2.4788793103448277</v>
      </c>
      <c r="BB1178">
        <v>7.4396551724137945</v>
      </c>
      <c r="BC1178">
        <v>0.30998563218390812</v>
      </c>
      <c r="BD1178">
        <v>2.1688936781609196</v>
      </c>
      <c r="BE1178">
        <v>0.21688936781609197</v>
      </c>
      <c r="BF1178">
        <v>0</v>
      </c>
      <c r="BG1178">
        <v>19.5</v>
      </c>
      <c r="BH1178">
        <v>1.4869914144084793</v>
      </c>
      <c r="BI1178">
        <v>2.2668801009804516</v>
      </c>
      <c r="BJ1178">
        <v>1.2980155458214064</v>
      </c>
      <c r="BK1178">
        <v>0.51619105089236494</v>
      </c>
      <c r="BL1178">
        <v>1.4338640302565691E-3</v>
      </c>
      <c r="BP1178" s="50">
        <f t="shared" si="413"/>
        <v>1.4874367365575423</v>
      </c>
      <c r="BQ1178" s="50">
        <f t="shared" si="414"/>
        <v>8.6755747126436786E-2</v>
      </c>
      <c r="BR1178" s="50">
        <f t="shared" si="415"/>
        <v>0.53824757584166172</v>
      </c>
      <c r="BS1178" s="50">
        <f t="shared" si="416"/>
        <v>0.57063847870594808</v>
      </c>
      <c r="BT1178" s="50">
        <f t="shared" si="417"/>
        <v>1.495132155115727E-3</v>
      </c>
      <c r="BU1178" s="50">
        <f t="shared" si="417"/>
        <v>1.5851068852943001E-3</v>
      </c>
    </row>
    <row r="1179" spans="1:73" x14ac:dyDescent="0.25">
      <c r="A1179" s="21">
        <v>43742.513888888891</v>
      </c>
      <c r="B1179" s="17">
        <v>363761</v>
      </c>
      <c r="C1179" s="17">
        <v>13.51</v>
      </c>
      <c r="D1179" s="17">
        <v>22.97</v>
      </c>
      <c r="E1179" s="17">
        <v>842</v>
      </c>
      <c r="F1179" s="17">
        <v>104.7</v>
      </c>
      <c r="G1179" s="17">
        <v>-97.8</v>
      </c>
      <c r="H1179" s="17">
        <v>-10.86</v>
      </c>
      <c r="I1179" s="17">
        <v>23.76</v>
      </c>
      <c r="J1179" s="17">
        <v>296.89999999999998</v>
      </c>
      <c r="K1179" s="17">
        <v>737.3</v>
      </c>
      <c r="L1179" s="17">
        <v>-86.9</v>
      </c>
      <c r="M1179" s="17">
        <v>0.124</v>
      </c>
      <c r="N1179" s="17">
        <v>744.3</v>
      </c>
      <c r="O1179" s="17">
        <v>93.9</v>
      </c>
      <c r="P1179" s="17">
        <v>650.4</v>
      </c>
      <c r="Q1179" s="17">
        <v>342.9</v>
      </c>
      <c r="R1179" s="17">
        <v>429.8</v>
      </c>
      <c r="S1179" s="17">
        <v>18.75</v>
      </c>
      <c r="T1179" s="17">
        <v>61.19</v>
      </c>
      <c r="U1179" s="17">
        <v>2.2650000000000001</v>
      </c>
      <c r="V1179" s="17">
        <v>227.5</v>
      </c>
      <c r="W1179" s="17">
        <v>20.399999999999999</v>
      </c>
      <c r="X1179" s="17">
        <v>0.82799999999999996</v>
      </c>
      <c r="Y1179" s="17">
        <v>8.2804029999999997</v>
      </c>
      <c r="Z1179" s="7">
        <f t="shared" si="396"/>
        <v>19.574999999999999</v>
      </c>
      <c r="AA1179" s="7">
        <f t="shared" si="410"/>
        <v>292.72499999999997</v>
      </c>
      <c r="AB1179" s="2">
        <f t="shared" si="397"/>
        <v>682.0200000000001</v>
      </c>
      <c r="AC1179" s="42">
        <f t="shared" si="398"/>
        <v>2.4342566589143089</v>
      </c>
      <c r="AD1179" s="42">
        <f t="shared" si="399"/>
        <v>1.4895216495896657</v>
      </c>
      <c r="AE1179" s="42">
        <f t="shared" si="400"/>
        <v>0.8082959237573295</v>
      </c>
      <c r="AF1179" s="42">
        <f t="shared" si="401"/>
        <v>336.50591787705548</v>
      </c>
      <c r="AG1179" s="42">
        <f t="shared" si="402"/>
        <v>323.04568116197328</v>
      </c>
      <c r="AH1179" s="6">
        <f t="shared" si="403"/>
        <v>329.18399999999997</v>
      </c>
      <c r="AI1179" s="4">
        <v>20.5710656301288</v>
      </c>
      <c r="AJ1179" s="4">
        <f t="shared" si="411"/>
        <v>293.72106563012881</v>
      </c>
      <c r="AK1179" s="8">
        <f t="shared" si="404"/>
        <v>0.19529090123177192</v>
      </c>
      <c r="AL1179" s="8">
        <f t="shared" si="405"/>
        <v>405.32908000105692</v>
      </c>
      <c r="AM1179" s="8">
        <f t="shared" si="406"/>
        <v>3.3521979729723603</v>
      </c>
      <c r="AN1179" s="8">
        <f t="shared" si="407"/>
        <v>97.265337595909131</v>
      </c>
      <c r="AO1179" s="22">
        <f t="shared" si="408"/>
        <v>1.1507087482919053E-2</v>
      </c>
      <c r="AP1179" s="22">
        <f t="shared" si="409"/>
        <v>0.31450270428425864</v>
      </c>
      <c r="AQ1179" s="19">
        <f t="shared" si="412"/>
        <v>0.31450270428425864</v>
      </c>
      <c r="AX1179">
        <v>0.14144265454105495</v>
      </c>
      <c r="AY1179">
        <v>72.58620689655173</v>
      </c>
      <c r="AZ1179">
        <v>3.0244252873563222</v>
      </c>
      <c r="BA1179">
        <v>2.4497844827586213</v>
      </c>
      <c r="BB1179">
        <v>7.491379310344831</v>
      </c>
      <c r="BC1179">
        <v>0.31214080459770127</v>
      </c>
      <c r="BD1179">
        <v>2.13764367816092</v>
      </c>
      <c r="BE1179">
        <v>0.21376436781609201</v>
      </c>
      <c r="BF1179">
        <v>0</v>
      </c>
      <c r="BG1179">
        <v>19.574999999999999</v>
      </c>
      <c r="BH1179">
        <v>2.6007996553167612</v>
      </c>
      <c r="BI1179">
        <v>2.2774671569715355</v>
      </c>
      <c r="BJ1179">
        <v>1.3935821533508825</v>
      </c>
      <c r="BK1179">
        <v>0.48904004846482096</v>
      </c>
      <c r="BL1179">
        <v>1.358444579068947E-3</v>
      </c>
      <c r="BP1179" s="50">
        <f t="shared" si="413"/>
        <v>2.6015785392299873</v>
      </c>
      <c r="BQ1179" s="50">
        <f t="shared" si="414"/>
        <v>8.5505747126436799E-2</v>
      </c>
      <c r="BR1179" s="50">
        <f t="shared" si="415"/>
        <v>0.52290139190117157</v>
      </c>
      <c r="BS1179" s="50">
        <f t="shared" si="416"/>
        <v>0.55260001137565606</v>
      </c>
      <c r="BT1179" s="50">
        <f t="shared" si="417"/>
        <v>1.4525038663921431E-3</v>
      </c>
      <c r="BU1179" s="50">
        <f t="shared" si="417"/>
        <v>1.5350000315990447E-3</v>
      </c>
    </row>
    <row r="1180" spans="1:73" x14ac:dyDescent="0.25">
      <c r="A1180" s="21">
        <v>43742.513888888891</v>
      </c>
      <c r="B1180" s="17">
        <v>363762</v>
      </c>
      <c r="C1180" s="17">
        <v>13.51</v>
      </c>
      <c r="D1180" s="17">
        <v>22.97</v>
      </c>
      <c r="E1180" s="17">
        <v>838</v>
      </c>
      <c r="F1180" s="17">
        <v>104.2</v>
      </c>
      <c r="G1180" s="17">
        <v>-98</v>
      </c>
      <c r="H1180" s="17">
        <v>-10.89</v>
      </c>
      <c r="I1180" s="17">
        <v>23.77</v>
      </c>
      <c r="J1180" s="17">
        <v>296.89999999999998</v>
      </c>
      <c r="K1180" s="17">
        <v>734</v>
      </c>
      <c r="L1180" s="17">
        <v>-87.1</v>
      </c>
      <c r="M1180" s="17">
        <v>0.124</v>
      </c>
      <c r="N1180" s="17">
        <v>740.2</v>
      </c>
      <c r="O1180" s="17">
        <v>93.3</v>
      </c>
      <c r="P1180" s="17">
        <v>647</v>
      </c>
      <c r="Q1180" s="17">
        <v>342.7</v>
      </c>
      <c r="R1180" s="17">
        <v>429.8</v>
      </c>
      <c r="S1180" s="17">
        <v>18.75</v>
      </c>
      <c r="T1180" s="17">
        <v>58.16</v>
      </c>
      <c r="U1180" s="17">
        <v>1.1100000000000001</v>
      </c>
      <c r="V1180" s="17">
        <v>153</v>
      </c>
      <c r="W1180" s="17">
        <v>20.55</v>
      </c>
      <c r="X1180" s="17">
        <v>0.82499999999999996</v>
      </c>
      <c r="Y1180" s="17">
        <v>8.2458069999999992</v>
      </c>
      <c r="Z1180" s="7">
        <f t="shared" si="396"/>
        <v>19.649999999999999</v>
      </c>
      <c r="AA1180" s="7">
        <f t="shared" si="410"/>
        <v>292.79999999999995</v>
      </c>
      <c r="AB1180" s="2">
        <f t="shared" si="397"/>
        <v>678.78000000000009</v>
      </c>
      <c r="AC1180" s="42">
        <f t="shared" si="398"/>
        <v>2.5833026746264633</v>
      </c>
      <c r="AD1180" s="42">
        <f t="shared" si="399"/>
        <v>1.5024488355627512</v>
      </c>
      <c r="AE1180" s="42">
        <f t="shared" si="400"/>
        <v>0.80926571086843346</v>
      </c>
      <c r="AF1180" s="42">
        <f t="shared" si="401"/>
        <v>337.25507052229796</v>
      </c>
      <c r="AG1180" s="42">
        <f t="shared" si="402"/>
        <v>323.76486770140605</v>
      </c>
      <c r="AH1180" s="6">
        <f t="shared" si="403"/>
        <v>328.99199999999996</v>
      </c>
      <c r="AI1180" s="4">
        <v>21.465889356412699</v>
      </c>
      <c r="AJ1180" s="4">
        <f t="shared" si="411"/>
        <v>294.61588935641265</v>
      </c>
      <c r="AK1180" s="8">
        <f t="shared" si="404"/>
        <v>0.19544104799703388</v>
      </c>
      <c r="AL1180" s="8">
        <f t="shared" si="405"/>
        <v>410.41060791131645</v>
      </c>
      <c r="AM1180" s="8">
        <f t="shared" si="406"/>
        <v>2.3466971470558362</v>
      </c>
      <c r="AN1180" s="8">
        <f t="shared" si="407"/>
        <v>124.13290329818746</v>
      </c>
      <c r="AO1180" s="22">
        <f t="shared" si="408"/>
        <v>1.0706604453249748E-2</v>
      </c>
      <c r="AP1180" s="22">
        <f t="shared" si="409"/>
        <v>0.29262452894767998</v>
      </c>
      <c r="AQ1180" s="19">
        <f t="shared" si="412"/>
        <v>0.29262452894767998</v>
      </c>
      <c r="AX1180">
        <v>0.14201990706477832</v>
      </c>
      <c r="AY1180">
        <v>72.241379310344826</v>
      </c>
      <c r="AZ1180">
        <v>3.0100574712643677</v>
      </c>
      <c r="BA1180">
        <v>2.4381465517241381</v>
      </c>
      <c r="BB1180">
        <v>7.5086206896551744</v>
      </c>
      <c r="BC1180">
        <v>0.31285919540229895</v>
      </c>
      <c r="BD1180">
        <v>2.1252873563218393</v>
      </c>
      <c r="BE1180">
        <v>0.21252873563218394</v>
      </c>
      <c r="BF1180">
        <v>0</v>
      </c>
      <c r="BG1180">
        <v>19.649999999999999</v>
      </c>
      <c r="BH1180">
        <v>1.2745640694929823</v>
      </c>
      <c r="BI1180">
        <v>2.2880974341531832</v>
      </c>
      <c r="BJ1180">
        <v>1.3307574677034912</v>
      </c>
      <c r="BK1180">
        <v>0.51056821954256948</v>
      </c>
      <c r="BL1180">
        <v>1.4182450542849152E-3</v>
      </c>
      <c r="BP1180" s="50">
        <f t="shared" si="413"/>
        <v>1.2749457741921792</v>
      </c>
      <c r="BQ1180" s="50">
        <f t="shared" si="414"/>
        <v>8.5011494252873576E-2</v>
      </c>
      <c r="BR1180" s="50">
        <f t="shared" si="415"/>
        <v>0.52945031841034051</v>
      </c>
      <c r="BS1180" s="50">
        <f t="shared" si="416"/>
        <v>0.56176190910936441</v>
      </c>
      <c r="BT1180" s="50">
        <f t="shared" si="417"/>
        <v>1.4706953289176127E-3</v>
      </c>
      <c r="BU1180" s="50">
        <f t="shared" si="417"/>
        <v>1.5604497475260124E-3</v>
      </c>
    </row>
    <row r="1181" spans="1:73" x14ac:dyDescent="0.25">
      <c r="A1181" s="21">
        <v>43742.513888888891</v>
      </c>
      <c r="B1181" s="17">
        <v>363763</v>
      </c>
      <c r="C1181" s="17">
        <v>13.51</v>
      </c>
      <c r="D1181" s="17">
        <v>22.97</v>
      </c>
      <c r="E1181" s="17">
        <v>856</v>
      </c>
      <c r="F1181" s="17">
        <v>106.8</v>
      </c>
      <c r="G1181" s="17">
        <v>-98</v>
      </c>
      <c r="H1181" s="17">
        <v>-10.61</v>
      </c>
      <c r="I1181" s="17">
        <v>23.78</v>
      </c>
      <c r="J1181" s="17">
        <v>296.89999999999998</v>
      </c>
      <c r="K1181" s="17">
        <v>748.8</v>
      </c>
      <c r="L1181" s="17">
        <v>-87.4</v>
      </c>
      <c r="M1181" s="17">
        <v>0.125</v>
      </c>
      <c r="N1181" s="17">
        <v>757.7</v>
      </c>
      <c r="O1181" s="17">
        <v>96.2</v>
      </c>
      <c r="P1181" s="17">
        <v>661.4</v>
      </c>
      <c r="Q1181" s="17">
        <v>342.8</v>
      </c>
      <c r="R1181" s="17">
        <v>430.2</v>
      </c>
      <c r="S1181" s="17">
        <v>18.77</v>
      </c>
      <c r="T1181" s="17">
        <v>60.43</v>
      </c>
      <c r="U1181" s="17">
        <v>1.8</v>
      </c>
      <c r="V1181" s="17">
        <v>192.5</v>
      </c>
      <c r="W1181" s="17">
        <v>20.2</v>
      </c>
      <c r="X1181" s="17">
        <v>0.84299999999999997</v>
      </c>
      <c r="Y1181" s="17">
        <v>8.425084</v>
      </c>
      <c r="Z1181" s="7">
        <f t="shared" si="396"/>
        <v>19.484999999999999</v>
      </c>
      <c r="AA1181" s="7">
        <f t="shared" si="410"/>
        <v>292.63499999999999</v>
      </c>
      <c r="AB1181" s="2">
        <f t="shared" si="397"/>
        <v>693.36</v>
      </c>
      <c r="AC1181" s="42">
        <f t="shared" si="398"/>
        <v>2.5961654946845369</v>
      </c>
      <c r="AD1181" s="42">
        <f t="shared" si="399"/>
        <v>1.5688628084378657</v>
      </c>
      <c r="AE1181" s="42">
        <f t="shared" si="400"/>
        <v>0.81435251318853263</v>
      </c>
      <c r="AF1181" s="42">
        <f t="shared" si="401"/>
        <v>338.61061692830867</v>
      </c>
      <c r="AG1181" s="42">
        <f t="shared" si="402"/>
        <v>325.06619225117629</v>
      </c>
      <c r="AH1181" s="6">
        <f t="shared" si="403"/>
        <v>329.08800000000002</v>
      </c>
      <c r="AI1181" s="4">
        <v>21.527322172231798</v>
      </c>
      <c r="AJ1181" s="4">
        <f t="shared" si="411"/>
        <v>294.67732217223175</v>
      </c>
      <c r="AK1181" s="8">
        <f t="shared" si="404"/>
        <v>0.19511082664539436</v>
      </c>
      <c r="AL1181" s="8">
        <f t="shared" si="405"/>
        <v>410.77904837163692</v>
      </c>
      <c r="AM1181" s="8">
        <f t="shared" si="406"/>
        <v>2.9883523888591186</v>
      </c>
      <c r="AN1181" s="8">
        <f t="shared" si="407"/>
        <v>177.78558510854046</v>
      </c>
      <c r="AO1181" s="22">
        <f t="shared" si="408"/>
        <v>9.8164368676221178E-3</v>
      </c>
      <c r="AP1181" s="22">
        <f t="shared" si="409"/>
        <v>0.2682951655564963</v>
      </c>
      <c r="AQ1181" s="19">
        <f t="shared" si="412"/>
        <v>0.2682951655564963</v>
      </c>
      <c r="AX1181">
        <v>0.14075257406089917</v>
      </c>
      <c r="AY1181">
        <v>73.793103448275858</v>
      </c>
      <c r="AZ1181">
        <v>3.0747126436781609</v>
      </c>
      <c r="BA1181">
        <v>2.4905172413793104</v>
      </c>
      <c r="BB1181">
        <v>7.5344827586206877</v>
      </c>
      <c r="BC1181">
        <v>0.3139367816091953</v>
      </c>
      <c r="BD1181">
        <v>2.1765804597701153</v>
      </c>
      <c r="BE1181">
        <v>0.21765804597701155</v>
      </c>
      <c r="BF1181">
        <v>0</v>
      </c>
      <c r="BG1181">
        <v>19.484999999999999</v>
      </c>
      <c r="BH1181">
        <v>2.066860653231863</v>
      </c>
      <c r="BI1181">
        <v>2.264767863220253</v>
      </c>
      <c r="BJ1181">
        <v>1.3685992197439989</v>
      </c>
      <c r="BK1181">
        <v>0.50463396561352636</v>
      </c>
      <c r="BL1181">
        <v>1.4017610155931289E-3</v>
      </c>
      <c r="BP1181" s="50">
        <f t="shared" si="413"/>
        <v>2.0674796338251555</v>
      </c>
      <c r="BQ1181" s="50">
        <f t="shared" si="414"/>
        <v>8.7063218390804609E-2</v>
      </c>
      <c r="BR1181" s="50">
        <f t="shared" si="415"/>
        <v>0.53346513821641861</v>
      </c>
      <c r="BS1181" s="50">
        <f t="shared" si="416"/>
        <v>0.56470999106660447</v>
      </c>
      <c r="BT1181" s="50">
        <f t="shared" si="417"/>
        <v>1.4818476061567182E-3</v>
      </c>
      <c r="BU1181" s="50">
        <f t="shared" si="417"/>
        <v>1.5686388640739014E-3</v>
      </c>
    </row>
    <row r="1182" spans="1:73" x14ac:dyDescent="0.25">
      <c r="A1182" s="21">
        <v>43742.513888888891</v>
      </c>
      <c r="B1182" s="17">
        <v>363764</v>
      </c>
      <c r="C1182" s="17">
        <v>13.51</v>
      </c>
      <c r="D1182" s="17">
        <v>22.96</v>
      </c>
      <c r="E1182" s="17">
        <v>873</v>
      </c>
      <c r="F1182" s="17">
        <v>109.2</v>
      </c>
      <c r="G1182" s="17">
        <v>-98.1</v>
      </c>
      <c r="H1182" s="17">
        <v>-10.83</v>
      </c>
      <c r="I1182" s="17">
        <v>23.79</v>
      </c>
      <c r="J1182" s="17">
        <v>296.89999999999998</v>
      </c>
      <c r="K1182" s="17">
        <v>763.6</v>
      </c>
      <c r="L1182" s="17">
        <v>-87.3</v>
      </c>
      <c r="M1182" s="17">
        <v>0.125</v>
      </c>
      <c r="N1182" s="17">
        <v>774.6</v>
      </c>
      <c r="O1182" s="17">
        <v>98.4</v>
      </c>
      <c r="P1182" s="17">
        <v>676.3</v>
      </c>
      <c r="Q1182" s="17">
        <v>342.7</v>
      </c>
      <c r="R1182" s="17">
        <v>430</v>
      </c>
      <c r="S1182" s="17">
        <v>18.79</v>
      </c>
      <c r="T1182" s="17">
        <v>56.87</v>
      </c>
      <c r="U1182" s="17">
        <v>1.44</v>
      </c>
      <c r="V1182" s="17">
        <v>213</v>
      </c>
      <c r="W1182" s="17">
        <v>20.2</v>
      </c>
      <c r="X1182" s="17">
        <v>0.85799999999999998</v>
      </c>
      <c r="Y1182" s="17">
        <v>8.5844269999999998</v>
      </c>
      <c r="Z1182" s="7">
        <f t="shared" si="396"/>
        <v>19.494999999999997</v>
      </c>
      <c r="AA1182" s="7">
        <f t="shared" si="410"/>
        <v>292.64499999999998</v>
      </c>
      <c r="AB1182" s="2">
        <f t="shared" si="397"/>
        <v>707.13</v>
      </c>
      <c r="AC1182" s="42">
        <f t="shared" si="398"/>
        <v>2.5074813140826713</v>
      </c>
      <c r="AD1182" s="42">
        <f t="shared" si="399"/>
        <v>1.4260046233188151</v>
      </c>
      <c r="AE1182" s="42">
        <f t="shared" si="400"/>
        <v>0.80330590961271364</v>
      </c>
      <c r="AF1182" s="42">
        <f t="shared" si="401"/>
        <v>334.06305947215247</v>
      </c>
      <c r="AG1182" s="42">
        <f t="shared" si="402"/>
        <v>320.70053709326635</v>
      </c>
      <c r="AH1182" s="6">
        <f t="shared" si="403"/>
        <v>328.99199999999996</v>
      </c>
      <c r="AI1182" s="4">
        <v>21.0082638711235</v>
      </c>
      <c r="AJ1182" s="4">
        <f t="shared" si="411"/>
        <v>294.15826387112349</v>
      </c>
      <c r="AK1182" s="8">
        <f t="shared" si="404"/>
        <v>0.19513082946400109</v>
      </c>
      <c r="AL1182" s="8">
        <f t="shared" si="405"/>
        <v>407.82755095067444</v>
      </c>
      <c r="AM1182" s="8">
        <f t="shared" si="406"/>
        <v>2.6728636328851496</v>
      </c>
      <c r="AN1182" s="8">
        <f t="shared" si="407"/>
        <v>117.82350831031717</v>
      </c>
      <c r="AO1182" s="22">
        <f t="shared" si="408"/>
        <v>1.1549199967524473E-2</v>
      </c>
      <c r="AP1182" s="22">
        <f t="shared" si="409"/>
        <v>0.31565368973667601</v>
      </c>
      <c r="AQ1182" s="19">
        <f t="shared" si="412"/>
        <v>0.31565368973667601</v>
      </c>
      <c r="AX1182">
        <v>0.14082910865604822</v>
      </c>
      <c r="AY1182">
        <v>75.258620689655174</v>
      </c>
      <c r="AZ1182">
        <v>3.1357758620689657</v>
      </c>
      <c r="BA1182">
        <v>2.5399784482758623</v>
      </c>
      <c r="BB1182">
        <v>7.5258620689655187</v>
      </c>
      <c r="BC1182">
        <v>0.31357758620689663</v>
      </c>
      <c r="BD1182">
        <v>2.2264008620689655</v>
      </c>
      <c r="BE1182">
        <v>0.22264008620689657</v>
      </c>
      <c r="BF1182">
        <v>0</v>
      </c>
      <c r="BG1182">
        <v>19.494999999999997</v>
      </c>
      <c r="BH1182">
        <v>1.6534885225854903</v>
      </c>
      <c r="BI1182">
        <v>2.2661758303532293</v>
      </c>
      <c r="BJ1182">
        <v>1.2887741947218814</v>
      </c>
      <c r="BK1182">
        <v>0.52640389244795882</v>
      </c>
      <c r="BL1182">
        <v>1.4622330345776633E-3</v>
      </c>
      <c r="BP1182" s="50">
        <f t="shared" si="413"/>
        <v>1.6539837070601242</v>
      </c>
      <c r="BQ1182" s="50">
        <f t="shared" si="414"/>
        <v>8.9056034482758617E-2</v>
      </c>
      <c r="BR1182" s="50">
        <f t="shared" si="415"/>
        <v>0.55113516249944172</v>
      </c>
      <c r="BS1182" s="50">
        <f t="shared" si="416"/>
        <v>0.5840037787304081</v>
      </c>
      <c r="BT1182" s="50">
        <f t="shared" si="417"/>
        <v>1.5309310069428937E-3</v>
      </c>
      <c r="BU1182" s="50">
        <f t="shared" si="417"/>
        <v>1.622232718695578E-3</v>
      </c>
    </row>
    <row r="1183" spans="1:73" x14ac:dyDescent="0.25">
      <c r="A1183" s="21">
        <v>43742.513888888891</v>
      </c>
      <c r="B1183" s="17">
        <v>363765</v>
      </c>
      <c r="C1183" s="17">
        <v>13.51</v>
      </c>
      <c r="D1183" s="17">
        <v>22.96</v>
      </c>
      <c r="E1183" s="17">
        <v>717.6</v>
      </c>
      <c r="F1183" s="17">
        <v>86.8</v>
      </c>
      <c r="G1183" s="17">
        <v>-99.3</v>
      </c>
      <c r="H1183" s="17">
        <v>-11.38</v>
      </c>
      <c r="I1183" s="17">
        <v>23.8</v>
      </c>
      <c r="J1183" s="17">
        <v>297</v>
      </c>
      <c r="K1183" s="17">
        <v>630.79999999999995</v>
      </c>
      <c r="L1183" s="17">
        <v>-87.9</v>
      </c>
      <c r="M1183" s="17">
        <v>0.121</v>
      </c>
      <c r="N1183" s="17">
        <v>618.29999999999995</v>
      </c>
      <c r="O1183" s="17">
        <v>75.38</v>
      </c>
      <c r="P1183" s="17">
        <v>542.9</v>
      </c>
      <c r="Q1183" s="17">
        <v>341.6</v>
      </c>
      <c r="R1183" s="17">
        <v>429.5</v>
      </c>
      <c r="S1183" s="17">
        <v>18.809999999999999</v>
      </c>
      <c r="T1183" s="17">
        <v>56.66</v>
      </c>
      <c r="U1183" s="17">
        <v>0.92</v>
      </c>
      <c r="V1183" s="17">
        <v>252</v>
      </c>
      <c r="W1183" s="17">
        <v>20.399999999999999</v>
      </c>
      <c r="X1183" s="17">
        <v>0.68899999999999995</v>
      </c>
      <c r="Y1183" s="17">
        <v>6.8862610000000002</v>
      </c>
      <c r="Z1183" s="7">
        <f t="shared" si="396"/>
        <v>19.604999999999997</v>
      </c>
      <c r="AA1183" s="7">
        <f t="shared" si="410"/>
        <v>292.755</v>
      </c>
      <c r="AB1183" s="2">
        <f t="shared" si="397"/>
        <v>581.25600000000009</v>
      </c>
      <c r="AC1183" s="42">
        <f t="shared" si="398"/>
        <v>2.4597997368975131</v>
      </c>
      <c r="AD1183" s="42">
        <f t="shared" si="399"/>
        <v>1.3937225309261307</v>
      </c>
      <c r="AE1183" s="42">
        <f t="shared" si="400"/>
        <v>0.80063679075271821</v>
      </c>
      <c r="AF1183" s="42">
        <f t="shared" si="401"/>
        <v>333.45396548099689</v>
      </c>
      <c r="AG1183" s="42">
        <f t="shared" si="402"/>
        <v>320.11580686175699</v>
      </c>
      <c r="AH1183" s="6">
        <f t="shared" si="403"/>
        <v>327.93600000000004</v>
      </c>
      <c r="AI1183" s="4">
        <v>20.729447734555102</v>
      </c>
      <c r="AJ1183" s="4">
        <f t="shared" si="411"/>
        <v>293.87944773455507</v>
      </c>
      <c r="AK1183" s="8">
        <f t="shared" si="404"/>
        <v>0.19535095070643943</v>
      </c>
      <c r="AL1183" s="8">
        <f t="shared" si="405"/>
        <v>406.22525344019539</v>
      </c>
      <c r="AM1183" s="8">
        <f t="shared" si="406"/>
        <v>2.1364339446844594</v>
      </c>
      <c r="AN1183" s="8">
        <f t="shared" si="407"/>
        <v>69.979241044869667</v>
      </c>
      <c r="AO1183" s="22">
        <f t="shared" si="408"/>
        <v>9.7961683722723597E-3</v>
      </c>
      <c r="AP1183" s="22">
        <f t="shared" si="409"/>
        <v>0.26774120291314851</v>
      </c>
      <c r="AQ1183" s="19">
        <f t="shared" si="412"/>
        <v>0.26774120291314851</v>
      </c>
      <c r="AX1183">
        <v>0.14167331678628045</v>
      </c>
      <c r="AY1183">
        <v>61.862068965517246</v>
      </c>
      <c r="AZ1183">
        <v>2.577586206896552</v>
      </c>
      <c r="BA1183">
        <v>2.0878448275862072</v>
      </c>
      <c r="BB1183">
        <v>7.5775862068965498</v>
      </c>
      <c r="BC1183">
        <v>0.31573275862068956</v>
      </c>
      <c r="BD1183">
        <v>1.7721120689655177</v>
      </c>
      <c r="BE1183">
        <v>0.17721120689655179</v>
      </c>
      <c r="BF1183">
        <v>0</v>
      </c>
      <c r="BG1183">
        <v>19.604999999999997</v>
      </c>
      <c r="BH1183">
        <v>1.0563954449851745</v>
      </c>
      <c r="BI1183">
        <v>2.2817140729526719</v>
      </c>
      <c r="BJ1183">
        <v>1.292819193734984</v>
      </c>
      <c r="BK1183">
        <v>0.43541552312632237</v>
      </c>
      <c r="BL1183">
        <v>1.2094875642397844E-3</v>
      </c>
      <c r="BP1183" s="50">
        <f t="shared" si="413"/>
        <v>1.0567118128439683</v>
      </c>
      <c r="BQ1183" s="50">
        <f t="shared" si="414"/>
        <v>7.0884482758620707E-2</v>
      </c>
      <c r="BR1183" s="50">
        <f t="shared" si="415"/>
        <v>0.44899084698937469</v>
      </c>
      <c r="BS1183" s="50">
        <f t="shared" si="416"/>
        <v>0.47632404622421759</v>
      </c>
      <c r="BT1183" s="50">
        <f t="shared" si="417"/>
        <v>1.2471967971927074E-3</v>
      </c>
      <c r="BU1183" s="50">
        <f t="shared" si="417"/>
        <v>1.3231223506228265E-3</v>
      </c>
    </row>
    <row r="1184" spans="1:73" x14ac:dyDescent="0.25">
      <c r="A1184" s="21">
        <v>43742.513888888891</v>
      </c>
      <c r="B1184" s="17">
        <v>363766</v>
      </c>
      <c r="C1184" s="17">
        <v>13.51</v>
      </c>
      <c r="D1184" s="17">
        <v>22.95</v>
      </c>
      <c r="E1184" s="17">
        <v>531.70000000000005</v>
      </c>
      <c r="F1184" s="17">
        <v>61.34</v>
      </c>
      <c r="G1184" s="17">
        <v>-100.3</v>
      </c>
      <c r="H1184" s="17">
        <v>-11.74</v>
      </c>
      <c r="I1184" s="17">
        <v>23.81</v>
      </c>
      <c r="J1184" s="17">
        <v>297</v>
      </c>
      <c r="K1184" s="17">
        <v>470.3</v>
      </c>
      <c r="L1184" s="17">
        <v>-88.5</v>
      </c>
      <c r="M1184" s="17">
        <v>0.113</v>
      </c>
      <c r="N1184" s="17">
        <v>431.4</v>
      </c>
      <c r="O1184" s="17">
        <v>49.6</v>
      </c>
      <c r="P1184" s="17">
        <v>381.8</v>
      </c>
      <c r="Q1184" s="17">
        <v>340.7</v>
      </c>
      <c r="R1184" s="17">
        <v>429.2</v>
      </c>
      <c r="S1184" s="17">
        <v>18.82</v>
      </c>
      <c r="T1184" s="17">
        <v>56.78</v>
      </c>
      <c r="U1184" s="17">
        <v>2.44</v>
      </c>
      <c r="V1184" s="17">
        <v>306.5</v>
      </c>
      <c r="W1184" s="17">
        <v>20.45</v>
      </c>
      <c r="X1184" s="17">
        <v>0.52400000000000002</v>
      </c>
      <c r="Y1184" s="17">
        <v>5.2392750000000001</v>
      </c>
      <c r="Z1184" s="7">
        <f t="shared" si="396"/>
        <v>19.634999999999998</v>
      </c>
      <c r="AA1184" s="7">
        <f t="shared" si="410"/>
        <v>292.78499999999997</v>
      </c>
      <c r="AB1184" s="2">
        <f t="shared" si="397"/>
        <v>430.67700000000008</v>
      </c>
      <c r="AC1184" s="42">
        <f t="shared" si="398"/>
        <v>2.5723811107066705</v>
      </c>
      <c r="AD1184" s="42">
        <f t="shared" si="399"/>
        <v>1.4605979946592476</v>
      </c>
      <c r="AE1184" s="42">
        <f t="shared" si="400"/>
        <v>0.8060089333472229</v>
      </c>
      <c r="AF1184" s="42">
        <f t="shared" si="401"/>
        <v>335.82900807023037</v>
      </c>
      <c r="AG1184" s="42">
        <f t="shared" si="402"/>
        <v>322.39584774742116</v>
      </c>
      <c r="AH1184" s="6">
        <f t="shared" si="403"/>
        <v>327.072</v>
      </c>
      <c r="AI1184" s="4">
        <v>21.401316929274799</v>
      </c>
      <c r="AJ1184" s="4">
        <f t="shared" si="411"/>
        <v>294.55131692927478</v>
      </c>
      <c r="AK1184" s="8">
        <f t="shared" si="404"/>
        <v>0.19541101248947976</v>
      </c>
      <c r="AL1184" s="8">
        <f t="shared" si="405"/>
        <v>410.04486112277749</v>
      </c>
      <c r="AM1184" s="8">
        <f t="shared" si="406"/>
        <v>3.4792887204139871</v>
      </c>
      <c r="AN1184" s="8">
        <f t="shared" si="407"/>
        <v>179.01918894629245</v>
      </c>
      <c r="AO1184" s="22">
        <f t="shared" si="408"/>
        <v>3.8164292279670073E-3</v>
      </c>
      <c r="AP1184" s="22">
        <f t="shared" si="409"/>
        <v>0.10430765514616822</v>
      </c>
      <c r="AQ1184" s="19">
        <f t="shared" si="412"/>
        <v>0.10430765514616822</v>
      </c>
      <c r="AX1184">
        <v>0.14190429732533721</v>
      </c>
      <c r="AY1184">
        <v>45.83620689655173</v>
      </c>
      <c r="AZ1184">
        <v>1.9098419540229887</v>
      </c>
      <c r="BA1184">
        <v>1.546971982758621</v>
      </c>
      <c r="BB1184">
        <v>7.6293103448275863</v>
      </c>
      <c r="BC1184">
        <v>0.31788793103448276</v>
      </c>
      <c r="BD1184">
        <v>1.2290840517241381</v>
      </c>
      <c r="BE1184">
        <v>0.12290840517241382</v>
      </c>
      <c r="BF1184">
        <v>0</v>
      </c>
      <c r="BG1184">
        <v>19.634999999999998</v>
      </c>
      <c r="BH1184">
        <v>2.8017444410476364</v>
      </c>
      <c r="BI1184">
        <v>2.2859679138636446</v>
      </c>
      <c r="BJ1184">
        <v>1.2979725814917773</v>
      </c>
      <c r="BK1184">
        <v>0.32146846384244437</v>
      </c>
      <c r="BL1184">
        <v>8.9296795511790105E-4</v>
      </c>
      <c r="BP1184" s="50">
        <f t="shared" si="413"/>
        <v>2.8025835036296547</v>
      </c>
      <c r="BQ1184" s="50">
        <f t="shared" si="414"/>
        <v>4.916336206896553E-2</v>
      </c>
      <c r="BR1184" s="50">
        <f t="shared" si="415"/>
        <v>0.34511088443350885</v>
      </c>
      <c r="BS1184" s="50">
        <f t="shared" si="416"/>
        <v>0.36199435713039968</v>
      </c>
      <c r="BT1184" s="50">
        <f t="shared" si="417"/>
        <v>9.5864134564863568E-4</v>
      </c>
      <c r="BU1184" s="50">
        <f t="shared" si="417"/>
        <v>1.0055398809177768E-3</v>
      </c>
    </row>
    <row r="1185" spans="1:73" x14ac:dyDescent="0.25">
      <c r="A1185" s="21">
        <v>43742.51458333333</v>
      </c>
      <c r="B1185" s="17">
        <v>363767</v>
      </c>
      <c r="C1185" s="17">
        <v>13.51</v>
      </c>
      <c r="D1185" s="17">
        <v>22.95</v>
      </c>
      <c r="E1185" s="17">
        <v>532.20000000000005</v>
      </c>
      <c r="F1185" s="17">
        <v>60.69</v>
      </c>
      <c r="G1185" s="17">
        <v>-100.8</v>
      </c>
      <c r="H1185" s="17">
        <v>-10.92</v>
      </c>
      <c r="I1185" s="17">
        <v>23.81</v>
      </c>
      <c r="J1185" s="17">
        <v>297</v>
      </c>
      <c r="K1185" s="17">
        <v>471.5</v>
      </c>
      <c r="L1185" s="17">
        <v>-89.9</v>
      </c>
      <c r="M1185" s="17">
        <v>0.111</v>
      </c>
      <c r="N1185" s="17">
        <v>431.4</v>
      </c>
      <c r="O1185" s="17">
        <v>49.77</v>
      </c>
      <c r="P1185" s="17">
        <v>381.6</v>
      </c>
      <c r="Q1185" s="17">
        <v>340.1</v>
      </c>
      <c r="R1185" s="17">
        <v>430</v>
      </c>
      <c r="S1185" s="17">
        <v>18.850000000000001</v>
      </c>
      <c r="T1185" s="17">
        <v>57.43</v>
      </c>
      <c r="U1185" s="17">
        <v>0.97499999999999998</v>
      </c>
      <c r="V1185" s="17">
        <v>60</v>
      </c>
      <c r="W1185" s="17">
        <v>20.55</v>
      </c>
      <c r="X1185" s="17">
        <v>0.501</v>
      </c>
      <c r="Y1185" s="17">
        <v>5.0066819999999996</v>
      </c>
      <c r="Z1185" s="7">
        <f t="shared" si="396"/>
        <v>19.700000000000003</v>
      </c>
      <c r="AA1185" s="7">
        <f t="shared" si="410"/>
        <v>292.84999999999997</v>
      </c>
      <c r="AB1185" s="2">
        <f t="shared" si="397"/>
        <v>431.08200000000005</v>
      </c>
      <c r="AC1185" s="42">
        <f t="shared" si="398"/>
        <v>2.4981326494708371</v>
      </c>
      <c r="AD1185" s="42">
        <f t="shared" si="399"/>
        <v>1.4346775805911016</v>
      </c>
      <c r="AE1185" s="42">
        <f t="shared" si="400"/>
        <v>0.80392224466175455</v>
      </c>
      <c r="AF1185" s="42">
        <f t="shared" si="401"/>
        <v>335.25712637403001</v>
      </c>
      <c r="AG1185" s="42">
        <f t="shared" si="402"/>
        <v>321.8468413190688</v>
      </c>
      <c r="AH1185" s="6">
        <f t="shared" si="403"/>
        <v>326.49600000000004</v>
      </c>
      <c r="AI1185" s="4">
        <v>20.968005765210599</v>
      </c>
      <c r="AJ1185" s="4">
        <f t="shared" si="411"/>
        <v>294.11800576521057</v>
      </c>
      <c r="AK1185" s="8">
        <f t="shared" si="404"/>
        <v>0.19554118858330063</v>
      </c>
      <c r="AL1185" s="8">
        <f t="shared" si="405"/>
        <v>407.56844068547559</v>
      </c>
      <c r="AM1185" s="8">
        <f t="shared" si="406"/>
        <v>2.1993678068936084</v>
      </c>
      <c r="AN1185" s="8">
        <f t="shared" si="407"/>
        <v>81.238066147495928</v>
      </c>
      <c r="AO1185" s="22">
        <f t="shared" si="408"/>
        <v>6.0808470618569479E-3</v>
      </c>
      <c r="AP1185" s="22">
        <f t="shared" si="409"/>
        <v>0.16619695019541653</v>
      </c>
      <c r="AQ1185" s="19">
        <f t="shared" si="412"/>
        <v>0.16619695019541653</v>
      </c>
      <c r="AX1185">
        <v>0.14240584875815754</v>
      </c>
      <c r="AY1185">
        <v>45.879310344827594</v>
      </c>
      <c r="AZ1185">
        <v>1.9116379310344831</v>
      </c>
      <c r="BA1185">
        <v>1.5484267241379315</v>
      </c>
      <c r="BB1185">
        <v>7.7499999999999982</v>
      </c>
      <c r="BC1185">
        <v>0.32291666666666657</v>
      </c>
      <c r="BD1185">
        <v>1.225510057471265</v>
      </c>
      <c r="BE1185">
        <v>0.1225510057471265</v>
      </c>
      <c r="BF1185">
        <v>0</v>
      </c>
      <c r="BG1185">
        <v>19.700000000000003</v>
      </c>
      <c r="BH1185">
        <v>1.1195495205005925</v>
      </c>
      <c r="BI1185">
        <v>2.2952083710657751</v>
      </c>
      <c r="BJ1185">
        <v>1.3181381675030748</v>
      </c>
      <c r="BK1185">
        <v>0.31305056908098616</v>
      </c>
      <c r="BL1185">
        <v>8.6958491411385055E-4</v>
      </c>
      <c r="BP1185" s="50">
        <f t="shared" si="413"/>
        <v>1.1198848016552925</v>
      </c>
      <c r="BQ1185" s="50">
        <f t="shared" si="414"/>
        <v>4.9020402298850602E-2</v>
      </c>
      <c r="BR1185" s="50">
        <f t="shared" si="415"/>
        <v>0.32331824531439907</v>
      </c>
      <c r="BS1185" s="50">
        <f t="shared" si="416"/>
        <v>0.34217256802219964</v>
      </c>
      <c r="BT1185" s="50">
        <f t="shared" si="417"/>
        <v>8.9810623698444181E-4</v>
      </c>
      <c r="BU1185" s="50">
        <f t="shared" si="417"/>
        <v>9.5047935561722117E-4</v>
      </c>
    </row>
    <row r="1186" spans="1:73" x14ac:dyDescent="0.25">
      <c r="A1186" s="21">
        <v>43742.51458333333</v>
      </c>
      <c r="B1186" s="17">
        <v>363768</v>
      </c>
      <c r="C1186" s="17">
        <v>13.51</v>
      </c>
      <c r="D1186" s="17">
        <v>22.94</v>
      </c>
      <c r="E1186" s="17">
        <v>218.4</v>
      </c>
      <c r="F1186" s="17">
        <v>17.54</v>
      </c>
      <c r="G1186" s="17">
        <v>-103.5</v>
      </c>
      <c r="H1186" s="17">
        <v>-14.95</v>
      </c>
      <c r="I1186" s="17">
        <v>23.82</v>
      </c>
      <c r="J1186" s="17">
        <v>297</v>
      </c>
      <c r="K1186" s="17">
        <v>200.9</v>
      </c>
      <c r="L1186" s="17">
        <v>-88.5</v>
      </c>
      <c r="M1186" s="17">
        <v>0.08</v>
      </c>
      <c r="N1186" s="17">
        <v>114.9</v>
      </c>
      <c r="O1186" s="17">
        <v>2.59</v>
      </c>
      <c r="P1186" s="17">
        <v>112.3</v>
      </c>
      <c r="Q1186" s="17">
        <v>337.5</v>
      </c>
      <c r="R1186" s="17">
        <v>426</v>
      </c>
      <c r="S1186" s="17">
        <v>18.88</v>
      </c>
      <c r="T1186" s="17">
        <v>57.59</v>
      </c>
      <c r="U1186" s="17">
        <v>0.495</v>
      </c>
      <c r="V1186" s="17">
        <v>194</v>
      </c>
      <c r="W1186" s="17">
        <v>20.3</v>
      </c>
      <c r="X1186" s="17">
        <v>0.20399999999999999</v>
      </c>
      <c r="Y1186" s="17">
        <v>2.0443380000000002</v>
      </c>
      <c r="Z1186" s="7">
        <f t="shared" si="396"/>
        <v>19.59</v>
      </c>
      <c r="AA1186" s="7">
        <f t="shared" si="410"/>
        <v>292.73999999999995</v>
      </c>
      <c r="AB1186" s="2">
        <f t="shared" si="397"/>
        <v>176.90400000000002</v>
      </c>
      <c r="AC1186" s="42">
        <f t="shared" si="398"/>
        <v>2.3805540607452782</v>
      </c>
      <c r="AD1186" s="42">
        <f t="shared" si="399"/>
        <v>1.3709610835832058</v>
      </c>
      <c r="AE1186" s="42">
        <f t="shared" si="400"/>
        <v>0.79875962473065854</v>
      </c>
      <c r="AF1186" s="42">
        <f t="shared" si="401"/>
        <v>332.60397646621669</v>
      </c>
      <c r="AG1186" s="42">
        <f t="shared" si="402"/>
        <v>319.29981740756801</v>
      </c>
      <c r="AH1186" s="6">
        <f t="shared" si="403"/>
        <v>324</v>
      </c>
      <c r="AI1186" s="4">
        <v>20.2385513095393</v>
      </c>
      <c r="AJ1186" s="4">
        <f t="shared" si="411"/>
        <v>293.38855130953925</v>
      </c>
      <c r="AK1186" s="8">
        <f t="shared" si="404"/>
        <v>0.19532092443063784</v>
      </c>
      <c r="AL1186" s="8">
        <f t="shared" si="405"/>
        <v>403.43462477914659</v>
      </c>
      <c r="AM1186" s="8">
        <f t="shared" si="406"/>
        <v>1.5671052134429266</v>
      </c>
      <c r="AN1186" s="8">
        <f t="shared" si="407"/>
        <v>29.60622127055132</v>
      </c>
      <c r="AO1186" s="22">
        <f t="shared" si="408"/>
        <v>1.5353765960982643E-3</v>
      </c>
      <c r="AP1186" s="22">
        <f t="shared" si="409"/>
        <v>4.1963710824693384E-2</v>
      </c>
      <c r="AQ1186" s="19">
        <f t="shared" si="412"/>
        <v>4.1963710824693384E-2</v>
      </c>
      <c r="AX1186">
        <v>0.14155794589887552</v>
      </c>
      <c r="AY1186">
        <v>18.827586206896552</v>
      </c>
      <c r="AZ1186">
        <v>0.78448275862068961</v>
      </c>
      <c r="BA1186">
        <v>0.63543103448275862</v>
      </c>
      <c r="BB1186">
        <v>7.6293103448275863</v>
      </c>
      <c r="BC1186">
        <v>0.31788793103448276</v>
      </c>
      <c r="BD1186">
        <v>0.31754310344827585</v>
      </c>
      <c r="BE1186">
        <v>3.1754310344827584E-2</v>
      </c>
      <c r="BF1186">
        <v>0</v>
      </c>
      <c r="BG1186">
        <v>19.59</v>
      </c>
      <c r="BH1186">
        <v>0.56838667963876233</v>
      </c>
      <c r="BI1186">
        <v>2.2795897499426188</v>
      </c>
      <c r="BJ1186">
        <v>1.3128157369919544</v>
      </c>
      <c r="BK1186">
        <v>9.5665835434425875E-2</v>
      </c>
      <c r="BL1186">
        <v>2.6573843176229411E-4</v>
      </c>
      <c r="BP1186" s="50">
        <f t="shared" si="413"/>
        <v>0.56855689930191766</v>
      </c>
      <c r="BQ1186" s="50">
        <f t="shared" si="414"/>
        <v>1.2701724137931034E-2</v>
      </c>
      <c r="BR1186" s="50">
        <f t="shared" si="415"/>
        <v>9.7333920203562824E-2</v>
      </c>
      <c r="BS1186" s="50">
        <f t="shared" si="416"/>
        <v>0.10240568662183716</v>
      </c>
      <c r="BT1186" s="50">
        <f t="shared" si="417"/>
        <v>2.7037200056545231E-4</v>
      </c>
      <c r="BU1186" s="50">
        <f t="shared" si="417"/>
        <v>2.8446024061621434E-4</v>
      </c>
    </row>
    <row r="1187" spans="1:73" x14ac:dyDescent="0.25">
      <c r="A1187" s="21">
        <v>43742.51458333333</v>
      </c>
      <c r="B1187" s="17">
        <v>363769</v>
      </c>
      <c r="C1187" s="17">
        <v>13.51</v>
      </c>
      <c r="D1187" s="17">
        <v>22.94</v>
      </c>
      <c r="E1187" s="17">
        <v>181.4</v>
      </c>
      <c r="F1187" s="17">
        <v>13.15</v>
      </c>
      <c r="G1187" s="17">
        <v>-103.9</v>
      </c>
      <c r="H1187" s="17">
        <v>-18.25</v>
      </c>
      <c r="I1187" s="17">
        <v>23.82</v>
      </c>
      <c r="J1187" s="17">
        <v>297</v>
      </c>
      <c r="K1187" s="17">
        <v>168.2</v>
      </c>
      <c r="L1187" s="17">
        <v>-85.6</v>
      </c>
      <c r="M1187" s="17">
        <v>7.1999999999999995E-2</v>
      </c>
      <c r="N1187" s="17">
        <v>77.52</v>
      </c>
      <c r="O1187" s="17">
        <v>-5.1029999999999998</v>
      </c>
      <c r="P1187" s="17">
        <v>82.6</v>
      </c>
      <c r="Q1187" s="17">
        <v>337.1</v>
      </c>
      <c r="R1187" s="17">
        <v>422.7</v>
      </c>
      <c r="S1187" s="17">
        <v>18.899999999999999</v>
      </c>
      <c r="T1187" s="17">
        <v>56.43</v>
      </c>
      <c r="U1187" s="17">
        <v>1.585</v>
      </c>
      <c r="V1187" s="17">
        <v>126.5</v>
      </c>
      <c r="W1187" s="17">
        <v>19.75</v>
      </c>
      <c r="X1187" s="17">
        <v>0.17199999999999999</v>
      </c>
      <c r="Y1187" s="17">
        <v>1.7186429999999999</v>
      </c>
      <c r="Z1187" s="7">
        <f t="shared" si="396"/>
        <v>19.324999999999999</v>
      </c>
      <c r="AA1187" s="7">
        <f t="shared" si="410"/>
        <v>292.47499999999997</v>
      </c>
      <c r="AB1187" s="2">
        <f t="shared" si="397"/>
        <v>146.93400000000003</v>
      </c>
      <c r="AC1187" s="42">
        <f t="shared" si="398"/>
        <v>2.3674445411649621</v>
      </c>
      <c r="AD1187" s="42">
        <f t="shared" si="399"/>
        <v>1.3359489545793881</v>
      </c>
      <c r="AE1187" s="42">
        <f t="shared" si="400"/>
        <v>0.79591319800115101</v>
      </c>
      <c r="AF1187" s="42">
        <f t="shared" si="401"/>
        <v>330.22029709812023</v>
      </c>
      <c r="AG1187" s="42">
        <f t="shared" si="402"/>
        <v>317.01148521419543</v>
      </c>
      <c r="AH1187" s="6">
        <f t="shared" si="403"/>
        <v>323.61599999999999</v>
      </c>
      <c r="AI1187" s="4">
        <v>20.136581255149299</v>
      </c>
      <c r="AJ1187" s="4">
        <f t="shared" si="411"/>
        <v>293.28658125514926</v>
      </c>
      <c r="AK1187" s="8">
        <f t="shared" si="404"/>
        <v>0.19479096743287264</v>
      </c>
      <c r="AL1187" s="8">
        <f t="shared" si="405"/>
        <v>402.90419207145243</v>
      </c>
      <c r="AM1187" s="8">
        <f t="shared" si="406"/>
        <v>2.8042077758254647</v>
      </c>
      <c r="AN1187" s="8">
        <f t="shared" si="407"/>
        <v>66.295291046343735</v>
      </c>
      <c r="AO1187" s="22">
        <f t="shared" si="408"/>
        <v>3.0554901929401925E-5</v>
      </c>
      <c r="AP1187" s="22">
        <f t="shared" si="409"/>
        <v>8.3510265305634999E-4</v>
      </c>
      <c r="AQ1187" s="19">
        <f t="shared" si="412"/>
        <v>8.3510265305634999E-4</v>
      </c>
      <c r="AX1187">
        <v>0.13953280032375384</v>
      </c>
      <c r="AY1187">
        <v>15.63793103448276</v>
      </c>
      <c r="AZ1187">
        <v>0.65158045977011503</v>
      </c>
      <c r="BA1187">
        <v>0.52778017241379316</v>
      </c>
      <c r="BB1187">
        <v>7.3793103448275836</v>
      </c>
      <c r="BC1187">
        <v>0.30747126436781597</v>
      </c>
      <c r="BD1187">
        <v>0.22030890804597719</v>
      </c>
      <c r="BE1187">
        <v>2.2030890804597719E-2</v>
      </c>
      <c r="BF1187">
        <v>0</v>
      </c>
      <c r="BG1187">
        <v>19.324999999999999</v>
      </c>
      <c r="BH1187">
        <v>1.8199856307625015</v>
      </c>
      <c r="BI1187">
        <v>2.2423442174527231</v>
      </c>
      <c r="BJ1187">
        <v>1.2653548419085716</v>
      </c>
      <c r="BK1187">
        <v>0.10618195348111023</v>
      </c>
      <c r="BL1187">
        <v>2.9494987078086172E-4</v>
      </c>
      <c r="BP1187" s="50">
        <f t="shared" si="413"/>
        <v>1.8205306775627061</v>
      </c>
      <c r="BQ1187" s="50">
        <f t="shared" si="414"/>
        <v>8.8123563218390887E-3</v>
      </c>
      <c r="BR1187" s="50">
        <f t="shared" si="415"/>
        <v>0.11165637216524689</v>
      </c>
      <c r="BS1187" s="50">
        <f t="shared" si="416"/>
        <v>0.1148602772628476</v>
      </c>
      <c r="BT1187" s="50">
        <f t="shared" si="417"/>
        <v>3.10156589347908E-4</v>
      </c>
      <c r="BU1187" s="50">
        <f t="shared" si="417"/>
        <v>3.1905632573013223E-4</v>
      </c>
    </row>
    <row r="1188" spans="1:73" x14ac:dyDescent="0.25">
      <c r="A1188" s="21">
        <v>43742.51458333333</v>
      </c>
      <c r="B1188" s="17">
        <v>363770</v>
      </c>
      <c r="C1188" s="17">
        <v>13.5</v>
      </c>
      <c r="D1188" s="17">
        <v>22.93</v>
      </c>
      <c r="E1188" s="17">
        <v>172.3</v>
      </c>
      <c r="F1188" s="17">
        <v>12.47</v>
      </c>
      <c r="G1188" s="17">
        <v>-104.3</v>
      </c>
      <c r="H1188" s="17">
        <v>-19.989999999999998</v>
      </c>
      <c r="I1188" s="17">
        <v>23.79</v>
      </c>
      <c r="J1188" s="17">
        <v>296.89999999999998</v>
      </c>
      <c r="K1188" s="17">
        <v>159.80000000000001</v>
      </c>
      <c r="L1188" s="17">
        <v>-84.3</v>
      </c>
      <c r="M1188" s="17">
        <v>7.1999999999999995E-2</v>
      </c>
      <c r="N1188" s="17">
        <v>68.02</v>
      </c>
      <c r="O1188" s="17">
        <v>-7.5140000000000002</v>
      </c>
      <c r="P1188" s="17">
        <v>75.540000000000006</v>
      </c>
      <c r="Q1188" s="17">
        <v>336.6</v>
      </c>
      <c r="R1188" s="17">
        <v>420.9</v>
      </c>
      <c r="S1188" s="17">
        <v>18.91</v>
      </c>
      <c r="T1188" s="17">
        <v>55.55</v>
      </c>
      <c r="U1188" s="17">
        <v>5.75</v>
      </c>
      <c r="V1188" s="17">
        <v>192</v>
      </c>
      <c r="W1188" s="17">
        <v>19.25</v>
      </c>
      <c r="X1188" s="17">
        <v>0.16400000000000001</v>
      </c>
      <c r="Y1188" s="17">
        <v>1.6427750000000001</v>
      </c>
      <c r="Z1188" s="7">
        <f t="shared" si="396"/>
        <v>19.079999999999998</v>
      </c>
      <c r="AA1188" s="7">
        <f t="shared" si="410"/>
        <v>292.22999999999996</v>
      </c>
      <c r="AB1188" s="2">
        <f t="shared" si="397"/>
        <v>139.56300000000002</v>
      </c>
      <c r="AC1188" s="42">
        <f t="shared" si="398"/>
        <v>2.274613233929577</v>
      </c>
      <c r="AD1188" s="42">
        <f t="shared" si="399"/>
        <v>1.2635476514478801</v>
      </c>
      <c r="AE1188" s="42">
        <f t="shared" si="400"/>
        <v>0.7896913903830709</v>
      </c>
      <c r="AF1188" s="42">
        <f t="shared" si="401"/>
        <v>326.54245557883706</v>
      </c>
      <c r="AG1188" s="42">
        <f t="shared" si="402"/>
        <v>313.48075735568358</v>
      </c>
      <c r="AH1188" s="6">
        <f t="shared" si="403"/>
        <v>323.13600000000002</v>
      </c>
      <c r="AI1188" s="4">
        <v>19.5216731212852</v>
      </c>
      <c r="AJ1188" s="4">
        <f t="shared" si="411"/>
        <v>292.67167312128515</v>
      </c>
      <c r="AK1188" s="8">
        <f t="shared" si="404"/>
        <v>0.19430186079815287</v>
      </c>
      <c r="AL1188" s="8">
        <f t="shared" si="405"/>
        <v>399.46603383762613</v>
      </c>
      <c r="AM1188" s="8">
        <f t="shared" si="406"/>
        <v>5.3410848617111482</v>
      </c>
      <c r="AN1188" s="8">
        <f t="shared" si="407"/>
        <v>68.718066806560131</v>
      </c>
      <c r="AO1188" s="22">
        <f t="shared" si="408"/>
        <v>-1.2409819859675854E-4</v>
      </c>
      <c r="AP1188" s="22">
        <f t="shared" si="409"/>
        <v>-3.3917547870753514E-3</v>
      </c>
      <c r="AQ1188" s="19">
        <f t="shared" si="412"/>
        <v>0</v>
      </c>
      <c r="AX1188">
        <v>0.13768236971432918</v>
      </c>
      <c r="AY1188">
        <v>14.853448275862071</v>
      </c>
      <c r="AZ1188">
        <v>0.61889367816091967</v>
      </c>
      <c r="BA1188">
        <v>0.50130387931034492</v>
      </c>
      <c r="BB1188">
        <v>7.2672413793103408</v>
      </c>
      <c r="BC1188">
        <v>0.30280172413793088</v>
      </c>
      <c r="BD1188">
        <v>0.19850215517241404</v>
      </c>
      <c r="BE1188">
        <v>1.9850215517241407E-2</v>
      </c>
      <c r="BF1188">
        <v>0</v>
      </c>
      <c r="BG1188">
        <v>19.079999999999998</v>
      </c>
      <c r="BH1188">
        <v>6.6024715311573399</v>
      </c>
      <c r="BI1188">
        <v>2.2083843691518021</v>
      </c>
      <c r="BJ1188">
        <v>1.2267575170638261</v>
      </c>
      <c r="BK1188">
        <v>0.1827619209895768</v>
      </c>
      <c r="BL1188">
        <v>5.0767200274882452E-4</v>
      </c>
      <c r="BP1188" s="50">
        <f t="shared" si="413"/>
        <v>6.6044488302748015</v>
      </c>
      <c r="BQ1188" s="50">
        <f t="shared" si="414"/>
        <v>7.9400862068965614E-3</v>
      </c>
      <c r="BR1188" s="50">
        <f t="shared" si="415"/>
        <v>0.20869008123652855</v>
      </c>
      <c r="BS1188" s="50">
        <f t="shared" si="416"/>
        <v>0.21085381300526623</v>
      </c>
      <c r="BT1188" s="50">
        <f t="shared" si="417"/>
        <v>5.7969467010146819E-4</v>
      </c>
      <c r="BU1188" s="50">
        <f t="shared" si="417"/>
        <v>5.857050361257395E-4</v>
      </c>
    </row>
    <row r="1189" spans="1:73" x14ac:dyDescent="0.25">
      <c r="A1189" s="21">
        <v>43742.51458333333</v>
      </c>
      <c r="B1189" s="17">
        <v>363771</v>
      </c>
      <c r="C1189" s="17">
        <v>13.52</v>
      </c>
      <c r="D1189" s="17">
        <v>22.93</v>
      </c>
      <c r="E1189" s="17">
        <v>340.9</v>
      </c>
      <c r="F1189" s="17">
        <v>36.18</v>
      </c>
      <c r="G1189" s="17">
        <v>-104.5</v>
      </c>
      <c r="H1189" s="17">
        <v>-20.84</v>
      </c>
      <c r="I1189" s="17">
        <v>23.73</v>
      </c>
      <c r="J1189" s="17">
        <v>296.89999999999998</v>
      </c>
      <c r="K1189" s="17">
        <v>304.7</v>
      </c>
      <c r="L1189" s="17">
        <v>-83.6</v>
      </c>
      <c r="M1189" s="17">
        <v>9.8000000000000004E-2</v>
      </c>
      <c r="N1189" s="17">
        <v>236.4</v>
      </c>
      <c r="O1189" s="17">
        <v>15.35</v>
      </c>
      <c r="P1189" s="17">
        <v>221.1</v>
      </c>
      <c r="Q1189" s="17">
        <v>336</v>
      </c>
      <c r="R1189" s="17">
        <v>419.6</v>
      </c>
      <c r="S1189" s="17">
        <v>18.91</v>
      </c>
      <c r="T1189" s="17">
        <v>55.37</v>
      </c>
      <c r="U1189" s="17">
        <v>4.63</v>
      </c>
      <c r="V1189" s="17">
        <v>159</v>
      </c>
      <c r="W1189" s="17">
        <v>19.05</v>
      </c>
      <c r="X1189" s="17">
        <v>0.35199999999999998</v>
      </c>
      <c r="Y1189" s="17">
        <v>3.5161660000000001</v>
      </c>
      <c r="Z1189" s="7">
        <f t="shared" si="396"/>
        <v>18.98</v>
      </c>
      <c r="AA1189" s="7">
        <f t="shared" si="410"/>
        <v>292.13</v>
      </c>
      <c r="AB1189" s="2">
        <f t="shared" si="397"/>
        <v>276.12900000000002</v>
      </c>
      <c r="AC1189" s="42">
        <f t="shared" si="398"/>
        <v>2.1631586732920818</v>
      </c>
      <c r="AD1189" s="42">
        <f t="shared" si="399"/>
        <v>1.1977409574018256</v>
      </c>
      <c r="AE1189" s="42">
        <f t="shared" si="400"/>
        <v>0.78371281998191855</v>
      </c>
      <c r="AF1189" s="42">
        <f t="shared" si="401"/>
        <v>323.62692351248768</v>
      </c>
      <c r="AG1189" s="42">
        <f t="shared" si="402"/>
        <v>310.68184657198816</v>
      </c>
      <c r="AH1189" s="6">
        <f t="shared" si="403"/>
        <v>322.56</v>
      </c>
      <c r="AI1189" s="4">
        <v>18.7652845537438</v>
      </c>
      <c r="AJ1189" s="4">
        <f t="shared" si="411"/>
        <v>291.91528455374379</v>
      </c>
      <c r="AK1189" s="8">
        <f t="shared" si="404"/>
        <v>0.19410246096341227</v>
      </c>
      <c r="AL1189" s="8">
        <f t="shared" si="405"/>
        <v>395.20903062900572</v>
      </c>
      <c r="AM1189" s="8">
        <f t="shared" si="406"/>
        <v>4.7927640772314257</v>
      </c>
      <c r="AN1189" s="8">
        <f t="shared" si="407"/>
        <v>-29.977114313754107</v>
      </c>
      <c r="AO1189" s="22">
        <f t="shared" si="408"/>
        <v>5.2818727338463335E-3</v>
      </c>
      <c r="AP1189" s="22">
        <f t="shared" si="409"/>
        <v>0.14436000951116154</v>
      </c>
      <c r="AQ1189" s="19">
        <f t="shared" si="412"/>
        <v>0.14436000951116154</v>
      </c>
      <c r="AX1189">
        <v>0.13693308632379667</v>
      </c>
      <c r="AY1189">
        <v>29.387931034482758</v>
      </c>
      <c r="AZ1189">
        <v>1.2244971264367817</v>
      </c>
      <c r="BA1189">
        <v>0.9918426724137932</v>
      </c>
      <c r="BB1189">
        <v>7.2068965517241397</v>
      </c>
      <c r="BC1189">
        <v>0.30028735632183917</v>
      </c>
      <c r="BD1189">
        <v>0.69155531609195409</v>
      </c>
      <c r="BE1189">
        <v>6.9155531609195409E-2</v>
      </c>
      <c r="BF1189">
        <v>0</v>
      </c>
      <c r="BG1189">
        <v>18.98</v>
      </c>
      <c r="BH1189">
        <v>5.3164249024797368</v>
      </c>
      <c r="BI1189">
        <v>2.1946530522512662</v>
      </c>
      <c r="BJ1189">
        <v>1.2151793950315259</v>
      </c>
      <c r="BK1189">
        <v>0.24304234179925752</v>
      </c>
      <c r="BL1189">
        <v>6.7511761610904869E-4</v>
      </c>
      <c r="BP1189" s="50">
        <f t="shared" si="413"/>
        <v>5.3180170581169275</v>
      </c>
      <c r="BQ1189" s="50">
        <f t="shared" si="414"/>
        <v>2.7662212643678165E-2</v>
      </c>
      <c r="BR1189" s="50">
        <f t="shared" si="415"/>
        <v>0.27283847238982745</v>
      </c>
      <c r="BS1189" s="50">
        <f t="shared" si="416"/>
        <v>0.28088844606725777</v>
      </c>
      <c r="BT1189" s="50">
        <f t="shared" si="417"/>
        <v>7.5788464552729851E-4</v>
      </c>
      <c r="BU1189" s="50">
        <f t="shared" si="417"/>
        <v>7.8024568352016044E-4</v>
      </c>
    </row>
    <row r="1190" spans="1:73" x14ac:dyDescent="0.25">
      <c r="A1190" s="21">
        <v>43742.51458333333</v>
      </c>
      <c r="B1190" s="17">
        <v>363772</v>
      </c>
      <c r="C1190" s="17">
        <v>13.52</v>
      </c>
      <c r="D1190" s="17">
        <v>22.93</v>
      </c>
      <c r="E1190" s="17">
        <v>597.20000000000005</v>
      </c>
      <c r="F1190" s="17">
        <v>71.239999999999995</v>
      </c>
      <c r="G1190" s="17">
        <v>-103</v>
      </c>
      <c r="H1190" s="17">
        <v>-18.73</v>
      </c>
      <c r="I1190" s="17">
        <v>23.67</v>
      </c>
      <c r="J1190" s="17">
        <v>296.8</v>
      </c>
      <c r="K1190" s="17">
        <v>526</v>
      </c>
      <c r="L1190" s="17">
        <v>-84.2</v>
      </c>
      <c r="M1190" s="17">
        <v>0.11799999999999999</v>
      </c>
      <c r="N1190" s="17">
        <v>494.3</v>
      </c>
      <c r="O1190" s="17">
        <v>52.51</v>
      </c>
      <c r="P1190" s="17">
        <v>441.8</v>
      </c>
      <c r="Q1190" s="17">
        <v>337.1</v>
      </c>
      <c r="R1190" s="17">
        <v>421.4</v>
      </c>
      <c r="S1190" s="17">
        <v>18.88</v>
      </c>
      <c r="T1190" s="17">
        <v>54.83</v>
      </c>
      <c r="U1190" s="17">
        <v>5.07</v>
      </c>
      <c r="V1190" s="17">
        <v>161.5</v>
      </c>
      <c r="W1190" s="17">
        <v>19.25</v>
      </c>
      <c r="X1190" s="17">
        <v>0.57899999999999996</v>
      </c>
      <c r="Y1190" s="17">
        <v>5.793393</v>
      </c>
      <c r="Z1190" s="7">
        <f t="shared" si="396"/>
        <v>19.064999999999998</v>
      </c>
      <c r="AA1190" s="7">
        <f t="shared" si="410"/>
        <v>292.21499999999997</v>
      </c>
      <c r="AB1190" s="2">
        <f t="shared" si="397"/>
        <v>483.73200000000008</v>
      </c>
      <c r="AC1190" s="42">
        <f t="shared" si="398"/>
        <v>2.1582317048487689</v>
      </c>
      <c r="AD1190" s="42">
        <f t="shared" si="399"/>
        <v>1.18335844376858</v>
      </c>
      <c r="AE1190" s="42">
        <f t="shared" si="400"/>
        <v>0.78232754487633693</v>
      </c>
      <c r="AF1190" s="42">
        <f t="shared" si="401"/>
        <v>323.43104357497504</v>
      </c>
      <c r="AG1190" s="42">
        <f t="shared" si="402"/>
        <v>310.49380183197604</v>
      </c>
      <c r="AH1190" s="6">
        <f t="shared" si="403"/>
        <v>323.61599999999999</v>
      </c>
      <c r="AI1190" s="4">
        <v>18.737073473917501</v>
      </c>
      <c r="AJ1190" s="4">
        <f t="shared" si="411"/>
        <v>291.8870734739175</v>
      </c>
      <c r="AK1190" s="8">
        <f t="shared" si="404"/>
        <v>0.19427194212128737</v>
      </c>
      <c r="AL1190" s="8">
        <f t="shared" si="405"/>
        <v>395.02887755405334</v>
      </c>
      <c r="AM1190" s="8">
        <f t="shared" si="406"/>
        <v>5.0153302483485573</v>
      </c>
      <c r="AN1190" s="8">
        <f t="shared" si="407"/>
        <v>-47.908940716736844</v>
      </c>
      <c r="AO1190" s="22">
        <f t="shared" si="408"/>
        <v>1.0412475045959347E-2</v>
      </c>
      <c r="AP1190" s="22">
        <f t="shared" si="409"/>
        <v>0.28458561431009949</v>
      </c>
      <c r="AQ1190" s="19">
        <f t="shared" si="412"/>
        <v>0.28458561431009949</v>
      </c>
      <c r="AX1190">
        <v>0.13756975638235217</v>
      </c>
      <c r="AY1190">
        <v>51.482758620689658</v>
      </c>
      <c r="AZ1190">
        <v>2.1451149425287359</v>
      </c>
      <c r="BA1190">
        <v>1.7375431034482762</v>
      </c>
      <c r="BB1190">
        <v>7.2672413793103408</v>
      </c>
      <c r="BC1190">
        <v>0.30280172413793088</v>
      </c>
      <c r="BD1190">
        <v>1.4347413793103454</v>
      </c>
      <c r="BE1190">
        <v>0.14347413793103456</v>
      </c>
      <c r="BF1190">
        <v>0</v>
      </c>
      <c r="BG1190">
        <v>19.064999999999998</v>
      </c>
      <c r="BH1190">
        <v>5.8216575066030813</v>
      </c>
      <c r="BI1190">
        <v>2.2063198921613858</v>
      </c>
      <c r="BJ1190">
        <v>1.2097251968720877</v>
      </c>
      <c r="BK1190">
        <v>0.36164947797544633</v>
      </c>
      <c r="BL1190">
        <v>1.0045818832651288E-3</v>
      </c>
      <c r="BP1190" s="50">
        <f t="shared" si="413"/>
        <v>5.8234009686075208</v>
      </c>
      <c r="BQ1190" s="50">
        <f t="shared" si="414"/>
        <v>5.7389655172413817E-2</v>
      </c>
      <c r="BR1190" s="50">
        <f t="shared" si="415"/>
        <v>0.40875575765900551</v>
      </c>
      <c r="BS1190" s="50">
        <f t="shared" si="416"/>
        <v>0.42504316081880061</v>
      </c>
      <c r="BT1190" s="50">
        <f t="shared" si="417"/>
        <v>1.1354326601639042E-3</v>
      </c>
      <c r="BU1190" s="50">
        <f t="shared" si="417"/>
        <v>1.1806754467188906E-3</v>
      </c>
    </row>
    <row r="1191" spans="1:73" x14ac:dyDescent="0.25">
      <c r="A1191" s="21">
        <v>43742.515277777777</v>
      </c>
      <c r="B1191" s="17">
        <v>363773</v>
      </c>
      <c r="C1191" s="17">
        <v>13.52</v>
      </c>
      <c r="D1191" s="17">
        <v>22.92</v>
      </c>
      <c r="E1191" s="17">
        <v>226.1</v>
      </c>
      <c r="F1191" s="17">
        <v>19.329999999999998</v>
      </c>
      <c r="G1191" s="17">
        <v>-102.9</v>
      </c>
      <c r="H1191" s="17">
        <v>-19.940000000000001</v>
      </c>
      <c r="I1191" s="17">
        <v>23.6</v>
      </c>
      <c r="J1191" s="17">
        <v>296.7</v>
      </c>
      <c r="K1191" s="17">
        <v>206.8</v>
      </c>
      <c r="L1191" s="17">
        <v>-83</v>
      </c>
      <c r="M1191" s="17">
        <v>8.5000000000000006E-2</v>
      </c>
      <c r="N1191" s="17">
        <v>123.2</v>
      </c>
      <c r="O1191" s="17">
        <v>-0.60499999999999998</v>
      </c>
      <c r="P1191" s="17">
        <v>123.8</v>
      </c>
      <c r="Q1191" s="17">
        <v>336.7</v>
      </c>
      <c r="R1191" s="17">
        <v>419.7</v>
      </c>
      <c r="S1191" s="17">
        <v>18.850000000000001</v>
      </c>
      <c r="T1191" s="17">
        <v>55.28</v>
      </c>
      <c r="U1191" s="17">
        <v>4.085</v>
      </c>
      <c r="V1191" s="17">
        <v>186</v>
      </c>
      <c r="W1191" s="17">
        <v>18.649999999999999</v>
      </c>
      <c r="X1191" s="17">
        <v>0.216</v>
      </c>
      <c r="Y1191" s="17">
        <v>2.1591260000000001</v>
      </c>
      <c r="Z1191" s="7">
        <f t="shared" si="396"/>
        <v>18.75</v>
      </c>
      <c r="AA1191" s="7">
        <f t="shared" si="410"/>
        <v>291.89999999999998</v>
      </c>
      <c r="AB1191" s="2">
        <f t="shared" si="397"/>
        <v>183.14100000000002</v>
      </c>
      <c r="AC1191" s="42">
        <f t="shared" si="398"/>
        <v>2.2314634681701158</v>
      </c>
      <c r="AD1191" s="42">
        <f t="shared" si="399"/>
        <v>1.2335530052044401</v>
      </c>
      <c r="AE1191" s="42">
        <f t="shared" si="400"/>
        <v>0.78711019745851596</v>
      </c>
      <c r="AF1191" s="42">
        <f t="shared" si="401"/>
        <v>324.00743629096621</v>
      </c>
      <c r="AG1191" s="42">
        <f t="shared" si="402"/>
        <v>311.04713883932754</v>
      </c>
      <c r="AH1191" s="6">
        <f t="shared" si="403"/>
        <v>323.23199999999997</v>
      </c>
      <c r="AI1191" s="4">
        <v>19.212816492682201</v>
      </c>
      <c r="AJ1191" s="4">
        <f t="shared" si="411"/>
        <v>292.36281649268216</v>
      </c>
      <c r="AK1191" s="8">
        <f t="shared" si="404"/>
        <v>0.19364435916173012</v>
      </c>
      <c r="AL1191" s="8">
        <f t="shared" si="405"/>
        <v>397.78678406221741</v>
      </c>
      <c r="AM1191" s="8">
        <f t="shared" si="406"/>
        <v>4.5018558673062818</v>
      </c>
      <c r="AN1191" s="8">
        <f t="shared" si="407"/>
        <v>60.693320457552929</v>
      </c>
      <c r="AO1191" s="22">
        <f t="shared" si="408"/>
        <v>1.083557520677207E-3</v>
      </c>
      <c r="AP1191" s="22">
        <f t="shared" si="409"/>
        <v>2.9614945659045301E-2</v>
      </c>
      <c r="AQ1191" s="19">
        <f t="shared" si="412"/>
        <v>2.9614945659045301E-2</v>
      </c>
      <c r="AX1191">
        <v>0.13522282906178809</v>
      </c>
      <c r="AY1191">
        <v>19.491379310344829</v>
      </c>
      <c r="AZ1191">
        <v>0.81214080459770122</v>
      </c>
      <c r="BA1191">
        <v>0.657834051724138</v>
      </c>
      <c r="BB1191">
        <v>7.1551724137931041</v>
      </c>
      <c r="BC1191">
        <v>0.29813218390804602</v>
      </c>
      <c r="BD1191">
        <v>0.35970186781609198</v>
      </c>
      <c r="BE1191">
        <v>3.5970186781609202E-2</v>
      </c>
      <c r="BF1191">
        <v>0</v>
      </c>
      <c r="BG1191">
        <v>18.75</v>
      </c>
      <c r="BH1191">
        <v>4.6906254269178671</v>
      </c>
      <c r="BI1191">
        <v>2.1633541649278674</v>
      </c>
      <c r="BJ1191">
        <v>1.1959021823721252</v>
      </c>
      <c r="BK1191">
        <v>0.18232871005589066</v>
      </c>
      <c r="BL1191">
        <v>5.0646863904414078E-4</v>
      </c>
      <c r="BP1191" s="50">
        <f t="shared" si="413"/>
        <v>4.6920301689865331</v>
      </c>
      <c r="BQ1191" s="50">
        <f t="shared" si="414"/>
        <v>1.4388074712643679E-2</v>
      </c>
      <c r="BR1191" s="50">
        <f t="shared" si="415"/>
        <v>0.20289400482372863</v>
      </c>
      <c r="BS1191" s="50">
        <f t="shared" si="416"/>
        <v>0.20720355512172489</v>
      </c>
      <c r="BT1191" s="50">
        <f t="shared" si="417"/>
        <v>5.6359445784369064E-4</v>
      </c>
      <c r="BU1191" s="50">
        <f t="shared" si="417"/>
        <v>5.7556543089368032E-4</v>
      </c>
    </row>
    <row r="1192" spans="1:73" x14ac:dyDescent="0.25">
      <c r="A1192" s="21">
        <v>43742.515277777777</v>
      </c>
      <c r="B1192" s="17">
        <v>363774</v>
      </c>
      <c r="C1192" s="17">
        <v>13.51</v>
      </c>
      <c r="D1192" s="17">
        <v>22.92</v>
      </c>
      <c r="E1192" s="17">
        <v>189.9</v>
      </c>
      <c r="F1192" s="17">
        <v>13.96</v>
      </c>
      <c r="G1192" s="17">
        <v>-104.2</v>
      </c>
      <c r="H1192" s="17">
        <v>-21.61</v>
      </c>
      <c r="I1192" s="17">
        <v>23.51</v>
      </c>
      <c r="J1192" s="17">
        <v>296.7</v>
      </c>
      <c r="K1192" s="17">
        <v>175.9</v>
      </c>
      <c r="L1192" s="17">
        <v>-82.6</v>
      </c>
      <c r="M1192" s="17">
        <v>7.3999999999999996E-2</v>
      </c>
      <c r="N1192" s="17">
        <v>85.7</v>
      </c>
      <c r="O1192" s="17">
        <v>-7.641</v>
      </c>
      <c r="P1192" s="17">
        <v>93.3</v>
      </c>
      <c r="Q1192" s="17">
        <v>334.9</v>
      </c>
      <c r="R1192" s="17">
        <v>417.6</v>
      </c>
      <c r="S1192" s="17">
        <v>18.8</v>
      </c>
      <c r="T1192" s="17">
        <v>55.55</v>
      </c>
      <c r="U1192" s="17">
        <v>2.6949999999999998</v>
      </c>
      <c r="V1192" s="17">
        <v>171</v>
      </c>
      <c r="W1192" s="17">
        <v>18.95</v>
      </c>
      <c r="X1192" s="17">
        <v>0.185</v>
      </c>
      <c r="Y1192" s="17">
        <v>1.8528899999999999</v>
      </c>
      <c r="Z1192" s="7">
        <f t="shared" si="396"/>
        <v>18.875</v>
      </c>
      <c r="AA1192" s="7">
        <f t="shared" si="410"/>
        <v>292.02499999999998</v>
      </c>
      <c r="AB1192" s="2">
        <f t="shared" si="397"/>
        <v>153.81900000000002</v>
      </c>
      <c r="AC1192" s="42">
        <f t="shared" si="398"/>
        <v>2.0963559627972117</v>
      </c>
      <c r="AD1192" s="42">
        <f t="shared" si="399"/>
        <v>1.1645257373338511</v>
      </c>
      <c r="AE1192" s="42">
        <f t="shared" si="400"/>
        <v>0.78060746888316779</v>
      </c>
      <c r="AF1192" s="42">
        <f t="shared" si="401"/>
        <v>321.88140743179275</v>
      </c>
      <c r="AG1192" s="42">
        <f t="shared" si="402"/>
        <v>309.00615113452102</v>
      </c>
      <c r="AH1192" s="6">
        <f t="shared" si="403"/>
        <v>321.50399999999996</v>
      </c>
      <c r="AI1192" s="4">
        <v>18.290591031791699</v>
      </c>
      <c r="AJ1192" s="4">
        <f t="shared" si="411"/>
        <v>291.44059103179166</v>
      </c>
      <c r="AK1192" s="8">
        <f t="shared" si="404"/>
        <v>0.1938932380094934</v>
      </c>
      <c r="AL1192" s="8">
        <f t="shared" si="405"/>
        <v>392.55263293615951</v>
      </c>
      <c r="AM1192" s="8">
        <f t="shared" si="406"/>
        <v>3.6565788313668284</v>
      </c>
      <c r="AN1192" s="8">
        <f t="shared" si="407"/>
        <v>-62.248988268394434</v>
      </c>
      <c r="AO1192" s="22">
        <f t="shared" si="408"/>
        <v>3.2810046571285292E-3</v>
      </c>
      <c r="AP1192" s="22">
        <f t="shared" si="409"/>
        <v>8.9673850048318793E-2</v>
      </c>
      <c r="AQ1192" s="19">
        <f t="shared" si="412"/>
        <v>8.9673850048318793E-2</v>
      </c>
      <c r="AX1192">
        <v>0.13615005805956945</v>
      </c>
      <c r="AY1192">
        <v>16.370689655172416</v>
      </c>
      <c r="AZ1192">
        <v>0.68211206896551735</v>
      </c>
      <c r="BA1192">
        <v>0.55251077586206909</v>
      </c>
      <c r="BB1192">
        <v>7.1293103448275907</v>
      </c>
      <c r="BC1192">
        <v>0.29705459770114961</v>
      </c>
      <c r="BD1192">
        <v>0.25545617816091948</v>
      </c>
      <c r="BE1192">
        <v>2.5545617816091951E-2</v>
      </c>
      <c r="BF1192">
        <v>0</v>
      </c>
      <c r="BG1192">
        <v>18.875</v>
      </c>
      <c r="BH1192">
        <v>3.0945497002554836</v>
      </c>
      <c r="BI1192">
        <v>2.1803156222034188</v>
      </c>
      <c r="BJ1192">
        <v>1.2111653281339991</v>
      </c>
      <c r="BK1192">
        <v>0.13953505201762079</v>
      </c>
      <c r="BL1192">
        <v>3.8759736671561333E-4</v>
      </c>
      <c r="BP1192" s="50">
        <f t="shared" si="413"/>
        <v>3.0954764517548852</v>
      </c>
      <c r="BQ1192" s="50">
        <f t="shared" si="414"/>
        <v>1.0218247126436779E-2</v>
      </c>
      <c r="BR1192" s="50">
        <f t="shared" si="415"/>
        <v>0.1509354707817093</v>
      </c>
      <c r="BS1192" s="50">
        <f t="shared" si="416"/>
        <v>0.15431685779577867</v>
      </c>
      <c r="BT1192" s="50">
        <f t="shared" si="417"/>
        <v>4.1926519661585911E-4</v>
      </c>
      <c r="BU1192" s="50">
        <f t="shared" si="417"/>
        <v>4.2865793832160736E-4</v>
      </c>
    </row>
    <row r="1193" spans="1:73" x14ac:dyDescent="0.25">
      <c r="A1193" s="21">
        <v>43742.515277777777</v>
      </c>
      <c r="B1193" s="17">
        <v>363775</v>
      </c>
      <c r="C1193" s="17">
        <v>13.53</v>
      </c>
      <c r="D1193" s="17">
        <v>22.91</v>
      </c>
      <c r="E1193" s="17">
        <v>652.5</v>
      </c>
      <c r="F1193" s="17">
        <v>78.489999999999995</v>
      </c>
      <c r="G1193" s="17">
        <v>-105.1</v>
      </c>
      <c r="H1193" s="17">
        <v>-19.829999999999998</v>
      </c>
      <c r="I1193" s="17">
        <v>23.45</v>
      </c>
      <c r="J1193" s="17">
        <v>296.60000000000002</v>
      </c>
      <c r="K1193" s="17">
        <v>574</v>
      </c>
      <c r="L1193" s="17">
        <v>-85.3</v>
      </c>
      <c r="M1193" s="17">
        <v>0.12</v>
      </c>
      <c r="N1193" s="17">
        <v>547.4</v>
      </c>
      <c r="O1193" s="17">
        <v>58.66</v>
      </c>
      <c r="P1193" s="17">
        <v>488.7</v>
      </c>
      <c r="Q1193" s="17">
        <v>333.7</v>
      </c>
      <c r="R1193" s="17">
        <v>419</v>
      </c>
      <c r="S1193" s="17">
        <v>18.760000000000002</v>
      </c>
      <c r="T1193" s="17">
        <v>55.94</v>
      </c>
      <c r="U1193" s="17">
        <v>3.0049999999999999</v>
      </c>
      <c r="V1193" s="17">
        <v>128.5</v>
      </c>
      <c r="W1193" s="17">
        <v>19.45</v>
      </c>
      <c r="X1193" s="17">
        <v>0.66500000000000004</v>
      </c>
      <c r="Y1193" s="17">
        <v>6.6541519999999998</v>
      </c>
      <c r="Z1193" s="7">
        <f t="shared" si="396"/>
        <v>19.105</v>
      </c>
      <c r="AA1193" s="7">
        <f t="shared" si="410"/>
        <v>292.255</v>
      </c>
      <c r="AB1193" s="2">
        <f t="shared" si="397"/>
        <v>528.52500000000009</v>
      </c>
      <c r="AC1193" s="42">
        <f t="shared" si="398"/>
        <v>2.0914494260800853</v>
      </c>
      <c r="AD1193" s="42">
        <f t="shared" si="399"/>
        <v>1.1699568089491996</v>
      </c>
      <c r="AE1193" s="42">
        <f t="shared" si="400"/>
        <v>0.78103909602582944</v>
      </c>
      <c r="AF1193" s="42">
        <f t="shared" si="401"/>
        <v>323.07520783271582</v>
      </c>
      <c r="AG1193" s="42">
        <f t="shared" si="402"/>
        <v>310.15219951940719</v>
      </c>
      <c r="AH1193" s="6">
        <f t="shared" si="403"/>
        <v>320.35199999999998</v>
      </c>
      <c r="AI1193" s="4">
        <v>18.270946582012701</v>
      </c>
      <c r="AJ1193" s="4">
        <f t="shared" si="411"/>
        <v>291.42094658201268</v>
      </c>
      <c r="AK1193" s="8">
        <f t="shared" si="404"/>
        <v>0.19435173208539569</v>
      </c>
      <c r="AL1193" s="8">
        <f t="shared" si="405"/>
        <v>392.38005085714099</v>
      </c>
      <c r="AM1193" s="8">
        <f t="shared" si="406"/>
        <v>3.8611599617213477</v>
      </c>
      <c r="AN1193" s="8">
        <f t="shared" si="407"/>
        <v>-93.810650016865978</v>
      </c>
      <c r="AO1193" s="22">
        <f t="shared" si="408"/>
        <v>1.2450488361086635E-2</v>
      </c>
      <c r="AP1193" s="22">
        <f t="shared" si="409"/>
        <v>0.34028699834200948</v>
      </c>
      <c r="AQ1193" s="19">
        <f t="shared" si="412"/>
        <v>0.34028699834200948</v>
      </c>
      <c r="AX1193">
        <v>0.13787023206278351</v>
      </c>
      <c r="AY1193">
        <v>56.25</v>
      </c>
      <c r="AZ1193">
        <v>2.34375</v>
      </c>
      <c r="BA1193">
        <v>1.8984375000000002</v>
      </c>
      <c r="BB1193">
        <v>7.3534482758620703</v>
      </c>
      <c r="BC1193">
        <v>0.30639367816091961</v>
      </c>
      <c r="BD1193">
        <v>1.5920438218390807</v>
      </c>
      <c r="BE1193">
        <v>0.15920438218390809</v>
      </c>
      <c r="BF1193">
        <v>0</v>
      </c>
      <c r="BG1193">
        <v>19.105</v>
      </c>
      <c r="BH1193">
        <v>3.4505090349787491</v>
      </c>
      <c r="BI1193">
        <v>2.211828919949228</v>
      </c>
      <c r="BJ1193">
        <v>1.2372970978195981</v>
      </c>
      <c r="BK1193">
        <v>0.38593990358422409</v>
      </c>
      <c r="BL1193">
        <v>1.0720552877339557E-3</v>
      </c>
      <c r="BP1193" s="50">
        <f t="shared" si="413"/>
        <v>3.4515423886914398</v>
      </c>
      <c r="BQ1193" s="50">
        <f t="shared" si="414"/>
        <v>6.368175287356323E-2</v>
      </c>
      <c r="BR1193" s="50">
        <f t="shared" si="415"/>
        <v>0.42003965255436826</v>
      </c>
      <c r="BS1193" s="50">
        <f t="shared" si="416"/>
        <v>0.44077077603402204</v>
      </c>
      <c r="BT1193" s="50">
        <f t="shared" si="417"/>
        <v>1.1667768126510229E-3</v>
      </c>
      <c r="BU1193" s="50">
        <f t="shared" si="417"/>
        <v>1.2243632667611724E-3</v>
      </c>
    </row>
    <row r="1194" spans="1:73" x14ac:dyDescent="0.25">
      <c r="A1194" s="21">
        <v>43742.515277777777</v>
      </c>
      <c r="B1194" s="17">
        <v>363776</v>
      </c>
      <c r="C1194" s="17">
        <v>13.51</v>
      </c>
      <c r="D1194" s="17">
        <v>22.91</v>
      </c>
      <c r="E1194" s="17">
        <v>819</v>
      </c>
      <c r="F1194" s="17">
        <v>102.4</v>
      </c>
      <c r="G1194" s="17">
        <v>-103.3</v>
      </c>
      <c r="H1194" s="17">
        <v>-16.010000000000002</v>
      </c>
      <c r="I1194" s="17">
        <v>23.41</v>
      </c>
      <c r="J1194" s="17">
        <v>296.60000000000002</v>
      </c>
      <c r="K1194" s="17">
        <v>716.3</v>
      </c>
      <c r="L1194" s="17">
        <v>-87.3</v>
      </c>
      <c r="M1194" s="17">
        <v>0.125</v>
      </c>
      <c r="N1194" s="17">
        <v>715.3</v>
      </c>
      <c r="O1194" s="17">
        <v>86.4</v>
      </c>
      <c r="P1194" s="17">
        <v>629</v>
      </c>
      <c r="Q1194" s="17">
        <v>335.2</v>
      </c>
      <c r="R1194" s="17">
        <v>422.5</v>
      </c>
      <c r="S1194" s="17">
        <v>18.72</v>
      </c>
      <c r="T1194" s="17">
        <v>56.66</v>
      </c>
      <c r="U1194" s="17">
        <v>1.885</v>
      </c>
      <c r="V1194" s="17">
        <v>108</v>
      </c>
      <c r="W1194" s="17">
        <v>19.649999999999999</v>
      </c>
      <c r="X1194" s="17">
        <v>0.81</v>
      </c>
      <c r="Y1194" s="17">
        <v>8.1042229999999993</v>
      </c>
      <c r="Z1194" s="7">
        <f t="shared" si="396"/>
        <v>19.184999999999999</v>
      </c>
      <c r="AA1194" s="7">
        <f t="shared" si="410"/>
        <v>292.33499999999998</v>
      </c>
      <c r="AB1194" s="2">
        <f t="shared" si="397"/>
        <v>663.3900000000001</v>
      </c>
      <c r="AC1194" s="42">
        <f t="shared" si="398"/>
        <v>2.218335448493288</v>
      </c>
      <c r="AD1194" s="42">
        <f t="shared" si="399"/>
        <v>1.256908865116297</v>
      </c>
      <c r="AE1194" s="42">
        <f t="shared" si="400"/>
        <v>0.78905619208908995</v>
      </c>
      <c r="AF1194" s="42">
        <f t="shared" si="401"/>
        <v>326.74898699714305</v>
      </c>
      <c r="AG1194" s="42">
        <f t="shared" si="402"/>
        <v>313.67902751725734</v>
      </c>
      <c r="AH1194" s="6">
        <f t="shared" si="403"/>
        <v>321.79199999999997</v>
      </c>
      <c r="AI1194" s="4">
        <v>19.155174472094199</v>
      </c>
      <c r="AJ1194" s="4">
        <f t="shared" si="411"/>
        <v>292.30517447209417</v>
      </c>
      <c r="AK1194" s="8">
        <f t="shared" si="404"/>
        <v>0.19451137754914213</v>
      </c>
      <c r="AL1194" s="8">
        <f t="shared" si="405"/>
        <v>397.36800012186677</v>
      </c>
      <c r="AM1194" s="8">
        <f t="shared" si="406"/>
        <v>3.0580968346342465</v>
      </c>
      <c r="AN1194" s="8">
        <f t="shared" si="407"/>
        <v>-2.6569284377442934</v>
      </c>
      <c r="AO1194" s="22">
        <f t="shared" si="408"/>
        <v>1.3359167548807664E-2</v>
      </c>
      <c r="AP1194" s="22">
        <f t="shared" si="409"/>
        <v>0.36512230634582005</v>
      </c>
      <c r="AQ1194" s="19">
        <f t="shared" si="412"/>
        <v>0.36512230634582005</v>
      </c>
      <c r="AX1194">
        <v>0.13847285081319494</v>
      </c>
      <c r="AY1194">
        <v>70.603448275862064</v>
      </c>
      <c r="AZ1194">
        <v>2.9418103448275859</v>
      </c>
      <c r="BA1194">
        <v>2.3828663793103448</v>
      </c>
      <c r="BB1194">
        <v>7.5258620689655187</v>
      </c>
      <c r="BC1194">
        <v>0.31357758620689663</v>
      </c>
      <c r="BD1194">
        <v>2.069288793103448</v>
      </c>
      <c r="BE1194">
        <v>0.20692887931034482</v>
      </c>
      <c r="BF1194">
        <v>0</v>
      </c>
      <c r="BG1194">
        <v>19.184999999999999</v>
      </c>
      <c r="BH1194">
        <v>2.1644624063011455</v>
      </c>
      <c r="BI1194">
        <v>2.2228830896739407</v>
      </c>
      <c r="BJ1194">
        <v>1.2594855586092546</v>
      </c>
      <c r="BK1194">
        <v>0.48387871985853215</v>
      </c>
      <c r="BL1194">
        <v>1.3441075551625893E-3</v>
      </c>
      <c r="BP1194" s="50">
        <f t="shared" si="413"/>
        <v>2.1651106165335654</v>
      </c>
      <c r="BQ1194" s="50">
        <f t="shared" si="414"/>
        <v>8.2771551724137929E-2</v>
      </c>
      <c r="BR1194" s="50">
        <f t="shared" si="415"/>
        <v>0.5129196590526609</v>
      </c>
      <c r="BS1194" s="50">
        <f t="shared" si="416"/>
        <v>0.5422317553785293</v>
      </c>
      <c r="BT1194" s="50">
        <f t="shared" si="417"/>
        <v>1.4247768307018357E-3</v>
      </c>
      <c r="BU1194" s="50">
        <f t="shared" si="417"/>
        <v>1.5061993204959149E-3</v>
      </c>
    </row>
    <row r="1195" spans="1:73" x14ac:dyDescent="0.25">
      <c r="A1195" s="21">
        <v>43742.515277777777</v>
      </c>
      <c r="B1195" s="17">
        <v>363777</v>
      </c>
      <c r="C1195" s="17">
        <v>13.51</v>
      </c>
      <c r="D1195" s="17">
        <v>22.9</v>
      </c>
      <c r="E1195" s="17">
        <v>632.79999999999995</v>
      </c>
      <c r="F1195" s="17">
        <v>75.39</v>
      </c>
      <c r="G1195" s="17">
        <v>-105</v>
      </c>
      <c r="H1195" s="17">
        <v>-15.63</v>
      </c>
      <c r="I1195" s="17">
        <v>23.39</v>
      </c>
      <c r="J1195" s="17">
        <v>296.5</v>
      </c>
      <c r="K1195" s="17">
        <v>557.4</v>
      </c>
      <c r="L1195" s="17">
        <v>-89.3</v>
      </c>
      <c r="M1195" s="17">
        <v>0.11899999999999999</v>
      </c>
      <c r="N1195" s="17">
        <v>527.79999999999995</v>
      </c>
      <c r="O1195" s="17">
        <v>59.76</v>
      </c>
      <c r="P1195" s="17">
        <v>468</v>
      </c>
      <c r="Q1195" s="17">
        <v>333.5</v>
      </c>
      <c r="R1195" s="17">
        <v>422.8</v>
      </c>
      <c r="S1195" s="17">
        <v>18.7</v>
      </c>
      <c r="T1195" s="17">
        <v>56.18</v>
      </c>
      <c r="U1195" s="17">
        <v>0.40500000000000003</v>
      </c>
      <c r="V1195" s="17">
        <v>331</v>
      </c>
      <c r="W1195" s="17">
        <v>20</v>
      </c>
      <c r="X1195" s="17">
        <v>0.62</v>
      </c>
      <c r="Y1195" s="17">
        <v>6.2044360000000003</v>
      </c>
      <c r="Z1195" s="7">
        <f t="shared" si="396"/>
        <v>19.350000000000001</v>
      </c>
      <c r="AA1195" s="7">
        <f t="shared" si="410"/>
        <v>292.5</v>
      </c>
      <c r="AB1195" s="2">
        <f t="shared" si="397"/>
        <v>512.56799999999998</v>
      </c>
      <c r="AC1195" s="42">
        <f t="shared" si="398"/>
        <v>2.2970203140109726</v>
      </c>
      <c r="AD1195" s="42">
        <f t="shared" si="399"/>
        <v>1.2904660124113645</v>
      </c>
      <c r="AE1195" s="42">
        <f t="shared" si="400"/>
        <v>0.79197086863576427</v>
      </c>
      <c r="AF1195" s="42">
        <f t="shared" si="401"/>
        <v>328.69700553528412</v>
      </c>
      <c r="AG1195" s="42">
        <f t="shared" si="402"/>
        <v>315.54912531387276</v>
      </c>
      <c r="AH1195" s="6">
        <f t="shared" si="403"/>
        <v>320.15999999999997</v>
      </c>
      <c r="AI1195" s="4">
        <v>19.687266758201599</v>
      </c>
      <c r="AJ1195" s="4">
        <f t="shared" si="411"/>
        <v>292.83726675820157</v>
      </c>
      <c r="AK1195" s="8">
        <f t="shared" si="404"/>
        <v>0.1948409223738414</v>
      </c>
      <c r="AL1195" s="8">
        <f t="shared" si="405"/>
        <v>400.34949838522982</v>
      </c>
      <c r="AM1195" s="8">
        <f t="shared" si="406"/>
        <v>1.4175000000000002</v>
      </c>
      <c r="AN1195" s="8">
        <f t="shared" si="407"/>
        <v>13.926343094638433</v>
      </c>
      <c r="AO1195" s="22">
        <f t="shared" si="408"/>
        <v>9.4673119856633348E-3</v>
      </c>
      <c r="AP1195" s="22">
        <f t="shared" si="409"/>
        <v>0.25875315767031776</v>
      </c>
      <c r="AQ1195" s="19">
        <f t="shared" si="412"/>
        <v>0.25875315767031776</v>
      </c>
      <c r="AX1195">
        <v>0.13972279794531864</v>
      </c>
      <c r="AY1195">
        <v>54.551724137931032</v>
      </c>
      <c r="AZ1195">
        <v>2.2729885057471262</v>
      </c>
      <c r="BA1195">
        <v>1.8411206896551724</v>
      </c>
      <c r="BB1195">
        <v>7.6982758620689671</v>
      </c>
      <c r="BC1195">
        <v>0.32076149425287365</v>
      </c>
      <c r="BD1195">
        <v>1.5203591954022988</v>
      </c>
      <c r="BE1195">
        <v>0.15203591954022988</v>
      </c>
      <c r="BF1195">
        <v>0</v>
      </c>
      <c r="BG1195">
        <v>19.350000000000001</v>
      </c>
      <c r="BH1195">
        <v>0.46504364697716921</v>
      </c>
      <c r="BI1195">
        <v>2.2458350576336601</v>
      </c>
      <c r="BJ1195">
        <v>1.2617101353785902</v>
      </c>
      <c r="BK1195">
        <v>0.37793016422441356</v>
      </c>
      <c r="BL1195">
        <v>1.049806011734482E-3</v>
      </c>
      <c r="BP1195" s="50">
        <f t="shared" si="413"/>
        <v>0.46518291761065994</v>
      </c>
      <c r="BQ1195" s="50">
        <f t="shared" si="414"/>
        <v>6.0814367816091952E-2</v>
      </c>
      <c r="BR1195" s="50">
        <f t="shared" si="415"/>
        <v>0.38339423459456767</v>
      </c>
      <c r="BS1195" s="50">
        <f t="shared" si="416"/>
        <v>0.40775331227463785</v>
      </c>
      <c r="BT1195" s="50">
        <f t="shared" si="417"/>
        <v>1.0649839849849101E-3</v>
      </c>
      <c r="BU1195" s="50">
        <f t="shared" si="417"/>
        <v>1.1326480896517719E-3</v>
      </c>
    </row>
    <row r="1196" spans="1:73" x14ac:dyDescent="0.25">
      <c r="A1196" s="21">
        <v>43742.515277777777</v>
      </c>
      <c r="B1196" s="17">
        <v>363778</v>
      </c>
      <c r="C1196" s="17">
        <v>13.51</v>
      </c>
      <c r="D1196" s="17">
        <v>22.9</v>
      </c>
      <c r="E1196" s="17">
        <v>763.3</v>
      </c>
      <c r="F1196" s="17">
        <v>93.7</v>
      </c>
      <c r="G1196" s="17">
        <v>-105</v>
      </c>
      <c r="H1196" s="17">
        <v>-13.98</v>
      </c>
      <c r="I1196" s="17">
        <v>23.39</v>
      </c>
      <c r="J1196" s="17">
        <v>296.5</v>
      </c>
      <c r="K1196" s="17">
        <v>669.6</v>
      </c>
      <c r="L1196" s="17">
        <v>-91</v>
      </c>
      <c r="M1196" s="17">
        <v>0.123</v>
      </c>
      <c r="N1196" s="17">
        <v>658.3</v>
      </c>
      <c r="O1196" s="17">
        <v>79.709999999999994</v>
      </c>
      <c r="P1196" s="17">
        <v>578.6</v>
      </c>
      <c r="Q1196" s="17">
        <v>333.5</v>
      </c>
      <c r="R1196" s="17">
        <v>424.4</v>
      </c>
      <c r="S1196" s="17">
        <v>18.670000000000002</v>
      </c>
      <c r="T1196" s="17">
        <v>58.07</v>
      </c>
      <c r="U1196" s="17">
        <v>1.425</v>
      </c>
      <c r="V1196" s="17">
        <v>239</v>
      </c>
      <c r="W1196" s="17">
        <v>20.45</v>
      </c>
      <c r="X1196" s="17">
        <v>0.75900000000000001</v>
      </c>
      <c r="Y1196" s="17">
        <v>7.5896600000000003</v>
      </c>
      <c r="Z1196" s="7">
        <f t="shared" si="396"/>
        <v>19.560000000000002</v>
      </c>
      <c r="AA1196" s="7">
        <f t="shared" si="410"/>
        <v>292.70999999999998</v>
      </c>
      <c r="AB1196" s="2">
        <f t="shared" si="397"/>
        <v>618.27300000000002</v>
      </c>
      <c r="AC1196" s="42">
        <f t="shared" si="398"/>
        <v>2.3468740763884646</v>
      </c>
      <c r="AD1196" s="42">
        <f t="shared" si="399"/>
        <v>1.3628297761587813</v>
      </c>
      <c r="AE1196" s="42">
        <f t="shared" si="400"/>
        <v>0.79809212705658639</v>
      </c>
      <c r="AF1196" s="42">
        <f t="shared" si="401"/>
        <v>332.18982387440423</v>
      </c>
      <c r="AG1196" s="42">
        <f t="shared" si="402"/>
        <v>318.90223091942806</v>
      </c>
      <c r="AH1196" s="6">
        <f t="shared" si="403"/>
        <v>320.15999999999997</v>
      </c>
      <c r="AI1196" s="4">
        <v>20.023293387317899</v>
      </c>
      <c r="AJ1196" s="4">
        <f t="shared" si="411"/>
        <v>293.17329338731787</v>
      </c>
      <c r="AK1196" s="8">
        <f t="shared" si="404"/>
        <v>0.19526088110968398</v>
      </c>
      <c r="AL1196" s="8">
        <f t="shared" si="405"/>
        <v>402.21591459255649</v>
      </c>
      <c r="AM1196" s="8">
        <f t="shared" si="406"/>
        <v>2.6589060250411261</v>
      </c>
      <c r="AN1196" s="8">
        <f t="shared" si="407"/>
        <v>35.883894753393399</v>
      </c>
      <c r="AO1196" s="22">
        <f t="shared" si="408"/>
        <v>1.1319837444395402E-2</v>
      </c>
      <c r="AP1196" s="22">
        <f t="shared" si="409"/>
        <v>0.30938493286030483</v>
      </c>
      <c r="AQ1196" s="19">
        <f t="shared" si="412"/>
        <v>0.30938493286030483</v>
      </c>
      <c r="AX1196">
        <v>0.14132744266896707</v>
      </c>
      <c r="AY1196">
        <v>65.801724137931032</v>
      </c>
      <c r="AZ1196">
        <v>2.7417385057471262</v>
      </c>
      <c r="BA1196">
        <v>2.2208081896551723</v>
      </c>
      <c r="BB1196">
        <v>7.8362068965517224</v>
      </c>
      <c r="BC1196">
        <v>0.32650862068965508</v>
      </c>
      <c r="BD1196">
        <v>1.8942995689655173</v>
      </c>
      <c r="BE1196">
        <v>0.18942995689655173</v>
      </c>
      <c r="BF1196">
        <v>0</v>
      </c>
      <c r="BG1196">
        <v>19.560000000000002</v>
      </c>
      <c r="BH1196">
        <v>1.6362646838085584</v>
      </c>
      <c r="BI1196">
        <v>2.2753462928467605</v>
      </c>
      <c r="BJ1196">
        <v>1.3212935922561138</v>
      </c>
      <c r="BK1196">
        <v>0.45547086508018897</v>
      </c>
      <c r="BL1196">
        <v>1.2651968474449693E-3</v>
      </c>
      <c r="BP1196" s="50">
        <f t="shared" si="413"/>
        <v>1.6367547101115814</v>
      </c>
      <c r="BQ1196" s="50">
        <f t="shared" si="414"/>
        <v>7.5771982758620696E-2</v>
      </c>
      <c r="BR1196" s="50">
        <f t="shared" si="415"/>
        <v>0.47662830105884924</v>
      </c>
      <c r="BS1196" s="50">
        <f t="shared" si="416"/>
        <v>0.50466613506844693</v>
      </c>
      <c r="BT1196" s="50">
        <f t="shared" si="417"/>
        <v>1.323967502941248E-3</v>
      </c>
      <c r="BU1196" s="50">
        <f t="shared" si="417"/>
        <v>1.4018503751901303E-3</v>
      </c>
    </row>
    <row r="1197" spans="1:73" x14ac:dyDescent="0.25">
      <c r="A1197" s="21">
        <v>43742.515972222223</v>
      </c>
      <c r="B1197" s="17">
        <v>363779</v>
      </c>
      <c r="C1197" s="17">
        <v>13.51</v>
      </c>
      <c r="D1197" s="17">
        <v>22.89</v>
      </c>
      <c r="E1197" s="17">
        <v>797.4</v>
      </c>
      <c r="F1197" s="17">
        <v>98.7</v>
      </c>
      <c r="G1197" s="17">
        <v>-104.3</v>
      </c>
      <c r="H1197" s="17">
        <v>-13.16</v>
      </c>
      <c r="I1197" s="17">
        <v>23.38</v>
      </c>
      <c r="J1197" s="17">
        <v>296.5</v>
      </c>
      <c r="K1197" s="17">
        <v>698.8</v>
      </c>
      <c r="L1197" s="17">
        <v>-91.1</v>
      </c>
      <c r="M1197" s="17">
        <v>0.124</v>
      </c>
      <c r="N1197" s="17">
        <v>693.1</v>
      </c>
      <c r="O1197" s="17">
        <v>85.5</v>
      </c>
      <c r="P1197" s="17">
        <v>607.6</v>
      </c>
      <c r="Q1197" s="17">
        <v>334.1</v>
      </c>
      <c r="R1197" s="17">
        <v>425.3</v>
      </c>
      <c r="S1197" s="17">
        <v>18.670000000000002</v>
      </c>
      <c r="T1197" s="17">
        <v>57.55</v>
      </c>
      <c r="U1197" s="17">
        <v>1.7350000000000001</v>
      </c>
      <c r="V1197" s="17">
        <v>214</v>
      </c>
      <c r="W1197" s="17">
        <v>20</v>
      </c>
      <c r="X1197" s="17">
        <v>0.78700000000000003</v>
      </c>
      <c r="Y1197" s="17">
        <v>7.8679290000000002</v>
      </c>
      <c r="Z1197" s="7">
        <f t="shared" si="396"/>
        <v>19.335000000000001</v>
      </c>
      <c r="AA1197" s="7">
        <f t="shared" si="410"/>
        <v>292.48499999999996</v>
      </c>
      <c r="AB1197" s="2">
        <f t="shared" si="397"/>
        <v>645.89400000000001</v>
      </c>
      <c r="AC1197" s="42">
        <f t="shared" si="398"/>
        <v>2.4276846482137922</v>
      </c>
      <c r="AD1197" s="42">
        <f t="shared" si="399"/>
        <v>1.3971325150470373</v>
      </c>
      <c r="AE1197" s="42">
        <f t="shared" si="400"/>
        <v>0.80102230439166977</v>
      </c>
      <c r="AF1197" s="42">
        <f t="shared" si="401"/>
        <v>332.38549351952446</v>
      </c>
      <c r="AG1197" s="42">
        <f t="shared" si="402"/>
        <v>319.09007377874349</v>
      </c>
      <c r="AH1197" s="6">
        <f t="shared" si="403"/>
        <v>320.73599999999999</v>
      </c>
      <c r="AI1197" s="4">
        <v>20.5127429167858</v>
      </c>
      <c r="AJ1197" s="4">
        <f t="shared" si="411"/>
        <v>293.66274291678576</v>
      </c>
      <c r="AK1197" s="8">
        <f t="shared" si="404"/>
        <v>0.19481094838450244</v>
      </c>
      <c r="AL1197" s="8">
        <f t="shared" si="405"/>
        <v>405.03705006207923</v>
      </c>
      <c r="AM1197" s="8">
        <f t="shared" si="406"/>
        <v>2.9338999216060522</v>
      </c>
      <c r="AN1197" s="8">
        <f t="shared" si="407"/>
        <v>100.65521506632847</v>
      </c>
      <c r="AO1197" s="22">
        <f t="shared" si="408"/>
        <v>1.0428531083283659E-2</v>
      </c>
      <c r="AP1197" s="22">
        <f t="shared" si="409"/>
        <v>0.28502444534932475</v>
      </c>
      <c r="AQ1197" s="19">
        <f t="shared" si="412"/>
        <v>0.28502444534932475</v>
      </c>
      <c r="AX1197">
        <v>0.13960877310862366</v>
      </c>
      <c r="AY1197">
        <v>68.741379310344826</v>
      </c>
      <c r="AZ1197">
        <v>2.8642241379310343</v>
      </c>
      <c r="BA1197">
        <v>2.320021551724138</v>
      </c>
      <c r="BB1197">
        <v>7.8620689655172402</v>
      </c>
      <c r="BC1197">
        <v>0.32758620689655166</v>
      </c>
      <c r="BD1197">
        <v>1.9924353448275864</v>
      </c>
      <c r="BE1197">
        <v>0.19924353448275867</v>
      </c>
      <c r="BF1197">
        <v>0</v>
      </c>
      <c r="BG1197">
        <v>19.335000000000001</v>
      </c>
      <c r="BH1197">
        <v>1.9922240185318236</v>
      </c>
      <c r="BI1197">
        <v>2.2437399835303493</v>
      </c>
      <c r="BJ1197">
        <v>1.2912723605217158</v>
      </c>
      <c r="BK1197">
        <v>0.47060063224018639</v>
      </c>
      <c r="BL1197">
        <v>1.3072239784449621E-3</v>
      </c>
      <c r="BP1197" s="50">
        <f t="shared" si="413"/>
        <v>1.992820647048136</v>
      </c>
      <c r="BQ1197" s="50">
        <f t="shared" si="414"/>
        <v>7.9697413793103453E-2</v>
      </c>
      <c r="BR1197" s="50">
        <f t="shared" si="415"/>
        <v>0.49677327750660605</v>
      </c>
      <c r="BS1197" s="50">
        <f t="shared" si="416"/>
        <v>0.52542070875339553</v>
      </c>
      <c r="BT1197" s="50">
        <f t="shared" si="417"/>
        <v>1.3799257708516834E-3</v>
      </c>
      <c r="BU1197" s="50">
        <f t="shared" si="417"/>
        <v>1.459501968759432E-3</v>
      </c>
    </row>
    <row r="1198" spans="1:73" x14ac:dyDescent="0.25">
      <c r="A1198" s="21">
        <v>43742.515972222223</v>
      </c>
      <c r="B1198" s="17">
        <v>363780</v>
      </c>
      <c r="C1198" s="17">
        <v>13.51</v>
      </c>
      <c r="D1198" s="17">
        <v>22.89</v>
      </c>
      <c r="E1198" s="17">
        <v>790</v>
      </c>
      <c r="F1198" s="17">
        <v>97.5</v>
      </c>
      <c r="G1198" s="17">
        <v>-104.4</v>
      </c>
      <c r="H1198" s="17">
        <v>-12.66</v>
      </c>
      <c r="I1198" s="17">
        <v>23.39</v>
      </c>
      <c r="J1198" s="17">
        <v>296.5</v>
      </c>
      <c r="K1198" s="17">
        <v>692.4</v>
      </c>
      <c r="L1198" s="17">
        <v>-91.7</v>
      </c>
      <c r="M1198" s="17">
        <v>0.123</v>
      </c>
      <c r="N1198" s="17">
        <v>685.6</v>
      </c>
      <c r="O1198" s="17">
        <v>84.9</v>
      </c>
      <c r="P1198" s="17">
        <v>600.70000000000005</v>
      </c>
      <c r="Q1198" s="17">
        <v>334</v>
      </c>
      <c r="R1198" s="17">
        <v>425.8</v>
      </c>
      <c r="S1198" s="17">
        <v>18.670000000000002</v>
      </c>
      <c r="T1198" s="17">
        <v>57.33</v>
      </c>
      <c r="U1198" s="17">
        <v>1.855</v>
      </c>
      <c r="V1198" s="17">
        <v>168</v>
      </c>
      <c r="W1198" s="17">
        <v>19.95</v>
      </c>
      <c r="X1198" s="17">
        <v>0.77900000000000003</v>
      </c>
      <c r="Y1198" s="17">
        <v>7.7861669999999998</v>
      </c>
      <c r="Z1198" s="7">
        <f t="shared" si="396"/>
        <v>19.310000000000002</v>
      </c>
      <c r="AA1198" s="7">
        <f t="shared" si="410"/>
        <v>292.45999999999998</v>
      </c>
      <c r="AB1198" s="2">
        <f t="shared" si="397"/>
        <v>639.90000000000009</v>
      </c>
      <c r="AC1198" s="42">
        <f t="shared" si="398"/>
        <v>2.3784014851787814</v>
      </c>
      <c r="AD1198" s="42">
        <f t="shared" si="399"/>
        <v>1.3635375714529954</v>
      </c>
      <c r="AE1198" s="42">
        <f t="shared" si="400"/>
        <v>0.79824891608621551</v>
      </c>
      <c r="AF1198" s="42">
        <f t="shared" si="401"/>
        <v>331.12143767021092</v>
      </c>
      <c r="AG1198" s="42">
        <f t="shared" si="402"/>
        <v>317.87658016340248</v>
      </c>
      <c r="AH1198" s="6">
        <f t="shared" si="403"/>
        <v>320.64</v>
      </c>
      <c r="AI1198" s="4">
        <v>20.204464277334299</v>
      </c>
      <c r="AJ1198" s="4">
        <f t="shared" si="411"/>
        <v>293.35446427733427</v>
      </c>
      <c r="AK1198" s="8">
        <f t="shared" si="404"/>
        <v>0.19476099856720508</v>
      </c>
      <c r="AL1198" s="8">
        <f t="shared" si="405"/>
        <v>403.29200802982507</v>
      </c>
      <c r="AM1198" s="8">
        <f t="shared" si="406"/>
        <v>3.0336642447706699</v>
      </c>
      <c r="AN1198" s="8">
        <f t="shared" si="407"/>
        <v>79.044380153365367</v>
      </c>
      <c r="AO1198" s="22">
        <f t="shared" si="408"/>
        <v>1.0819164613110653E-2</v>
      </c>
      <c r="AP1198" s="22">
        <f t="shared" si="409"/>
        <v>0.29570093509506273</v>
      </c>
      <c r="AQ1198" s="19">
        <f t="shared" si="412"/>
        <v>0.29570093509506273</v>
      </c>
      <c r="AX1198">
        <v>0.13941890677356975</v>
      </c>
      <c r="AY1198">
        <v>68.103448275862064</v>
      </c>
      <c r="AZ1198">
        <v>2.8376436781609193</v>
      </c>
      <c r="BA1198">
        <v>2.2984913793103448</v>
      </c>
      <c r="BB1198">
        <v>7.9137931034482767</v>
      </c>
      <c r="BC1198">
        <v>0.32974137931034486</v>
      </c>
      <c r="BD1198">
        <v>1.96875</v>
      </c>
      <c r="BE1198">
        <v>0.19687500000000002</v>
      </c>
      <c r="BF1198">
        <v>0</v>
      </c>
      <c r="BG1198">
        <v>19.310000000000002</v>
      </c>
      <c r="BH1198">
        <v>2.1300147287472813</v>
      </c>
      <c r="BI1198">
        <v>2.2402519924478765</v>
      </c>
      <c r="BJ1198">
        <v>1.2843364672703674</v>
      </c>
      <c r="BK1198">
        <v>0.46445585878585449</v>
      </c>
      <c r="BL1198">
        <v>1.2901551632940403E-3</v>
      </c>
      <c r="BP1198" s="50">
        <f t="shared" si="413"/>
        <v>2.1306526226364793</v>
      </c>
      <c r="BQ1198" s="50">
        <f t="shared" si="414"/>
        <v>7.8750000000000001E-2</v>
      </c>
      <c r="BR1198" s="50">
        <f t="shared" si="415"/>
        <v>0.49184267695532313</v>
      </c>
      <c r="BS1198" s="50">
        <f t="shared" si="416"/>
        <v>0.5198746010736095</v>
      </c>
      <c r="BT1198" s="50">
        <f t="shared" si="417"/>
        <v>1.3662296582092309E-3</v>
      </c>
      <c r="BU1198" s="50">
        <f t="shared" si="417"/>
        <v>1.4440961140933597E-3</v>
      </c>
    </row>
    <row r="1199" spans="1:73" x14ac:dyDescent="0.25">
      <c r="A1199" s="21">
        <v>43742.515972222223</v>
      </c>
      <c r="B1199" s="17">
        <v>363781</v>
      </c>
      <c r="C1199" s="17">
        <v>13.51</v>
      </c>
      <c r="D1199" s="17">
        <v>22.88</v>
      </c>
      <c r="E1199" s="17">
        <v>783.1</v>
      </c>
      <c r="F1199" s="17">
        <v>96.4</v>
      </c>
      <c r="G1199" s="17">
        <v>-104.5</v>
      </c>
      <c r="H1199" s="17">
        <v>-12.2</v>
      </c>
      <c r="I1199" s="17">
        <v>23.38</v>
      </c>
      <c r="J1199" s="17">
        <v>296.5</v>
      </c>
      <c r="K1199" s="17">
        <v>686.7</v>
      </c>
      <c r="L1199" s="17">
        <v>-92.3</v>
      </c>
      <c r="M1199" s="17">
        <v>0.123</v>
      </c>
      <c r="N1199" s="17">
        <v>678.6</v>
      </c>
      <c r="O1199" s="17">
        <v>84.2</v>
      </c>
      <c r="P1199" s="17">
        <v>594.4</v>
      </c>
      <c r="Q1199" s="17">
        <v>333.8</v>
      </c>
      <c r="R1199" s="17">
        <v>426.2</v>
      </c>
      <c r="S1199" s="17">
        <v>18.670000000000002</v>
      </c>
      <c r="T1199" s="17">
        <v>57.88</v>
      </c>
      <c r="U1199" s="17">
        <v>1.19</v>
      </c>
      <c r="V1199" s="17">
        <v>266.5</v>
      </c>
      <c r="W1199" s="17">
        <v>20.149999999999999</v>
      </c>
      <c r="X1199" s="17">
        <v>0.77100000000000002</v>
      </c>
      <c r="Y1199" s="17">
        <v>7.714067</v>
      </c>
      <c r="Z1199" s="7">
        <f t="shared" si="396"/>
        <v>19.41</v>
      </c>
      <c r="AA1199" s="7">
        <f t="shared" si="410"/>
        <v>292.56</v>
      </c>
      <c r="AB1199" s="2">
        <f t="shared" si="397"/>
        <v>634.31100000000004</v>
      </c>
      <c r="AC1199" s="42">
        <f t="shared" si="398"/>
        <v>2.3891906465022612</v>
      </c>
      <c r="AD1199" s="42">
        <f t="shared" si="399"/>
        <v>1.3828635461955088</v>
      </c>
      <c r="AE1199" s="42">
        <f t="shared" si="400"/>
        <v>0.79981796248337844</v>
      </c>
      <c r="AF1199" s="42">
        <f t="shared" si="401"/>
        <v>332.22629396292075</v>
      </c>
      <c r="AG1199" s="42">
        <f t="shared" si="402"/>
        <v>318.9372422044039</v>
      </c>
      <c r="AH1199" s="6">
        <f t="shared" si="403"/>
        <v>320.44799999999998</v>
      </c>
      <c r="AI1199" s="4">
        <v>20.279447882773098</v>
      </c>
      <c r="AJ1199" s="4">
        <f t="shared" si="411"/>
        <v>293.42944788277305</v>
      </c>
      <c r="AK1199" s="8">
        <f t="shared" si="404"/>
        <v>0.19496084907690317</v>
      </c>
      <c r="AL1199" s="8">
        <f t="shared" si="405"/>
        <v>403.70006658154114</v>
      </c>
      <c r="AM1199" s="8">
        <f t="shared" si="406"/>
        <v>2.4297916577352883</v>
      </c>
      <c r="AN1199" s="8">
        <f t="shared" si="407"/>
        <v>61.539374197140738</v>
      </c>
      <c r="AO1199" s="22">
        <f t="shared" si="408"/>
        <v>1.1075183377288411E-2</v>
      </c>
      <c r="AP1199" s="22">
        <f t="shared" si="409"/>
        <v>0.30269823947820396</v>
      </c>
      <c r="AQ1199" s="19">
        <f t="shared" si="412"/>
        <v>0.30269823947820396</v>
      </c>
      <c r="AX1199">
        <v>0.14017968602820105</v>
      </c>
      <c r="AY1199">
        <v>67.508620689655174</v>
      </c>
      <c r="AZ1199">
        <v>2.8128591954022988</v>
      </c>
      <c r="BA1199">
        <v>2.2784159482758621</v>
      </c>
      <c r="BB1199">
        <v>7.9655172413793087</v>
      </c>
      <c r="BC1199">
        <v>0.33189655172413784</v>
      </c>
      <c r="BD1199">
        <v>1.9465193965517242</v>
      </c>
      <c r="BE1199">
        <v>0.19465193965517244</v>
      </c>
      <c r="BF1199">
        <v>0</v>
      </c>
      <c r="BG1199">
        <v>19.41</v>
      </c>
      <c r="BH1199">
        <v>1.3664245429699537</v>
      </c>
      <c r="BI1199">
        <v>2.2542324762295962</v>
      </c>
      <c r="BJ1199">
        <v>1.3047497572416904</v>
      </c>
      <c r="BK1199">
        <v>0.46801689814369679</v>
      </c>
      <c r="BL1199">
        <v>1.3000469392880467E-3</v>
      </c>
      <c r="BP1199" s="50">
        <f t="shared" si="413"/>
        <v>1.3668337579177414</v>
      </c>
      <c r="BQ1199" s="50">
        <f t="shared" si="414"/>
        <v>7.7860775862068965E-2</v>
      </c>
      <c r="BR1199" s="50">
        <f t="shared" si="415"/>
        <v>0.4866045277693411</v>
      </c>
      <c r="BS1199" s="50">
        <f t="shared" si="416"/>
        <v>0.51586300600475543</v>
      </c>
      <c r="BT1199" s="50">
        <f t="shared" si="417"/>
        <v>1.3516792438037252E-3</v>
      </c>
      <c r="BU1199" s="50">
        <f t="shared" si="417"/>
        <v>1.4329527944576539E-3</v>
      </c>
    </row>
    <row r="1200" spans="1:73" x14ac:dyDescent="0.25">
      <c r="A1200" s="21">
        <v>43742.515972222223</v>
      </c>
      <c r="B1200" s="17">
        <v>363782</v>
      </c>
      <c r="C1200" s="17">
        <v>13.51</v>
      </c>
      <c r="D1200" s="17">
        <v>22.88</v>
      </c>
      <c r="E1200" s="17">
        <v>777.9</v>
      </c>
      <c r="F1200" s="17">
        <v>95.4</v>
      </c>
      <c r="G1200" s="17">
        <v>-105</v>
      </c>
      <c r="H1200" s="17">
        <v>-10.54</v>
      </c>
      <c r="I1200" s="17">
        <v>23.38</v>
      </c>
      <c r="J1200" s="17">
        <v>296.5</v>
      </c>
      <c r="K1200" s="17">
        <v>682.5</v>
      </c>
      <c r="L1200" s="17">
        <v>-94.5</v>
      </c>
      <c r="M1200" s="17">
        <v>0.123</v>
      </c>
      <c r="N1200" s="17">
        <v>672.9</v>
      </c>
      <c r="O1200" s="17">
        <v>84.9</v>
      </c>
      <c r="P1200" s="17">
        <v>588</v>
      </c>
      <c r="Q1200" s="17">
        <v>333.4</v>
      </c>
      <c r="R1200" s="17">
        <v>427.9</v>
      </c>
      <c r="S1200" s="17">
        <v>18.670000000000002</v>
      </c>
      <c r="T1200" s="17">
        <v>61.99</v>
      </c>
      <c r="U1200" s="17">
        <v>1.5</v>
      </c>
      <c r="V1200" s="17">
        <v>291</v>
      </c>
      <c r="W1200" s="17">
        <v>20.7</v>
      </c>
      <c r="X1200" s="17">
        <v>0.76600000000000001</v>
      </c>
      <c r="Y1200" s="17">
        <v>7.6634140000000004</v>
      </c>
      <c r="Z1200" s="7">
        <f t="shared" si="396"/>
        <v>19.685000000000002</v>
      </c>
      <c r="AA1200" s="7">
        <f t="shared" si="410"/>
        <v>292.83499999999998</v>
      </c>
      <c r="AB1200" s="2">
        <f t="shared" si="397"/>
        <v>630.09900000000005</v>
      </c>
      <c r="AC1200" s="42">
        <f t="shared" si="398"/>
        <v>2.4006468870518893</v>
      </c>
      <c r="AD1200" s="42">
        <f t="shared" si="399"/>
        <v>1.4881610052834662</v>
      </c>
      <c r="AE1200" s="42">
        <f t="shared" si="400"/>
        <v>0.80814687697440402</v>
      </c>
      <c r="AF1200" s="42">
        <f t="shared" si="401"/>
        <v>336.94986713994138</v>
      </c>
      <c r="AG1200" s="42">
        <f t="shared" si="402"/>
        <v>323.47187245434372</v>
      </c>
      <c r="AH1200" s="6">
        <f t="shared" si="403"/>
        <v>320.06399999999996</v>
      </c>
      <c r="AI1200" s="4">
        <v>20.371271225756999</v>
      </c>
      <c r="AJ1200" s="4">
        <f t="shared" si="411"/>
        <v>293.521271225757</v>
      </c>
      <c r="AK1200" s="8">
        <f t="shared" si="404"/>
        <v>0.19551114281657928</v>
      </c>
      <c r="AL1200" s="8">
        <f t="shared" si="405"/>
        <v>404.17219555297066</v>
      </c>
      <c r="AM1200" s="8">
        <f t="shared" si="406"/>
        <v>2.7279800219209815</v>
      </c>
      <c r="AN1200" s="8">
        <f t="shared" si="407"/>
        <v>54.535269056200228</v>
      </c>
      <c r="AO1200" s="22">
        <f t="shared" si="408"/>
        <v>1.1118984060402079E-2</v>
      </c>
      <c r="AP1200" s="22">
        <f t="shared" si="409"/>
        <v>0.30389536545027934</v>
      </c>
      <c r="AQ1200" s="19">
        <f t="shared" si="412"/>
        <v>0.30389536545027934</v>
      </c>
      <c r="AX1200">
        <v>0.14228997316394149</v>
      </c>
      <c r="AY1200">
        <v>67.060344827586206</v>
      </c>
      <c r="AZ1200">
        <v>2.7941810344827585</v>
      </c>
      <c r="BA1200">
        <v>2.2632866379310346</v>
      </c>
      <c r="BB1200">
        <v>8.1465517241379306</v>
      </c>
      <c r="BC1200">
        <v>0.33943965517241376</v>
      </c>
      <c r="BD1200">
        <v>1.9238469827586209</v>
      </c>
      <c r="BE1200">
        <v>0.1923846982758621</v>
      </c>
      <c r="BF1200">
        <v>0</v>
      </c>
      <c r="BG1200">
        <v>19.685000000000002</v>
      </c>
      <c r="BH1200">
        <v>1.7223838776932192</v>
      </c>
      <c r="BI1200">
        <v>2.2930730634034462</v>
      </c>
      <c r="BJ1200">
        <v>1.4214759920037963</v>
      </c>
      <c r="BK1200">
        <v>0.4570156962545992</v>
      </c>
      <c r="BL1200">
        <v>1.2694880451516643E-3</v>
      </c>
      <c r="BP1200" s="50">
        <f t="shared" si="413"/>
        <v>1.7228996948542961</v>
      </c>
      <c r="BQ1200" s="50">
        <f t="shared" si="414"/>
        <v>7.6953879310344836E-2</v>
      </c>
      <c r="BR1200" s="50">
        <f t="shared" si="415"/>
        <v>0.47913967740837493</v>
      </c>
      <c r="BS1200" s="50">
        <f t="shared" si="416"/>
        <v>0.50752530061771106</v>
      </c>
      <c r="BT1200" s="50">
        <f t="shared" si="417"/>
        <v>1.3309435483565971E-3</v>
      </c>
      <c r="BU1200" s="50">
        <f t="shared" si="417"/>
        <v>1.4097925017158642E-3</v>
      </c>
    </row>
    <row r="1201" spans="1:73" x14ac:dyDescent="0.25">
      <c r="A1201" s="21">
        <v>43742.515972222223</v>
      </c>
      <c r="B1201" s="17">
        <v>363783</v>
      </c>
      <c r="C1201" s="17">
        <v>13.52</v>
      </c>
      <c r="D1201" s="17">
        <v>22.88</v>
      </c>
      <c r="E1201" s="17">
        <v>774.3</v>
      </c>
      <c r="F1201" s="17">
        <v>95.4</v>
      </c>
      <c r="G1201" s="17">
        <v>-106.1</v>
      </c>
      <c r="H1201" s="17">
        <v>-10.29</v>
      </c>
      <c r="I1201" s="17">
        <v>23.4</v>
      </c>
      <c r="J1201" s="17">
        <v>296.60000000000002</v>
      </c>
      <c r="K1201" s="17">
        <v>678.9</v>
      </c>
      <c r="L1201" s="17">
        <v>-95.8</v>
      </c>
      <c r="M1201" s="17">
        <v>0.123</v>
      </c>
      <c r="N1201" s="17">
        <v>668.2</v>
      </c>
      <c r="O1201" s="17">
        <v>85.1</v>
      </c>
      <c r="P1201" s="17">
        <v>583.1</v>
      </c>
      <c r="Q1201" s="17">
        <v>332.5</v>
      </c>
      <c r="R1201" s="17">
        <v>428.2</v>
      </c>
      <c r="S1201" s="17">
        <v>18.68</v>
      </c>
      <c r="T1201" s="17">
        <v>58.26</v>
      </c>
      <c r="U1201" s="17">
        <v>1.19</v>
      </c>
      <c r="V1201" s="17">
        <v>95</v>
      </c>
      <c r="W1201" s="17">
        <v>20.55</v>
      </c>
      <c r="X1201" s="17">
        <v>0.76200000000000001</v>
      </c>
      <c r="Y1201" s="17">
        <v>7.621855</v>
      </c>
      <c r="Z1201" s="7">
        <f t="shared" si="396"/>
        <v>19.615000000000002</v>
      </c>
      <c r="AA1201" s="7">
        <f t="shared" si="410"/>
        <v>292.76499999999999</v>
      </c>
      <c r="AB1201" s="2">
        <f t="shared" si="397"/>
        <v>627.18299999999999</v>
      </c>
      <c r="AC1201" s="42">
        <f t="shared" si="398"/>
        <v>2.4584719402699209</v>
      </c>
      <c r="AD1201" s="42">
        <f t="shared" si="399"/>
        <v>1.4323057524012557</v>
      </c>
      <c r="AE1201" s="42">
        <f t="shared" si="400"/>
        <v>0.80376542016990593</v>
      </c>
      <c r="AF1201" s="42">
        <f t="shared" si="401"/>
        <v>334.80273684428983</v>
      </c>
      <c r="AG1201" s="42">
        <f t="shared" si="402"/>
        <v>321.41062737051823</v>
      </c>
      <c r="AH1201" s="6">
        <f t="shared" si="403"/>
        <v>319.2</v>
      </c>
      <c r="AI1201" s="4">
        <v>20.722123154591401</v>
      </c>
      <c r="AJ1201" s="4">
        <f t="shared" si="411"/>
        <v>293.87212315459135</v>
      </c>
      <c r="AK1201" s="8">
        <f t="shared" si="404"/>
        <v>0.19537096993312691</v>
      </c>
      <c r="AL1201" s="8">
        <f t="shared" si="405"/>
        <v>406.181944581675</v>
      </c>
      <c r="AM1201" s="8">
        <f t="shared" si="406"/>
        <v>2.4297916577352883</v>
      </c>
      <c r="AN1201" s="8">
        <f t="shared" si="407"/>
        <v>78.361989766902965</v>
      </c>
      <c r="AO1201" s="22">
        <f t="shared" si="408"/>
        <v>1.0448923330094159E-2</v>
      </c>
      <c r="AP1201" s="22">
        <f t="shared" si="409"/>
        <v>0.28558179027069203</v>
      </c>
      <c r="AQ1201" s="19">
        <f t="shared" si="412"/>
        <v>0.28558179027069203</v>
      </c>
      <c r="AX1201">
        <v>0.14175027491598272</v>
      </c>
      <c r="AY1201">
        <v>66.75</v>
      </c>
      <c r="AZ1201">
        <v>2.78125</v>
      </c>
      <c r="BA1201">
        <v>2.2528125000000001</v>
      </c>
      <c r="BB1201">
        <v>8.25</v>
      </c>
      <c r="BC1201">
        <v>0.34375</v>
      </c>
      <c r="BD1201">
        <v>1.9090625000000001</v>
      </c>
      <c r="BE1201">
        <v>0.19090625000000003</v>
      </c>
      <c r="BF1201">
        <v>0</v>
      </c>
      <c r="BG1201">
        <v>19.615000000000002</v>
      </c>
      <c r="BH1201">
        <v>1.3664245429699537</v>
      </c>
      <c r="BI1201">
        <v>2.2831312500147392</v>
      </c>
      <c r="BJ1201">
        <v>1.330152266258587</v>
      </c>
      <c r="BK1201">
        <v>0.46161470725701198</v>
      </c>
      <c r="BL1201">
        <v>1.2822630757139222E-3</v>
      </c>
      <c r="BP1201" s="50">
        <f t="shared" si="413"/>
        <v>1.3668337579177414</v>
      </c>
      <c r="BQ1201" s="50">
        <f t="shared" si="414"/>
        <v>7.63625E-2</v>
      </c>
      <c r="BR1201" s="50">
        <f t="shared" si="415"/>
        <v>0.47982304241415125</v>
      </c>
      <c r="BS1201" s="50">
        <f t="shared" si="416"/>
        <v>0.50864174724572364</v>
      </c>
      <c r="BT1201" s="50">
        <f t="shared" si="417"/>
        <v>1.3328417844837535E-3</v>
      </c>
      <c r="BU1201" s="50">
        <f t="shared" si="417"/>
        <v>1.4128937423492324E-3</v>
      </c>
    </row>
    <row r="1202" spans="1:73" x14ac:dyDescent="0.25">
      <c r="A1202" s="21">
        <v>43742.515972222223</v>
      </c>
      <c r="B1202" s="17">
        <v>363784</v>
      </c>
      <c r="C1202" s="17">
        <v>13.51</v>
      </c>
      <c r="D1202" s="17">
        <v>22.87</v>
      </c>
      <c r="E1202" s="17">
        <v>772.7</v>
      </c>
      <c r="F1202" s="17">
        <v>95.6</v>
      </c>
      <c r="G1202" s="17">
        <v>-106.5</v>
      </c>
      <c r="H1202" s="17">
        <v>-12.16</v>
      </c>
      <c r="I1202" s="17">
        <v>23.43</v>
      </c>
      <c r="J1202" s="17">
        <v>296.60000000000002</v>
      </c>
      <c r="K1202" s="17">
        <v>677.1</v>
      </c>
      <c r="L1202" s="17">
        <v>-94.3</v>
      </c>
      <c r="M1202" s="17">
        <v>0.124</v>
      </c>
      <c r="N1202" s="17">
        <v>666.3</v>
      </c>
      <c r="O1202" s="17">
        <v>83.4</v>
      </c>
      <c r="P1202" s="17">
        <v>582.79999999999995</v>
      </c>
      <c r="Q1202" s="17">
        <v>332.2</v>
      </c>
      <c r="R1202" s="17">
        <v>426.5</v>
      </c>
      <c r="S1202" s="17">
        <v>18.7</v>
      </c>
      <c r="T1202" s="17">
        <v>55.69</v>
      </c>
      <c r="U1202" s="17">
        <v>1.6</v>
      </c>
      <c r="V1202" s="17">
        <v>125.5</v>
      </c>
      <c r="W1202" s="17">
        <v>20.25</v>
      </c>
      <c r="X1202" s="17">
        <v>0.76</v>
      </c>
      <c r="Y1202" s="17">
        <v>7.6044109999999998</v>
      </c>
      <c r="Z1202" s="7">
        <f t="shared" si="396"/>
        <v>19.475000000000001</v>
      </c>
      <c r="AA1202" s="7">
        <f t="shared" si="410"/>
        <v>292.625</v>
      </c>
      <c r="AB1202" s="2">
        <f t="shared" si="397"/>
        <v>625.88700000000006</v>
      </c>
      <c r="AC1202" s="42">
        <f t="shared" si="398"/>
        <v>2.5633728236283955</v>
      </c>
      <c r="AD1202" s="42">
        <f t="shared" si="399"/>
        <v>1.4275423254786535</v>
      </c>
      <c r="AE1202" s="42">
        <f t="shared" si="400"/>
        <v>0.80343757520030878</v>
      </c>
      <c r="AF1202" s="42">
        <f t="shared" si="401"/>
        <v>334.02648595791305</v>
      </c>
      <c r="AG1202" s="42">
        <f t="shared" si="402"/>
        <v>320.66542651959651</v>
      </c>
      <c r="AH1202" s="6">
        <f t="shared" si="403"/>
        <v>318.91199999999998</v>
      </c>
      <c r="AI1202" s="4">
        <v>21.336417489835799</v>
      </c>
      <c r="AJ1202" s="4">
        <f t="shared" si="411"/>
        <v>294.48641748983579</v>
      </c>
      <c r="AK1202" s="8">
        <f t="shared" si="404"/>
        <v>0.19509082519382404</v>
      </c>
      <c r="AL1202" s="8">
        <f t="shared" si="405"/>
        <v>409.69521833362467</v>
      </c>
      <c r="AM1202" s="8">
        <f t="shared" si="406"/>
        <v>2.8174456516497348</v>
      </c>
      <c r="AN1202" s="8">
        <f t="shared" si="407"/>
        <v>152.77061330627902</v>
      </c>
      <c r="AO1202" s="22">
        <f t="shared" si="408"/>
        <v>8.650134343035144E-3</v>
      </c>
      <c r="AP1202" s="22">
        <f t="shared" si="409"/>
        <v>0.23641869824531597</v>
      </c>
      <c r="AQ1202" s="19">
        <f t="shared" si="412"/>
        <v>0.23641869824531597</v>
      </c>
      <c r="AX1202">
        <v>0.14067607467596333</v>
      </c>
      <c r="AY1202">
        <v>66.612068965517253</v>
      </c>
      <c r="AZ1202">
        <v>2.775502873563219</v>
      </c>
      <c r="BA1202">
        <v>2.2481573275862075</v>
      </c>
      <c r="BB1202">
        <v>8.1293103448275872</v>
      </c>
      <c r="BC1202">
        <v>0.33872126436781613</v>
      </c>
      <c r="BD1202">
        <v>1.9094360632183913</v>
      </c>
      <c r="BE1202">
        <v>0.19094360632183915</v>
      </c>
      <c r="BF1202">
        <v>0</v>
      </c>
      <c r="BG1202">
        <v>19.475000000000001</v>
      </c>
      <c r="BH1202">
        <v>1.8372094695394339</v>
      </c>
      <c r="BI1202">
        <v>2.2633606612890946</v>
      </c>
      <c r="BJ1202">
        <v>1.2604655522718966</v>
      </c>
      <c r="BK1202">
        <v>0.45920153341622377</v>
      </c>
      <c r="BL1202">
        <v>1.2755598150450661E-3</v>
      </c>
      <c r="BP1202" s="50">
        <f t="shared" si="413"/>
        <v>1.8377596745112492</v>
      </c>
      <c r="BQ1202" s="50">
        <f t="shared" si="414"/>
        <v>7.6377442528735656E-2</v>
      </c>
      <c r="BR1202" s="50">
        <f t="shared" si="415"/>
        <v>0.48289421814073907</v>
      </c>
      <c r="BS1202" s="50">
        <f t="shared" si="416"/>
        <v>0.51072229896727173</v>
      </c>
      <c r="BT1202" s="50">
        <f t="shared" si="417"/>
        <v>1.3413728281687198E-3</v>
      </c>
      <c r="BU1202" s="50">
        <f t="shared" si="417"/>
        <v>1.4186730526868658E-3</v>
      </c>
    </row>
    <row r="1203" spans="1:73" x14ac:dyDescent="0.25">
      <c r="A1203" s="21">
        <v>43742.51666666667</v>
      </c>
      <c r="B1203" s="17">
        <v>363785</v>
      </c>
      <c r="C1203" s="17">
        <v>13.51</v>
      </c>
      <c r="D1203" s="17">
        <v>22.87</v>
      </c>
      <c r="E1203" s="17">
        <v>770.8</v>
      </c>
      <c r="F1203" s="17">
        <v>95.4</v>
      </c>
      <c r="G1203" s="17">
        <v>-105.9</v>
      </c>
      <c r="H1203" s="17">
        <v>-11.91</v>
      </c>
      <c r="I1203" s="17">
        <v>23.44</v>
      </c>
      <c r="J1203" s="17">
        <v>296.60000000000002</v>
      </c>
      <c r="K1203" s="17">
        <v>675.4</v>
      </c>
      <c r="L1203" s="17">
        <v>-94</v>
      </c>
      <c r="M1203" s="17">
        <v>0.124</v>
      </c>
      <c r="N1203" s="17">
        <v>664.9</v>
      </c>
      <c r="O1203" s="17">
        <v>83.5</v>
      </c>
      <c r="P1203" s="17">
        <v>581.4</v>
      </c>
      <c r="Q1203" s="17">
        <v>332.9</v>
      </c>
      <c r="R1203" s="17">
        <v>426.9</v>
      </c>
      <c r="S1203" s="17">
        <v>18.72</v>
      </c>
      <c r="T1203" s="17">
        <v>56</v>
      </c>
      <c r="U1203" s="17">
        <v>1.145</v>
      </c>
      <c r="V1203" s="17">
        <v>162</v>
      </c>
      <c r="W1203" s="17">
        <v>20.05</v>
      </c>
      <c r="X1203" s="17">
        <v>0.75800000000000001</v>
      </c>
      <c r="Y1203" s="17">
        <v>7.5805020000000001</v>
      </c>
      <c r="Z1203" s="7">
        <f t="shared" si="396"/>
        <v>19.384999999999998</v>
      </c>
      <c r="AA1203" s="7">
        <f t="shared" si="410"/>
        <v>292.53499999999997</v>
      </c>
      <c r="AB1203" s="2">
        <f t="shared" si="397"/>
        <v>624.34799999999996</v>
      </c>
      <c r="AC1203" s="42">
        <f t="shared" si="398"/>
        <v>2.5076629100842989</v>
      </c>
      <c r="AD1203" s="42">
        <f t="shared" si="399"/>
        <v>1.4042912296472074</v>
      </c>
      <c r="AE1203" s="42">
        <f t="shared" si="400"/>
        <v>0.80158834478833951</v>
      </c>
      <c r="AF1203" s="42">
        <f t="shared" si="401"/>
        <v>332.84787561863629</v>
      </c>
      <c r="AG1203" s="42">
        <f t="shared" si="402"/>
        <v>319.53396059389081</v>
      </c>
      <c r="AH1203" s="6">
        <f t="shared" si="403"/>
        <v>319.58399999999995</v>
      </c>
      <c r="AI1203" s="4">
        <v>21.000952668922601</v>
      </c>
      <c r="AJ1203" s="4">
        <f t="shared" si="411"/>
        <v>294.15095266892257</v>
      </c>
      <c r="AK1203" s="8">
        <f t="shared" si="404"/>
        <v>0.19491087363862161</v>
      </c>
      <c r="AL1203" s="8">
        <f t="shared" si="405"/>
        <v>407.80098764215637</v>
      </c>
      <c r="AM1203" s="8">
        <f t="shared" si="406"/>
        <v>2.3834074871913948</v>
      </c>
      <c r="AN1203" s="8">
        <f t="shared" si="407"/>
        <v>112.19342859136182</v>
      </c>
      <c r="AO1203" s="22">
        <f t="shared" si="408"/>
        <v>9.5914175282536505E-3</v>
      </c>
      <c r="AP1203" s="22">
        <f t="shared" si="409"/>
        <v>0.26214511317767419</v>
      </c>
      <c r="AQ1203" s="19">
        <f t="shared" si="412"/>
        <v>0.26214511317767419</v>
      </c>
      <c r="AX1203">
        <v>0.13998916253409502</v>
      </c>
      <c r="AY1203">
        <v>66.448275862068968</v>
      </c>
      <c r="AZ1203">
        <v>2.7686781609195403</v>
      </c>
      <c r="BA1203">
        <v>2.2426293103448276</v>
      </c>
      <c r="BB1203">
        <v>8.1034482758620694</v>
      </c>
      <c r="BC1203">
        <v>0.33764367816091956</v>
      </c>
      <c r="BD1203">
        <v>1.904985632183908</v>
      </c>
      <c r="BE1203">
        <v>0.19049856321839082</v>
      </c>
      <c r="BF1203">
        <v>0</v>
      </c>
      <c r="BG1203">
        <v>19.384999999999998</v>
      </c>
      <c r="BH1203">
        <v>1.3147530266391574</v>
      </c>
      <c r="BI1203">
        <v>2.2507302199446553</v>
      </c>
      <c r="BJ1203">
        <v>1.260408923169007</v>
      </c>
      <c r="BK1203">
        <v>0.46125161760946587</v>
      </c>
      <c r="BL1203">
        <v>1.2812544933596274E-3</v>
      </c>
      <c r="BP1203" s="50">
        <f t="shared" si="413"/>
        <v>1.3151467670721126</v>
      </c>
      <c r="BQ1203" s="50">
        <f t="shared" si="414"/>
        <v>7.619942528735632E-2</v>
      </c>
      <c r="BR1203" s="50">
        <f t="shared" si="415"/>
        <v>0.4789572283711574</v>
      </c>
      <c r="BS1203" s="50">
        <f t="shared" si="416"/>
        <v>0.5076800133659114</v>
      </c>
      <c r="BT1203" s="50">
        <f t="shared" si="417"/>
        <v>1.3304367454754372E-3</v>
      </c>
      <c r="BU1203" s="50">
        <f t="shared" si="417"/>
        <v>1.4102222593497537E-3</v>
      </c>
    </row>
    <row r="1204" spans="1:73" x14ac:dyDescent="0.25">
      <c r="A1204" s="21">
        <v>43742.51666666667</v>
      </c>
      <c r="B1204" s="17">
        <v>363786</v>
      </c>
      <c r="C1204" s="17">
        <v>13.52</v>
      </c>
      <c r="D1204" s="17">
        <v>22.86</v>
      </c>
      <c r="E1204" s="17">
        <v>769.2</v>
      </c>
      <c r="F1204" s="17">
        <v>95.1</v>
      </c>
      <c r="G1204" s="17">
        <v>-105.7</v>
      </c>
      <c r="H1204" s="17">
        <v>-10.98</v>
      </c>
      <c r="I1204" s="17">
        <v>23.45</v>
      </c>
      <c r="J1204" s="17">
        <v>296.60000000000002</v>
      </c>
      <c r="K1204" s="17">
        <v>674.1</v>
      </c>
      <c r="L1204" s="17">
        <v>-94.8</v>
      </c>
      <c r="M1204" s="17">
        <v>0.124</v>
      </c>
      <c r="N1204" s="17">
        <v>663.5</v>
      </c>
      <c r="O1204" s="17">
        <v>84.2</v>
      </c>
      <c r="P1204" s="17">
        <v>579.29999999999995</v>
      </c>
      <c r="Q1204" s="17">
        <v>333.1</v>
      </c>
      <c r="R1204" s="17">
        <v>427.8</v>
      </c>
      <c r="S1204" s="17">
        <v>18.739999999999998</v>
      </c>
      <c r="T1204" s="17">
        <v>57.58</v>
      </c>
      <c r="U1204" s="17">
        <v>2.23</v>
      </c>
      <c r="V1204" s="17">
        <v>189.5</v>
      </c>
      <c r="W1204" s="17">
        <v>19.899999999999999</v>
      </c>
      <c r="X1204" s="17">
        <v>0.75600000000000001</v>
      </c>
      <c r="Y1204" s="17">
        <v>7.5632469999999996</v>
      </c>
      <c r="Z1204" s="7">
        <f t="shared" si="396"/>
        <v>19.32</v>
      </c>
      <c r="AA1204" s="7">
        <f t="shared" si="410"/>
        <v>292.46999999999997</v>
      </c>
      <c r="AB1204" s="2">
        <f t="shared" si="397"/>
        <v>623.05200000000013</v>
      </c>
      <c r="AC1204" s="42">
        <f t="shared" si="398"/>
        <v>2.4421470781836443</v>
      </c>
      <c r="AD1204" s="42">
        <f t="shared" si="399"/>
        <v>1.4061882876181422</v>
      </c>
      <c r="AE1204" s="42">
        <f t="shared" si="400"/>
        <v>0.80176858289989483</v>
      </c>
      <c r="AF1204" s="42">
        <f t="shared" si="401"/>
        <v>332.62691957519547</v>
      </c>
      <c r="AG1204" s="42">
        <f t="shared" si="402"/>
        <v>319.32184279218762</v>
      </c>
      <c r="AH1204" s="6">
        <f t="shared" si="403"/>
        <v>319.77600000000001</v>
      </c>
      <c r="AI1204" s="4">
        <v>20.600375513092199</v>
      </c>
      <c r="AJ1204" s="4">
        <f t="shared" si="411"/>
        <v>293.75037551309219</v>
      </c>
      <c r="AK1204" s="8">
        <f t="shared" si="404"/>
        <v>0.19478097746941897</v>
      </c>
      <c r="AL1204" s="8">
        <f t="shared" si="405"/>
        <v>405.53664463782661</v>
      </c>
      <c r="AM1204" s="8">
        <f t="shared" si="406"/>
        <v>3.326197152906003</v>
      </c>
      <c r="AN1204" s="8">
        <f t="shared" si="407"/>
        <v>124.05830178285835</v>
      </c>
      <c r="AO1204" s="22">
        <f t="shared" si="408"/>
        <v>9.3492318329993617E-3</v>
      </c>
      <c r="AP1204" s="22">
        <f t="shared" si="409"/>
        <v>0.25552588340215543</v>
      </c>
      <c r="AQ1204" s="19">
        <f t="shared" si="412"/>
        <v>0.25552588340215543</v>
      </c>
      <c r="AX1204">
        <v>0.13949482705835622</v>
      </c>
      <c r="AY1204">
        <v>66.310344827586206</v>
      </c>
      <c r="AZ1204">
        <v>2.7629310344827585</v>
      </c>
      <c r="BA1204">
        <v>2.2379741379310345</v>
      </c>
      <c r="BB1204">
        <v>8.1637931034482758</v>
      </c>
      <c r="BC1204">
        <v>0.34015804597701149</v>
      </c>
      <c r="BD1204">
        <v>1.897816091954023</v>
      </c>
      <c r="BE1204">
        <v>0.18978160919540232</v>
      </c>
      <c r="BF1204">
        <v>0</v>
      </c>
      <c r="BG1204">
        <v>19.32</v>
      </c>
      <c r="BH1204">
        <v>2.5606106981705858</v>
      </c>
      <c r="BI1204">
        <v>2.2416466192799804</v>
      </c>
      <c r="BJ1204">
        <v>1.2907401233814126</v>
      </c>
      <c r="BK1204">
        <v>0.44633478645643626</v>
      </c>
      <c r="BL1204">
        <v>1.2398188512678786E-3</v>
      </c>
      <c r="BP1204" s="50">
        <f t="shared" si="413"/>
        <v>2.5613775463500534</v>
      </c>
      <c r="BQ1204" s="50">
        <f t="shared" si="414"/>
        <v>7.5912643678160918E-2</v>
      </c>
      <c r="BR1204" s="50">
        <f t="shared" si="415"/>
        <v>0.47708470758436444</v>
      </c>
      <c r="BS1204" s="50">
        <f t="shared" si="416"/>
        <v>0.50336112694386903</v>
      </c>
      <c r="BT1204" s="50">
        <f t="shared" si="417"/>
        <v>1.325235298845457E-3</v>
      </c>
      <c r="BU1204" s="50">
        <f t="shared" si="417"/>
        <v>1.3982253526218585E-3</v>
      </c>
    </row>
    <row r="1205" spans="1:73" x14ac:dyDescent="0.25">
      <c r="A1205" s="21">
        <v>43742.51666666667</v>
      </c>
      <c r="B1205" s="17">
        <v>363787</v>
      </c>
      <c r="C1205" s="17">
        <v>13.52</v>
      </c>
      <c r="D1205" s="17">
        <v>22.86</v>
      </c>
      <c r="E1205" s="17">
        <v>767.6</v>
      </c>
      <c r="F1205" s="17">
        <v>94.7</v>
      </c>
      <c r="G1205" s="17">
        <v>-106.8</v>
      </c>
      <c r="H1205" s="17">
        <v>-12.32</v>
      </c>
      <c r="I1205" s="17">
        <v>23.46</v>
      </c>
      <c r="J1205" s="17">
        <v>296.60000000000002</v>
      </c>
      <c r="K1205" s="17">
        <v>672.8</v>
      </c>
      <c r="L1205" s="17">
        <v>-94.4</v>
      </c>
      <c r="M1205" s="17">
        <v>0.123</v>
      </c>
      <c r="N1205" s="17">
        <v>660.8</v>
      </c>
      <c r="O1205" s="17">
        <v>82.4</v>
      </c>
      <c r="P1205" s="17">
        <v>578.4</v>
      </c>
      <c r="Q1205" s="17">
        <v>332.1</v>
      </c>
      <c r="R1205" s="17">
        <v>426.5</v>
      </c>
      <c r="S1205" s="17">
        <v>18.75</v>
      </c>
      <c r="T1205" s="17">
        <v>55.23</v>
      </c>
      <c r="U1205" s="17">
        <v>1.32</v>
      </c>
      <c r="V1205" s="17">
        <v>226</v>
      </c>
      <c r="W1205" s="17">
        <v>20.100000000000001</v>
      </c>
      <c r="X1205" s="17">
        <v>0.755</v>
      </c>
      <c r="Y1205" s="17">
        <v>7.5458299999999996</v>
      </c>
      <c r="Z1205" s="7">
        <f t="shared" si="396"/>
        <v>19.425000000000001</v>
      </c>
      <c r="AA1205" s="7">
        <f t="shared" si="410"/>
        <v>292.57499999999999</v>
      </c>
      <c r="AB1205" s="2">
        <f t="shared" si="397"/>
        <v>621.75600000000009</v>
      </c>
      <c r="AC1205" s="42">
        <f t="shared" si="398"/>
        <v>2.4495679664516028</v>
      </c>
      <c r="AD1205" s="42">
        <f t="shared" si="399"/>
        <v>1.3528963878712201</v>
      </c>
      <c r="AE1205" s="42">
        <f t="shared" si="400"/>
        <v>0.79731026262270666</v>
      </c>
      <c r="AF1205" s="42">
        <f t="shared" si="401"/>
        <v>331.25257875620667</v>
      </c>
      <c r="AG1205" s="42">
        <f t="shared" si="402"/>
        <v>318.00247560595841</v>
      </c>
      <c r="AH1205" s="6">
        <f t="shared" si="403"/>
        <v>318.81600000000003</v>
      </c>
      <c r="AI1205" s="4">
        <v>20.653590732687601</v>
      </c>
      <c r="AJ1205" s="4">
        <f t="shared" si="411"/>
        <v>293.80359073268755</v>
      </c>
      <c r="AK1205" s="8">
        <f t="shared" si="404"/>
        <v>0.19499083843988346</v>
      </c>
      <c r="AL1205" s="8">
        <f t="shared" si="405"/>
        <v>405.82257427048359</v>
      </c>
      <c r="AM1205" s="8">
        <f t="shared" si="406"/>
        <v>2.5590720974603274</v>
      </c>
      <c r="AN1205" s="8">
        <f t="shared" si="407"/>
        <v>91.58624242757196</v>
      </c>
      <c r="AO1205" s="22">
        <f t="shared" si="408"/>
        <v>1.0026388994424006E-2</v>
      </c>
      <c r="AP1205" s="22">
        <f t="shared" si="409"/>
        <v>0.27403341268005726</v>
      </c>
      <c r="AQ1205" s="19">
        <f t="shared" si="412"/>
        <v>0.27403341268005726</v>
      </c>
      <c r="AX1205">
        <v>0.14029410545105286</v>
      </c>
      <c r="AY1205">
        <v>66.172413793103459</v>
      </c>
      <c r="AZ1205">
        <v>2.7571839080459775</v>
      </c>
      <c r="BA1205">
        <v>2.2333189655172418</v>
      </c>
      <c r="BB1205">
        <v>8.1379310344827562</v>
      </c>
      <c r="BC1205">
        <v>0.33908045977011486</v>
      </c>
      <c r="BD1205">
        <v>1.8942385057471269</v>
      </c>
      <c r="BE1205">
        <v>0.1894238505747127</v>
      </c>
      <c r="BF1205">
        <v>0</v>
      </c>
      <c r="BG1205">
        <v>19.425000000000001</v>
      </c>
      <c r="BH1205">
        <v>1.5156978123700329</v>
      </c>
      <c r="BI1205">
        <v>2.2563361173432916</v>
      </c>
      <c r="BJ1205">
        <v>1.2461744376086998</v>
      </c>
      <c r="BK1205">
        <v>0.45855145307814471</v>
      </c>
      <c r="BL1205">
        <v>1.2737540363281798E-3</v>
      </c>
      <c r="BP1205" s="50">
        <f t="shared" si="413"/>
        <v>1.5161517314717805</v>
      </c>
      <c r="BQ1205" s="50">
        <f t="shared" si="414"/>
        <v>7.576954022988508E-2</v>
      </c>
      <c r="BR1205" s="50">
        <f t="shared" si="415"/>
        <v>0.47853583967107599</v>
      </c>
      <c r="BS1205" s="50">
        <f t="shared" si="416"/>
        <v>0.50672399489360176</v>
      </c>
      <c r="BT1205" s="50">
        <f t="shared" si="417"/>
        <v>1.3292662213085444E-3</v>
      </c>
      <c r="BU1205" s="50">
        <f t="shared" si="417"/>
        <v>1.4075666524822272E-3</v>
      </c>
    </row>
    <row r="1206" spans="1:73" x14ac:dyDescent="0.25">
      <c r="A1206" s="21">
        <v>43742.51666666667</v>
      </c>
      <c r="B1206" s="17">
        <v>363788</v>
      </c>
      <c r="C1206" s="17">
        <v>13.51</v>
      </c>
      <c r="D1206" s="17">
        <v>22.85</v>
      </c>
      <c r="E1206" s="17">
        <v>766.1</v>
      </c>
      <c r="F1206" s="17">
        <v>94.4</v>
      </c>
      <c r="G1206" s="17">
        <v>-107.5</v>
      </c>
      <c r="H1206" s="17">
        <v>-12.61</v>
      </c>
      <c r="I1206" s="17">
        <v>23.47</v>
      </c>
      <c r="J1206" s="17">
        <v>296.60000000000002</v>
      </c>
      <c r="K1206" s="17">
        <v>671.7</v>
      </c>
      <c r="L1206" s="17">
        <v>-94.9</v>
      </c>
      <c r="M1206" s="17">
        <v>0.123</v>
      </c>
      <c r="N1206" s="17">
        <v>658.6</v>
      </c>
      <c r="O1206" s="17">
        <v>81.8</v>
      </c>
      <c r="P1206" s="17">
        <v>576.79999999999995</v>
      </c>
      <c r="Q1206" s="17">
        <v>331.4</v>
      </c>
      <c r="R1206" s="17">
        <v>426.3</v>
      </c>
      <c r="S1206" s="17">
        <v>18.77</v>
      </c>
      <c r="T1206" s="17">
        <v>55.47</v>
      </c>
      <c r="U1206" s="17">
        <v>1.02</v>
      </c>
      <c r="V1206" s="17">
        <v>281</v>
      </c>
      <c r="W1206" s="17">
        <v>20.350000000000001</v>
      </c>
      <c r="X1206" s="17">
        <v>0.753</v>
      </c>
      <c r="Y1206" s="17">
        <v>7.526637</v>
      </c>
      <c r="Z1206" s="7">
        <f t="shared" si="396"/>
        <v>19.560000000000002</v>
      </c>
      <c r="AA1206" s="7">
        <f t="shared" si="410"/>
        <v>292.70999999999998</v>
      </c>
      <c r="AB1206" s="2">
        <f t="shared" si="397"/>
        <v>620.54100000000005</v>
      </c>
      <c r="AC1206" s="42">
        <f t="shared" si="398"/>
        <v>2.4207946441416723</v>
      </c>
      <c r="AD1206" s="42">
        <f t="shared" si="399"/>
        <v>1.3428147891053857</v>
      </c>
      <c r="AE1206" s="42">
        <f t="shared" si="400"/>
        <v>0.79640537126640598</v>
      </c>
      <c r="AF1206" s="42">
        <f t="shared" si="401"/>
        <v>331.48774564325356</v>
      </c>
      <c r="AG1206" s="42">
        <f t="shared" si="402"/>
        <v>318.2282358175234</v>
      </c>
      <c r="AH1206" s="6">
        <f t="shared" si="403"/>
        <v>318.14399999999995</v>
      </c>
      <c r="AI1206" s="4">
        <v>20.487011396865601</v>
      </c>
      <c r="AJ1206" s="4">
        <f t="shared" si="411"/>
        <v>293.6370113968656</v>
      </c>
      <c r="AK1206" s="8">
        <f t="shared" si="404"/>
        <v>0.19526088110968398</v>
      </c>
      <c r="AL1206" s="8">
        <f t="shared" si="405"/>
        <v>404.85351919767436</v>
      </c>
      <c r="AM1206" s="8">
        <f t="shared" si="406"/>
        <v>2.2495499549909979</v>
      </c>
      <c r="AN1206" s="8">
        <f t="shared" si="407"/>
        <v>60.746491534753311</v>
      </c>
      <c r="AO1206" s="22">
        <f t="shared" si="408"/>
        <v>1.0703357834190309E-2</v>
      </c>
      <c r="AP1206" s="22">
        <f t="shared" si="409"/>
        <v>0.29253579489786158</v>
      </c>
      <c r="AQ1206" s="19">
        <f t="shared" si="412"/>
        <v>0.29253579489786158</v>
      </c>
      <c r="AX1206">
        <v>0.14132744266896707</v>
      </c>
      <c r="AY1206">
        <v>66.043103448275872</v>
      </c>
      <c r="AZ1206">
        <v>2.7517959770114948</v>
      </c>
      <c r="BA1206">
        <v>2.2289547413793112</v>
      </c>
      <c r="BB1206">
        <v>8.1810344827586245</v>
      </c>
      <c r="BC1206">
        <v>0.34087643678160934</v>
      </c>
      <c r="BD1206">
        <v>1.8880783045977019</v>
      </c>
      <c r="BE1206">
        <v>0.1888078304597702</v>
      </c>
      <c r="BF1206">
        <v>0</v>
      </c>
      <c r="BG1206">
        <v>19.560000000000002</v>
      </c>
      <c r="BH1206">
        <v>1.1712210368313891</v>
      </c>
      <c r="BI1206">
        <v>2.2753462928467605</v>
      </c>
      <c r="BJ1206">
        <v>1.262134588642098</v>
      </c>
      <c r="BK1206">
        <v>0.46108348399533511</v>
      </c>
      <c r="BL1206">
        <v>1.2807874555425976E-3</v>
      </c>
      <c r="BP1206" s="50">
        <f t="shared" si="413"/>
        <v>1.1715717925009212</v>
      </c>
      <c r="BQ1206" s="50">
        <f t="shared" si="414"/>
        <v>7.5523132183908076E-2</v>
      </c>
      <c r="BR1206" s="50">
        <f t="shared" si="415"/>
        <v>0.47691675903844294</v>
      </c>
      <c r="BS1206" s="50">
        <f t="shared" si="416"/>
        <v>0.5057771587548523</v>
      </c>
      <c r="BT1206" s="50">
        <f t="shared" si="417"/>
        <v>1.3247687751067859E-3</v>
      </c>
      <c r="BU1206" s="50">
        <f t="shared" si="417"/>
        <v>1.4049365520968119E-3</v>
      </c>
    </row>
    <row r="1207" spans="1:73" x14ac:dyDescent="0.25">
      <c r="A1207" s="21">
        <v>43742.51666666667</v>
      </c>
      <c r="B1207" s="17">
        <v>363789</v>
      </c>
      <c r="C1207" s="17">
        <v>13.5</v>
      </c>
      <c r="D1207" s="17">
        <v>22.85</v>
      </c>
      <c r="E1207" s="17">
        <v>765.2</v>
      </c>
      <c r="F1207" s="17">
        <v>94.5</v>
      </c>
      <c r="G1207" s="17">
        <v>-107.3</v>
      </c>
      <c r="H1207" s="17">
        <v>-9.73</v>
      </c>
      <c r="I1207" s="17">
        <v>23.49</v>
      </c>
      <c r="J1207" s="17">
        <v>296.60000000000002</v>
      </c>
      <c r="K1207" s="17">
        <v>670.7</v>
      </c>
      <c r="L1207" s="17">
        <v>-97.5</v>
      </c>
      <c r="M1207" s="17">
        <v>0.123</v>
      </c>
      <c r="N1207" s="17">
        <v>657.9</v>
      </c>
      <c r="O1207" s="17">
        <v>84.7</v>
      </c>
      <c r="P1207" s="17">
        <v>573.1</v>
      </c>
      <c r="Q1207" s="17">
        <v>331.8</v>
      </c>
      <c r="R1207" s="17">
        <v>429.3</v>
      </c>
      <c r="S1207" s="17">
        <v>18.77</v>
      </c>
      <c r="T1207" s="17">
        <v>57.26</v>
      </c>
      <c r="U1207" s="17">
        <v>2.1800000000000002</v>
      </c>
      <c r="V1207" s="17">
        <v>335</v>
      </c>
      <c r="W1207" s="17">
        <v>20.25</v>
      </c>
      <c r="X1207" s="17">
        <v>0.752</v>
      </c>
      <c r="Y1207" s="17">
        <v>7.5163330000000004</v>
      </c>
      <c r="Z1207" s="7">
        <f t="shared" si="396"/>
        <v>19.509999999999998</v>
      </c>
      <c r="AA1207" s="7">
        <f t="shared" si="410"/>
        <v>292.65999999999997</v>
      </c>
      <c r="AB1207" s="2">
        <f t="shared" si="397"/>
        <v>619.81200000000013</v>
      </c>
      <c r="AC1207" s="42">
        <f t="shared" si="398"/>
        <v>2.4489523552851011</v>
      </c>
      <c r="AD1207" s="42">
        <f t="shared" si="399"/>
        <v>1.4022701186362487</v>
      </c>
      <c r="AE1207" s="42">
        <f t="shared" si="400"/>
        <v>0.80137430903723772</v>
      </c>
      <c r="AF1207" s="42">
        <f t="shared" si="401"/>
        <v>333.32811578543203</v>
      </c>
      <c r="AG1207" s="42">
        <f t="shared" si="402"/>
        <v>319.99499115401471</v>
      </c>
      <c r="AH1207" s="6">
        <f t="shared" si="403"/>
        <v>318.52800000000002</v>
      </c>
      <c r="AI1207" s="4">
        <v>20.656210035596601</v>
      </c>
      <c r="AJ1207" s="4">
        <f t="shared" si="411"/>
        <v>293.80621003559656</v>
      </c>
      <c r="AK1207" s="8">
        <f t="shared" si="404"/>
        <v>0.19516083625520669</v>
      </c>
      <c r="AL1207" s="8">
        <f t="shared" si="405"/>
        <v>405.82401794340552</v>
      </c>
      <c r="AM1207" s="8">
        <f t="shared" si="406"/>
        <v>3.2886965503068235</v>
      </c>
      <c r="AN1207" s="8">
        <f t="shared" si="407"/>
        <v>109.80661251851316</v>
      </c>
      <c r="AO1207" s="22">
        <f t="shared" si="408"/>
        <v>9.5636296747350583E-3</v>
      </c>
      <c r="AP1207" s="22">
        <f t="shared" si="409"/>
        <v>0.26138563732500297</v>
      </c>
      <c r="AQ1207" s="19">
        <f t="shared" si="412"/>
        <v>0.26138563732500297</v>
      </c>
      <c r="AX1207">
        <v>0.1409439765962768</v>
      </c>
      <c r="AY1207">
        <v>65.965517241379317</v>
      </c>
      <c r="AZ1207">
        <v>2.7485632183908049</v>
      </c>
      <c r="BA1207">
        <v>2.2263362068965522</v>
      </c>
      <c r="BB1207">
        <v>8.4051724137931032</v>
      </c>
      <c r="BC1207">
        <v>0.35021551724137928</v>
      </c>
      <c r="BD1207">
        <v>1.876120689655173</v>
      </c>
      <c r="BE1207">
        <v>0.1876120689655173</v>
      </c>
      <c r="BF1207">
        <v>0</v>
      </c>
      <c r="BG1207">
        <v>19.509999999999998</v>
      </c>
      <c r="BH1207">
        <v>2.5031979022474786</v>
      </c>
      <c r="BI1207">
        <v>2.2682892165765369</v>
      </c>
      <c r="BJ1207">
        <v>1.298822405411725</v>
      </c>
      <c r="BK1207">
        <v>0.44533690416599575</v>
      </c>
      <c r="BL1207">
        <v>1.2370469560166548E-3</v>
      </c>
      <c r="BP1207" s="50">
        <f t="shared" si="413"/>
        <v>2.503947556521577</v>
      </c>
      <c r="BQ1207" s="50">
        <f t="shared" si="414"/>
        <v>7.5044827586206925E-2</v>
      </c>
      <c r="BR1207" s="50">
        <f t="shared" si="415"/>
        <v>0.47526579782929307</v>
      </c>
      <c r="BS1207" s="50">
        <f t="shared" si="416"/>
        <v>0.50145491831865896</v>
      </c>
      <c r="BT1207" s="50">
        <f t="shared" si="417"/>
        <v>1.3201827717480364E-3</v>
      </c>
      <c r="BU1207" s="50">
        <f t="shared" si="417"/>
        <v>1.3929303286629414E-3</v>
      </c>
    </row>
    <row r="1208" spans="1:73" x14ac:dyDescent="0.25">
      <c r="A1208" s="21">
        <v>43742.51666666667</v>
      </c>
      <c r="B1208" s="17">
        <v>363790</v>
      </c>
      <c r="C1208" s="17">
        <v>13.53</v>
      </c>
      <c r="D1208" s="17">
        <v>22.84</v>
      </c>
      <c r="E1208" s="17">
        <v>763.6</v>
      </c>
      <c r="F1208" s="17">
        <v>94.6</v>
      </c>
      <c r="G1208" s="17">
        <v>-107.6</v>
      </c>
      <c r="H1208" s="17">
        <v>-9.02</v>
      </c>
      <c r="I1208" s="17">
        <v>23.49</v>
      </c>
      <c r="J1208" s="17">
        <v>296.60000000000002</v>
      </c>
      <c r="K1208" s="17">
        <v>669</v>
      </c>
      <c r="L1208" s="17">
        <v>-98.5</v>
      </c>
      <c r="M1208" s="17">
        <v>0.124</v>
      </c>
      <c r="N1208" s="17">
        <v>656</v>
      </c>
      <c r="O1208" s="17">
        <v>85.5</v>
      </c>
      <c r="P1208" s="17">
        <v>570.5</v>
      </c>
      <c r="Q1208" s="17">
        <v>331.5</v>
      </c>
      <c r="R1208" s="17">
        <v>430</v>
      </c>
      <c r="S1208" s="17">
        <v>18.79</v>
      </c>
      <c r="T1208" s="17">
        <v>55.28</v>
      </c>
      <c r="U1208" s="17">
        <v>2.895</v>
      </c>
      <c r="V1208" s="17">
        <v>355.5</v>
      </c>
      <c r="W1208" s="17">
        <v>19.7</v>
      </c>
      <c r="X1208" s="17">
        <v>0.75</v>
      </c>
      <c r="Y1208" s="17">
        <v>7.502567</v>
      </c>
      <c r="Z1208" s="7">
        <f t="shared" si="396"/>
        <v>19.244999999999997</v>
      </c>
      <c r="AA1208" s="7">
        <f t="shared" si="410"/>
        <v>292.39499999999998</v>
      </c>
      <c r="AB1208" s="2">
        <f t="shared" si="397"/>
        <v>618.51600000000008</v>
      </c>
      <c r="AC1208" s="42">
        <f t="shared" si="398"/>
        <v>2.5385231716091035</v>
      </c>
      <c r="AD1208" s="42">
        <f t="shared" si="399"/>
        <v>1.4032956092655124</v>
      </c>
      <c r="AE1208" s="42">
        <f t="shared" si="400"/>
        <v>0.80156191840332902</v>
      </c>
      <c r="AF1208" s="42">
        <f t="shared" si="401"/>
        <v>332.20020972160313</v>
      </c>
      <c r="AG1208" s="42">
        <f t="shared" si="402"/>
        <v>318.91220133273902</v>
      </c>
      <c r="AH1208" s="6">
        <f t="shared" si="403"/>
        <v>318.24</v>
      </c>
      <c r="AI1208" s="4">
        <v>21.173025528324299</v>
      </c>
      <c r="AJ1208" s="4">
        <f t="shared" si="411"/>
        <v>294.32302552832425</v>
      </c>
      <c r="AK1208" s="8">
        <f t="shared" si="404"/>
        <v>0.19463116900231286</v>
      </c>
      <c r="AL1208" s="8">
        <f t="shared" si="405"/>
        <v>408.79460884620238</v>
      </c>
      <c r="AM1208" s="8">
        <f t="shared" si="406"/>
        <v>3.7898309658875293</v>
      </c>
      <c r="AN1208" s="8">
        <f t="shared" si="407"/>
        <v>212.84973046821887</v>
      </c>
      <c r="AO1208" s="22">
        <f t="shared" si="408"/>
        <v>7.1292747361639749E-3</v>
      </c>
      <c r="AP1208" s="22">
        <f t="shared" si="409"/>
        <v>0.19485175440242958</v>
      </c>
      <c r="AQ1208" s="19">
        <f t="shared" si="412"/>
        <v>0.19485175440242958</v>
      </c>
      <c r="AX1208">
        <v>0.13892627707938296</v>
      </c>
      <c r="AY1208">
        <v>65.827586206896555</v>
      </c>
      <c r="AZ1208">
        <v>2.742816091954023</v>
      </c>
      <c r="BA1208">
        <v>2.2216810344827587</v>
      </c>
      <c r="BB1208">
        <v>8.4913793103448274</v>
      </c>
      <c r="BC1208">
        <v>0.35380747126436779</v>
      </c>
      <c r="BD1208">
        <v>1.8678735632183909</v>
      </c>
      <c r="BE1208">
        <v>0.1867873563218391</v>
      </c>
      <c r="BF1208">
        <v>0</v>
      </c>
      <c r="BG1208">
        <v>19.244999999999997</v>
      </c>
      <c r="BH1208">
        <v>3.3242008839479129</v>
      </c>
      <c r="BI1208">
        <v>2.2312054044919774</v>
      </c>
      <c r="BJ1208">
        <v>1.233410347603165</v>
      </c>
      <c r="BK1208">
        <v>0.43939742497759088</v>
      </c>
      <c r="BL1208">
        <v>1.2205484027155301E-3</v>
      </c>
      <c r="BP1208" s="50">
        <f t="shared" si="413"/>
        <v>3.3251964110687915</v>
      </c>
      <c r="BQ1208" s="50">
        <f t="shared" si="414"/>
        <v>7.4714942528735645E-2</v>
      </c>
      <c r="BR1208" s="50">
        <f t="shared" si="415"/>
        <v>0.47693410186418361</v>
      </c>
      <c r="BS1208" s="50">
        <f t="shared" si="416"/>
        <v>0.50153403754586623</v>
      </c>
      <c r="BT1208" s="50">
        <f t="shared" si="417"/>
        <v>1.3248169496227324E-3</v>
      </c>
      <c r="BU1208" s="50">
        <f t="shared" si="417"/>
        <v>1.3931501042940728E-3</v>
      </c>
    </row>
    <row r="1209" spans="1:73" x14ac:dyDescent="0.25">
      <c r="A1209" s="21">
        <v>43742.517361111109</v>
      </c>
      <c r="B1209" s="17">
        <v>363791</v>
      </c>
      <c r="C1209" s="17">
        <v>13.53</v>
      </c>
      <c r="D1209" s="17">
        <v>22.84</v>
      </c>
      <c r="E1209" s="17">
        <v>762.9</v>
      </c>
      <c r="F1209" s="17">
        <v>94.1</v>
      </c>
      <c r="G1209" s="17">
        <v>-108</v>
      </c>
      <c r="H1209" s="17">
        <v>-10.57</v>
      </c>
      <c r="I1209" s="17">
        <v>23.5</v>
      </c>
      <c r="J1209" s="17">
        <v>296.7</v>
      </c>
      <c r="K1209" s="17">
        <v>668.8</v>
      </c>
      <c r="L1209" s="17">
        <v>-97.4</v>
      </c>
      <c r="M1209" s="17">
        <v>0.123</v>
      </c>
      <c r="N1209" s="17">
        <v>654.9</v>
      </c>
      <c r="O1209" s="17">
        <v>83.6</v>
      </c>
      <c r="P1209" s="17">
        <v>571.29999999999995</v>
      </c>
      <c r="Q1209" s="17">
        <v>331.1</v>
      </c>
      <c r="R1209" s="17">
        <v>428.5</v>
      </c>
      <c r="S1209" s="17">
        <v>18.8</v>
      </c>
      <c r="T1209" s="17">
        <v>58.86</v>
      </c>
      <c r="U1209" s="17">
        <v>0.95</v>
      </c>
      <c r="V1209" s="17">
        <v>86.5</v>
      </c>
      <c r="W1209" s="17">
        <v>20.7</v>
      </c>
      <c r="X1209" s="17">
        <v>0.749</v>
      </c>
      <c r="Y1209" s="17">
        <v>7.4941630000000004</v>
      </c>
      <c r="Z1209" s="7">
        <f t="shared" si="396"/>
        <v>19.75</v>
      </c>
      <c r="AA1209" s="7">
        <f t="shared" si="410"/>
        <v>292.89999999999998</v>
      </c>
      <c r="AB1209" s="2">
        <f t="shared" si="397"/>
        <v>617.94900000000007</v>
      </c>
      <c r="AC1209" s="42">
        <f t="shared" si="398"/>
        <v>2.4006463680984247</v>
      </c>
      <c r="AD1209" s="42">
        <f t="shared" si="399"/>
        <v>1.4130204522627325</v>
      </c>
      <c r="AE1209" s="42">
        <f t="shared" si="400"/>
        <v>0.80215594183529682</v>
      </c>
      <c r="AF1209" s="42">
        <f t="shared" si="401"/>
        <v>334.74904788031336</v>
      </c>
      <c r="AG1209" s="42">
        <f t="shared" si="402"/>
        <v>321.3590859651008</v>
      </c>
      <c r="AH1209" s="6">
        <f t="shared" si="403"/>
        <v>317.85599999999999</v>
      </c>
      <c r="AI1209" s="4">
        <v>20.376073562642599</v>
      </c>
      <c r="AJ1209" s="4">
        <f t="shared" si="411"/>
        <v>293.52607356264258</v>
      </c>
      <c r="AK1209" s="8">
        <f t="shared" si="404"/>
        <v>0.19564136337058699</v>
      </c>
      <c r="AL1209" s="8">
        <f t="shared" si="405"/>
        <v>404.18723163250166</v>
      </c>
      <c r="AM1209" s="8">
        <f t="shared" si="406"/>
        <v>2.1709876784542099</v>
      </c>
      <c r="AN1209" s="8">
        <f t="shared" si="407"/>
        <v>39.593437457526974</v>
      </c>
      <c r="AO1209" s="22">
        <f t="shared" si="408"/>
        <v>1.1131852830525793E-2</v>
      </c>
      <c r="AP1209" s="22">
        <f t="shared" si="409"/>
        <v>0.30424708459821564</v>
      </c>
      <c r="AQ1209" s="19">
        <f t="shared" si="412"/>
        <v>0.30424708459821564</v>
      </c>
      <c r="AX1209">
        <v>0.14279267769267592</v>
      </c>
      <c r="AY1209">
        <v>65.767241379310349</v>
      </c>
      <c r="AZ1209">
        <v>2.740301724137931</v>
      </c>
      <c r="BA1209">
        <v>2.2196443965517241</v>
      </c>
      <c r="BB1209">
        <v>8.3965517241379288</v>
      </c>
      <c r="BC1209">
        <v>0.34985632183908039</v>
      </c>
      <c r="BD1209">
        <v>1.8697880747126436</v>
      </c>
      <c r="BE1209">
        <v>0.18697880747126439</v>
      </c>
      <c r="BF1209">
        <v>0</v>
      </c>
      <c r="BG1209">
        <v>19.75</v>
      </c>
      <c r="BH1209">
        <v>1.0908431225390387</v>
      </c>
      <c r="BI1209">
        <v>2.3023386280434228</v>
      </c>
      <c r="BJ1209">
        <v>1.3551565164663586</v>
      </c>
      <c r="BK1209">
        <v>0.45647975767008608</v>
      </c>
      <c r="BL1209">
        <v>1.2679993268613502E-3</v>
      </c>
      <c r="BP1209" s="50">
        <f t="shared" si="413"/>
        <v>1.091169806741054</v>
      </c>
      <c r="BQ1209" s="50">
        <f t="shared" si="414"/>
        <v>7.4791522988505749E-2</v>
      </c>
      <c r="BR1209" s="50">
        <f t="shared" si="415"/>
        <v>0.47106659744601509</v>
      </c>
      <c r="BS1209" s="50">
        <f t="shared" si="416"/>
        <v>0.49992017012486772</v>
      </c>
      <c r="BT1209" s="50">
        <f t="shared" si="417"/>
        <v>1.3085183262389307E-3</v>
      </c>
      <c r="BU1209" s="50">
        <f t="shared" si="417"/>
        <v>1.3886671392357435E-3</v>
      </c>
    </row>
    <row r="1210" spans="1:73" x14ac:dyDescent="0.25">
      <c r="A1210" s="21">
        <v>43742.517361111109</v>
      </c>
      <c r="B1210" s="17">
        <v>363792</v>
      </c>
      <c r="C1210" s="17">
        <v>13.53</v>
      </c>
      <c r="D1210" s="17">
        <v>22.83</v>
      </c>
      <c r="E1210" s="17">
        <v>762.8</v>
      </c>
      <c r="F1210" s="17">
        <v>94.3</v>
      </c>
      <c r="G1210" s="17">
        <v>-108.7</v>
      </c>
      <c r="H1210" s="17">
        <v>-10.56</v>
      </c>
      <c r="I1210" s="17">
        <v>23.53</v>
      </c>
      <c r="J1210" s="17">
        <v>296.7</v>
      </c>
      <c r="K1210" s="17">
        <v>668.5</v>
      </c>
      <c r="L1210" s="17">
        <v>-98.2</v>
      </c>
      <c r="M1210" s="17">
        <v>0.124</v>
      </c>
      <c r="N1210" s="17">
        <v>654</v>
      </c>
      <c r="O1210" s="17">
        <v>83.7</v>
      </c>
      <c r="P1210" s="17">
        <v>570.29999999999995</v>
      </c>
      <c r="Q1210" s="17">
        <v>330.5</v>
      </c>
      <c r="R1210" s="17">
        <v>428.7</v>
      </c>
      <c r="S1210" s="17">
        <v>18.82</v>
      </c>
      <c r="T1210" s="17">
        <v>58.68</v>
      </c>
      <c r="U1210" s="17">
        <v>1.71</v>
      </c>
      <c r="V1210" s="17">
        <v>40.5</v>
      </c>
      <c r="W1210" s="17">
        <v>20.55</v>
      </c>
      <c r="X1210" s="17">
        <v>0.749</v>
      </c>
      <c r="Y1210" s="17">
        <v>7.4906680000000003</v>
      </c>
      <c r="Z1210" s="7">
        <f t="shared" si="396"/>
        <v>19.685000000000002</v>
      </c>
      <c r="AA1210" s="7">
        <f t="shared" si="410"/>
        <v>292.83499999999998</v>
      </c>
      <c r="AB1210" s="2">
        <f t="shared" si="397"/>
        <v>617.86800000000005</v>
      </c>
      <c r="AC1210" s="42">
        <f t="shared" si="398"/>
        <v>2.394817619694273</v>
      </c>
      <c r="AD1210" s="42">
        <f t="shared" si="399"/>
        <v>1.4052789792365994</v>
      </c>
      <c r="AE1210" s="42">
        <f t="shared" si="400"/>
        <v>0.80155145167520814</v>
      </c>
      <c r="AF1210" s="42">
        <f t="shared" si="401"/>
        <v>334.19996147104172</v>
      </c>
      <c r="AG1210" s="42">
        <f t="shared" si="402"/>
        <v>320.83196301220005</v>
      </c>
      <c r="AH1210" s="6">
        <f t="shared" si="403"/>
        <v>317.27999999999997</v>
      </c>
      <c r="AI1210" s="4">
        <v>20.334899895197601</v>
      </c>
      <c r="AJ1210" s="4">
        <f t="shared" si="411"/>
        <v>293.4848998951976</v>
      </c>
      <c r="AK1210" s="8">
        <f t="shared" si="404"/>
        <v>0.19551114281657928</v>
      </c>
      <c r="AL1210" s="8">
        <f t="shared" si="405"/>
        <v>403.96505211121877</v>
      </c>
      <c r="AM1210" s="8">
        <f t="shared" si="406"/>
        <v>2.9126856164028414</v>
      </c>
      <c r="AN1210" s="8">
        <f t="shared" si="407"/>
        <v>55.141752258460571</v>
      </c>
      <c r="AO1210" s="22">
        <f t="shared" si="408"/>
        <v>1.0770240815578482E-2</v>
      </c>
      <c r="AP1210" s="22">
        <f t="shared" si="409"/>
        <v>0.29436378817143294</v>
      </c>
      <c r="AQ1210" s="19">
        <f t="shared" si="412"/>
        <v>0.29436378817143294</v>
      </c>
      <c r="AX1210">
        <v>0.14228997316394149</v>
      </c>
      <c r="AY1210">
        <v>65.758620689655174</v>
      </c>
      <c r="AZ1210">
        <v>2.7399425287356323</v>
      </c>
      <c r="BA1210">
        <v>2.2193534482758621</v>
      </c>
      <c r="BB1210">
        <v>8.4655172413793096</v>
      </c>
      <c r="BC1210">
        <v>0.35272988505747122</v>
      </c>
      <c r="BD1210">
        <v>1.866623563218391</v>
      </c>
      <c r="BE1210">
        <v>0.18666235632183911</v>
      </c>
      <c r="BF1210">
        <v>0</v>
      </c>
      <c r="BG1210">
        <v>19.685000000000002</v>
      </c>
      <c r="BH1210">
        <v>1.9635176205702698</v>
      </c>
      <c r="BI1210">
        <v>2.2930730634034462</v>
      </c>
      <c r="BJ1210">
        <v>1.3455752736051423</v>
      </c>
      <c r="BK1210">
        <v>0.44727821443798743</v>
      </c>
      <c r="BL1210">
        <v>1.2424394845499652E-3</v>
      </c>
      <c r="BP1210" s="50">
        <f t="shared" si="413"/>
        <v>1.9641056521338975</v>
      </c>
      <c r="BQ1210" s="50">
        <f t="shared" si="414"/>
        <v>7.4664942528735637E-2</v>
      </c>
      <c r="BR1210" s="50">
        <f t="shared" si="415"/>
        <v>0.4715689228553463</v>
      </c>
      <c r="BS1210" s="50">
        <f t="shared" si="416"/>
        <v>0.49866930064526832</v>
      </c>
      <c r="BT1210" s="50">
        <f t="shared" si="417"/>
        <v>1.3099136745981842E-3</v>
      </c>
      <c r="BU1210" s="50">
        <f t="shared" si="417"/>
        <v>1.385192501792412E-3</v>
      </c>
    </row>
    <row r="1211" spans="1:73" x14ac:dyDescent="0.25">
      <c r="A1211" s="21">
        <v>43742.517361111109</v>
      </c>
      <c r="B1211" s="17">
        <v>363793</v>
      </c>
      <c r="C1211" s="17">
        <v>13.52</v>
      </c>
      <c r="D1211" s="17">
        <v>22.83</v>
      </c>
      <c r="E1211" s="17">
        <v>762.5</v>
      </c>
      <c r="F1211" s="17">
        <v>94.7</v>
      </c>
      <c r="G1211" s="17">
        <v>-109.5</v>
      </c>
      <c r="H1211" s="17">
        <v>-12.59</v>
      </c>
      <c r="I1211" s="17">
        <v>23.55</v>
      </c>
      <c r="J1211" s="17">
        <v>296.7</v>
      </c>
      <c r="K1211" s="17">
        <v>667.8</v>
      </c>
      <c r="L1211" s="17">
        <v>-96.9</v>
      </c>
      <c r="M1211" s="17">
        <v>0.124</v>
      </c>
      <c r="N1211" s="17">
        <v>653</v>
      </c>
      <c r="O1211" s="17">
        <v>82.1</v>
      </c>
      <c r="P1211" s="17">
        <v>570.9</v>
      </c>
      <c r="Q1211" s="17">
        <v>329.9</v>
      </c>
      <c r="R1211" s="17">
        <v>426.8</v>
      </c>
      <c r="S1211" s="17">
        <v>18.850000000000001</v>
      </c>
      <c r="T1211" s="17">
        <v>54.91</v>
      </c>
      <c r="U1211" s="17">
        <v>0.83499999999999996</v>
      </c>
      <c r="V1211" s="17">
        <v>299.5</v>
      </c>
      <c r="W1211" s="17">
        <v>20.399999999999999</v>
      </c>
      <c r="X1211" s="17">
        <v>0.749</v>
      </c>
      <c r="Y1211" s="17">
        <v>7.4871169999999996</v>
      </c>
      <c r="Z1211" s="7">
        <f t="shared" si="396"/>
        <v>19.625</v>
      </c>
      <c r="AA1211" s="7">
        <f t="shared" si="410"/>
        <v>292.77499999999998</v>
      </c>
      <c r="AB1211" s="2">
        <f t="shared" si="397"/>
        <v>617.625</v>
      </c>
      <c r="AC1211" s="42">
        <f t="shared" si="398"/>
        <v>2.4559978941593004</v>
      </c>
      <c r="AD1211" s="42">
        <f t="shared" si="399"/>
        <v>1.3485884436828719</v>
      </c>
      <c r="AE1211" s="42">
        <f t="shared" si="400"/>
        <v>0.79686884092105581</v>
      </c>
      <c r="AF1211" s="42">
        <f t="shared" si="401"/>
        <v>331.97536946124114</v>
      </c>
      <c r="AG1211" s="42">
        <f t="shared" si="402"/>
        <v>318.69635468279148</v>
      </c>
      <c r="AH1211" s="6">
        <f t="shared" si="403"/>
        <v>316.70399999999995</v>
      </c>
      <c r="AI1211" s="4">
        <v>20.7078133679207</v>
      </c>
      <c r="AJ1211" s="4">
        <f t="shared" si="411"/>
        <v>293.8578133679207</v>
      </c>
      <c r="AK1211" s="8">
        <f t="shared" si="404"/>
        <v>0.19539099052745812</v>
      </c>
      <c r="AL1211" s="8">
        <f t="shared" si="405"/>
        <v>406.09886318178559</v>
      </c>
      <c r="AM1211" s="8">
        <f t="shared" si="406"/>
        <v>2.0353485573729131</v>
      </c>
      <c r="AN1211" s="8">
        <f t="shared" si="407"/>
        <v>64.199683504164014</v>
      </c>
      <c r="AO1211" s="22">
        <f t="shared" si="408"/>
        <v>1.0498502595635544E-2</v>
      </c>
      <c r="AP1211" s="22">
        <f t="shared" si="409"/>
        <v>0.28693685193267549</v>
      </c>
      <c r="AQ1211" s="19">
        <f t="shared" si="412"/>
        <v>0.28693685193267549</v>
      </c>
      <c r="AX1211">
        <v>0.14182726842466636</v>
      </c>
      <c r="AY1211">
        <v>65.732758620689651</v>
      </c>
      <c r="AZ1211">
        <v>2.7388649425287355</v>
      </c>
      <c r="BA1211">
        <v>2.2184806034482758</v>
      </c>
      <c r="BB1211">
        <v>8.3534482758620729</v>
      </c>
      <c r="BC1211">
        <v>0.34806034482758635</v>
      </c>
      <c r="BD1211">
        <v>1.8704202586206895</v>
      </c>
      <c r="BE1211">
        <v>0.18704202586206897</v>
      </c>
      <c r="BF1211">
        <v>0</v>
      </c>
      <c r="BG1211">
        <v>19.625</v>
      </c>
      <c r="BH1211">
        <v>0.95879369191589203</v>
      </c>
      <c r="BI1211">
        <v>2.2845491968671063</v>
      </c>
      <c r="BJ1211">
        <v>1.2544459639997279</v>
      </c>
      <c r="BK1211">
        <v>0.45992614976190815</v>
      </c>
      <c r="BL1211">
        <v>1.2775726382275225E-3</v>
      </c>
      <c r="BP1211" s="50">
        <f t="shared" si="413"/>
        <v>0.95908083013555812</v>
      </c>
      <c r="BQ1211" s="50">
        <f t="shared" si="414"/>
        <v>7.4816810344827581E-2</v>
      </c>
      <c r="BR1211" s="50">
        <f t="shared" si="415"/>
        <v>0.47302224620262151</v>
      </c>
      <c r="BS1211" s="50">
        <f t="shared" si="416"/>
        <v>0.50208415769728321</v>
      </c>
      <c r="BT1211" s="50">
        <f t="shared" si="417"/>
        <v>1.313950683896171E-3</v>
      </c>
      <c r="BU1211" s="50">
        <f t="shared" si="417"/>
        <v>1.3946782158257868E-3</v>
      </c>
    </row>
    <row r="1212" spans="1:73" x14ac:dyDescent="0.25">
      <c r="A1212" s="21">
        <v>43742.517361111109</v>
      </c>
      <c r="B1212" s="17">
        <v>363794</v>
      </c>
      <c r="C1212" s="17">
        <v>13.52</v>
      </c>
      <c r="D1212" s="17">
        <v>22.82</v>
      </c>
      <c r="E1212" s="17">
        <v>761.9</v>
      </c>
      <c r="F1212" s="17">
        <v>94.5</v>
      </c>
      <c r="G1212" s="17">
        <v>-108.8</v>
      </c>
      <c r="H1212" s="17">
        <v>-11.29</v>
      </c>
      <c r="I1212" s="17">
        <v>23.58</v>
      </c>
      <c r="J1212" s="17">
        <v>296.7</v>
      </c>
      <c r="K1212" s="17">
        <v>667.3</v>
      </c>
      <c r="L1212" s="17">
        <v>-97.5</v>
      </c>
      <c r="M1212" s="17">
        <v>0.124</v>
      </c>
      <c r="N1212" s="17">
        <v>653.1</v>
      </c>
      <c r="O1212" s="17">
        <v>83.2</v>
      </c>
      <c r="P1212" s="17">
        <v>569.9</v>
      </c>
      <c r="Q1212" s="17">
        <v>330.8</v>
      </c>
      <c r="R1212" s="17">
        <v>428.3</v>
      </c>
      <c r="S1212" s="17">
        <v>18.88</v>
      </c>
      <c r="T1212" s="17">
        <v>56.26</v>
      </c>
      <c r="U1212" s="17">
        <v>1.4650000000000001</v>
      </c>
      <c r="V1212" s="17">
        <v>316</v>
      </c>
      <c r="W1212" s="17">
        <v>20.5</v>
      </c>
      <c r="X1212" s="17">
        <v>0.748</v>
      </c>
      <c r="Y1212" s="17">
        <v>7.4800180000000003</v>
      </c>
      <c r="Z1212" s="7">
        <f t="shared" si="396"/>
        <v>19.689999999999998</v>
      </c>
      <c r="AA1212" s="7">
        <f t="shared" si="410"/>
        <v>292.83999999999997</v>
      </c>
      <c r="AB1212" s="2">
        <f t="shared" si="397"/>
        <v>617.13900000000001</v>
      </c>
      <c r="AC1212" s="42">
        <f t="shared" si="398"/>
        <v>2.4328134006827189</v>
      </c>
      <c r="AD1212" s="42">
        <f t="shared" si="399"/>
        <v>1.3687008192240975</v>
      </c>
      <c r="AE1212" s="42">
        <f t="shared" si="400"/>
        <v>0.79853217434213264</v>
      </c>
      <c r="AF1212" s="42">
        <f t="shared" si="401"/>
        <v>332.96383958195776</v>
      </c>
      <c r="AG1212" s="42">
        <f t="shared" si="402"/>
        <v>319.64528599867941</v>
      </c>
      <c r="AH1212" s="6">
        <f t="shared" si="403"/>
        <v>317.56799999999998</v>
      </c>
      <c r="AI1212" s="4">
        <v>20.5707813054211</v>
      </c>
      <c r="AJ1212" s="4">
        <f t="shared" si="411"/>
        <v>293.7207813054211</v>
      </c>
      <c r="AK1212" s="8">
        <f t="shared" si="404"/>
        <v>0.19552115773015261</v>
      </c>
      <c r="AL1212" s="8">
        <f t="shared" si="405"/>
        <v>405.30757186380174</v>
      </c>
      <c r="AM1212" s="8">
        <f t="shared" si="406"/>
        <v>2.6959657360582314</v>
      </c>
      <c r="AN1212" s="8">
        <f t="shared" si="407"/>
        <v>69.170822699552588</v>
      </c>
      <c r="AO1212" s="22">
        <f t="shared" si="408"/>
        <v>1.0412487314689897E-2</v>
      </c>
      <c r="AP1212" s="22">
        <f t="shared" si="409"/>
        <v>0.28458594962943567</v>
      </c>
      <c r="AQ1212" s="19">
        <f t="shared" si="412"/>
        <v>0.28458594962943567</v>
      </c>
      <c r="AX1212">
        <v>0.14232858949231869</v>
      </c>
      <c r="AY1212">
        <v>65.681034482758619</v>
      </c>
      <c r="AZ1212">
        <v>2.7367097701149423</v>
      </c>
      <c r="BA1212">
        <v>2.2167349137931036</v>
      </c>
      <c r="BB1212">
        <v>8.4051724137931032</v>
      </c>
      <c r="BC1212">
        <v>0.35021551724137928</v>
      </c>
      <c r="BD1212">
        <v>1.8665193965517244</v>
      </c>
      <c r="BE1212">
        <v>0.18665193965517246</v>
      </c>
      <c r="BF1212">
        <v>0</v>
      </c>
      <c r="BG1212">
        <v>19.689999999999998</v>
      </c>
      <c r="BH1212">
        <v>1.6821949205470441</v>
      </c>
      <c r="BI1212">
        <v>2.2937846394975661</v>
      </c>
      <c r="BJ1212">
        <v>1.2904832381813307</v>
      </c>
      <c r="BK1212">
        <v>0.45292943407199693</v>
      </c>
      <c r="BL1212">
        <v>1.258137316866658E-3</v>
      </c>
      <c r="BP1212" s="50">
        <f t="shared" si="413"/>
        <v>1.6826987019743627</v>
      </c>
      <c r="BQ1212" s="50">
        <f t="shared" si="414"/>
        <v>7.466077586206897E-2</v>
      </c>
      <c r="BR1212" s="50">
        <f t="shared" si="415"/>
        <v>0.47440120043355039</v>
      </c>
      <c r="BS1212" s="50">
        <f t="shared" si="416"/>
        <v>0.50201882563553646</v>
      </c>
      <c r="BT1212" s="50">
        <f t="shared" si="417"/>
        <v>1.3177811123154177E-3</v>
      </c>
      <c r="BU1212" s="50">
        <f t="shared" si="417"/>
        <v>1.3944967378764902E-3</v>
      </c>
    </row>
    <row r="1213" spans="1:73" x14ac:dyDescent="0.25">
      <c r="A1213" s="21">
        <v>43742.517361111109</v>
      </c>
      <c r="B1213" s="17">
        <v>363795</v>
      </c>
      <c r="C1213" s="17">
        <v>13.52</v>
      </c>
      <c r="D1213" s="17">
        <v>22.82</v>
      </c>
      <c r="E1213" s="17">
        <v>761.2</v>
      </c>
      <c r="F1213" s="17">
        <v>94.4</v>
      </c>
      <c r="G1213" s="17">
        <v>-108.9</v>
      </c>
      <c r="H1213" s="17">
        <v>-10.16</v>
      </c>
      <c r="I1213" s="17">
        <v>23.6</v>
      </c>
      <c r="J1213" s="17">
        <v>296.7</v>
      </c>
      <c r="K1213" s="17">
        <v>666.8</v>
      </c>
      <c r="L1213" s="17">
        <v>-98.7</v>
      </c>
      <c r="M1213" s="17">
        <v>0.124</v>
      </c>
      <c r="N1213" s="17">
        <v>652.4</v>
      </c>
      <c r="O1213" s="17">
        <v>84.3</v>
      </c>
      <c r="P1213" s="17">
        <v>568.1</v>
      </c>
      <c r="Q1213" s="17">
        <v>330.8</v>
      </c>
      <c r="R1213" s="17">
        <v>429.5</v>
      </c>
      <c r="S1213" s="17">
        <v>18.899999999999999</v>
      </c>
      <c r="T1213" s="17">
        <v>57.56</v>
      </c>
      <c r="U1213" s="17">
        <v>1.02</v>
      </c>
      <c r="V1213" s="17">
        <v>192</v>
      </c>
      <c r="W1213" s="17">
        <v>20.7</v>
      </c>
      <c r="X1213" s="17">
        <v>0.747</v>
      </c>
      <c r="Y1213" s="17">
        <v>7.4718619999999998</v>
      </c>
      <c r="Z1213" s="7">
        <f t="shared" si="396"/>
        <v>19.799999999999997</v>
      </c>
      <c r="AA1213" s="7">
        <f t="shared" si="410"/>
        <v>292.95</v>
      </c>
      <c r="AB1213" s="2">
        <f t="shared" si="397"/>
        <v>616.57200000000012</v>
      </c>
      <c r="AC1213" s="42">
        <f t="shared" si="398"/>
        <v>2.466107179018739</v>
      </c>
      <c r="AD1213" s="42">
        <f t="shared" si="399"/>
        <v>1.4194912922431862</v>
      </c>
      <c r="AE1213" s="42">
        <f t="shared" si="400"/>
        <v>0.80266062117414949</v>
      </c>
      <c r="AF1213" s="42">
        <f t="shared" si="401"/>
        <v>335.18843450326915</v>
      </c>
      <c r="AG1213" s="42">
        <f t="shared" si="402"/>
        <v>321.78089712313835</v>
      </c>
      <c r="AH1213" s="6">
        <f t="shared" si="403"/>
        <v>317.56799999999998</v>
      </c>
      <c r="AI1213" s="4">
        <v>20.782459305868599</v>
      </c>
      <c r="AJ1213" s="4">
        <f t="shared" si="411"/>
        <v>293.93245930586858</v>
      </c>
      <c r="AK1213" s="8">
        <f t="shared" si="404"/>
        <v>0.19574157236473222</v>
      </c>
      <c r="AL1213" s="8">
        <f t="shared" si="405"/>
        <v>406.49477723279301</v>
      </c>
      <c r="AM1213" s="8">
        <f t="shared" si="406"/>
        <v>2.2495499549909979</v>
      </c>
      <c r="AN1213" s="8">
        <f t="shared" si="407"/>
        <v>64.379959198966517</v>
      </c>
      <c r="AO1213" s="22">
        <f t="shared" si="408"/>
        <v>1.0481190485029088E-2</v>
      </c>
      <c r="AP1213" s="22">
        <f t="shared" si="409"/>
        <v>0.28646369088208984</v>
      </c>
      <c r="AQ1213" s="19">
        <f t="shared" si="412"/>
        <v>0.28646369088208984</v>
      </c>
      <c r="AX1213">
        <v>0.14318039549850337</v>
      </c>
      <c r="AY1213">
        <v>65.620689655172413</v>
      </c>
      <c r="AZ1213">
        <v>2.7341954022988504</v>
      </c>
      <c r="BA1213">
        <v>2.214698275862069</v>
      </c>
      <c r="BB1213">
        <v>8.5086206896551708</v>
      </c>
      <c r="BC1213">
        <v>0.35452586206896547</v>
      </c>
      <c r="BD1213">
        <v>1.8601724137931035</v>
      </c>
      <c r="BE1213">
        <v>0.18601724137931036</v>
      </c>
      <c r="BF1213">
        <v>0</v>
      </c>
      <c r="BG1213">
        <v>19.799999999999997</v>
      </c>
      <c r="BH1213">
        <v>1.1712210368313891</v>
      </c>
      <c r="BI1213">
        <v>2.3094882494907831</v>
      </c>
      <c r="BJ1213">
        <v>1.3293414364068949</v>
      </c>
      <c r="BK1213">
        <v>0.45527833922402472</v>
      </c>
      <c r="BL1213">
        <v>1.2646620534000686E-3</v>
      </c>
      <c r="BP1213" s="50">
        <f t="shared" si="413"/>
        <v>1.1715717925009212</v>
      </c>
      <c r="BQ1213" s="50">
        <f t="shared" si="414"/>
        <v>7.4406896551724139E-2</v>
      </c>
      <c r="BR1213" s="50">
        <f t="shared" si="415"/>
        <v>0.47078504648999531</v>
      </c>
      <c r="BS1213" s="50">
        <f t="shared" si="416"/>
        <v>0.49935776965685663</v>
      </c>
      <c r="BT1213" s="50">
        <f t="shared" si="417"/>
        <v>1.3077362402499869E-3</v>
      </c>
      <c r="BU1213" s="50">
        <f t="shared" si="417"/>
        <v>1.3871049157134906E-3</v>
      </c>
    </row>
    <row r="1214" spans="1:73" x14ac:dyDescent="0.25">
      <c r="A1214" s="21">
        <v>43742.517361111109</v>
      </c>
      <c r="B1214" s="17">
        <v>363796</v>
      </c>
      <c r="C1214" s="17">
        <v>13.53</v>
      </c>
      <c r="D1214" s="17">
        <v>22.81</v>
      </c>
      <c r="E1214" s="17">
        <v>761.4</v>
      </c>
      <c r="F1214" s="17">
        <v>94.4</v>
      </c>
      <c r="G1214" s="17">
        <v>-109.4</v>
      </c>
      <c r="H1214" s="17">
        <v>-9.6300000000000008</v>
      </c>
      <c r="I1214" s="17">
        <v>23.63</v>
      </c>
      <c r="J1214" s="17">
        <v>296.8</v>
      </c>
      <c r="K1214" s="17">
        <v>667</v>
      </c>
      <c r="L1214" s="17">
        <v>-99.8</v>
      </c>
      <c r="M1214" s="17">
        <v>0.124</v>
      </c>
      <c r="N1214" s="17">
        <v>652</v>
      </c>
      <c r="O1214" s="17">
        <v>84.8</v>
      </c>
      <c r="P1214" s="17">
        <v>567.20000000000005</v>
      </c>
      <c r="Q1214" s="17">
        <v>330.4</v>
      </c>
      <c r="R1214" s="17">
        <v>430.2</v>
      </c>
      <c r="S1214" s="17">
        <v>18.93</v>
      </c>
      <c r="T1214" s="17">
        <v>58.24</v>
      </c>
      <c r="U1214" s="17">
        <v>0.51500000000000001</v>
      </c>
      <c r="V1214" s="17">
        <v>191.5</v>
      </c>
      <c r="W1214" s="17">
        <v>20.75</v>
      </c>
      <c r="X1214" s="17">
        <v>0.747</v>
      </c>
      <c r="Y1214" s="17">
        <v>7.4680739999999997</v>
      </c>
      <c r="Z1214" s="7">
        <f t="shared" si="396"/>
        <v>19.84</v>
      </c>
      <c r="AA1214" s="7">
        <f t="shared" si="410"/>
        <v>292.98999999999995</v>
      </c>
      <c r="AB1214" s="2">
        <f t="shared" si="397"/>
        <v>616.73400000000004</v>
      </c>
      <c r="AC1214" s="42">
        <f t="shared" si="398"/>
        <v>2.5719447015282859</v>
      </c>
      <c r="AD1214" s="42">
        <f t="shared" si="399"/>
        <v>1.4979005941700736</v>
      </c>
      <c r="AE1214" s="42">
        <f t="shared" si="400"/>
        <v>0.80883989630028041</v>
      </c>
      <c r="AF1214" s="42">
        <f t="shared" si="401"/>
        <v>337.95339590276251</v>
      </c>
      <c r="AG1214" s="42">
        <f t="shared" si="402"/>
        <v>324.43526006665201</v>
      </c>
      <c r="AH1214" s="6">
        <f t="shared" si="403"/>
        <v>317.18399999999997</v>
      </c>
      <c r="AI1214" s="4">
        <v>21.414705069302901</v>
      </c>
      <c r="AJ1214" s="4">
        <f t="shared" si="411"/>
        <v>294.56470506930287</v>
      </c>
      <c r="AK1214" s="8">
        <f t="shared" si="404"/>
        <v>0.19582176419291075</v>
      </c>
      <c r="AL1214" s="8">
        <f t="shared" si="405"/>
        <v>410.09441244778282</v>
      </c>
      <c r="AM1214" s="8">
        <f t="shared" si="406"/>
        <v>1.5984504215020248</v>
      </c>
      <c r="AN1214" s="8">
        <f t="shared" si="407"/>
        <v>73.322772908920228</v>
      </c>
      <c r="AO1214" s="22">
        <f t="shared" si="408"/>
        <v>1.0192399955844395E-2</v>
      </c>
      <c r="AP1214" s="22">
        <f t="shared" si="409"/>
        <v>0.27857069428020531</v>
      </c>
      <c r="AQ1214" s="19">
        <f t="shared" si="412"/>
        <v>0.27857069428020531</v>
      </c>
      <c r="AX1214">
        <v>0.14349121082733349</v>
      </c>
      <c r="AY1214">
        <v>65.637931034482762</v>
      </c>
      <c r="AZ1214">
        <v>2.7349137931034484</v>
      </c>
      <c r="BA1214">
        <v>2.2152801724137934</v>
      </c>
      <c r="BB1214">
        <v>8.6034482758620694</v>
      </c>
      <c r="BC1214">
        <v>0.35847701149425287</v>
      </c>
      <c r="BD1214">
        <v>1.8568031609195406</v>
      </c>
      <c r="BE1214">
        <v>0.18568031609195407</v>
      </c>
      <c r="BF1214">
        <v>0</v>
      </c>
      <c r="BG1214">
        <v>19.84</v>
      </c>
      <c r="BH1214">
        <v>0.5913517980080053</v>
      </c>
      <c r="BI1214">
        <v>2.3152219189588616</v>
      </c>
      <c r="BJ1214">
        <v>1.348385245601641</v>
      </c>
      <c r="BK1214">
        <v>0.45983492033620793</v>
      </c>
      <c r="BL1214">
        <v>1.2773192231561332E-3</v>
      </c>
      <c r="BP1214" s="50">
        <f t="shared" si="413"/>
        <v>0.59152889523330832</v>
      </c>
      <c r="BQ1214" s="50">
        <f t="shared" si="414"/>
        <v>7.4272126436781619E-2</v>
      </c>
      <c r="BR1214" s="50">
        <f t="shared" si="415"/>
        <v>0.46806440989922238</v>
      </c>
      <c r="BS1214" s="50">
        <f t="shared" si="416"/>
        <v>0.49781089429590691</v>
      </c>
      <c r="BT1214" s="50">
        <f t="shared" si="417"/>
        <v>1.3001789163867288E-3</v>
      </c>
      <c r="BU1214" s="50">
        <f t="shared" si="417"/>
        <v>1.3828080397108526E-3</v>
      </c>
    </row>
    <row r="1215" spans="1:73" x14ac:dyDescent="0.25">
      <c r="A1215" s="21">
        <v>43742.518055555556</v>
      </c>
      <c r="B1215" s="17">
        <v>363797</v>
      </c>
      <c r="C1215" s="17">
        <v>13.51</v>
      </c>
      <c r="D1215" s="17">
        <v>22.81</v>
      </c>
      <c r="E1215" s="17">
        <v>760.7</v>
      </c>
      <c r="F1215" s="17">
        <v>94.6</v>
      </c>
      <c r="G1215" s="17">
        <v>-109.9</v>
      </c>
      <c r="H1215" s="17">
        <v>-10.1</v>
      </c>
      <c r="I1215" s="17">
        <v>23.66</v>
      </c>
      <c r="J1215" s="17">
        <v>296.8</v>
      </c>
      <c r="K1215" s="17">
        <v>666.1</v>
      </c>
      <c r="L1215" s="17">
        <v>-99.8</v>
      </c>
      <c r="M1215" s="17">
        <v>0.124</v>
      </c>
      <c r="N1215" s="17">
        <v>650.70000000000005</v>
      </c>
      <c r="O1215" s="17">
        <v>84.5</v>
      </c>
      <c r="P1215" s="17">
        <v>566.29999999999995</v>
      </c>
      <c r="Q1215" s="17">
        <v>330.1</v>
      </c>
      <c r="R1215" s="17">
        <v>429.9</v>
      </c>
      <c r="S1215" s="17">
        <v>18.96</v>
      </c>
      <c r="T1215" s="17">
        <v>56.94</v>
      </c>
      <c r="U1215" s="17">
        <v>1.575</v>
      </c>
      <c r="V1215" s="17">
        <v>326</v>
      </c>
      <c r="W1215" s="17">
        <v>20.5</v>
      </c>
      <c r="X1215" s="17">
        <v>0.746</v>
      </c>
      <c r="Y1215" s="17">
        <v>7.4639480000000002</v>
      </c>
      <c r="Z1215" s="7">
        <f t="shared" si="396"/>
        <v>19.73</v>
      </c>
      <c r="AA1215" s="7">
        <f t="shared" si="410"/>
        <v>292.88</v>
      </c>
      <c r="AB1215" s="2">
        <f t="shared" si="397"/>
        <v>616.16700000000003</v>
      </c>
      <c r="AC1215" s="42">
        <f t="shared" si="398"/>
        <v>2.5753557755172096</v>
      </c>
      <c r="AD1215" s="42">
        <f t="shared" si="399"/>
        <v>1.4664075785794992</v>
      </c>
      <c r="AE1215" s="42">
        <f t="shared" si="400"/>
        <v>0.80642918954953435</v>
      </c>
      <c r="AF1215" s="42">
        <f t="shared" si="401"/>
        <v>336.44041616943633</v>
      </c>
      <c r="AG1215" s="42">
        <f t="shared" si="402"/>
        <v>322.98279952265887</v>
      </c>
      <c r="AH1215" s="6">
        <f t="shared" si="403"/>
        <v>316.89600000000002</v>
      </c>
      <c r="AI1215" s="4">
        <v>21.4260000846328</v>
      </c>
      <c r="AJ1215" s="4">
        <f t="shared" si="411"/>
        <v>294.57600008463277</v>
      </c>
      <c r="AK1215" s="8">
        <f t="shared" si="404"/>
        <v>0.19560128935117643</v>
      </c>
      <c r="AL1215" s="8">
        <f t="shared" si="405"/>
        <v>410.17338803665677</v>
      </c>
      <c r="AM1215" s="8">
        <f t="shared" si="406"/>
        <v>2.7953476975145684</v>
      </c>
      <c r="AN1215" s="8">
        <f t="shared" si="407"/>
        <v>138.10270630642236</v>
      </c>
      <c r="AO1215" s="22">
        <f t="shared" si="408"/>
        <v>8.7056491636589694E-3</v>
      </c>
      <c r="AP1215" s="22">
        <f t="shared" si="409"/>
        <v>0.23793598585088646</v>
      </c>
      <c r="AQ1215" s="19">
        <f t="shared" si="412"/>
        <v>0.23793598585088646</v>
      </c>
      <c r="AX1215">
        <v>0.14263783954564829</v>
      </c>
      <c r="AY1215">
        <v>65.577586206896555</v>
      </c>
      <c r="AZ1215">
        <v>2.7323994252873565</v>
      </c>
      <c r="BA1215">
        <v>2.2132435344827588</v>
      </c>
      <c r="BB1215">
        <v>8.6034482758620658</v>
      </c>
      <c r="BC1215">
        <v>0.35847701149425276</v>
      </c>
      <c r="BD1215">
        <v>1.854766522988506</v>
      </c>
      <c r="BE1215">
        <v>0.1854766522988506</v>
      </c>
      <c r="BF1215">
        <v>0</v>
      </c>
      <c r="BG1215">
        <v>19.73</v>
      </c>
      <c r="BH1215">
        <v>1.80850307157788</v>
      </c>
      <c r="BI1215">
        <v>2.2994842040044841</v>
      </c>
      <c r="BJ1215">
        <v>1.3093263057601532</v>
      </c>
      <c r="BK1215">
        <v>0.44903501104025889</v>
      </c>
      <c r="BL1215">
        <v>1.2473194751118303E-3</v>
      </c>
      <c r="BP1215" s="50">
        <f t="shared" si="413"/>
        <v>1.8090446795970108</v>
      </c>
      <c r="BQ1215" s="50">
        <f t="shared" si="414"/>
        <v>7.4190660919540241E-2</v>
      </c>
      <c r="BR1215" s="50">
        <f t="shared" si="415"/>
        <v>0.47169702416618531</v>
      </c>
      <c r="BS1215" s="50">
        <f t="shared" si="416"/>
        <v>0.49893190653187175</v>
      </c>
      <c r="BT1215" s="50">
        <f t="shared" si="417"/>
        <v>1.3102695115727368E-3</v>
      </c>
      <c r="BU1215" s="50">
        <f t="shared" si="417"/>
        <v>1.3859219625885326E-3</v>
      </c>
    </row>
    <row r="1216" spans="1:73" x14ac:dyDescent="0.25">
      <c r="A1216" s="21">
        <v>43742.518055555556</v>
      </c>
      <c r="B1216" s="17">
        <v>363798</v>
      </c>
      <c r="C1216" s="17">
        <v>13.53</v>
      </c>
      <c r="D1216" s="17">
        <v>22.8</v>
      </c>
      <c r="E1216" s="17">
        <v>760.4</v>
      </c>
      <c r="F1216" s="17">
        <v>94.7</v>
      </c>
      <c r="G1216" s="17">
        <v>-110.2</v>
      </c>
      <c r="H1216" s="17">
        <v>-10.82</v>
      </c>
      <c r="I1216" s="17">
        <v>23.69</v>
      </c>
      <c r="J1216" s="17">
        <v>296.8</v>
      </c>
      <c r="K1216" s="17">
        <v>665.7</v>
      </c>
      <c r="L1216" s="17">
        <v>-99.4</v>
      </c>
      <c r="M1216" s="17">
        <v>0.125</v>
      </c>
      <c r="N1216" s="17">
        <v>650.20000000000005</v>
      </c>
      <c r="O1216" s="17">
        <v>83.9</v>
      </c>
      <c r="P1216" s="17">
        <v>566.4</v>
      </c>
      <c r="Q1216" s="17">
        <v>330</v>
      </c>
      <c r="R1216" s="17">
        <v>429.4</v>
      </c>
      <c r="S1216" s="17">
        <v>18.98</v>
      </c>
      <c r="T1216" s="17">
        <v>55.73</v>
      </c>
      <c r="U1216" s="17">
        <v>0.88500000000000001</v>
      </c>
      <c r="V1216" s="17">
        <v>258.5</v>
      </c>
      <c r="W1216" s="17">
        <v>20</v>
      </c>
      <c r="X1216" s="17">
        <v>0.746</v>
      </c>
      <c r="Y1216" s="17">
        <v>7.4625430000000001</v>
      </c>
      <c r="Z1216" s="7">
        <f t="shared" si="396"/>
        <v>19.490000000000002</v>
      </c>
      <c r="AA1216" s="7">
        <f t="shared" si="410"/>
        <v>292.64</v>
      </c>
      <c r="AB1216" s="2">
        <f t="shared" si="397"/>
        <v>615.92399999999998</v>
      </c>
      <c r="AC1216" s="42">
        <f t="shared" si="398"/>
        <v>2.4941454834494174</v>
      </c>
      <c r="AD1216" s="42">
        <f t="shared" si="399"/>
        <v>1.3899872779263602</v>
      </c>
      <c r="AE1216" s="42">
        <f t="shared" si="400"/>
        <v>0.80037456266113416</v>
      </c>
      <c r="AF1216" s="42">
        <f t="shared" si="401"/>
        <v>332.82128185921437</v>
      </c>
      <c r="AG1216" s="42">
        <f t="shared" si="402"/>
        <v>319.50843058484577</v>
      </c>
      <c r="AH1216" s="6">
        <f t="shared" si="403"/>
        <v>316.8</v>
      </c>
      <c r="AI1216" s="4">
        <v>20.928137496475301</v>
      </c>
      <c r="AJ1216" s="4">
        <f t="shared" si="411"/>
        <v>294.07813749647528</v>
      </c>
      <c r="AK1216" s="8">
        <f t="shared" si="404"/>
        <v>0.19512082788381524</v>
      </c>
      <c r="AL1216" s="8">
        <f t="shared" si="405"/>
        <v>407.3728182676324</v>
      </c>
      <c r="AM1216" s="8">
        <f t="shared" si="406"/>
        <v>2.0954012145648861</v>
      </c>
      <c r="AN1216" s="8">
        <f t="shared" si="407"/>
        <v>87.782528405330652</v>
      </c>
      <c r="AO1216" s="22">
        <f t="shared" si="408"/>
        <v>9.8998150011796893E-3</v>
      </c>
      <c r="AP1216" s="22">
        <f t="shared" si="409"/>
        <v>0.27057399141238336</v>
      </c>
      <c r="AQ1216" s="19">
        <f t="shared" si="412"/>
        <v>0.27057399141238336</v>
      </c>
      <c r="AX1216">
        <v>0.140790836956387</v>
      </c>
      <c r="AY1216">
        <v>65.551724137931032</v>
      </c>
      <c r="AZ1216">
        <v>2.7313218390804597</v>
      </c>
      <c r="BA1216">
        <v>2.2123706896551725</v>
      </c>
      <c r="BB1216">
        <v>8.5689655172413772</v>
      </c>
      <c r="BC1216">
        <v>0.3570402298850574</v>
      </c>
      <c r="BD1216">
        <v>1.855330459770115</v>
      </c>
      <c r="BE1216">
        <v>0.18553304597701151</v>
      </c>
      <c r="BF1216">
        <v>0</v>
      </c>
      <c r="BG1216">
        <v>19.490000000000002</v>
      </c>
      <c r="BH1216">
        <v>1.0162064878389994</v>
      </c>
      <c r="BI1216">
        <v>2.2654717511145059</v>
      </c>
      <c r="BJ1216">
        <v>1.262547406896114</v>
      </c>
      <c r="BK1216">
        <v>0.45409059910865796</v>
      </c>
      <c r="BL1216">
        <v>1.2613627753018275E-3</v>
      </c>
      <c r="BP1216" s="50">
        <f t="shared" si="413"/>
        <v>1.0165108199640347</v>
      </c>
      <c r="BQ1216" s="50">
        <f t="shared" si="414"/>
        <v>7.4213218390804608E-2</v>
      </c>
      <c r="BR1216" s="50">
        <f t="shared" si="415"/>
        <v>0.46780210235170733</v>
      </c>
      <c r="BS1216" s="50">
        <f t="shared" si="416"/>
        <v>0.49643450870805661</v>
      </c>
      <c r="BT1216" s="50">
        <f t="shared" si="417"/>
        <v>1.2994502843102981E-3</v>
      </c>
      <c r="BU1216" s="50">
        <f t="shared" si="417"/>
        <v>1.3789847464112685E-3</v>
      </c>
    </row>
    <row r="1217" spans="1:73" x14ac:dyDescent="0.25">
      <c r="A1217" s="21">
        <v>43742.518055555556</v>
      </c>
      <c r="B1217" s="17">
        <v>363799</v>
      </c>
      <c r="C1217" s="17">
        <v>13.52</v>
      </c>
      <c r="D1217" s="17">
        <v>22.8</v>
      </c>
      <c r="E1217" s="17">
        <v>760</v>
      </c>
      <c r="F1217" s="17">
        <v>94.4</v>
      </c>
      <c r="G1217" s="17">
        <v>-109.7</v>
      </c>
      <c r="H1217" s="17">
        <v>-11.1</v>
      </c>
      <c r="I1217" s="17">
        <v>23.71</v>
      </c>
      <c r="J1217" s="17">
        <v>296.89999999999998</v>
      </c>
      <c r="K1217" s="17">
        <v>665.6</v>
      </c>
      <c r="L1217" s="17">
        <v>-98.6</v>
      </c>
      <c r="M1217" s="17">
        <v>0.124</v>
      </c>
      <c r="N1217" s="17">
        <v>650.4</v>
      </c>
      <c r="O1217" s="17">
        <v>83.3</v>
      </c>
      <c r="P1217" s="17">
        <v>567</v>
      </c>
      <c r="Q1217" s="17">
        <v>330.7</v>
      </c>
      <c r="R1217" s="17">
        <v>429.3</v>
      </c>
      <c r="S1217" s="17">
        <v>19</v>
      </c>
      <c r="T1217" s="17">
        <v>55.08</v>
      </c>
      <c r="U1217" s="17">
        <v>1.03</v>
      </c>
      <c r="V1217" s="17">
        <v>214.5</v>
      </c>
      <c r="W1217" s="17">
        <v>20.3</v>
      </c>
      <c r="X1217" s="17">
        <v>0.745</v>
      </c>
      <c r="Y1217" s="17">
        <v>7.4536429999999996</v>
      </c>
      <c r="Z1217" s="7">
        <f t="shared" si="396"/>
        <v>19.649999999999999</v>
      </c>
      <c r="AA1217" s="7">
        <f t="shared" si="410"/>
        <v>292.79999999999995</v>
      </c>
      <c r="AB1217" s="2">
        <f t="shared" si="397"/>
        <v>615.6</v>
      </c>
      <c r="AC1217" s="42">
        <f t="shared" si="398"/>
        <v>2.4295087927073742</v>
      </c>
      <c r="AD1217" s="42">
        <f t="shared" si="399"/>
        <v>1.3381734430232217</v>
      </c>
      <c r="AE1217" s="42">
        <f t="shared" si="400"/>
        <v>0.79597615484975848</v>
      </c>
      <c r="AF1217" s="42">
        <f t="shared" si="401"/>
        <v>331.71675338851179</v>
      </c>
      <c r="AG1217" s="42">
        <f t="shared" si="402"/>
        <v>318.44808325297129</v>
      </c>
      <c r="AH1217" s="6">
        <f t="shared" si="403"/>
        <v>317.47199999999998</v>
      </c>
      <c r="AI1217" s="4">
        <v>20.547460278616398</v>
      </c>
      <c r="AJ1217" s="4">
        <f t="shared" si="411"/>
        <v>293.6974602786164</v>
      </c>
      <c r="AK1217" s="8">
        <f t="shared" si="404"/>
        <v>0.19544104799703388</v>
      </c>
      <c r="AL1217" s="8">
        <f t="shared" si="405"/>
        <v>405.18180957213667</v>
      </c>
      <c r="AM1217" s="8">
        <f t="shared" si="406"/>
        <v>2.2605502648691536</v>
      </c>
      <c r="AN1217" s="8">
        <f t="shared" si="407"/>
        <v>59.097606074712495</v>
      </c>
      <c r="AO1217" s="22">
        <f t="shared" si="408"/>
        <v>1.0606243897349028E-2</v>
      </c>
      <c r="AP1217" s="22">
        <f t="shared" si="409"/>
        <v>0.2898815528226526</v>
      </c>
      <c r="AQ1217" s="19">
        <f t="shared" si="412"/>
        <v>0.2898815528226526</v>
      </c>
      <c r="AX1217">
        <v>0.14201990706477832</v>
      </c>
      <c r="AY1217">
        <v>65.517241379310349</v>
      </c>
      <c r="AZ1217">
        <v>2.7298850574712645</v>
      </c>
      <c r="BA1217">
        <v>2.2112068965517242</v>
      </c>
      <c r="BB1217">
        <v>8.5000000000000018</v>
      </c>
      <c r="BC1217">
        <v>0.35416666666666674</v>
      </c>
      <c r="BD1217">
        <v>1.8570402298850575</v>
      </c>
      <c r="BE1217">
        <v>0.18570402298850575</v>
      </c>
      <c r="BF1217">
        <v>0</v>
      </c>
      <c r="BG1217">
        <v>19.649999999999999</v>
      </c>
      <c r="BH1217">
        <v>1.1827035960160106</v>
      </c>
      <c r="BI1217">
        <v>2.2880974341531832</v>
      </c>
      <c r="BJ1217">
        <v>1.2602840667315733</v>
      </c>
      <c r="BK1217">
        <v>0.4553918060009729</v>
      </c>
      <c r="BL1217">
        <v>1.2649772388915914E-3</v>
      </c>
      <c r="BP1217" s="50">
        <f t="shared" si="413"/>
        <v>1.1830577904666166</v>
      </c>
      <c r="BQ1217" s="50">
        <f t="shared" si="414"/>
        <v>7.4281609195402304E-2</v>
      </c>
      <c r="BR1217" s="50">
        <f t="shared" si="415"/>
        <v>0.47112245735007197</v>
      </c>
      <c r="BS1217" s="50">
        <f t="shared" si="416"/>
        <v>0.49953760715141321</v>
      </c>
      <c r="BT1217" s="50">
        <f t="shared" si="417"/>
        <v>1.3086734926390888E-3</v>
      </c>
      <c r="BU1217" s="50">
        <f t="shared" si="417"/>
        <v>1.3876044643094812E-3</v>
      </c>
    </row>
    <row r="1218" spans="1:73" x14ac:dyDescent="0.25">
      <c r="A1218" s="21">
        <v>43742.518055555556</v>
      </c>
      <c r="B1218" s="17">
        <v>363800</v>
      </c>
      <c r="C1218" s="17">
        <v>13.51</v>
      </c>
      <c r="D1218" s="17">
        <v>22.79</v>
      </c>
      <c r="E1218" s="17">
        <v>758.8</v>
      </c>
      <c r="F1218" s="17">
        <v>94.1</v>
      </c>
      <c r="G1218" s="17">
        <v>-109.7</v>
      </c>
      <c r="H1218" s="17">
        <v>-10.3</v>
      </c>
      <c r="I1218" s="17">
        <v>23.74</v>
      </c>
      <c r="J1218" s="17">
        <v>296.89999999999998</v>
      </c>
      <c r="K1218" s="17">
        <v>664.7</v>
      </c>
      <c r="L1218" s="17">
        <v>-99.4</v>
      </c>
      <c r="M1218" s="17">
        <v>0.124</v>
      </c>
      <c r="N1218" s="17">
        <v>649.1</v>
      </c>
      <c r="O1218" s="17">
        <v>83.8</v>
      </c>
      <c r="P1218" s="17">
        <v>565.29999999999995</v>
      </c>
      <c r="Q1218" s="17">
        <v>330.8</v>
      </c>
      <c r="R1218" s="17">
        <v>430.2</v>
      </c>
      <c r="S1218" s="17">
        <v>19.02</v>
      </c>
      <c r="T1218" s="17">
        <v>57.11</v>
      </c>
      <c r="U1218" s="17">
        <v>0.76</v>
      </c>
      <c r="V1218" s="17">
        <v>238</v>
      </c>
      <c r="W1218" s="17">
        <v>20.7</v>
      </c>
      <c r="X1218" s="17">
        <v>0.74399999999999999</v>
      </c>
      <c r="Y1218" s="17">
        <v>7.4403069999999998</v>
      </c>
      <c r="Z1218" s="7">
        <f t="shared" si="396"/>
        <v>19.86</v>
      </c>
      <c r="AA1218" s="7">
        <f t="shared" si="410"/>
        <v>293.01</v>
      </c>
      <c r="AB1218" s="2">
        <f t="shared" si="397"/>
        <v>614.62800000000004</v>
      </c>
      <c r="AC1218" s="42">
        <f t="shared" si="398"/>
        <v>2.4720281292286845</v>
      </c>
      <c r="AD1218" s="42">
        <f t="shared" si="399"/>
        <v>1.4117752646025017</v>
      </c>
      <c r="AE1218" s="42">
        <f t="shared" si="400"/>
        <v>0.80201175534888669</v>
      </c>
      <c r="AF1218" s="42">
        <f t="shared" si="401"/>
        <v>335.19193652865636</v>
      </c>
      <c r="AG1218" s="42">
        <f t="shared" si="402"/>
        <v>321.78425906751011</v>
      </c>
      <c r="AH1218" s="6">
        <f t="shared" si="403"/>
        <v>317.56799999999998</v>
      </c>
      <c r="AI1218" s="4">
        <v>20.822889488405298</v>
      </c>
      <c r="AJ1218" s="4">
        <f t="shared" si="411"/>
        <v>293.97288948840526</v>
      </c>
      <c r="AK1218" s="8">
        <f t="shared" si="404"/>
        <v>0.195861868318982</v>
      </c>
      <c r="AL1218" s="8">
        <f t="shared" si="405"/>
        <v>406.71509860066931</v>
      </c>
      <c r="AM1218" s="8">
        <f t="shared" si="406"/>
        <v>1.9417904109352278</v>
      </c>
      <c r="AN1218" s="8">
        <f t="shared" si="407"/>
        <v>54.465222530693403</v>
      </c>
      <c r="AO1218" s="22">
        <f t="shared" si="408"/>
        <v>1.0656540517699034E-2</v>
      </c>
      <c r="AP1218" s="22">
        <f t="shared" si="409"/>
        <v>0.29125622066452977</v>
      </c>
      <c r="AQ1218" s="19">
        <f t="shared" si="412"/>
        <v>0.29125622066452977</v>
      </c>
      <c r="AX1218">
        <v>0.14364683247403306</v>
      </c>
      <c r="AY1218">
        <v>65.41379310344827</v>
      </c>
      <c r="AZ1218">
        <v>2.7255747126436778</v>
      </c>
      <c r="BA1218">
        <v>2.2077155172413789</v>
      </c>
      <c r="BB1218">
        <v>8.5689655172413772</v>
      </c>
      <c r="BC1218">
        <v>0.3570402298850574</v>
      </c>
      <c r="BD1218">
        <v>1.8506752873563215</v>
      </c>
      <c r="BE1218">
        <v>0.18506752873563215</v>
      </c>
      <c r="BF1218">
        <v>0</v>
      </c>
      <c r="BG1218">
        <v>19.86</v>
      </c>
      <c r="BH1218">
        <v>0.87267449803123109</v>
      </c>
      <c r="BI1218">
        <v>2.318093418969982</v>
      </c>
      <c r="BJ1218">
        <v>1.3238631515737567</v>
      </c>
      <c r="BK1218">
        <v>0.45667025886290308</v>
      </c>
      <c r="BL1218">
        <v>1.2685284968413973E-3</v>
      </c>
      <c r="BP1218" s="50">
        <f t="shared" si="413"/>
        <v>0.8729358453928433</v>
      </c>
      <c r="BQ1218" s="50">
        <f t="shared" si="414"/>
        <v>7.4027011494252865E-2</v>
      </c>
      <c r="BR1218" s="50">
        <f t="shared" si="415"/>
        <v>0.46848172198836641</v>
      </c>
      <c r="BS1218" s="50">
        <f t="shared" si="416"/>
        <v>0.49754751581900614</v>
      </c>
      <c r="BT1218" s="50">
        <f t="shared" si="417"/>
        <v>1.3013381166343512E-3</v>
      </c>
      <c r="BU1218" s="50">
        <f t="shared" si="417"/>
        <v>1.3820764328305727E-3</v>
      </c>
    </row>
    <row r="1219" spans="1:73" x14ac:dyDescent="0.25">
      <c r="A1219" s="21">
        <v>43742.518055555556</v>
      </c>
      <c r="B1219" s="17">
        <v>363801</v>
      </c>
      <c r="C1219" s="17">
        <v>13.51</v>
      </c>
      <c r="D1219" s="17">
        <v>22.79</v>
      </c>
      <c r="E1219" s="17">
        <v>757.9</v>
      </c>
      <c r="F1219" s="17">
        <v>94.2</v>
      </c>
      <c r="G1219" s="17">
        <v>-109.3</v>
      </c>
      <c r="H1219" s="17">
        <v>-10.27</v>
      </c>
      <c r="I1219" s="17">
        <v>23.76</v>
      </c>
      <c r="J1219" s="17">
        <v>296.89999999999998</v>
      </c>
      <c r="K1219" s="17">
        <v>663.7</v>
      </c>
      <c r="L1219" s="17">
        <v>-99</v>
      </c>
      <c r="M1219" s="17">
        <v>0.124</v>
      </c>
      <c r="N1219" s="17">
        <v>648.6</v>
      </c>
      <c r="O1219" s="17">
        <v>83.9</v>
      </c>
      <c r="P1219" s="17">
        <v>564.6</v>
      </c>
      <c r="Q1219" s="17">
        <v>331.4</v>
      </c>
      <c r="R1219" s="17">
        <v>430.4</v>
      </c>
      <c r="S1219" s="17">
        <v>19.03</v>
      </c>
      <c r="T1219" s="17">
        <v>55.8</v>
      </c>
      <c r="U1219" s="17">
        <v>1.7</v>
      </c>
      <c r="V1219" s="17">
        <v>240.5</v>
      </c>
      <c r="W1219" s="17">
        <v>20.149999999999999</v>
      </c>
      <c r="X1219" s="17">
        <v>0.74399999999999999</v>
      </c>
      <c r="Y1219" s="17">
        <v>7.4392370000000003</v>
      </c>
      <c r="Z1219" s="7">
        <f t="shared" si="396"/>
        <v>19.59</v>
      </c>
      <c r="AA1219" s="7">
        <f t="shared" si="410"/>
        <v>292.73999999999995</v>
      </c>
      <c r="AB1219" s="2">
        <f t="shared" si="397"/>
        <v>613.899</v>
      </c>
      <c r="AC1219" s="42">
        <f t="shared" si="398"/>
        <v>2.6096384112494522</v>
      </c>
      <c r="AD1219" s="42">
        <f t="shared" si="399"/>
        <v>1.4561782334771942</v>
      </c>
      <c r="AE1219" s="42">
        <f t="shared" si="400"/>
        <v>0.80567741516573521</v>
      </c>
      <c r="AF1219" s="42">
        <f t="shared" si="401"/>
        <v>335.48454846288251</v>
      </c>
      <c r="AG1219" s="42">
        <f t="shared" si="402"/>
        <v>322.06516652436721</v>
      </c>
      <c r="AH1219" s="6">
        <f t="shared" si="403"/>
        <v>318.14399999999995</v>
      </c>
      <c r="AI1219" s="4">
        <v>21.612988057355</v>
      </c>
      <c r="AJ1219" s="4">
        <f t="shared" si="411"/>
        <v>294.76298805735496</v>
      </c>
      <c r="AK1219" s="8">
        <f t="shared" si="404"/>
        <v>0.19532092443063784</v>
      </c>
      <c r="AL1219" s="8">
        <f t="shared" si="405"/>
        <v>411.25475552093604</v>
      </c>
      <c r="AM1219" s="8">
        <f t="shared" si="406"/>
        <v>2.9041565040472599</v>
      </c>
      <c r="AN1219" s="8">
        <f t="shared" si="407"/>
        <v>171.14090341711588</v>
      </c>
      <c r="AO1219" s="22">
        <f t="shared" si="408"/>
        <v>7.910630630984886E-3</v>
      </c>
      <c r="AP1219" s="22">
        <f t="shared" si="409"/>
        <v>0.21620716186712416</v>
      </c>
      <c r="AQ1219" s="19">
        <f t="shared" si="412"/>
        <v>0.21620716186712416</v>
      </c>
      <c r="AX1219">
        <v>0.14155794589887552</v>
      </c>
      <c r="AY1219">
        <v>65.33620689655173</v>
      </c>
      <c r="AZ1219">
        <v>2.7223419540229887</v>
      </c>
      <c r="BA1219">
        <v>2.2050969827586209</v>
      </c>
      <c r="BB1219">
        <v>8.5344827586206904</v>
      </c>
      <c r="BC1219">
        <v>0.3556034482758621</v>
      </c>
      <c r="BD1219">
        <v>1.8494935344827588</v>
      </c>
      <c r="BE1219">
        <v>0.1849493534482759</v>
      </c>
      <c r="BF1219">
        <v>0</v>
      </c>
      <c r="BG1219">
        <v>19.59</v>
      </c>
      <c r="BH1219">
        <v>1.9520350613856483</v>
      </c>
      <c r="BI1219">
        <v>2.2795897499426188</v>
      </c>
      <c r="BJ1219">
        <v>1.2720110804679812</v>
      </c>
      <c r="BK1219">
        <v>0.44707563735246281</v>
      </c>
      <c r="BL1219">
        <v>1.2418767704235078E-3</v>
      </c>
      <c r="BP1219" s="50">
        <f t="shared" si="413"/>
        <v>1.9526196541682022</v>
      </c>
      <c r="BQ1219" s="50">
        <f t="shared" si="414"/>
        <v>7.3979741379310349E-2</v>
      </c>
      <c r="BR1219" s="50">
        <f t="shared" si="415"/>
        <v>0.47130700754537524</v>
      </c>
      <c r="BS1219" s="50">
        <f t="shared" si="416"/>
        <v>0.49812280545398863</v>
      </c>
      <c r="BT1219" s="50">
        <f t="shared" si="417"/>
        <v>1.3091861320704869E-3</v>
      </c>
      <c r="BU1219" s="50">
        <f t="shared" si="417"/>
        <v>1.3836744595944128E-3</v>
      </c>
    </row>
    <row r="1220" spans="1:73" x14ac:dyDescent="0.25">
      <c r="A1220" s="21">
        <v>43742.518055555556</v>
      </c>
      <c r="B1220" s="17">
        <v>363802</v>
      </c>
      <c r="C1220" s="17">
        <v>13.52</v>
      </c>
      <c r="D1220" s="17">
        <v>22.78</v>
      </c>
      <c r="E1220" s="17">
        <v>756.4</v>
      </c>
      <c r="F1220" s="17">
        <v>93.7</v>
      </c>
      <c r="G1220" s="17">
        <v>-109.9</v>
      </c>
      <c r="H1220" s="17">
        <v>-10.07</v>
      </c>
      <c r="I1220" s="17">
        <v>23.78</v>
      </c>
      <c r="J1220" s="17">
        <v>296.89999999999998</v>
      </c>
      <c r="K1220" s="17">
        <v>662.7</v>
      </c>
      <c r="L1220" s="17">
        <v>-99.8</v>
      </c>
      <c r="M1220" s="17">
        <v>0.124</v>
      </c>
      <c r="N1220" s="17">
        <v>646.5</v>
      </c>
      <c r="O1220" s="17">
        <v>83.6</v>
      </c>
      <c r="P1220" s="17">
        <v>562.9</v>
      </c>
      <c r="Q1220" s="17">
        <v>330.9</v>
      </c>
      <c r="R1220" s="17">
        <v>430.7</v>
      </c>
      <c r="S1220" s="17">
        <v>19.05</v>
      </c>
      <c r="T1220" s="17">
        <v>58.63</v>
      </c>
      <c r="U1220" s="17">
        <v>1.83</v>
      </c>
      <c r="V1220" s="17">
        <v>169</v>
      </c>
      <c r="W1220" s="17">
        <v>20.8</v>
      </c>
      <c r="X1220" s="17">
        <v>0.74299999999999999</v>
      </c>
      <c r="Y1220" s="17">
        <v>7.427073</v>
      </c>
      <c r="Z1220" s="7">
        <f t="shared" si="396"/>
        <v>19.925000000000001</v>
      </c>
      <c r="AA1220" s="7">
        <f t="shared" si="410"/>
        <v>293.07499999999999</v>
      </c>
      <c r="AB1220" s="2">
        <f t="shared" si="397"/>
        <v>612.68399999999997</v>
      </c>
      <c r="AC1220" s="42">
        <f t="shared" si="398"/>
        <v>2.6196133727245443</v>
      </c>
      <c r="AD1220" s="42">
        <f t="shared" si="399"/>
        <v>1.5358793204284005</v>
      </c>
      <c r="AE1220" s="42">
        <f t="shared" si="400"/>
        <v>0.81170747718865421</v>
      </c>
      <c r="AF1220" s="42">
        <f t="shared" si="401"/>
        <v>339.54528183796202</v>
      </c>
      <c r="AG1220" s="42">
        <f t="shared" si="402"/>
        <v>325.96347056444353</v>
      </c>
      <c r="AH1220" s="6">
        <f t="shared" si="403"/>
        <v>317.66399999999999</v>
      </c>
      <c r="AI1220" s="4">
        <v>21.6964409897077</v>
      </c>
      <c r="AJ1220" s="4">
        <f t="shared" si="411"/>
        <v>294.84644098970767</v>
      </c>
      <c r="AK1220" s="8">
        <f t="shared" si="404"/>
        <v>0.19599224454342362</v>
      </c>
      <c r="AL1220" s="8">
        <f t="shared" si="405"/>
        <v>411.69112043299117</v>
      </c>
      <c r="AM1220" s="8">
        <f t="shared" si="406"/>
        <v>3.0131524189791663</v>
      </c>
      <c r="AN1220" s="8">
        <f t="shared" si="407"/>
        <v>155.48492021469838</v>
      </c>
      <c r="AO1220" s="22">
        <f t="shared" si="408"/>
        <v>8.2166196866864799E-3</v>
      </c>
      <c r="AP1220" s="22">
        <f t="shared" si="409"/>
        <v>0.22457021512820233</v>
      </c>
      <c r="AQ1220" s="19">
        <f t="shared" si="412"/>
        <v>0.22457021512820233</v>
      </c>
      <c r="AX1220">
        <v>0.14415358954214297</v>
      </c>
      <c r="AY1220">
        <v>65.206896551724142</v>
      </c>
      <c r="AZ1220">
        <v>2.7169540229885061</v>
      </c>
      <c r="BA1220">
        <v>2.2007327586206902</v>
      </c>
      <c r="BB1220">
        <v>8.6034482758620694</v>
      </c>
      <c r="BC1220">
        <v>0.35847701149425287</v>
      </c>
      <c r="BD1220">
        <v>1.8422557471264374</v>
      </c>
      <c r="BE1220">
        <v>0.18422557471264375</v>
      </c>
      <c r="BF1220">
        <v>0</v>
      </c>
      <c r="BG1220">
        <v>19.925000000000001</v>
      </c>
      <c r="BH1220">
        <v>2.1013083307857277</v>
      </c>
      <c r="BI1220">
        <v>2.3274473148060082</v>
      </c>
      <c r="BJ1220">
        <v>1.3645823606707626</v>
      </c>
      <c r="BK1220">
        <v>0.44384923228405632</v>
      </c>
      <c r="BL1220">
        <v>1.2329145341223786E-3</v>
      </c>
      <c r="BP1220" s="50">
        <f t="shared" si="413"/>
        <v>2.1019376277222412</v>
      </c>
      <c r="BQ1220" s="50">
        <f t="shared" si="414"/>
        <v>7.3690229885057495E-2</v>
      </c>
      <c r="BR1220" s="50">
        <f t="shared" si="415"/>
        <v>0.46921662369566702</v>
      </c>
      <c r="BS1220" s="50">
        <f t="shared" si="416"/>
        <v>0.4958627766797315</v>
      </c>
      <c r="BT1220" s="50">
        <f t="shared" si="417"/>
        <v>1.3033795102657417E-3</v>
      </c>
      <c r="BU1220" s="50">
        <f t="shared" si="417"/>
        <v>1.377396601888143E-3</v>
      </c>
    </row>
    <row r="1221" spans="1:73" x14ac:dyDescent="0.25">
      <c r="A1221" s="21">
        <v>43742.518750000003</v>
      </c>
      <c r="B1221" s="17">
        <v>363803</v>
      </c>
      <c r="C1221" s="17">
        <v>13.52</v>
      </c>
      <c r="D1221" s="17">
        <v>22.78</v>
      </c>
      <c r="E1221" s="17">
        <v>754.8</v>
      </c>
      <c r="F1221" s="17">
        <v>93.4</v>
      </c>
      <c r="G1221" s="17">
        <v>-110</v>
      </c>
      <c r="H1221" s="17">
        <v>-10</v>
      </c>
      <c r="I1221" s="17">
        <v>23.81</v>
      </c>
      <c r="J1221" s="17">
        <v>297</v>
      </c>
      <c r="K1221" s="17">
        <v>661.4</v>
      </c>
      <c r="L1221" s="17">
        <v>-100</v>
      </c>
      <c r="M1221" s="17">
        <v>0.124</v>
      </c>
      <c r="N1221" s="17">
        <v>644.79999999999995</v>
      </c>
      <c r="O1221" s="17">
        <v>83.4</v>
      </c>
      <c r="P1221" s="17">
        <v>561.4</v>
      </c>
      <c r="Q1221" s="17">
        <v>330.9</v>
      </c>
      <c r="R1221" s="17">
        <v>430.9</v>
      </c>
      <c r="S1221" s="17">
        <v>19.079999999999998</v>
      </c>
      <c r="T1221" s="17">
        <v>58.44</v>
      </c>
      <c r="U1221" s="17">
        <v>0.625</v>
      </c>
      <c r="V1221" s="17">
        <v>340</v>
      </c>
      <c r="W1221" s="17">
        <v>20.8</v>
      </c>
      <c r="X1221" s="17">
        <v>0.74199999999999999</v>
      </c>
      <c r="Y1221" s="17">
        <v>7.4159889999999997</v>
      </c>
      <c r="Z1221" s="7">
        <f t="shared" si="396"/>
        <v>19.939999999999998</v>
      </c>
      <c r="AA1221" s="7">
        <f t="shared" si="410"/>
        <v>293.08999999999997</v>
      </c>
      <c r="AB1221" s="2">
        <f t="shared" si="397"/>
        <v>611.38800000000003</v>
      </c>
      <c r="AC1221" s="42">
        <f t="shared" si="398"/>
        <v>2.5585299345993024</v>
      </c>
      <c r="AD1221" s="42">
        <f t="shared" si="399"/>
        <v>1.4952048937798323</v>
      </c>
      <c r="AE1221" s="42">
        <f t="shared" si="400"/>
        <v>0.8085921211309901</v>
      </c>
      <c r="AF1221" s="42">
        <f t="shared" si="401"/>
        <v>338.31134970990013</v>
      </c>
      <c r="AG1221" s="42">
        <f t="shared" si="402"/>
        <v>324.77889572150411</v>
      </c>
      <c r="AH1221" s="6">
        <f t="shared" si="403"/>
        <v>317.66399999999999</v>
      </c>
      <c r="AI1221" s="4">
        <v>21.34412999968</v>
      </c>
      <c r="AJ1221" s="4">
        <f t="shared" si="411"/>
        <v>294.49412999967996</v>
      </c>
      <c r="AK1221" s="8">
        <f t="shared" si="404"/>
        <v>0.19602233957853266</v>
      </c>
      <c r="AL1221" s="8">
        <f t="shared" si="405"/>
        <v>409.67749919031235</v>
      </c>
      <c r="AM1221" s="8">
        <f t="shared" si="406"/>
        <v>1.7609035322810842</v>
      </c>
      <c r="AN1221" s="8">
        <f t="shared" si="407"/>
        <v>72.025016682239539</v>
      </c>
      <c r="AO1221" s="22">
        <f t="shared" si="408"/>
        <v>1.0121102368877718E-2</v>
      </c>
      <c r="AP1221" s="22">
        <f t="shared" si="409"/>
        <v>0.27662204446388589</v>
      </c>
      <c r="AQ1221" s="19">
        <f t="shared" si="412"/>
        <v>0.27662204446388589</v>
      </c>
      <c r="AX1221">
        <v>0.14427074805232198</v>
      </c>
      <c r="AY1221">
        <v>65.068965517241381</v>
      </c>
      <c r="AZ1221">
        <v>2.7112068965517242</v>
      </c>
      <c r="BA1221">
        <v>2.1960775862068966</v>
      </c>
      <c r="BB1221">
        <v>8.6206896551724146</v>
      </c>
      <c r="BC1221">
        <v>0.35919540229885061</v>
      </c>
      <c r="BD1221">
        <v>1.836882183908046</v>
      </c>
      <c r="BE1221">
        <v>0.18368821839080463</v>
      </c>
      <c r="BF1221">
        <v>0</v>
      </c>
      <c r="BG1221">
        <v>19.939999999999998</v>
      </c>
      <c r="BH1221">
        <v>0.71765994903884134</v>
      </c>
      <c r="BI1221">
        <v>2.3296105875018638</v>
      </c>
      <c r="BJ1221">
        <v>1.3614244273360889</v>
      </c>
      <c r="BK1221">
        <v>0.45470884293496022</v>
      </c>
      <c r="BL1221">
        <v>1.2630801192637785E-3</v>
      </c>
      <c r="BP1221" s="50">
        <f t="shared" si="413"/>
        <v>0.71787487285595675</v>
      </c>
      <c r="BQ1221" s="50">
        <f t="shared" si="414"/>
        <v>7.3475287356321847E-2</v>
      </c>
      <c r="BR1221" s="50">
        <f t="shared" si="415"/>
        <v>0.46446069472069135</v>
      </c>
      <c r="BS1221" s="50">
        <f t="shared" si="416"/>
        <v>0.49367595466612235</v>
      </c>
      <c r="BT1221" s="50">
        <f t="shared" si="417"/>
        <v>1.2901685964463649E-3</v>
      </c>
      <c r="BU1221" s="50">
        <f t="shared" si="417"/>
        <v>1.3713220962947843E-3</v>
      </c>
    </row>
    <row r="1222" spans="1:73" x14ac:dyDescent="0.25">
      <c r="A1222" s="21">
        <v>43742.518750000003</v>
      </c>
      <c r="B1222" s="17">
        <v>363804</v>
      </c>
      <c r="C1222" s="17">
        <v>13.52</v>
      </c>
      <c r="D1222" s="17">
        <v>22.77</v>
      </c>
      <c r="E1222" s="17">
        <v>753</v>
      </c>
      <c r="F1222" s="17">
        <v>93.4</v>
      </c>
      <c r="G1222" s="17">
        <v>-110.5</v>
      </c>
      <c r="H1222" s="17">
        <v>-9.74</v>
      </c>
      <c r="I1222" s="17">
        <v>23.84</v>
      </c>
      <c r="J1222" s="17">
        <v>297</v>
      </c>
      <c r="K1222" s="17">
        <v>659.7</v>
      </c>
      <c r="L1222" s="17">
        <v>-100.8</v>
      </c>
      <c r="M1222" s="17">
        <v>0.124</v>
      </c>
      <c r="N1222" s="17">
        <v>642.5</v>
      </c>
      <c r="O1222" s="17">
        <v>83.6</v>
      </c>
      <c r="P1222" s="17">
        <v>558.9</v>
      </c>
      <c r="Q1222" s="17">
        <v>330.6</v>
      </c>
      <c r="R1222" s="17">
        <v>431.4</v>
      </c>
      <c r="S1222" s="17">
        <v>19.12</v>
      </c>
      <c r="T1222" s="17">
        <v>57.5</v>
      </c>
      <c r="U1222" s="17">
        <v>0.97499999999999998</v>
      </c>
      <c r="V1222" s="17">
        <v>226.5</v>
      </c>
      <c r="W1222" s="17">
        <v>21</v>
      </c>
      <c r="X1222" s="17">
        <v>0.74</v>
      </c>
      <c r="Y1222" s="17">
        <v>7.3979619999999997</v>
      </c>
      <c r="Z1222" s="7">
        <f t="shared" ref="Z1222:Z1285" si="418">AVERAGE(S1222,W1222)</f>
        <v>20.060000000000002</v>
      </c>
      <c r="AA1222" s="7">
        <f t="shared" si="410"/>
        <v>293.20999999999998</v>
      </c>
      <c r="AB1222" s="2">
        <f t="shared" ref="AB1222:AB1285" si="419">E1222*$U$1864</f>
        <v>609.93000000000006</v>
      </c>
      <c r="AC1222" s="42">
        <f t="shared" ref="AC1222:AC1285" si="420">0.61121*EXP((18.678 - (AI1222/234.5))*(AI1222/(257.15+Z1222)))</f>
        <v>2.5606361535010844</v>
      </c>
      <c r="AD1222" s="42">
        <f t="shared" ref="AD1222:AD1285" si="421">T1222*AC1222/100</f>
        <v>1.4723657882631236</v>
      </c>
      <c r="AE1222" s="42">
        <f t="shared" ref="AE1222:AE1285" si="422">1.72*(AD1222/AA1222)^(0.143)</f>
        <v>0.80676700699869663</v>
      </c>
      <c r="AF1222" s="42">
        <f t="shared" ref="AF1222:AF1285" si="423">AE1222*$U$1871*AA1222^4</f>
        <v>338.10087907845849</v>
      </c>
      <c r="AG1222" s="42">
        <f t="shared" ref="AG1222:AG1285" si="424">$U$1868*AF1222</f>
        <v>324.57684391532013</v>
      </c>
      <c r="AH1222" s="6">
        <f t="shared" ref="AH1222:AH1285" si="425">$U$1868*($U$1869*Q1222+$U$1870*R1222)</f>
        <v>317.37600000000003</v>
      </c>
      <c r="AI1222" s="4">
        <v>21.365752077950901</v>
      </c>
      <c r="AJ1222" s="4">
        <f t="shared" si="411"/>
        <v>294.51575207795088</v>
      </c>
      <c r="AK1222" s="8">
        <f t="shared" ref="AK1222:AK1285" si="426">(4*$U$1871*AA1222^3) / $U$1875</f>
        <v>0.19626321077476527</v>
      </c>
      <c r="AL1222" s="8">
        <f t="shared" ref="AL1222:AL1285" si="427">$U$1868*$U$1871*AA1222^4   +    $U$1875*AK1222*(AJ1222-AA1222)</f>
        <v>409.7831214677351</v>
      </c>
      <c r="AM1222" s="8">
        <f t="shared" ref="AM1222:AM1285" si="428">1.4*0.135*SQRT(U1222/$U$1881)</f>
        <v>2.1993678068936084</v>
      </c>
      <c r="AN1222" s="8">
        <f t="shared" ref="AN1222:AN1285" si="429">AM1222*$U$1875*(AJ1222-AA1222)</f>
        <v>83.656381217783434</v>
      </c>
      <c r="AO1222" s="22">
        <f t="shared" ref="AO1222:AO1285" si="430">(AB1222+AH1222-AL1222-AN1222)/$U$1861</f>
        <v>9.8160552086279801E-3</v>
      </c>
      <c r="AP1222" s="22">
        <f t="shared" ref="AP1222:AP1285" si="431">AO1222*10*$U$1878*$U$1879</f>
        <v>0.26828473435173233</v>
      </c>
      <c r="AQ1222" s="19">
        <f t="shared" si="412"/>
        <v>0.26828473435173233</v>
      </c>
      <c r="AX1222">
        <v>0.14521091993028223</v>
      </c>
      <c r="AY1222">
        <v>64.913793103448285</v>
      </c>
      <c r="AZ1222">
        <v>2.7047413793103452</v>
      </c>
      <c r="BA1222">
        <v>2.1908405172413796</v>
      </c>
      <c r="BB1222">
        <v>8.68965517241379</v>
      </c>
      <c r="BC1222">
        <v>0.36206896551724127</v>
      </c>
      <c r="BD1222">
        <v>1.8287715517241383</v>
      </c>
      <c r="BE1222">
        <v>0.18287715517241385</v>
      </c>
      <c r="BF1222">
        <v>0</v>
      </c>
      <c r="BG1222">
        <v>20.060000000000002</v>
      </c>
      <c r="BH1222">
        <v>1.1195495205005925</v>
      </c>
      <c r="BI1222">
        <v>2.3469801606721168</v>
      </c>
      <c r="BJ1222">
        <v>1.3495135923864672</v>
      </c>
      <c r="BK1222">
        <v>0.45126058297136179</v>
      </c>
      <c r="BL1222">
        <v>1.253501619364894E-3</v>
      </c>
      <c r="BP1222" s="50">
        <f t="shared" si="413"/>
        <v>1.1198848016552925</v>
      </c>
      <c r="BQ1222" s="50">
        <f t="shared" si="414"/>
        <v>7.3150862068965539E-2</v>
      </c>
      <c r="BR1222" s="50">
        <f t="shared" si="415"/>
        <v>0.46587534149972287</v>
      </c>
      <c r="BS1222" s="50">
        <f t="shared" si="416"/>
        <v>0.4942141557896087</v>
      </c>
      <c r="BT1222" s="50">
        <f t="shared" si="417"/>
        <v>1.2940981708325636E-3</v>
      </c>
      <c r="BU1222" s="50">
        <f t="shared" si="417"/>
        <v>1.3728170994155799E-3</v>
      </c>
    </row>
    <row r="1223" spans="1:73" x14ac:dyDescent="0.25">
      <c r="A1223" s="21">
        <v>43742.518750000003</v>
      </c>
      <c r="B1223" s="17">
        <v>363805</v>
      </c>
      <c r="C1223" s="17">
        <v>13.52</v>
      </c>
      <c r="D1223" s="17">
        <v>22.77</v>
      </c>
      <c r="E1223" s="17">
        <v>753.5</v>
      </c>
      <c r="F1223" s="17">
        <v>93.7</v>
      </c>
      <c r="G1223" s="17">
        <v>-110</v>
      </c>
      <c r="H1223" s="17">
        <v>-10.050000000000001</v>
      </c>
      <c r="I1223" s="17">
        <v>23.87</v>
      </c>
      <c r="J1223" s="17">
        <v>297</v>
      </c>
      <c r="K1223" s="17">
        <v>659.9</v>
      </c>
      <c r="L1223" s="17">
        <v>-100</v>
      </c>
      <c r="M1223" s="17">
        <v>0.124</v>
      </c>
      <c r="N1223" s="17">
        <v>643.5</v>
      </c>
      <c r="O1223" s="17">
        <v>83.6</v>
      </c>
      <c r="P1223" s="17">
        <v>559.9</v>
      </c>
      <c r="Q1223" s="17">
        <v>331.2</v>
      </c>
      <c r="R1223" s="17">
        <v>431.2</v>
      </c>
      <c r="S1223" s="17">
        <v>19.14</v>
      </c>
      <c r="T1223" s="17">
        <v>55.49</v>
      </c>
      <c r="U1223" s="17">
        <v>1.4450000000000001</v>
      </c>
      <c r="V1223" s="17">
        <v>297</v>
      </c>
      <c r="W1223" s="17">
        <v>20.350000000000001</v>
      </c>
      <c r="X1223" s="17">
        <v>0.74099999999999999</v>
      </c>
      <c r="Y1223" s="17">
        <v>7.4106110000000003</v>
      </c>
      <c r="Z1223" s="7">
        <f t="shared" si="418"/>
        <v>19.745000000000001</v>
      </c>
      <c r="AA1223" s="7">
        <f t="shared" ref="AA1223:AA1286" si="432">CONVERT(Z1223,"C","K")</f>
        <v>292.89499999999998</v>
      </c>
      <c r="AB1223" s="2">
        <f t="shared" si="419"/>
        <v>610.33500000000004</v>
      </c>
      <c r="AC1223" s="42">
        <f t="shared" si="420"/>
        <v>2.4338567594372598</v>
      </c>
      <c r="AD1223" s="42">
        <f t="shared" si="421"/>
        <v>1.3505471158117353</v>
      </c>
      <c r="AE1223" s="42">
        <f t="shared" si="422"/>
        <v>0.79698753627282171</v>
      </c>
      <c r="AF1223" s="42">
        <f t="shared" si="423"/>
        <v>332.5695021357439</v>
      </c>
      <c r="AG1223" s="42">
        <f t="shared" si="424"/>
        <v>319.26672205031412</v>
      </c>
      <c r="AH1223" s="6">
        <f t="shared" si="425"/>
        <v>317.952</v>
      </c>
      <c r="AI1223" s="4">
        <v>20.581304268798402</v>
      </c>
      <c r="AJ1223" s="4">
        <f t="shared" ref="AJ1223:AJ1286" si="433">CONVERT(AI1223,"C","K")</f>
        <v>293.7313042687984</v>
      </c>
      <c r="AK1223" s="8">
        <f t="shared" si="426"/>
        <v>0.19563134435264604</v>
      </c>
      <c r="AL1223" s="8">
        <f t="shared" si="427"/>
        <v>405.357744610346</v>
      </c>
      <c r="AM1223" s="8">
        <f t="shared" si="428"/>
        <v>2.6775000000000002</v>
      </c>
      <c r="AN1223" s="8">
        <f t="shared" si="429"/>
        <v>65.228032319886921</v>
      </c>
      <c r="AO1223" s="22">
        <f t="shared" si="430"/>
        <v>1.0355306303940846E-2</v>
      </c>
      <c r="AP1223" s="22">
        <f t="shared" si="431"/>
        <v>0.28302312302009786</v>
      </c>
      <c r="AQ1223" s="19">
        <f t="shared" ref="AQ1223:AQ1286" si="434">MAX(AP1223,0)</f>
        <v>0.28302312302009786</v>
      </c>
      <c r="AX1223">
        <v>0.14275395482692951</v>
      </c>
      <c r="AY1223">
        <v>64.956896551724142</v>
      </c>
      <c r="AZ1223">
        <v>2.7065373563218391</v>
      </c>
      <c r="BA1223">
        <v>2.1922952586206899</v>
      </c>
      <c r="BB1223">
        <v>8.6206896551724146</v>
      </c>
      <c r="BC1223">
        <v>0.35919540229885061</v>
      </c>
      <c r="BD1223">
        <v>1.8330998563218392</v>
      </c>
      <c r="BE1223">
        <v>0.18330998563218392</v>
      </c>
      <c r="BF1223">
        <v>0</v>
      </c>
      <c r="BG1223">
        <v>19.745000000000001</v>
      </c>
      <c r="BH1223">
        <v>1.6592298021778011</v>
      </c>
      <c r="BI1223">
        <v>2.3016247316778364</v>
      </c>
      <c r="BJ1223">
        <v>1.2771715636080314</v>
      </c>
      <c r="BK1223">
        <v>0.44757589473781778</v>
      </c>
      <c r="BL1223">
        <v>1.2432663742717161E-3</v>
      </c>
      <c r="BP1223" s="50">
        <f t="shared" ref="BP1223:BP1286" si="435">U1223*(LN((2-0.08)/0.015)/LN(($AW$13-0.08)/0.015))</f>
        <v>1.6597267060429719</v>
      </c>
      <c r="BQ1223" s="50">
        <f t="shared" ref="BQ1223:BQ1286" si="436">0.04*BD1223</f>
        <v>7.3323994252873573E-2</v>
      </c>
      <c r="BR1223" s="50">
        <f t="shared" ref="BR1223:BR1286" si="437">(0.408*AX1223*(BD1223-BE1223) + $BF$6*($BN$7/(BG1223+273))*BP1223*(BI1223-BJ1223))  /  (AX1223 + $BF$6*(1 + $BN$8*BP1223))</f>
        <v>0.46849949375677646</v>
      </c>
      <c r="BS1223" s="50">
        <f t="shared" ref="BS1223:BS1286" si="438">(0.408*AX1223*(BD1223-BQ1223) + $BF$6*($BN$7/(BG1223+273))*BP1223*(BI1223-BJ1223))  /  (AX1223 + $BF$6*(1 + $BN$8*BP1223))</f>
        <v>0.49569681594968901</v>
      </c>
      <c r="BT1223" s="50">
        <f t="shared" ref="BT1223:BU1286" si="439">BR1223/60/6</f>
        <v>1.3013874826577124E-3</v>
      </c>
      <c r="BU1223" s="50">
        <f t="shared" si="439"/>
        <v>1.3769355998602473E-3</v>
      </c>
    </row>
    <row r="1224" spans="1:73" x14ac:dyDescent="0.25">
      <c r="A1224" s="21">
        <v>43742.518750000003</v>
      </c>
      <c r="B1224" s="17">
        <v>363806</v>
      </c>
      <c r="C1224" s="17">
        <v>13.52</v>
      </c>
      <c r="D1224" s="17">
        <v>22.76</v>
      </c>
      <c r="E1224" s="17">
        <v>754.5</v>
      </c>
      <c r="F1224" s="17">
        <v>93.6</v>
      </c>
      <c r="G1224" s="17">
        <v>-110.8</v>
      </c>
      <c r="H1224" s="17">
        <v>-10.09</v>
      </c>
      <c r="I1224" s="17">
        <v>23.9</v>
      </c>
      <c r="J1224" s="17">
        <v>297</v>
      </c>
      <c r="K1224" s="17">
        <v>660.9</v>
      </c>
      <c r="L1224" s="17">
        <v>-100.7</v>
      </c>
      <c r="M1224" s="17">
        <v>0.124</v>
      </c>
      <c r="N1224" s="17">
        <v>643.70000000000005</v>
      </c>
      <c r="O1224" s="17">
        <v>83.5</v>
      </c>
      <c r="P1224" s="17">
        <v>560.20000000000005</v>
      </c>
      <c r="Q1224" s="17">
        <v>330.6</v>
      </c>
      <c r="R1224" s="17">
        <v>431.4</v>
      </c>
      <c r="S1224" s="17">
        <v>19.170000000000002</v>
      </c>
      <c r="T1224" s="17">
        <v>56.34</v>
      </c>
      <c r="U1224" s="17">
        <v>0.65500000000000003</v>
      </c>
      <c r="V1224" s="17">
        <v>121.5</v>
      </c>
      <c r="W1224" s="17">
        <v>20.7</v>
      </c>
      <c r="X1224" s="17">
        <v>0.74099999999999999</v>
      </c>
      <c r="Y1224" s="17">
        <v>7.4126890000000003</v>
      </c>
      <c r="Z1224" s="7">
        <f t="shared" si="418"/>
        <v>19.935000000000002</v>
      </c>
      <c r="AA1224" s="7">
        <f t="shared" si="432"/>
        <v>293.08499999999998</v>
      </c>
      <c r="AB1224" s="2">
        <f t="shared" si="419"/>
        <v>611.1450000000001</v>
      </c>
      <c r="AC1224" s="42">
        <f t="shared" si="420"/>
        <v>2.5012346053784555</v>
      </c>
      <c r="AD1224" s="42">
        <f t="shared" si="421"/>
        <v>1.409195576670222</v>
      </c>
      <c r="AE1224" s="42">
        <f t="shared" si="422"/>
        <v>0.80177268231513243</v>
      </c>
      <c r="AF1224" s="42">
        <f t="shared" si="423"/>
        <v>335.43523626972029</v>
      </c>
      <c r="AG1224" s="42">
        <f t="shared" si="424"/>
        <v>322.0178268189315</v>
      </c>
      <c r="AH1224" s="6">
        <f t="shared" si="425"/>
        <v>317.37600000000003</v>
      </c>
      <c r="AI1224" s="4">
        <v>21.0044775715029</v>
      </c>
      <c r="AJ1224" s="4">
        <f t="shared" si="433"/>
        <v>294.15447757150287</v>
      </c>
      <c r="AK1224" s="8">
        <f t="shared" si="426"/>
        <v>0.19601230755788027</v>
      </c>
      <c r="AL1224" s="8">
        <f t="shared" si="427"/>
        <v>407.73886960634206</v>
      </c>
      <c r="AM1224" s="8">
        <f t="shared" si="428"/>
        <v>1.8026698949058866</v>
      </c>
      <c r="AN1224" s="8">
        <f t="shared" si="429"/>
        <v>56.160164574119328</v>
      </c>
      <c r="AO1224" s="22">
        <f t="shared" si="430"/>
        <v>1.0511885328449459E-2</v>
      </c>
      <c r="AP1224" s="22">
        <f t="shared" si="431"/>
        <v>0.28730261830639403</v>
      </c>
      <c r="AQ1224" s="19">
        <f t="shared" si="434"/>
        <v>0.28730261830639403</v>
      </c>
      <c r="AX1224">
        <v>0.1442316862669302</v>
      </c>
      <c r="AY1224">
        <v>65.043103448275858</v>
      </c>
      <c r="AZ1224">
        <v>2.7101293103448274</v>
      </c>
      <c r="BA1224">
        <v>2.1952047413793103</v>
      </c>
      <c r="BB1224">
        <v>8.68965517241379</v>
      </c>
      <c r="BC1224">
        <v>0.36206896551724127</v>
      </c>
      <c r="BD1224">
        <v>1.833135775862069</v>
      </c>
      <c r="BE1224">
        <v>0.18331357758620692</v>
      </c>
      <c r="BF1224">
        <v>0</v>
      </c>
      <c r="BG1224">
        <v>19.935000000000002</v>
      </c>
      <c r="BH1224">
        <v>0.7521076265927058</v>
      </c>
      <c r="BI1224">
        <v>2.3288893013234579</v>
      </c>
      <c r="BJ1224">
        <v>1.3120962323656362</v>
      </c>
      <c r="BK1224">
        <v>0.45482146574780968</v>
      </c>
      <c r="BL1224">
        <v>1.2633929604105823E-3</v>
      </c>
      <c r="BP1224" s="50">
        <f t="shared" si="435"/>
        <v>0.75233286675304267</v>
      </c>
      <c r="BQ1224" s="50">
        <f t="shared" si="436"/>
        <v>7.332543103448276E-2</v>
      </c>
      <c r="BR1224" s="50">
        <f t="shared" si="437"/>
        <v>0.46502093881208995</v>
      </c>
      <c r="BS1224" s="50">
        <f t="shared" si="438"/>
        <v>0.49410197100069542</v>
      </c>
      <c r="BT1224" s="50">
        <f t="shared" si="439"/>
        <v>1.2917248300335831E-3</v>
      </c>
      <c r="BU1224" s="50">
        <f t="shared" si="439"/>
        <v>1.3725054750019317E-3</v>
      </c>
    </row>
    <row r="1225" spans="1:73" x14ac:dyDescent="0.25">
      <c r="A1225" s="21">
        <v>43742.518750000003</v>
      </c>
      <c r="B1225" s="17">
        <v>363807</v>
      </c>
      <c r="C1225" s="17">
        <v>13.52</v>
      </c>
      <c r="D1225" s="17">
        <v>22.76</v>
      </c>
      <c r="E1225" s="17">
        <v>752.6</v>
      </c>
      <c r="F1225" s="17">
        <v>93.5</v>
      </c>
      <c r="G1225" s="17">
        <v>-110.3</v>
      </c>
      <c r="H1225" s="17">
        <v>-9.0500000000000007</v>
      </c>
      <c r="I1225" s="17">
        <v>23.93</v>
      </c>
      <c r="J1225" s="17">
        <v>297.10000000000002</v>
      </c>
      <c r="K1225" s="17">
        <v>659.1</v>
      </c>
      <c r="L1225" s="17">
        <v>-101.3</v>
      </c>
      <c r="M1225" s="17">
        <v>0.124</v>
      </c>
      <c r="N1225" s="17">
        <v>642.29999999999995</v>
      </c>
      <c r="O1225" s="17">
        <v>84.4</v>
      </c>
      <c r="P1225" s="17">
        <v>557.79999999999995</v>
      </c>
      <c r="Q1225" s="17">
        <v>331.3</v>
      </c>
      <c r="R1225" s="17">
        <v>432.6</v>
      </c>
      <c r="S1225" s="17">
        <v>19.190000000000001</v>
      </c>
      <c r="T1225" s="17">
        <v>59.01</v>
      </c>
      <c r="U1225" s="17">
        <v>1.2450000000000001</v>
      </c>
      <c r="V1225" s="17">
        <v>206.5</v>
      </c>
      <c r="W1225" s="17">
        <v>20.65</v>
      </c>
      <c r="X1225" s="17">
        <v>0.73899999999999999</v>
      </c>
      <c r="Y1225" s="17">
        <v>7.392239</v>
      </c>
      <c r="Z1225" s="7">
        <f t="shared" si="418"/>
        <v>19.920000000000002</v>
      </c>
      <c r="AA1225" s="7">
        <f t="shared" si="432"/>
        <v>293.07</v>
      </c>
      <c r="AB1225" s="2">
        <f t="shared" si="419"/>
        <v>609.60600000000011</v>
      </c>
      <c r="AC1225" s="42">
        <f t="shared" si="420"/>
        <v>2.6086527604033667</v>
      </c>
      <c r="AD1225" s="42">
        <f t="shared" si="421"/>
        <v>1.5393659939140267</v>
      </c>
      <c r="AE1225" s="42">
        <f t="shared" si="422"/>
        <v>0.81197270771561281</v>
      </c>
      <c r="AF1225" s="42">
        <f t="shared" si="423"/>
        <v>339.63305219652796</v>
      </c>
      <c r="AG1225" s="42">
        <f t="shared" si="424"/>
        <v>326.04773010866683</v>
      </c>
      <c r="AH1225" s="6">
        <f t="shared" si="425"/>
        <v>318.048</v>
      </c>
      <c r="AI1225" s="4">
        <v>21.633229437516999</v>
      </c>
      <c r="AJ1225" s="4">
        <f t="shared" si="433"/>
        <v>294.78322943751698</v>
      </c>
      <c r="AK1225" s="8">
        <f t="shared" si="426"/>
        <v>0.19598221354960768</v>
      </c>
      <c r="AL1225" s="8">
        <f t="shared" si="427"/>
        <v>411.3308715621024</v>
      </c>
      <c r="AM1225" s="8">
        <f t="shared" si="428"/>
        <v>2.4853080794943714</v>
      </c>
      <c r="AN1225" s="8">
        <f t="shared" si="429"/>
        <v>124.03271331476985</v>
      </c>
      <c r="AO1225" s="22">
        <f t="shared" si="430"/>
        <v>8.8754130510175309E-3</v>
      </c>
      <c r="AP1225" s="22">
        <f t="shared" si="431"/>
        <v>0.2425758394839912</v>
      </c>
      <c r="AQ1225" s="19">
        <f t="shared" si="434"/>
        <v>0.2425758394839912</v>
      </c>
      <c r="AX1225">
        <v>0.14411455459946981</v>
      </c>
      <c r="AY1225">
        <v>64.879310344827587</v>
      </c>
      <c r="AZ1225">
        <v>2.7033045977011496</v>
      </c>
      <c r="BA1225">
        <v>2.1896767241379314</v>
      </c>
      <c r="BB1225">
        <v>8.7327586206896566</v>
      </c>
      <c r="BC1225">
        <v>0.36386494252873569</v>
      </c>
      <c r="BD1225">
        <v>1.8258117816091957</v>
      </c>
      <c r="BE1225">
        <v>0.18258117816091957</v>
      </c>
      <c r="BF1225">
        <v>0</v>
      </c>
      <c r="BG1225">
        <v>19.920000000000002</v>
      </c>
      <c r="BH1225">
        <v>1.429578618485372</v>
      </c>
      <c r="BI1225">
        <v>2.3267266143774852</v>
      </c>
      <c r="BJ1225">
        <v>1.3730013751441539</v>
      </c>
      <c r="BK1225">
        <v>0.44515432805823379</v>
      </c>
      <c r="BL1225">
        <v>1.2365398001617605E-3</v>
      </c>
      <c r="BP1225" s="50">
        <f t="shared" si="435"/>
        <v>1.4300067467290658</v>
      </c>
      <c r="BQ1225" s="50">
        <f t="shared" si="436"/>
        <v>7.3032471264367835E-2</v>
      </c>
      <c r="BR1225" s="50">
        <f t="shared" si="437"/>
        <v>0.46326000485102758</v>
      </c>
      <c r="BS1225" s="50">
        <f t="shared" si="438"/>
        <v>0.49087677979821742</v>
      </c>
      <c r="BT1225" s="50">
        <f t="shared" si="439"/>
        <v>1.2868333468084099E-3</v>
      </c>
      <c r="BU1225" s="50">
        <f t="shared" si="439"/>
        <v>1.363546610550604E-3</v>
      </c>
    </row>
    <row r="1226" spans="1:73" x14ac:dyDescent="0.25">
      <c r="A1226" s="21">
        <v>43742.518750000003</v>
      </c>
      <c r="B1226" s="17">
        <v>363808</v>
      </c>
      <c r="C1226" s="17">
        <v>13.52</v>
      </c>
      <c r="D1226" s="17">
        <v>22.76</v>
      </c>
      <c r="E1226" s="17">
        <v>753.1</v>
      </c>
      <c r="F1226" s="17">
        <v>93.5</v>
      </c>
      <c r="G1226" s="17">
        <v>-110.8</v>
      </c>
      <c r="H1226" s="17">
        <v>-10.5</v>
      </c>
      <c r="I1226" s="17">
        <v>23.96</v>
      </c>
      <c r="J1226" s="17">
        <v>297.10000000000002</v>
      </c>
      <c r="K1226" s="17">
        <v>659.6</v>
      </c>
      <c r="L1226" s="17">
        <v>-100.3</v>
      </c>
      <c r="M1226" s="17">
        <v>0.124</v>
      </c>
      <c r="N1226" s="17">
        <v>642.4</v>
      </c>
      <c r="O1226" s="17">
        <v>83</v>
      </c>
      <c r="P1226" s="17">
        <v>559.29999999999995</v>
      </c>
      <c r="Q1226" s="17">
        <v>331</v>
      </c>
      <c r="R1226" s="17">
        <v>431.3</v>
      </c>
      <c r="S1226" s="17">
        <v>19.21</v>
      </c>
      <c r="T1226" s="17">
        <v>57.63</v>
      </c>
      <c r="U1226" s="17">
        <v>1.4350000000000001</v>
      </c>
      <c r="V1226" s="17">
        <v>305.5</v>
      </c>
      <c r="W1226" s="17">
        <v>20.6</v>
      </c>
      <c r="X1226" s="17">
        <v>0.74</v>
      </c>
      <c r="Y1226" s="17">
        <v>7.4015719999999998</v>
      </c>
      <c r="Z1226" s="7">
        <f t="shared" si="418"/>
        <v>19.905000000000001</v>
      </c>
      <c r="AA1226" s="7">
        <f t="shared" si="432"/>
        <v>293.05499999999995</v>
      </c>
      <c r="AB1226" s="2">
        <f t="shared" si="419"/>
        <v>610.01100000000008</v>
      </c>
      <c r="AC1226" s="42">
        <f t="shared" si="420"/>
        <v>2.7469945730041969</v>
      </c>
      <c r="AD1226" s="42">
        <f t="shared" si="421"/>
        <v>1.5830929724223188</v>
      </c>
      <c r="AE1226" s="42">
        <f t="shared" si="422"/>
        <v>0.81523748163240572</v>
      </c>
      <c r="AF1226" s="42">
        <f t="shared" si="423"/>
        <v>340.92883924949678</v>
      </c>
      <c r="AG1226" s="42">
        <f t="shared" si="424"/>
        <v>327.29168567951689</v>
      </c>
      <c r="AH1226" s="6">
        <f t="shared" si="425"/>
        <v>317.76</v>
      </c>
      <c r="AI1226" s="4">
        <v>22.406322391438</v>
      </c>
      <c r="AJ1226" s="4">
        <f t="shared" si="433"/>
        <v>295.55632239143796</v>
      </c>
      <c r="AK1226" s="8">
        <f t="shared" si="426"/>
        <v>0.19595212262173911</v>
      </c>
      <c r="AL1226" s="8">
        <f t="shared" si="427"/>
        <v>415.7456689236995</v>
      </c>
      <c r="AM1226" s="8">
        <f t="shared" si="428"/>
        <v>2.668219209510343</v>
      </c>
      <c r="AN1226" s="8">
        <f t="shared" si="429"/>
        <v>194.41584710540582</v>
      </c>
      <c r="AO1226" s="22">
        <f t="shared" si="430"/>
        <v>7.1857869845671643E-3</v>
      </c>
      <c r="AP1226" s="22">
        <f t="shared" si="431"/>
        <v>0.19639630292301474</v>
      </c>
      <c r="AQ1226" s="19">
        <f t="shared" si="434"/>
        <v>0.19639630292301474</v>
      </c>
      <c r="AX1226">
        <v>0.1439975034306703</v>
      </c>
      <c r="AY1226">
        <v>64.922413793103459</v>
      </c>
      <c r="AZ1226">
        <v>2.705100574712644</v>
      </c>
      <c r="BA1226">
        <v>2.1911314655172416</v>
      </c>
      <c r="BB1226">
        <v>8.6465517241379324</v>
      </c>
      <c r="BC1226">
        <v>0.36027298850574718</v>
      </c>
      <c r="BD1226">
        <v>1.8308584770114944</v>
      </c>
      <c r="BE1226">
        <v>0.18308584770114944</v>
      </c>
      <c r="BF1226">
        <v>0</v>
      </c>
      <c r="BG1226">
        <v>19.905000000000001</v>
      </c>
      <c r="BH1226">
        <v>1.6477472429931799</v>
      </c>
      <c r="BI1226">
        <v>2.3245656838760169</v>
      </c>
      <c r="BJ1226">
        <v>1.3396472036177485</v>
      </c>
      <c r="BK1226">
        <v>0.44606290250301828</v>
      </c>
      <c r="BL1226">
        <v>1.2390636180639395E-3</v>
      </c>
      <c r="BP1226" s="50">
        <f t="shared" si="435"/>
        <v>1.6482407080772765</v>
      </c>
      <c r="BQ1226" s="50">
        <f t="shared" si="436"/>
        <v>7.3234339080459773E-2</v>
      </c>
      <c r="BR1226" s="50">
        <f t="shared" si="437"/>
        <v>0.46667798638939328</v>
      </c>
      <c r="BS1226" s="50">
        <f t="shared" si="438"/>
        <v>0.49395584964530759</v>
      </c>
      <c r="BT1226" s="50">
        <f t="shared" si="439"/>
        <v>1.2963277399705368E-3</v>
      </c>
      <c r="BU1226" s="50">
        <f t="shared" si="439"/>
        <v>1.3720995823480768E-3</v>
      </c>
    </row>
    <row r="1227" spans="1:73" x14ac:dyDescent="0.25">
      <c r="A1227" s="21">
        <v>43742.519444444442</v>
      </c>
      <c r="B1227" s="17">
        <v>363809</v>
      </c>
      <c r="C1227" s="17">
        <v>13.52</v>
      </c>
      <c r="D1227" s="17">
        <v>22.75</v>
      </c>
      <c r="E1227" s="17">
        <v>754.4</v>
      </c>
      <c r="F1227" s="17">
        <v>93.8</v>
      </c>
      <c r="G1227" s="17">
        <v>-110.8</v>
      </c>
      <c r="H1227" s="17">
        <v>-9.16</v>
      </c>
      <c r="I1227" s="17">
        <v>23.99</v>
      </c>
      <c r="J1227" s="17">
        <v>297.10000000000002</v>
      </c>
      <c r="K1227" s="17">
        <v>660.6</v>
      </c>
      <c r="L1227" s="17">
        <v>-101.6</v>
      </c>
      <c r="M1227" s="17">
        <v>0.124</v>
      </c>
      <c r="N1227" s="17">
        <v>643.6</v>
      </c>
      <c r="O1227" s="17">
        <v>84.6</v>
      </c>
      <c r="P1227" s="17">
        <v>559</v>
      </c>
      <c r="Q1227" s="17">
        <v>331.2</v>
      </c>
      <c r="R1227" s="17">
        <v>432.8</v>
      </c>
      <c r="S1227" s="17">
        <v>19.23</v>
      </c>
      <c r="T1227" s="17">
        <v>54.39</v>
      </c>
      <c r="U1227" s="17">
        <v>1.9550000000000001</v>
      </c>
      <c r="V1227" s="17">
        <v>228.5</v>
      </c>
      <c r="W1227" s="17">
        <v>20.75</v>
      </c>
      <c r="X1227" s="17">
        <v>0.74199999999999999</v>
      </c>
      <c r="Y1227" s="17">
        <v>7.4177869999999997</v>
      </c>
      <c r="Z1227" s="7">
        <f t="shared" si="418"/>
        <v>19.990000000000002</v>
      </c>
      <c r="AA1227" s="7">
        <f t="shared" si="432"/>
        <v>293.14</v>
      </c>
      <c r="AB1227" s="2">
        <f t="shared" si="419"/>
        <v>611.06400000000008</v>
      </c>
      <c r="AC1227" s="42">
        <f t="shared" si="420"/>
        <v>2.6845818045147145</v>
      </c>
      <c r="AD1227" s="42">
        <f t="shared" si="421"/>
        <v>1.460144043475553</v>
      </c>
      <c r="AE1227" s="42">
        <f t="shared" si="422"/>
        <v>0.80583345800572503</v>
      </c>
      <c r="AF1227" s="42">
        <f t="shared" si="423"/>
        <v>337.38726692002058</v>
      </c>
      <c r="AG1227" s="42">
        <f t="shared" si="424"/>
        <v>323.89177624321974</v>
      </c>
      <c r="AH1227" s="6">
        <f t="shared" si="425"/>
        <v>317.952</v>
      </c>
      <c r="AI1227" s="4">
        <v>22.068724693031001</v>
      </c>
      <c r="AJ1227" s="4">
        <f t="shared" si="433"/>
        <v>295.21872469303099</v>
      </c>
      <c r="AK1227" s="8">
        <f t="shared" si="426"/>
        <v>0.19612267861199653</v>
      </c>
      <c r="AL1227" s="8">
        <f t="shared" si="427"/>
        <v>413.80975536963768</v>
      </c>
      <c r="AM1227" s="8">
        <f t="shared" si="428"/>
        <v>3.1143608894924171</v>
      </c>
      <c r="AN1227" s="8">
        <f t="shared" si="429"/>
        <v>188.5846744908587</v>
      </c>
      <c r="AO1227" s="22">
        <f t="shared" si="430"/>
        <v>7.3896818137912266E-3</v>
      </c>
      <c r="AP1227" s="22">
        <f t="shared" si="431"/>
        <v>0.20196899673243712</v>
      </c>
      <c r="AQ1227" s="19">
        <f t="shared" si="434"/>
        <v>0.20196899673243712</v>
      </c>
      <c r="AX1227">
        <v>0.14466185847361085</v>
      </c>
      <c r="AY1227">
        <v>65.034482758620683</v>
      </c>
      <c r="AZ1227">
        <v>2.7097701149425286</v>
      </c>
      <c r="BA1227">
        <v>2.1949137931034484</v>
      </c>
      <c r="BB1227">
        <v>8.7586206896551744</v>
      </c>
      <c r="BC1227">
        <v>0.36494252873563227</v>
      </c>
      <c r="BD1227">
        <v>1.8299712643678161</v>
      </c>
      <c r="BE1227">
        <v>0.18299712643678162</v>
      </c>
      <c r="BF1227">
        <v>0</v>
      </c>
      <c r="BG1227">
        <v>19.990000000000002</v>
      </c>
      <c r="BH1227">
        <v>2.2448403205934957</v>
      </c>
      <c r="BI1227">
        <v>2.3368342003440454</v>
      </c>
      <c r="BJ1227">
        <v>1.2710041215671264</v>
      </c>
      <c r="BK1227">
        <v>0.44812786367599866</v>
      </c>
      <c r="BL1227">
        <v>1.2447996213222185E-3</v>
      </c>
      <c r="BP1227" s="50">
        <f t="shared" si="435"/>
        <v>2.2455126022934326</v>
      </c>
      <c r="BQ1227" s="50">
        <f t="shared" si="436"/>
        <v>7.3198850574712648E-2</v>
      </c>
      <c r="BR1227" s="50">
        <f t="shared" si="437"/>
        <v>0.47518151389638003</v>
      </c>
      <c r="BS1227" s="50">
        <f t="shared" si="438"/>
        <v>0.50144250464708473</v>
      </c>
      <c r="BT1227" s="50">
        <f t="shared" si="439"/>
        <v>1.3199486497121667E-3</v>
      </c>
      <c r="BU1227" s="50">
        <f t="shared" si="439"/>
        <v>1.392895846241902E-3</v>
      </c>
    </row>
    <row r="1228" spans="1:73" x14ac:dyDescent="0.25">
      <c r="A1228" s="21">
        <v>43742.519444444442</v>
      </c>
      <c r="B1228" s="17">
        <v>363810</v>
      </c>
      <c r="C1228" s="17">
        <v>13.52</v>
      </c>
      <c r="D1228" s="17">
        <v>22.75</v>
      </c>
      <c r="E1228" s="17">
        <v>755.8</v>
      </c>
      <c r="F1228" s="17">
        <v>93.8</v>
      </c>
      <c r="G1228" s="17">
        <v>-110.3</v>
      </c>
      <c r="H1228" s="17">
        <v>-9.64</v>
      </c>
      <c r="I1228" s="17">
        <v>24.01</v>
      </c>
      <c r="J1228" s="17">
        <v>297.2</v>
      </c>
      <c r="K1228" s="17">
        <v>662</v>
      </c>
      <c r="L1228" s="17">
        <v>-100.7</v>
      </c>
      <c r="M1228" s="17">
        <v>0.124</v>
      </c>
      <c r="N1228" s="17">
        <v>645.5</v>
      </c>
      <c r="O1228" s="17">
        <v>84.2</v>
      </c>
      <c r="P1228" s="17">
        <v>561.29999999999995</v>
      </c>
      <c r="Q1228" s="17">
        <v>331.8</v>
      </c>
      <c r="R1228" s="17">
        <v>432.5</v>
      </c>
      <c r="S1228" s="17">
        <v>19.25</v>
      </c>
      <c r="T1228" s="17">
        <v>57.43</v>
      </c>
      <c r="U1228" s="17">
        <v>1.95</v>
      </c>
      <c r="V1228" s="17">
        <v>129.5</v>
      </c>
      <c r="W1228" s="17">
        <v>20.6</v>
      </c>
      <c r="X1228" s="17">
        <v>0.74299999999999999</v>
      </c>
      <c r="Y1228" s="17">
        <v>7.4293009999999997</v>
      </c>
      <c r="Z1228" s="7">
        <f t="shared" si="418"/>
        <v>19.925000000000001</v>
      </c>
      <c r="AA1228" s="7">
        <f t="shared" si="432"/>
        <v>293.07499999999999</v>
      </c>
      <c r="AB1228" s="2">
        <f t="shared" si="419"/>
        <v>612.19799999999998</v>
      </c>
      <c r="AC1228" s="42">
        <f t="shared" si="420"/>
        <v>2.4488990672148345</v>
      </c>
      <c r="AD1228" s="42">
        <f t="shared" si="421"/>
        <v>1.4064027343014793</v>
      </c>
      <c r="AE1228" s="42">
        <f t="shared" si="422"/>
        <v>0.80154917171526185</v>
      </c>
      <c r="AF1228" s="42">
        <f t="shared" si="423"/>
        <v>335.29596198827255</v>
      </c>
      <c r="AG1228" s="42">
        <f t="shared" si="424"/>
        <v>321.88412350874165</v>
      </c>
      <c r="AH1228" s="6">
        <f t="shared" si="425"/>
        <v>318.52800000000002</v>
      </c>
      <c r="AI1228" s="4">
        <v>20.6870169696654</v>
      </c>
      <c r="AJ1228" s="4">
        <f t="shared" si="433"/>
        <v>293.8370169696654</v>
      </c>
      <c r="AK1228" s="8">
        <f t="shared" si="426"/>
        <v>0.19599224454342362</v>
      </c>
      <c r="AL1228" s="8">
        <f t="shared" si="427"/>
        <v>405.92806222453146</v>
      </c>
      <c r="AM1228" s="8">
        <f t="shared" si="428"/>
        <v>3.1103757811557111</v>
      </c>
      <c r="AN1228" s="8">
        <f t="shared" si="429"/>
        <v>69.042735377577785</v>
      </c>
      <c r="AO1228" s="22">
        <f t="shared" si="430"/>
        <v>1.0311278367996246E-2</v>
      </c>
      <c r="AP1228" s="22">
        <f t="shared" si="431"/>
        <v>0.28181978595160118</v>
      </c>
      <c r="AQ1228" s="19">
        <f t="shared" si="434"/>
        <v>0.28181978595160118</v>
      </c>
      <c r="AX1228">
        <v>0.14415358954214297</v>
      </c>
      <c r="AY1228">
        <v>65.155172413793096</v>
      </c>
      <c r="AZ1228">
        <v>2.7147988505747125</v>
      </c>
      <c r="BA1228">
        <v>2.1989870689655171</v>
      </c>
      <c r="BB1228">
        <v>8.6810344827586192</v>
      </c>
      <c r="BC1228">
        <v>0.36170977011494249</v>
      </c>
      <c r="BD1228">
        <v>1.8372772988505746</v>
      </c>
      <c r="BE1228">
        <v>0.18372772988505748</v>
      </c>
      <c r="BF1228">
        <v>0</v>
      </c>
      <c r="BG1228">
        <v>19.925000000000001</v>
      </c>
      <c r="BH1228">
        <v>2.2390990410011851</v>
      </c>
      <c r="BI1228">
        <v>2.3274473148060082</v>
      </c>
      <c r="BJ1228">
        <v>1.3366529928930904</v>
      </c>
      <c r="BK1228">
        <v>0.44382179294214918</v>
      </c>
      <c r="BL1228">
        <v>1.2328383137281921E-3</v>
      </c>
      <c r="BP1228" s="50">
        <f t="shared" si="435"/>
        <v>2.2397696033105849</v>
      </c>
      <c r="BQ1228" s="50">
        <f t="shared" si="436"/>
        <v>7.349109195402298E-2</v>
      </c>
      <c r="BR1228" s="50">
        <f t="shared" si="437"/>
        <v>0.4706105914323005</v>
      </c>
      <c r="BS1228" s="50">
        <f t="shared" si="438"/>
        <v>0.49694779739824896</v>
      </c>
      <c r="BT1228" s="50">
        <f t="shared" si="439"/>
        <v>1.3072516428675014E-3</v>
      </c>
      <c r="BU1228" s="50">
        <f t="shared" si="439"/>
        <v>1.3804105483284695E-3</v>
      </c>
    </row>
    <row r="1229" spans="1:73" x14ac:dyDescent="0.25">
      <c r="A1229" s="21">
        <v>43742.519444444442</v>
      </c>
      <c r="B1229" s="17">
        <v>363811</v>
      </c>
      <c r="C1229" s="17">
        <v>13.53</v>
      </c>
      <c r="D1229" s="17">
        <v>22.74</v>
      </c>
      <c r="E1229" s="17">
        <v>757.3</v>
      </c>
      <c r="F1229" s="17">
        <v>94.1</v>
      </c>
      <c r="G1229" s="17">
        <v>-109.9</v>
      </c>
      <c r="H1229" s="17">
        <v>-11.37</v>
      </c>
      <c r="I1229" s="17">
        <v>24.02</v>
      </c>
      <c r="J1229" s="17">
        <v>297.2</v>
      </c>
      <c r="K1229" s="17">
        <v>663.2</v>
      </c>
      <c r="L1229" s="17">
        <v>-98.6</v>
      </c>
      <c r="M1229" s="17">
        <v>0.124</v>
      </c>
      <c r="N1229" s="17">
        <v>647.4</v>
      </c>
      <c r="O1229" s="17">
        <v>82.8</v>
      </c>
      <c r="P1229" s="17">
        <v>564.6</v>
      </c>
      <c r="Q1229" s="17">
        <v>332.2</v>
      </c>
      <c r="R1229" s="17">
        <v>430.8</v>
      </c>
      <c r="S1229" s="17">
        <v>19.260000000000002</v>
      </c>
      <c r="T1229" s="17">
        <v>55.87</v>
      </c>
      <c r="U1229" s="17">
        <v>2.375</v>
      </c>
      <c r="V1229" s="17">
        <v>257</v>
      </c>
      <c r="W1229" s="17">
        <v>19.95</v>
      </c>
      <c r="X1229" s="17">
        <v>0.745</v>
      </c>
      <c r="Y1229" s="17">
        <v>7.4522389999999996</v>
      </c>
      <c r="Z1229" s="7">
        <f t="shared" si="418"/>
        <v>19.605</v>
      </c>
      <c r="AA1229" s="7">
        <f t="shared" si="432"/>
        <v>292.755</v>
      </c>
      <c r="AB1229" s="2">
        <f t="shared" si="419"/>
        <v>613.41300000000001</v>
      </c>
      <c r="AC1229" s="42">
        <f t="shared" si="420"/>
        <v>2.6021336028888808</v>
      </c>
      <c r="AD1229" s="42">
        <f t="shared" si="421"/>
        <v>1.4538120439340176</v>
      </c>
      <c r="AE1229" s="42">
        <f t="shared" si="422"/>
        <v>0.80548417140013417</v>
      </c>
      <c r="AF1229" s="42">
        <f t="shared" si="423"/>
        <v>335.47283136093864</v>
      </c>
      <c r="AG1229" s="42">
        <f t="shared" si="424"/>
        <v>322.0539181065011</v>
      </c>
      <c r="AH1229" s="6">
        <f t="shared" si="425"/>
        <v>318.91199999999998</v>
      </c>
      <c r="AI1229" s="4">
        <v>21.5710677979256</v>
      </c>
      <c r="AJ1229" s="4">
        <f t="shared" si="433"/>
        <v>294.72106779792557</v>
      </c>
      <c r="AK1229" s="8">
        <f t="shared" si="426"/>
        <v>0.19535095070643943</v>
      </c>
      <c r="AL1229" s="8">
        <f t="shared" si="427"/>
        <v>411.01455401241026</v>
      </c>
      <c r="AM1229" s="8">
        <f t="shared" si="428"/>
        <v>3.4326329180382804</v>
      </c>
      <c r="AN1229" s="8">
        <f t="shared" si="429"/>
        <v>196.59222480086959</v>
      </c>
      <c r="AO1229" s="22">
        <f t="shared" si="430"/>
        <v>7.3466193083489952E-3</v>
      </c>
      <c r="AP1229" s="22">
        <f t="shared" si="431"/>
        <v>0.20079204605443621</v>
      </c>
      <c r="AQ1229" s="19">
        <f t="shared" si="434"/>
        <v>0.20079204605443621</v>
      </c>
      <c r="AX1229">
        <v>0.14167331678628048</v>
      </c>
      <c r="AY1229">
        <v>65.284482758620683</v>
      </c>
      <c r="AZ1229">
        <v>2.7201867816091951</v>
      </c>
      <c r="BA1229">
        <v>2.2033512931034482</v>
      </c>
      <c r="BB1229">
        <v>8.5000000000000018</v>
      </c>
      <c r="BC1229">
        <v>0.35416666666666674</v>
      </c>
      <c r="BD1229">
        <v>1.8491846264367815</v>
      </c>
      <c r="BE1229">
        <v>0.18491846264367817</v>
      </c>
      <c r="BF1229">
        <v>0</v>
      </c>
      <c r="BG1229">
        <v>19.605</v>
      </c>
      <c r="BH1229">
        <v>2.7271078063475969</v>
      </c>
      <c r="BI1229">
        <v>2.2817140729526724</v>
      </c>
      <c r="BJ1229">
        <v>1.2747936525586581</v>
      </c>
      <c r="BK1229">
        <v>0.44236337733361247</v>
      </c>
      <c r="BL1229">
        <v>1.2287871592600347E-3</v>
      </c>
      <c r="BP1229" s="50">
        <f t="shared" si="435"/>
        <v>2.7279245168526356</v>
      </c>
      <c r="BQ1229" s="50">
        <f t="shared" si="436"/>
        <v>7.396738505747126E-2</v>
      </c>
      <c r="BR1229" s="50">
        <f t="shared" si="437"/>
        <v>0.47419954854736035</v>
      </c>
      <c r="BS1229" s="50">
        <f t="shared" si="438"/>
        <v>0.49970296201057957</v>
      </c>
      <c r="BT1229" s="50">
        <f t="shared" si="439"/>
        <v>1.3172209681871121E-3</v>
      </c>
      <c r="BU1229" s="50">
        <f t="shared" si="439"/>
        <v>1.388063783362721E-3</v>
      </c>
    </row>
    <row r="1230" spans="1:73" x14ac:dyDescent="0.25">
      <c r="A1230" s="21">
        <v>43742.519444444442</v>
      </c>
      <c r="B1230" s="17">
        <v>363812</v>
      </c>
      <c r="C1230" s="17">
        <v>13.52</v>
      </c>
      <c r="D1230" s="17">
        <v>22.74</v>
      </c>
      <c r="E1230" s="17">
        <v>759.2</v>
      </c>
      <c r="F1230" s="17">
        <v>93.9</v>
      </c>
      <c r="G1230" s="17">
        <v>-111.3</v>
      </c>
      <c r="H1230" s="17">
        <v>-13.87</v>
      </c>
      <c r="I1230" s="17">
        <v>24.01</v>
      </c>
      <c r="J1230" s="17">
        <v>297.2</v>
      </c>
      <c r="K1230" s="17">
        <v>665.3</v>
      </c>
      <c r="L1230" s="17">
        <v>-97.4</v>
      </c>
      <c r="M1230" s="17">
        <v>0.124</v>
      </c>
      <c r="N1230" s="17">
        <v>648</v>
      </c>
      <c r="O1230" s="17">
        <v>80</v>
      </c>
      <c r="P1230" s="17">
        <v>567.9</v>
      </c>
      <c r="Q1230" s="17">
        <v>330.9</v>
      </c>
      <c r="R1230" s="17">
        <v>428.3</v>
      </c>
      <c r="S1230" s="17">
        <v>19.28</v>
      </c>
      <c r="T1230" s="17">
        <v>53.98</v>
      </c>
      <c r="U1230" s="17">
        <v>1.4350000000000001</v>
      </c>
      <c r="V1230" s="17">
        <v>55</v>
      </c>
      <c r="W1230" s="17">
        <v>20.3</v>
      </c>
      <c r="X1230" s="17">
        <v>0.746</v>
      </c>
      <c r="Y1230" s="17">
        <v>7.4649580000000002</v>
      </c>
      <c r="Z1230" s="7">
        <f t="shared" si="418"/>
        <v>19.79</v>
      </c>
      <c r="AA1230" s="7">
        <f t="shared" si="432"/>
        <v>292.94</v>
      </c>
      <c r="AB1230" s="2">
        <f t="shared" si="419"/>
        <v>614.95200000000011</v>
      </c>
      <c r="AC1230" s="42">
        <f t="shared" si="420"/>
        <v>2.6391041154032817</v>
      </c>
      <c r="AD1230" s="42">
        <f t="shared" si="421"/>
        <v>1.4245884014946912</v>
      </c>
      <c r="AE1230" s="42">
        <f t="shared" si="422"/>
        <v>0.80307606229357642</v>
      </c>
      <c r="AF1230" s="42">
        <f t="shared" si="423"/>
        <v>335.3161326808422</v>
      </c>
      <c r="AG1230" s="42">
        <f t="shared" si="424"/>
        <v>321.90348737360853</v>
      </c>
      <c r="AH1230" s="6">
        <f t="shared" si="425"/>
        <v>317.66399999999999</v>
      </c>
      <c r="AI1230" s="4">
        <v>21.796828643665201</v>
      </c>
      <c r="AJ1230" s="4">
        <f t="shared" si="433"/>
        <v>294.94682864366519</v>
      </c>
      <c r="AK1230" s="8">
        <f t="shared" si="426"/>
        <v>0.19572152782907418</v>
      </c>
      <c r="AL1230" s="8">
        <f t="shared" si="427"/>
        <v>412.27977431187458</v>
      </c>
      <c r="AM1230" s="8">
        <f t="shared" si="428"/>
        <v>2.668219209510343</v>
      </c>
      <c r="AN1230" s="8">
        <f t="shared" si="429"/>
        <v>155.98120901530714</v>
      </c>
      <c r="AO1230" s="22">
        <f t="shared" si="430"/>
        <v>8.2433858833044684E-3</v>
      </c>
      <c r="AP1230" s="22">
        <f t="shared" si="431"/>
        <v>0.22530176785449013</v>
      </c>
      <c r="AQ1230" s="19">
        <f t="shared" si="434"/>
        <v>0.22530176785449013</v>
      </c>
      <c r="AX1230">
        <v>0.14310278074931385</v>
      </c>
      <c r="AY1230">
        <v>65.448275862068968</v>
      </c>
      <c r="AZ1230">
        <v>2.7270114942528738</v>
      </c>
      <c r="BA1230">
        <v>2.2088793103448281</v>
      </c>
      <c r="BB1230">
        <v>8.3965517241379342</v>
      </c>
      <c r="BC1230">
        <v>0.34985632183908061</v>
      </c>
      <c r="BD1230">
        <v>1.8590229885057474</v>
      </c>
      <c r="BE1230">
        <v>0.18590229885057474</v>
      </c>
      <c r="BF1230">
        <v>0</v>
      </c>
      <c r="BG1230">
        <v>19.79</v>
      </c>
      <c r="BH1230">
        <v>1.6477472429931799</v>
      </c>
      <c r="BI1230">
        <v>2.3080567739095703</v>
      </c>
      <c r="BJ1230">
        <v>1.2458890465563861</v>
      </c>
      <c r="BK1230">
        <v>0.45559224347479055</v>
      </c>
      <c r="BL1230">
        <v>1.2655340096521959E-3</v>
      </c>
      <c r="BP1230" s="50">
        <f t="shared" si="435"/>
        <v>1.6482407080772765</v>
      </c>
      <c r="BQ1230" s="50">
        <f t="shared" si="436"/>
        <v>7.43609195402299E-2</v>
      </c>
      <c r="BR1230" s="50">
        <f t="shared" si="437"/>
        <v>0.47672865169966933</v>
      </c>
      <c r="BS1230" s="50">
        <f t="shared" si="438"/>
        <v>0.50435852493495859</v>
      </c>
      <c r="BT1230" s="50">
        <f t="shared" si="439"/>
        <v>1.3242462547213036E-3</v>
      </c>
      <c r="BU1230" s="50">
        <f t="shared" si="439"/>
        <v>1.400995902597107E-3</v>
      </c>
    </row>
    <row r="1231" spans="1:73" x14ac:dyDescent="0.25">
      <c r="A1231" s="21">
        <v>43742.519444444442</v>
      </c>
      <c r="B1231" s="17">
        <v>363813</v>
      </c>
      <c r="C1231" s="17">
        <v>13.52</v>
      </c>
      <c r="D1231" s="17">
        <v>22.73</v>
      </c>
      <c r="E1231" s="17">
        <v>622</v>
      </c>
      <c r="F1231" s="17">
        <v>74.89</v>
      </c>
      <c r="G1231" s="17">
        <v>-111</v>
      </c>
      <c r="H1231" s="17">
        <v>-13.14</v>
      </c>
      <c r="I1231" s="17">
        <v>24.02</v>
      </c>
      <c r="J1231" s="17">
        <v>297.2</v>
      </c>
      <c r="K1231" s="17">
        <v>547.1</v>
      </c>
      <c r="L1231" s="17">
        <v>-97.8</v>
      </c>
      <c r="M1231" s="17">
        <v>0.12</v>
      </c>
      <c r="N1231" s="17">
        <v>511</v>
      </c>
      <c r="O1231" s="17">
        <v>61.75</v>
      </c>
      <c r="P1231" s="17">
        <v>449.3</v>
      </c>
      <c r="Q1231" s="17">
        <v>331.2</v>
      </c>
      <c r="R1231" s="17">
        <v>429</v>
      </c>
      <c r="S1231" s="17">
        <v>19.28</v>
      </c>
      <c r="T1231" s="17">
        <v>54.36</v>
      </c>
      <c r="U1231" s="17">
        <v>1.3049999999999999</v>
      </c>
      <c r="V1231" s="17">
        <v>342</v>
      </c>
      <c r="W1231" s="17">
        <v>20.2</v>
      </c>
      <c r="X1231" s="17">
        <v>0.59599999999999997</v>
      </c>
      <c r="Y1231" s="17">
        <v>5.9562809999999997</v>
      </c>
      <c r="Z1231" s="7">
        <f t="shared" si="418"/>
        <v>19.740000000000002</v>
      </c>
      <c r="AA1231" s="7">
        <f t="shared" si="432"/>
        <v>292.89</v>
      </c>
      <c r="AB1231" s="2">
        <f t="shared" si="419"/>
        <v>503.82000000000005</v>
      </c>
      <c r="AC1231" s="42">
        <f t="shared" si="420"/>
        <v>2.5030597862006734</v>
      </c>
      <c r="AD1231" s="42">
        <f t="shared" si="421"/>
        <v>1.3606632997786861</v>
      </c>
      <c r="AE1231" s="42">
        <f t="shared" si="422"/>
        <v>0.79784043545633554</v>
      </c>
      <c r="AF1231" s="42">
        <f t="shared" si="423"/>
        <v>332.90266978030877</v>
      </c>
      <c r="AG1231" s="42">
        <f t="shared" si="424"/>
        <v>319.58656298909642</v>
      </c>
      <c r="AH1231" s="6">
        <f t="shared" si="425"/>
        <v>317.952</v>
      </c>
      <c r="AI1231" s="4">
        <v>21.0005423013219</v>
      </c>
      <c r="AJ1231" s="4">
        <f t="shared" si="433"/>
        <v>294.15054230132188</v>
      </c>
      <c r="AK1231" s="8">
        <f t="shared" si="426"/>
        <v>0.19562132567676785</v>
      </c>
      <c r="AL1231" s="8">
        <f t="shared" si="427"/>
        <v>407.747646167516</v>
      </c>
      <c r="AM1231" s="8">
        <f t="shared" si="428"/>
        <v>2.5444903713710532</v>
      </c>
      <c r="AN1231" s="8">
        <f t="shared" si="429"/>
        <v>93.432661611458883</v>
      </c>
      <c r="AO1231" s="22">
        <f t="shared" si="430"/>
        <v>7.2532582482118602E-3</v>
      </c>
      <c r="AP1231" s="22">
        <f t="shared" si="431"/>
        <v>0.19824037466655817</v>
      </c>
      <c r="AQ1231" s="19">
        <f t="shared" si="434"/>
        <v>0.19824037466655817</v>
      </c>
      <c r="AX1231">
        <v>0.14271524084826337</v>
      </c>
      <c r="AY1231">
        <v>53.620689655172413</v>
      </c>
      <c r="AZ1231">
        <v>2.2341954022988504</v>
      </c>
      <c r="BA1231">
        <v>1.809698275862069</v>
      </c>
      <c r="BB1231">
        <v>8.4310344827586228</v>
      </c>
      <c r="BC1231">
        <v>0.35129310344827597</v>
      </c>
      <c r="BD1231">
        <v>1.458405172413793</v>
      </c>
      <c r="BE1231">
        <v>0.14584051724137931</v>
      </c>
      <c r="BF1231">
        <v>0</v>
      </c>
      <c r="BG1231">
        <v>19.740000000000002</v>
      </c>
      <c r="BH1231">
        <v>1.4984739735931007</v>
      </c>
      <c r="BI1231">
        <v>2.3009110289124393</v>
      </c>
      <c r="BJ1231">
        <v>1.250775235316802</v>
      </c>
      <c r="BK1231">
        <v>0.36901822178023391</v>
      </c>
      <c r="BL1231">
        <v>1.0250506160562054E-3</v>
      </c>
      <c r="BP1231" s="50">
        <f t="shared" si="435"/>
        <v>1.4989227345232374</v>
      </c>
      <c r="BQ1231" s="50">
        <f t="shared" si="436"/>
        <v>5.8336206896551723E-2</v>
      </c>
      <c r="BR1231" s="50">
        <f t="shared" si="437"/>
        <v>0.38477514259126744</v>
      </c>
      <c r="BS1231" s="50">
        <f t="shared" si="438"/>
        <v>0.40664873302177723</v>
      </c>
      <c r="BT1231" s="50">
        <f t="shared" si="439"/>
        <v>1.0688198405312984E-3</v>
      </c>
      <c r="BU1231" s="50">
        <f t="shared" si="439"/>
        <v>1.1295798139493811E-3</v>
      </c>
    </row>
    <row r="1232" spans="1:73" x14ac:dyDescent="0.25">
      <c r="A1232" s="21">
        <v>43742.519444444442</v>
      </c>
      <c r="B1232" s="17">
        <v>363814</v>
      </c>
      <c r="C1232" s="17">
        <v>13.52</v>
      </c>
      <c r="D1232" s="17">
        <v>22.73</v>
      </c>
      <c r="E1232" s="17">
        <v>650.79999999999995</v>
      </c>
      <c r="F1232" s="17">
        <v>78.34</v>
      </c>
      <c r="G1232" s="17">
        <v>-111.6</v>
      </c>
      <c r="H1232" s="17">
        <v>-13.86</v>
      </c>
      <c r="I1232" s="17">
        <v>24.01</v>
      </c>
      <c r="J1232" s="17">
        <v>297.2</v>
      </c>
      <c r="K1232" s="17">
        <v>572.5</v>
      </c>
      <c r="L1232" s="17">
        <v>-97.7</v>
      </c>
      <c r="M1232" s="17">
        <v>0.12</v>
      </c>
      <c r="N1232" s="17">
        <v>539.29999999999995</v>
      </c>
      <c r="O1232" s="17">
        <v>64.48</v>
      </c>
      <c r="P1232" s="17">
        <v>474.8</v>
      </c>
      <c r="Q1232" s="17">
        <v>330.6</v>
      </c>
      <c r="R1232" s="17">
        <v>428.3</v>
      </c>
      <c r="S1232" s="17">
        <v>19.27</v>
      </c>
      <c r="T1232" s="17">
        <v>53.76</v>
      </c>
      <c r="U1232" s="17">
        <v>1.595</v>
      </c>
      <c r="V1232" s="17">
        <v>340</v>
      </c>
      <c r="W1232" s="17">
        <v>20.3</v>
      </c>
      <c r="X1232" s="17">
        <v>0.64500000000000002</v>
      </c>
      <c r="Y1232" s="17">
        <v>6.4533019999999999</v>
      </c>
      <c r="Z1232" s="7">
        <f t="shared" si="418"/>
        <v>19.785</v>
      </c>
      <c r="AA1232" s="7">
        <f t="shared" si="432"/>
        <v>292.935</v>
      </c>
      <c r="AB1232" s="2">
        <f t="shared" si="419"/>
        <v>527.14800000000002</v>
      </c>
      <c r="AC1232" s="42">
        <f t="shared" si="420"/>
        <v>2.4434295905558838</v>
      </c>
      <c r="AD1232" s="42">
        <f t="shared" si="421"/>
        <v>1.313587747882843</v>
      </c>
      <c r="AE1232" s="42">
        <f t="shared" si="422"/>
        <v>0.7938159225109378</v>
      </c>
      <c r="AF1232" s="42">
        <f t="shared" si="423"/>
        <v>331.4270281522883</v>
      </c>
      <c r="AG1232" s="42">
        <f t="shared" si="424"/>
        <v>318.16994702619678</v>
      </c>
      <c r="AH1232" s="6">
        <f t="shared" si="425"/>
        <v>317.37600000000003</v>
      </c>
      <c r="AI1232" s="4">
        <v>20.643046877673399</v>
      </c>
      <c r="AJ1232" s="4">
        <f t="shared" si="433"/>
        <v>293.79304687767336</v>
      </c>
      <c r="AK1232" s="8">
        <f t="shared" si="426"/>
        <v>0.19571150607442109</v>
      </c>
      <c r="AL1232" s="8">
        <f t="shared" si="427"/>
        <v>405.70253023181073</v>
      </c>
      <c r="AM1232" s="8">
        <f t="shared" si="428"/>
        <v>2.8130399481699508</v>
      </c>
      <c r="AN1232" s="8">
        <f t="shared" si="429"/>
        <v>70.311667803390705</v>
      </c>
      <c r="AO1232" s="22">
        <f t="shared" si="430"/>
        <v>8.3373862314726592E-3</v>
      </c>
      <c r="AP1232" s="22">
        <f t="shared" si="431"/>
        <v>0.22787091176222884</v>
      </c>
      <c r="AQ1232" s="19">
        <f t="shared" si="434"/>
        <v>0.22787091176222884</v>
      </c>
      <c r="AX1232">
        <v>0.14306398672818754</v>
      </c>
      <c r="AY1232">
        <v>56.103448275862064</v>
      </c>
      <c r="AZ1232">
        <v>2.3376436781609193</v>
      </c>
      <c r="BA1232">
        <v>1.8934913793103447</v>
      </c>
      <c r="BB1232">
        <v>8.4224137931034484</v>
      </c>
      <c r="BC1232">
        <v>0.35093390804597702</v>
      </c>
      <c r="BD1232">
        <v>1.5425574712643677</v>
      </c>
      <c r="BE1232">
        <v>0.15425574712643678</v>
      </c>
      <c r="BF1232">
        <v>0</v>
      </c>
      <c r="BG1232">
        <v>19.785</v>
      </c>
      <c r="BH1232">
        <v>1.831468189947123</v>
      </c>
      <c r="BI1232">
        <v>2.3073413271419034</v>
      </c>
      <c r="BJ1232">
        <v>1.2404266974714873</v>
      </c>
      <c r="BK1232">
        <v>0.38853892684195673</v>
      </c>
      <c r="BL1232">
        <v>1.0792747967832133E-3</v>
      </c>
      <c r="BP1232" s="50">
        <f t="shared" si="435"/>
        <v>1.8320166755284015</v>
      </c>
      <c r="BQ1232" s="50">
        <f t="shared" si="436"/>
        <v>6.1702298850574711E-2</v>
      </c>
      <c r="BR1232" s="50">
        <f t="shared" si="437"/>
        <v>0.40833494240162022</v>
      </c>
      <c r="BS1232" s="50">
        <f t="shared" si="438"/>
        <v>0.43097769409358472</v>
      </c>
      <c r="BT1232" s="50">
        <f t="shared" si="439"/>
        <v>1.1342637288933894E-3</v>
      </c>
      <c r="BU1232" s="50">
        <f t="shared" si="439"/>
        <v>1.1971602613710687E-3</v>
      </c>
    </row>
    <row r="1233" spans="1:73" x14ac:dyDescent="0.25">
      <c r="A1233" s="21">
        <v>43742.520138888889</v>
      </c>
      <c r="B1233" s="17">
        <v>363815</v>
      </c>
      <c r="C1233" s="17">
        <v>13.51</v>
      </c>
      <c r="D1233" s="17">
        <v>22.73</v>
      </c>
      <c r="E1233" s="17">
        <v>732</v>
      </c>
      <c r="F1233" s="17">
        <v>89.5</v>
      </c>
      <c r="G1233" s="17">
        <v>-111.1</v>
      </c>
      <c r="H1233" s="17">
        <v>-12.79</v>
      </c>
      <c r="I1233" s="17">
        <v>24.02</v>
      </c>
      <c r="J1233" s="17">
        <v>297.2</v>
      </c>
      <c r="K1233" s="17">
        <v>642.5</v>
      </c>
      <c r="L1233" s="17">
        <v>-98.3</v>
      </c>
      <c r="M1233" s="17">
        <v>0.122</v>
      </c>
      <c r="N1233" s="17">
        <v>620.9</v>
      </c>
      <c r="O1233" s="17">
        <v>76.7</v>
      </c>
      <c r="P1233" s="17">
        <v>544.20000000000005</v>
      </c>
      <c r="Q1233" s="17">
        <v>331.1</v>
      </c>
      <c r="R1233" s="17">
        <v>429.4</v>
      </c>
      <c r="S1233" s="17">
        <v>19.28</v>
      </c>
      <c r="T1233" s="17">
        <v>55.77</v>
      </c>
      <c r="U1233" s="17">
        <v>1.35</v>
      </c>
      <c r="V1233" s="17">
        <v>192</v>
      </c>
      <c r="W1233" s="17">
        <v>20.6</v>
      </c>
      <c r="X1233" s="17">
        <v>0.72199999999999998</v>
      </c>
      <c r="Y1233" s="17">
        <v>7.2218660000000003</v>
      </c>
      <c r="Z1233" s="7">
        <f t="shared" si="418"/>
        <v>19.940000000000001</v>
      </c>
      <c r="AA1233" s="7">
        <f t="shared" si="432"/>
        <v>293.08999999999997</v>
      </c>
      <c r="AB1233" s="2">
        <f t="shared" si="419"/>
        <v>592.92000000000007</v>
      </c>
      <c r="AC1233" s="42">
        <f t="shared" si="420"/>
        <v>2.3791252474635933</v>
      </c>
      <c r="AD1233" s="42">
        <f t="shared" si="421"/>
        <v>1.3268381505104461</v>
      </c>
      <c r="AE1233" s="42">
        <f t="shared" si="422"/>
        <v>0.79489592512805851</v>
      </c>
      <c r="AF1233" s="42">
        <f t="shared" si="423"/>
        <v>332.58092217473927</v>
      </c>
      <c r="AG1233" s="42">
        <f t="shared" si="424"/>
        <v>319.2776852877497</v>
      </c>
      <c r="AH1233" s="6">
        <f t="shared" si="425"/>
        <v>317.85599999999999</v>
      </c>
      <c r="AI1233" s="4">
        <v>20.2552771433087</v>
      </c>
      <c r="AJ1233" s="4">
        <f t="shared" si="433"/>
        <v>293.40527714330869</v>
      </c>
      <c r="AK1233" s="8">
        <f t="shared" si="426"/>
        <v>0.19602233957853266</v>
      </c>
      <c r="AL1233" s="8">
        <f t="shared" si="427"/>
        <v>403.46000701082801</v>
      </c>
      <c r="AM1233" s="8">
        <f t="shared" si="428"/>
        <v>2.5879890842119102</v>
      </c>
      <c r="AN1233" s="8">
        <f t="shared" si="429"/>
        <v>23.768151750849913</v>
      </c>
      <c r="AO1233" s="22">
        <f t="shared" si="430"/>
        <v>1.0940075656885293E-2</v>
      </c>
      <c r="AP1233" s="22">
        <f t="shared" si="431"/>
        <v>0.29900558106228969</v>
      </c>
      <c r="AQ1233" s="19">
        <f t="shared" si="434"/>
        <v>0.29900558106228969</v>
      </c>
      <c r="AX1233">
        <v>0.14427074805232204</v>
      </c>
      <c r="AY1233">
        <v>63.103448275862071</v>
      </c>
      <c r="AZ1233">
        <v>2.6293103448275863</v>
      </c>
      <c r="BA1233">
        <v>2.129741379310345</v>
      </c>
      <c r="BB1233">
        <v>8.4741379310344787</v>
      </c>
      <c r="BC1233">
        <v>0.35308908045976994</v>
      </c>
      <c r="BD1233">
        <v>1.7766522988505751</v>
      </c>
      <c r="BE1233">
        <v>0.17766522988505751</v>
      </c>
      <c r="BF1233">
        <v>0</v>
      </c>
      <c r="BG1233">
        <v>19.940000000000001</v>
      </c>
      <c r="BH1233">
        <v>1.5501454899238973</v>
      </c>
      <c r="BI1233">
        <v>2.3296105875018647</v>
      </c>
      <c r="BJ1233">
        <v>1.29922382464979</v>
      </c>
      <c r="BK1233">
        <v>0.43773938607843965</v>
      </c>
      <c r="BL1233">
        <v>1.2159427391067767E-3</v>
      </c>
      <c r="BP1233" s="50">
        <f t="shared" si="435"/>
        <v>1.5506097253688667</v>
      </c>
      <c r="BQ1233" s="50">
        <f t="shared" si="436"/>
        <v>7.1066091954023011E-2</v>
      </c>
      <c r="BR1233" s="50">
        <f t="shared" si="437"/>
        <v>0.45687617585545431</v>
      </c>
      <c r="BS1233" s="50">
        <f t="shared" si="438"/>
        <v>0.48354107933610491</v>
      </c>
      <c r="BT1233" s="50">
        <f t="shared" si="439"/>
        <v>1.2691004884873732E-3</v>
      </c>
      <c r="BU1233" s="50">
        <f t="shared" si="439"/>
        <v>1.3431696648225136E-3</v>
      </c>
    </row>
    <row r="1234" spans="1:73" x14ac:dyDescent="0.25">
      <c r="A1234" s="21">
        <v>43742.520138888889</v>
      </c>
      <c r="B1234" s="17">
        <v>363816</v>
      </c>
      <c r="C1234" s="17">
        <v>13.51</v>
      </c>
      <c r="D1234" s="17">
        <v>22.72</v>
      </c>
      <c r="E1234" s="17">
        <v>758.3</v>
      </c>
      <c r="F1234" s="17">
        <v>93.6</v>
      </c>
      <c r="G1234" s="17">
        <v>-111.8</v>
      </c>
      <c r="H1234" s="17">
        <v>-13.09</v>
      </c>
      <c r="I1234" s="17">
        <v>24.03</v>
      </c>
      <c r="J1234" s="17">
        <v>297.2</v>
      </c>
      <c r="K1234" s="17">
        <v>664.7</v>
      </c>
      <c r="L1234" s="17">
        <v>-98.7</v>
      </c>
      <c r="M1234" s="17">
        <v>0.123</v>
      </c>
      <c r="N1234" s="17">
        <v>646.5</v>
      </c>
      <c r="O1234" s="17">
        <v>80.5</v>
      </c>
      <c r="P1234" s="17">
        <v>566</v>
      </c>
      <c r="Q1234" s="17">
        <v>330.5</v>
      </c>
      <c r="R1234" s="17">
        <v>429.1</v>
      </c>
      <c r="S1234" s="17">
        <v>19.28</v>
      </c>
      <c r="T1234" s="17">
        <v>54.98</v>
      </c>
      <c r="U1234" s="17">
        <v>0.60499999999999998</v>
      </c>
      <c r="V1234" s="17">
        <v>303.5</v>
      </c>
      <c r="W1234" s="17">
        <v>20.6</v>
      </c>
      <c r="X1234" s="17">
        <v>0.746</v>
      </c>
      <c r="Y1234" s="17">
        <v>7.4589819999999998</v>
      </c>
      <c r="Z1234" s="7">
        <f t="shared" si="418"/>
        <v>19.940000000000001</v>
      </c>
      <c r="AA1234" s="7">
        <f t="shared" si="432"/>
        <v>293.08999999999997</v>
      </c>
      <c r="AB1234" s="2">
        <f t="shared" si="419"/>
        <v>614.22299999999996</v>
      </c>
      <c r="AC1234" s="42">
        <f t="shared" si="420"/>
        <v>2.4920718450074273</v>
      </c>
      <c r="AD1234" s="42">
        <f t="shared" si="421"/>
        <v>1.3701411003850834</v>
      </c>
      <c r="AE1234" s="42">
        <f t="shared" si="422"/>
        <v>0.79855483002908267</v>
      </c>
      <c r="AF1234" s="42">
        <f t="shared" si="423"/>
        <v>334.11179172339905</v>
      </c>
      <c r="AG1234" s="42">
        <f t="shared" si="424"/>
        <v>320.7473200544631</v>
      </c>
      <c r="AH1234" s="6">
        <f t="shared" si="425"/>
        <v>317.27999999999997</v>
      </c>
      <c r="AI1234" s="4">
        <v>20.949886739478899</v>
      </c>
      <c r="AJ1234" s="4">
        <f t="shared" si="433"/>
        <v>294.09988673947885</v>
      </c>
      <c r="AK1234" s="8">
        <f t="shared" si="426"/>
        <v>0.19602233957853266</v>
      </c>
      <c r="AL1234" s="8">
        <f t="shared" si="427"/>
        <v>407.42631862649978</v>
      </c>
      <c r="AM1234" s="8">
        <f t="shared" si="428"/>
        <v>1.7324999999999999</v>
      </c>
      <c r="AN1234" s="8">
        <f t="shared" si="429"/>
        <v>50.966686249166379</v>
      </c>
      <c r="AO1234" s="22">
        <f t="shared" si="430"/>
        <v>1.070392358165417E-2</v>
      </c>
      <c r="AP1234" s="22">
        <f t="shared" si="431"/>
        <v>0.2925512574645267</v>
      </c>
      <c r="AQ1234" s="19">
        <f t="shared" si="434"/>
        <v>0.2925512574645267</v>
      </c>
      <c r="AX1234">
        <v>0.14427074805232204</v>
      </c>
      <c r="AY1234">
        <v>65.370689655172413</v>
      </c>
      <c r="AZ1234">
        <v>2.7237787356321839</v>
      </c>
      <c r="BA1234">
        <v>2.2062607758620691</v>
      </c>
      <c r="BB1234">
        <v>8.5000000000000018</v>
      </c>
      <c r="BC1234">
        <v>0.35416666666666674</v>
      </c>
      <c r="BD1234">
        <v>1.8520941091954024</v>
      </c>
      <c r="BE1234">
        <v>0.18520941091954024</v>
      </c>
      <c r="BF1234">
        <v>0</v>
      </c>
      <c r="BG1234">
        <v>19.940000000000001</v>
      </c>
      <c r="BH1234">
        <v>0.69469483066959836</v>
      </c>
      <c r="BI1234">
        <v>2.3296105875018647</v>
      </c>
      <c r="BJ1234">
        <v>1.2808199010085253</v>
      </c>
      <c r="BK1234">
        <v>0.46056133106616626</v>
      </c>
      <c r="BL1234">
        <v>1.2793370307393507E-3</v>
      </c>
      <c r="BP1234" s="50">
        <f t="shared" si="435"/>
        <v>0.69490287692456609</v>
      </c>
      <c r="BQ1234" s="50">
        <f t="shared" si="436"/>
        <v>7.4083764367816093E-2</v>
      </c>
      <c r="BR1234" s="50">
        <f t="shared" si="437"/>
        <v>0.47013893522913552</v>
      </c>
      <c r="BS1234" s="50">
        <f t="shared" si="438"/>
        <v>0.49964474673628773</v>
      </c>
      <c r="BT1234" s="50">
        <f t="shared" si="439"/>
        <v>1.3059414867475987E-3</v>
      </c>
      <c r="BU1234" s="50">
        <f t="shared" si="439"/>
        <v>1.387902074267466E-3</v>
      </c>
    </row>
    <row r="1235" spans="1:73" x14ac:dyDescent="0.25">
      <c r="A1235" s="21">
        <v>43742.520138888889</v>
      </c>
      <c r="B1235" s="17">
        <v>363817</v>
      </c>
      <c r="C1235" s="17">
        <v>13.52</v>
      </c>
      <c r="D1235" s="17">
        <v>22.72</v>
      </c>
      <c r="E1235" s="17">
        <v>756.9</v>
      </c>
      <c r="F1235" s="17">
        <v>93.5</v>
      </c>
      <c r="G1235" s="17">
        <v>-110.5</v>
      </c>
      <c r="H1235" s="17">
        <v>-11.74</v>
      </c>
      <c r="I1235" s="17">
        <v>24.04</v>
      </c>
      <c r="J1235" s="17">
        <v>297.2</v>
      </c>
      <c r="K1235" s="17">
        <v>663.3</v>
      </c>
      <c r="L1235" s="17">
        <v>-98.8</v>
      </c>
      <c r="M1235" s="17">
        <v>0.124</v>
      </c>
      <c r="N1235" s="17">
        <v>646.29999999999995</v>
      </c>
      <c r="O1235" s="17">
        <v>81.8</v>
      </c>
      <c r="P1235" s="17">
        <v>564.5</v>
      </c>
      <c r="Q1235" s="17">
        <v>331.7</v>
      </c>
      <c r="R1235" s="17">
        <v>430.6</v>
      </c>
      <c r="S1235" s="17">
        <v>19.28</v>
      </c>
      <c r="T1235" s="17">
        <v>54.91</v>
      </c>
      <c r="U1235" s="17">
        <v>5.28</v>
      </c>
      <c r="V1235" s="17">
        <v>346.5</v>
      </c>
      <c r="W1235" s="17">
        <v>20.05</v>
      </c>
      <c r="X1235" s="17">
        <v>0.746</v>
      </c>
      <c r="Y1235" s="17">
        <v>7.4577410000000004</v>
      </c>
      <c r="Z1235" s="7">
        <f t="shared" si="418"/>
        <v>19.664999999999999</v>
      </c>
      <c r="AA1235" s="7">
        <f t="shared" si="432"/>
        <v>292.815</v>
      </c>
      <c r="AB1235" s="2">
        <f t="shared" si="419"/>
        <v>613.08900000000006</v>
      </c>
      <c r="AC1235" s="42">
        <f t="shared" si="420"/>
        <v>2.5649337827629988</v>
      </c>
      <c r="AD1235" s="42">
        <f t="shared" si="421"/>
        <v>1.4084051401151627</v>
      </c>
      <c r="AE1235" s="42">
        <f t="shared" si="422"/>
        <v>0.80181402609751629</v>
      </c>
      <c r="AF1235" s="42">
        <f t="shared" si="423"/>
        <v>334.21811850713681</v>
      </c>
      <c r="AG1235" s="42">
        <f t="shared" si="424"/>
        <v>320.84939376685134</v>
      </c>
      <c r="AH1235" s="6">
        <f t="shared" si="425"/>
        <v>318.43199999999996</v>
      </c>
      <c r="AI1235" s="4">
        <v>21.360255486675999</v>
      </c>
      <c r="AJ1235" s="4">
        <f t="shared" si="433"/>
        <v>294.51025548667599</v>
      </c>
      <c r="AK1235" s="8">
        <f t="shared" si="426"/>
        <v>0.19547108658215437</v>
      </c>
      <c r="AL1235" s="8">
        <f t="shared" si="427"/>
        <v>409.80728717475466</v>
      </c>
      <c r="AM1235" s="8">
        <f t="shared" si="428"/>
        <v>5.1181441949206548</v>
      </c>
      <c r="AN1235" s="8">
        <f t="shared" si="429"/>
        <v>252.74825187675</v>
      </c>
      <c r="AO1235" s="22">
        <f t="shared" si="430"/>
        <v>6.0852355049917763E-3</v>
      </c>
      <c r="AP1235" s="22">
        <f t="shared" si="431"/>
        <v>0.16631689168674088</v>
      </c>
      <c r="AQ1235" s="19">
        <f t="shared" si="434"/>
        <v>0.16631689168674088</v>
      </c>
      <c r="AX1235">
        <v>0.14213559650938251</v>
      </c>
      <c r="AY1235">
        <v>65.25</v>
      </c>
      <c r="AZ1235">
        <v>2.71875</v>
      </c>
      <c r="BA1235">
        <v>2.2021875</v>
      </c>
      <c r="BB1235">
        <v>8.5258620689655196</v>
      </c>
      <c r="BC1235">
        <v>0.35524425287356332</v>
      </c>
      <c r="BD1235">
        <v>1.8469432471264366</v>
      </c>
      <c r="BE1235">
        <v>0.18469432471264369</v>
      </c>
      <c r="BF1235">
        <v>0</v>
      </c>
      <c r="BG1235">
        <v>19.664999999999999</v>
      </c>
      <c r="BH1235">
        <v>6.0627912494801315</v>
      </c>
      <c r="BI1235">
        <v>2.2902286892589334</v>
      </c>
      <c r="BJ1235">
        <v>1.2575645732720802</v>
      </c>
      <c r="BK1235">
        <v>0.43130889651094423</v>
      </c>
      <c r="BL1235">
        <v>1.1980802680859562E-3</v>
      </c>
      <c r="BP1235" s="50">
        <f t="shared" si="435"/>
        <v>6.064606925887122</v>
      </c>
      <c r="BQ1235" s="50">
        <f t="shared" si="436"/>
        <v>7.3877729885057461E-2</v>
      </c>
      <c r="BR1235" s="50">
        <f t="shared" si="437"/>
        <v>0.48819533400296972</v>
      </c>
      <c r="BS1235" s="50">
        <f t="shared" si="438"/>
        <v>0.50926101006081936</v>
      </c>
      <c r="BT1235" s="50">
        <f t="shared" si="439"/>
        <v>1.3560981500082491E-3</v>
      </c>
      <c r="BU1235" s="50">
        <f t="shared" si="439"/>
        <v>1.4146139168356093E-3</v>
      </c>
    </row>
    <row r="1236" spans="1:73" x14ac:dyDescent="0.25">
      <c r="A1236" s="21">
        <v>43742.520138888889</v>
      </c>
      <c r="B1236" s="17">
        <v>363818</v>
      </c>
      <c r="C1236" s="17">
        <v>13.52</v>
      </c>
      <c r="D1236" s="17">
        <v>22.72</v>
      </c>
      <c r="E1236" s="17">
        <v>755.7</v>
      </c>
      <c r="F1236" s="17">
        <v>93.1</v>
      </c>
      <c r="G1236" s="17">
        <v>-111.2</v>
      </c>
      <c r="H1236" s="17">
        <v>-12.34</v>
      </c>
      <c r="I1236" s="17">
        <v>24.03</v>
      </c>
      <c r="J1236" s="17">
        <v>297.2</v>
      </c>
      <c r="K1236" s="17">
        <v>662.6</v>
      </c>
      <c r="L1236" s="17">
        <v>-98.9</v>
      </c>
      <c r="M1236" s="17">
        <v>0.123</v>
      </c>
      <c r="N1236" s="17">
        <v>644.5</v>
      </c>
      <c r="O1236" s="17">
        <v>80.7</v>
      </c>
      <c r="P1236" s="17">
        <v>563.79999999999995</v>
      </c>
      <c r="Q1236" s="17">
        <v>331</v>
      </c>
      <c r="R1236" s="17">
        <v>429.9</v>
      </c>
      <c r="S1236" s="17">
        <v>19.27</v>
      </c>
      <c r="T1236" s="17">
        <v>55.12</v>
      </c>
      <c r="U1236" s="17">
        <v>2.14</v>
      </c>
      <c r="V1236" s="17">
        <v>338.5</v>
      </c>
      <c r="W1236" s="17">
        <v>20.350000000000001</v>
      </c>
      <c r="X1236" s="17">
        <v>0.74399999999999999</v>
      </c>
      <c r="Y1236" s="17">
        <v>7.442596</v>
      </c>
      <c r="Z1236" s="7">
        <f t="shared" si="418"/>
        <v>19.810000000000002</v>
      </c>
      <c r="AA1236" s="7">
        <f t="shared" si="432"/>
        <v>292.95999999999998</v>
      </c>
      <c r="AB1236" s="2">
        <f t="shared" si="419"/>
        <v>612.11700000000008</v>
      </c>
      <c r="AC1236" s="42">
        <f t="shared" si="420"/>
        <v>2.4815667228978113</v>
      </c>
      <c r="AD1236" s="42">
        <f t="shared" si="421"/>
        <v>1.3678395776612735</v>
      </c>
      <c r="AE1236" s="42">
        <f t="shared" si="422"/>
        <v>0.79841352429672974</v>
      </c>
      <c r="AF1236" s="42">
        <f t="shared" si="423"/>
        <v>333.46038830800865</v>
      </c>
      <c r="AG1236" s="42">
        <f t="shared" si="424"/>
        <v>320.12197277568828</v>
      </c>
      <c r="AH1236" s="6">
        <f t="shared" si="425"/>
        <v>317.76</v>
      </c>
      <c r="AI1236" s="4">
        <v>20.876767707835</v>
      </c>
      <c r="AJ1236" s="4">
        <f t="shared" si="433"/>
        <v>294.02676770783501</v>
      </c>
      <c r="AK1236" s="8">
        <f t="shared" si="426"/>
        <v>0.19576161826889818</v>
      </c>
      <c r="AL1236" s="8">
        <f t="shared" si="427"/>
        <v>407.03086416168509</v>
      </c>
      <c r="AM1236" s="8">
        <f t="shared" si="428"/>
        <v>3.2583853363284097</v>
      </c>
      <c r="AN1236" s="8">
        <f t="shared" si="429"/>
        <v>101.25413967121345</v>
      </c>
      <c r="AO1236" s="22">
        <f t="shared" si="430"/>
        <v>9.5383495510885444E-3</v>
      </c>
      <c r="AP1236" s="22">
        <f t="shared" si="431"/>
        <v>0.2606947007814796</v>
      </c>
      <c r="AQ1236" s="19">
        <f t="shared" si="434"/>
        <v>0.2606947007814796</v>
      </c>
      <c r="AX1236">
        <v>0.14325804586783</v>
      </c>
      <c r="AY1236">
        <v>65.146551724137936</v>
      </c>
      <c r="AZ1236">
        <v>2.7144396551724141</v>
      </c>
      <c r="BA1236">
        <v>2.1986961206896556</v>
      </c>
      <c r="BB1236">
        <v>8.525862068965516</v>
      </c>
      <c r="BC1236">
        <v>0.35524425287356315</v>
      </c>
      <c r="BD1236">
        <v>1.8434518678160925</v>
      </c>
      <c r="BE1236">
        <v>0.18434518678160927</v>
      </c>
      <c r="BF1236">
        <v>0</v>
      </c>
      <c r="BG1236">
        <v>19.810000000000002</v>
      </c>
      <c r="BH1236">
        <v>2.4572676655089927</v>
      </c>
      <c r="BI1236">
        <v>2.3109205014299721</v>
      </c>
      <c r="BJ1236">
        <v>1.2737793803882005</v>
      </c>
      <c r="BK1236">
        <v>0.44649386859689244</v>
      </c>
      <c r="BL1236">
        <v>1.240260746102479E-3</v>
      </c>
      <c r="BP1236" s="50">
        <f t="shared" si="435"/>
        <v>2.4580035646587959</v>
      </c>
      <c r="BQ1236" s="50">
        <f t="shared" si="436"/>
        <v>7.3738074712643695E-2</v>
      </c>
      <c r="BR1236" s="50">
        <f t="shared" si="437"/>
        <v>0.47576414426508024</v>
      </c>
      <c r="BS1236" s="50">
        <f t="shared" si="438"/>
        <v>0.50175334293777263</v>
      </c>
      <c r="BT1236" s="50">
        <f t="shared" si="439"/>
        <v>1.3215670674030008E-3</v>
      </c>
      <c r="BU1236" s="50">
        <f t="shared" si="439"/>
        <v>1.3937592859382573E-3</v>
      </c>
    </row>
    <row r="1237" spans="1:73" x14ac:dyDescent="0.25">
      <c r="A1237" s="21">
        <v>43742.520138888889</v>
      </c>
      <c r="B1237" s="17">
        <v>363819</v>
      </c>
      <c r="C1237" s="17">
        <v>13.52</v>
      </c>
      <c r="D1237" s="17">
        <v>22.71</v>
      </c>
      <c r="E1237" s="17">
        <v>755.7</v>
      </c>
      <c r="F1237" s="17">
        <v>93</v>
      </c>
      <c r="G1237" s="17">
        <v>-110.5</v>
      </c>
      <c r="H1237" s="17">
        <v>-11.33</v>
      </c>
      <c r="I1237" s="17">
        <v>24.02</v>
      </c>
      <c r="J1237" s="17">
        <v>297.2</v>
      </c>
      <c r="K1237" s="17">
        <v>662.7</v>
      </c>
      <c r="L1237" s="17">
        <v>-99.2</v>
      </c>
      <c r="M1237" s="17">
        <v>0.123</v>
      </c>
      <c r="N1237" s="17">
        <v>645.20000000000005</v>
      </c>
      <c r="O1237" s="17">
        <v>81.7</v>
      </c>
      <c r="P1237" s="17">
        <v>563.5</v>
      </c>
      <c r="Q1237" s="17">
        <v>331.7</v>
      </c>
      <c r="R1237" s="17">
        <v>430.8</v>
      </c>
      <c r="S1237" s="17">
        <v>19.25</v>
      </c>
      <c r="T1237" s="17">
        <v>55.74</v>
      </c>
      <c r="U1237" s="17">
        <v>2.7749999999999999</v>
      </c>
      <c r="V1237" s="17">
        <v>326.5</v>
      </c>
      <c r="W1237" s="17">
        <v>20.149999999999999</v>
      </c>
      <c r="X1237" s="17">
        <v>0.745</v>
      </c>
      <c r="Y1237" s="17">
        <v>7.4465000000000003</v>
      </c>
      <c r="Z1237" s="7">
        <f t="shared" si="418"/>
        <v>19.7</v>
      </c>
      <c r="AA1237" s="7">
        <f t="shared" si="432"/>
        <v>292.84999999999997</v>
      </c>
      <c r="AB1237" s="2">
        <f t="shared" si="419"/>
        <v>612.11700000000008</v>
      </c>
      <c r="AC1237" s="42">
        <f t="shared" si="420"/>
        <v>2.3864360308683028</v>
      </c>
      <c r="AD1237" s="42">
        <f t="shared" si="421"/>
        <v>1.3301994436059921</v>
      </c>
      <c r="AE1237" s="42">
        <f t="shared" si="422"/>
        <v>0.79527673205749427</v>
      </c>
      <c r="AF1237" s="42">
        <f t="shared" si="423"/>
        <v>331.65171586202922</v>
      </c>
      <c r="AG1237" s="42">
        <f t="shared" si="424"/>
        <v>318.38564722754802</v>
      </c>
      <c r="AH1237" s="6">
        <f t="shared" si="425"/>
        <v>318.43199999999996</v>
      </c>
      <c r="AI1237" s="4">
        <v>20.283553252001699</v>
      </c>
      <c r="AJ1237" s="4">
        <f t="shared" si="433"/>
        <v>293.43355325200167</v>
      </c>
      <c r="AK1237" s="8">
        <f t="shared" si="426"/>
        <v>0.19554118858330063</v>
      </c>
      <c r="AL1237" s="8">
        <f t="shared" si="427"/>
        <v>403.66972057905144</v>
      </c>
      <c r="AM1237" s="8">
        <f t="shared" si="428"/>
        <v>3.71045398165777</v>
      </c>
      <c r="AN1237" s="8">
        <f t="shared" si="429"/>
        <v>63.073659307935003</v>
      </c>
      <c r="AO1237" s="22">
        <f t="shared" si="430"/>
        <v>1.0493415834782215E-2</v>
      </c>
      <c r="AP1237" s="22">
        <f t="shared" si="431"/>
        <v>0.28679782456829728</v>
      </c>
      <c r="AQ1237" s="19">
        <f t="shared" si="434"/>
        <v>0.28679782456829728</v>
      </c>
      <c r="AX1237">
        <v>0.14240584875815751</v>
      </c>
      <c r="AY1237">
        <v>65.146551724137936</v>
      </c>
      <c r="AZ1237">
        <v>2.7144396551724141</v>
      </c>
      <c r="BA1237">
        <v>2.1986961206896556</v>
      </c>
      <c r="BB1237">
        <v>8.5431034482758648</v>
      </c>
      <c r="BC1237">
        <v>0.35596264367816105</v>
      </c>
      <c r="BD1237">
        <v>1.8427334770114945</v>
      </c>
      <c r="BE1237">
        <v>0.18427334770114945</v>
      </c>
      <c r="BF1237">
        <v>0</v>
      </c>
      <c r="BG1237">
        <v>19.7</v>
      </c>
      <c r="BH1237">
        <v>3.1864101737324555</v>
      </c>
      <c r="BI1237">
        <v>2.2952083710657747</v>
      </c>
      <c r="BJ1237">
        <v>1.2793491460320627</v>
      </c>
      <c r="BK1237">
        <v>0.44009308043962619</v>
      </c>
      <c r="BL1237">
        <v>1.2224807789989617E-3</v>
      </c>
      <c r="BP1237" s="50">
        <f t="shared" si="435"/>
        <v>3.1873644354804478</v>
      </c>
      <c r="BQ1237" s="50">
        <f t="shared" si="436"/>
        <v>7.3709339080459776E-2</v>
      </c>
      <c r="BR1237" s="50">
        <f t="shared" si="437"/>
        <v>0.47595286579820989</v>
      </c>
      <c r="BS1237" s="50">
        <f t="shared" si="438"/>
        <v>0.50070640409711598</v>
      </c>
      <c r="BT1237" s="50">
        <f t="shared" si="439"/>
        <v>1.3220912938839164E-3</v>
      </c>
      <c r="BU1237" s="50">
        <f t="shared" si="439"/>
        <v>1.3908511224919888E-3</v>
      </c>
    </row>
    <row r="1238" spans="1:73" x14ac:dyDescent="0.25">
      <c r="A1238" s="21">
        <v>43742.520138888889</v>
      </c>
      <c r="B1238" s="17">
        <v>363820</v>
      </c>
      <c r="C1238" s="17">
        <v>13.52</v>
      </c>
      <c r="D1238" s="17">
        <v>22.71</v>
      </c>
      <c r="E1238" s="17">
        <v>756.5</v>
      </c>
      <c r="F1238" s="17">
        <v>92.7</v>
      </c>
      <c r="G1238" s="17">
        <v>-110.8</v>
      </c>
      <c r="H1238" s="17">
        <v>-10.49</v>
      </c>
      <c r="I1238" s="17">
        <v>24.01</v>
      </c>
      <c r="J1238" s="17">
        <v>297.2</v>
      </c>
      <c r="K1238" s="17">
        <v>663.8</v>
      </c>
      <c r="L1238" s="17">
        <v>-100.3</v>
      </c>
      <c r="M1238" s="17">
        <v>0.123</v>
      </c>
      <c r="N1238" s="17">
        <v>645.70000000000005</v>
      </c>
      <c r="O1238" s="17">
        <v>82.2</v>
      </c>
      <c r="P1238" s="17">
        <v>563.5</v>
      </c>
      <c r="Q1238" s="17">
        <v>331.4</v>
      </c>
      <c r="R1238" s="17">
        <v>431.7</v>
      </c>
      <c r="S1238" s="17">
        <v>19.25</v>
      </c>
      <c r="T1238" s="17">
        <v>56.28</v>
      </c>
      <c r="U1238" s="17">
        <v>1.585</v>
      </c>
      <c r="V1238" s="17">
        <v>168</v>
      </c>
      <c r="W1238" s="17">
        <v>20.2</v>
      </c>
      <c r="X1238" s="17">
        <v>0.746</v>
      </c>
      <c r="Y1238" s="17">
        <v>7.455997</v>
      </c>
      <c r="Z1238" s="7">
        <f t="shared" si="418"/>
        <v>19.725000000000001</v>
      </c>
      <c r="AA1238" s="7">
        <f t="shared" si="432"/>
        <v>292.875</v>
      </c>
      <c r="AB1238" s="2">
        <f t="shared" si="419"/>
        <v>612.76499999999999</v>
      </c>
      <c r="AC1238" s="42">
        <f t="shared" si="420"/>
        <v>2.4500001271348846</v>
      </c>
      <c r="AD1238" s="42">
        <f t="shared" si="421"/>
        <v>1.3788600715515131</v>
      </c>
      <c r="AE1238" s="42">
        <f t="shared" si="422"/>
        <v>0.79936341136478806</v>
      </c>
      <c r="AF1238" s="42">
        <f t="shared" si="423"/>
        <v>333.46981690439054</v>
      </c>
      <c r="AG1238" s="42">
        <f t="shared" si="424"/>
        <v>320.13102422821493</v>
      </c>
      <c r="AH1238" s="6">
        <f t="shared" si="425"/>
        <v>318.14399999999995</v>
      </c>
      <c r="AI1238" s="4">
        <v>20.678740297456301</v>
      </c>
      <c r="AJ1238" s="4">
        <f t="shared" si="433"/>
        <v>293.82874029745631</v>
      </c>
      <c r="AK1238" s="8">
        <f t="shared" si="426"/>
        <v>0.19559127170145149</v>
      </c>
      <c r="AL1238" s="8">
        <f t="shared" si="427"/>
        <v>405.91646419039637</v>
      </c>
      <c r="AM1238" s="8">
        <f t="shared" si="428"/>
        <v>2.8042077758254647</v>
      </c>
      <c r="AN1238" s="8">
        <f t="shared" si="429"/>
        <v>77.907775963678773</v>
      </c>
      <c r="AO1238" s="22">
        <f t="shared" si="430"/>
        <v>1.011511308835345E-2</v>
      </c>
      <c r="AP1238" s="22">
        <f t="shared" si="431"/>
        <v>0.27645835013859327</v>
      </c>
      <c r="AQ1238" s="19">
        <f t="shared" si="434"/>
        <v>0.27645835013859327</v>
      </c>
      <c r="AX1238">
        <v>0.14259915221843822</v>
      </c>
      <c r="AY1238">
        <v>65.215517241379317</v>
      </c>
      <c r="AZ1238">
        <v>2.7173132183908049</v>
      </c>
      <c r="BA1238">
        <v>2.2010237068965521</v>
      </c>
      <c r="BB1238">
        <v>8.6465517241379324</v>
      </c>
      <c r="BC1238">
        <v>0.36027298850574718</v>
      </c>
      <c r="BD1238">
        <v>1.840750718390805</v>
      </c>
      <c r="BE1238">
        <v>0.18407507183908051</v>
      </c>
      <c r="BF1238">
        <v>0</v>
      </c>
      <c r="BG1238">
        <v>19.725000000000001</v>
      </c>
      <c r="BH1238">
        <v>1.8199856307625015</v>
      </c>
      <c r="BI1238">
        <v>2.298771081773086</v>
      </c>
      <c r="BJ1238">
        <v>1.293748364821893</v>
      </c>
      <c r="BK1238">
        <v>0.44688834009852707</v>
      </c>
      <c r="BL1238">
        <v>1.2413565002736863E-3</v>
      </c>
      <c r="BP1238" s="50">
        <f t="shared" si="435"/>
        <v>1.8205306775627061</v>
      </c>
      <c r="BQ1238" s="50">
        <f t="shared" si="436"/>
        <v>7.3630028735632194E-2</v>
      </c>
      <c r="BR1238" s="50">
        <f t="shared" si="437"/>
        <v>0.46957183213287274</v>
      </c>
      <c r="BS1238" s="50">
        <f t="shared" si="438"/>
        <v>0.49657720069956229</v>
      </c>
      <c r="BT1238" s="50">
        <f t="shared" si="439"/>
        <v>1.3043662003690908E-3</v>
      </c>
      <c r="BU1238" s="50">
        <f t="shared" si="439"/>
        <v>1.3793811130543398E-3</v>
      </c>
    </row>
    <row r="1239" spans="1:73" x14ac:dyDescent="0.25">
      <c r="A1239" s="21">
        <v>43742.520833333336</v>
      </c>
      <c r="B1239" s="17">
        <v>363821</v>
      </c>
      <c r="C1239" s="17">
        <v>13.52</v>
      </c>
      <c r="D1239" s="17">
        <v>22.7</v>
      </c>
      <c r="E1239" s="17">
        <v>756.6</v>
      </c>
      <c r="F1239" s="17">
        <v>92.8</v>
      </c>
      <c r="G1239" s="17">
        <v>-110.8</v>
      </c>
      <c r="H1239" s="17">
        <v>-10.44</v>
      </c>
      <c r="I1239" s="17">
        <v>24.02</v>
      </c>
      <c r="J1239" s="17">
        <v>297.2</v>
      </c>
      <c r="K1239" s="17">
        <v>663.8</v>
      </c>
      <c r="L1239" s="17">
        <v>-100.4</v>
      </c>
      <c r="M1239" s="17">
        <v>0.123</v>
      </c>
      <c r="N1239" s="17">
        <v>645.79999999999995</v>
      </c>
      <c r="O1239" s="17">
        <v>82.4</v>
      </c>
      <c r="P1239" s="17">
        <v>563.4</v>
      </c>
      <c r="Q1239" s="17">
        <v>331.3</v>
      </c>
      <c r="R1239" s="17">
        <v>431.7</v>
      </c>
      <c r="S1239" s="17">
        <v>19.25</v>
      </c>
      <c r="T1239" s="17">
        <v>54.44</v>
      </c>
      <c r="U1239" s="17">
        <v>0.55000000000000004</v>
      </c>
      <c r="V1239" s="17">
        <v>326</v>
      </c>
      <c r="W1239" s="17">
        <v>20.55</v>
      </c>
      <c r="X1239" s="17">
        <v>0.745</v>
      </c>
      <c r="Y1239" s="17">
        <v>7.4490040000000004</v>
      </c>
      <c r="Z1239" s="7">
        <f t="shared" si="418"/>
        <v>19.899999999999999</v>
      </c>
      <c r="AA1239" s="7">
        <f t="shared" si="432"/>
        <v>293.04999999999995</v>
      </c>
      <c r="AB1239" s="2">
        <f t="shared" si="419"/>
        <v>612.846</v>
      </c>
      <c r="AC1239" s="42">
        <f t="shared" si="420"/>
        <v>2.4654303600281153</v>
      </c>
      <c r="AD1239" s="42">
        <f t="shared" si="421"/>
        <v>1.3421802879993059</v>
      </c>
      <c r="AE1239" s="42">
        <f t="shared" si="422"/>
        <v>0.79621935883668626</v>
      </c>
      <c r="AF1239" s="42">
        <f t="shared" si="423"/>
        <v>332.95281751687696</v>
      </c>
      <c r="AG1239" s="42">
        <f t="shared" si="424"/>
        <v>319.63470481620186</v>
      </c>
      <c r="AH1239" s="6">
        <f t="shared" si="425"/>
        <v>318.048</v>
      </c>
      <c r="AI1239" s="4">
        <v>20.7858888563891</v>
      </c>
      <c r="AJ1239" s="4">
        <f t="shared" si="433"/>
        <v>293.93588885638906</v>
      </c>
      <c r="AK1239" s="8">
        <f t="shared" si="426"/>
        <v>0.19594209299695667</v>
      </c>
      <c r="AL1239" s="8">
        <f t="shared" si="427"/>
        <v>406.49697952519477</v>
      </c>
      <c r="AM1239" s="8">
        <f t="shared" si="428"/>
        <v>1.6518739358679888</v>
      </c>
      <c r="AN1239" s="8">
        <f t="shared" si="429"/>
        <v>42.628163618959498</v>
      </c>
      <c r="AO1239" s="22">
        <f t="shared" si="430"/>
        <v>1.0899826849886449E-2</v>
      </c>
      <c r="AP1239" s="22">
        <f t="shared" si="431"/>
        <v>0.29790553218683435</v>
      </c>
      <c r="AQ1239" s="19">
        <f t="shared" si="434"/>
        <v>0.29790553218683435</v>
      </c>
      <c r="AX1239">
        <v>0.1439585042553502</v>
      </c>
      <c r="AY1239">
        <v>65.224137931034491</v>
      </c>
      <c r="AZ1239">
        <v>2.7176724137931036</v>
      </c>
      <c r="BA1239">
        <v>2.2013146551724141</v>
      </c>
      <c r="BB1239">
        <v>8.6551724137931014</v>
      </c>
      <c r="BC1239">
        <v>0.36063218390804591</v>
      </c>
      <c r="BD1239">
        <v>1.8406824712643681</v>
      </c>
      <c r="BE1239">
        <v>0.18406824712643682</v>
      </c>
      <c r="BF1239">
        <v>0</v>
      </c>
      <c r="BG1239">
        <v>19.899999999999999</v>
      </c>
      <c r="BH1239">
        <v>0.6315407551541804</v>
      </c>
      <c r="BI1239">
        <v>2.3238457638211925</v>
      </c>
      <c r="BJ1239">
        <v>1.2651016338242571</v>
      </c>
      <c r="BK1239">
        <v>0.45825791435688107</v>
      </c>
      <c r="BL1239">
        <v>1.2729386509913363E-3</v>
      </c>
      <c r="BP1239" s="50">
        <f t="shared" si="435"/>
        <v>0.63172988811324193</v>
      </c>
      <c r="BQ1239" s="50">
        <f t="shared" si="436"/>
        <v>7.3627298850574729E-2</v>
      </c>
      <c r="BR1239" s="50">
        <f t="shared" si="437"/>
        <v>0.46697321537828662</v>
      </c>
      <c r="BS1239" s="50">
        <f t="shared" si="438"/>
        <v>0.49640879709950353</v>
      </c>
      <c r="BT1239" s="50">
        <f t="shared" si="439"/>
        <v>1.2971478204952406E-3</v>
      </c>
      <c r="BU1239" s="50">
        <f t="shared" si="439"/>
        <v>1.3789133252763988E-3</v>
      </c>
    </row>
    <row r="1240" spans="1:73" x14ac:dyDescent="0.25">
      <c r="A1240" s="21">
        <v>43742.520833333336</v>
      </c>
      <c r="B1240" s="17">
        <v>363822</v>
      </c>
      <c r="C1240" s="17">
        <v>13.52</v>
      </c>
      <c r="D1240" s="17">
        <v>22.7</v>
      </c>
      <c r="E1240" s="17">
        <v>756.1</v>
      </c>
      <c r="F1240" s="17">
        <v>92.5</v>
      </c>
      <c r="G1240" s="17">
        <v>-110.5</v>
      </c>
      <c r="H1240" s="17">
        <v>-11.83</v>
      </c>
      <c r="I1240" s="17">
        <v>24.02</v>
      </c>
      <c r="J1240" s="17">
        <v>297.2</v>
      </c>
      <c r="K1240" s="17">
        <v>663.5</v>
      </c>
      <c r="L1240" s="17">
        <v>-98.7</v>
      </c>
      <c r="M1240" s="17">
        <v>0.122</v>
      </c>
      <c r="N1240" s="17">
        <v>645.6</v>
      </c>
      <c r="O1240" s="17">
        <v>80.7</v>
      </c>
      <c r="P1240" s="17">
        <v>564.9</v>
      </c>
      <c r="Q1240" s="17">
        <v>331.7</v>
      </c>
      <c r="R1240" s="17">
        <v>430.4</v>
      </c>
      <c r="S1240" s="17">
        <v>19.25</v>
      </c>
      <c r="T1240" s="17">
        <v>56.13</v>
      </c>
      <c r="U1240" s="17">
        <v>1.615</v>
      </c>
      <c r="V1240" s="17">
        <v>270.5</v>
      </c>
      <c r="W1240" s="17">
        <v>20.45</v>
      </c>
      <c r="X1240" s="17">
        <v>0.74399999999999999</v>
      </c>
      <c r="Y1240" s="17">
        <v>7.444496</v>
      </c>
      <c r="Z1240" s="7">
        <f t="shared" si="418"/>
        <v>19.850000000000001</v>
      </c>
      <c r="AA1240" s="7">
        <f t="shared" si="432"/>
        <v>293</v>
      </c>
      <c r="AB1240" s="2">
        <f t="shared" si="419"/>
        <v>612.44100000000003</v>
      </c>
      <c r="AC1240" s="42">
        <f t="shared" si="420"/>
        <v>2.4964087359971598</v>
      </c>
      <c r="AD1240" s="42">
        <f t="shared" si="421"/>
        <v>1.401234223515206</v>
      </c>
      <c r="AE1240" s="42">
        <f t="shared" si="422"/>
        <v>0.80115659563888741</v>
      </c>
      <c r="AF1240" s="42">
        <f t="shared" si="423"/>
        <v>334.78882469382006</v>
      </c>
      <c r="AG1240" s="42">
        <f t="shared" si="424"/>
        <v>321.39727170606727</v>
      </c>
      <c r="AH1240" s="6">
        <f t="shared" si="425"/>
        <v>318.43199999999996</v>
      </c>
      <c r="AI1240" s="4">
        <v>20.969084751869499</v>
      </c>
      <c r="AJ1240" s="4">
        <f t="shared" si="433"/>
        <v>294.11908475186948</v>
      </c>
      <c r="AK1240" s="8">
        <f t="shared" si="426"/>
        <v>0.19584181557157571</v>
      </c>
      <c r="AL1240" s="8">
        <f t="shared" si="427"/>
        <v>407.5508405646309</v>
      </c>
      <c r="AM1240" s="8">
        <f t="shared" si="428"/>
        <v>2.8306216190088</v>
      </c>
      <c r="AN1240" s="8">
        <f t="shared" si="429"/>
        <v>92.275260986179404</v>
      </c>
      <c r="AO1240" s="22">
        <f t="shared" si="430"/>
        <v>9.7522629169917181E-3</v>
      </c>
      <c r="AP1240" s="22">
        <f t="shared" si="431"/>
        <v>0.26654121339024878</v>
      </c>
      <c r="AQ1240" s="19">
        <f t="shared" si="434"/>
        <v>0.26654121339024878</v>
      </c>
      <c r="AX1240">
        <v>0.14356900380792662</v>
      </c>
      <c r="AY1240">
        <v>65.181034482758619</v>
      </c>
      <c r="AZ1240">
        <v>2.7158764367816093</v>
      </c>
      <c r="BA1240">
        <v>2.1998599137931039</v>
      </c>
      <c r="BB1240">
        <v>8.5086206896551708</v>
      </c>
      <c r="BC1240">
        <v>0.35452586206896547</v>
      </c>
      <c r="BD1240">
        <v>1.8453340517241383</v>
      </c>
      <c r="BE1240">
        <v>0.18453340517241384</v>
      </c>
      <c r="BF1240">
        <v>0</v>
      </c>
      <c r="BG1240">
        <v>19.850000000000001</v>
      </c>
      <c r="BH1240">
        <v>1.854433308316366</v>
      </c>
      <c r="BI1240">
        <v>2.3166572798940761</v>
      </c>
      <c r="BJ1240">
        <v>1.300339731204545</v>
      </c>
      <c r="BK1240">
        <v>0.44917523796409498</v>
      </c>
      <c r="BL1240">
        <v>1.2477089943447083E-3</v>
      </c>
      <c r="BP1240" s="50">
        <f t="shared" si="435"/>
        <v>1.8549886714597921</v>
      </c>
      <c r="BQ1240" s="50">
        <f t="shared" si="436"/>
        <v>7.3813362068965535E-2</v>
      </c>
      <c r="BR1240" s="50">
        <f t="shared" si="437"/>
        <v>0.47225913532030855</v>
      </c>
      <c r="BS1240" s="50">
        <f t="shared" si="438"/>
        <v>0.49934301994058028</v>
      </c>
      <c r="BT1240" s="50">
        <f t="shared" si="439"/>
        <v>1.3118309314453017E-3</v>
      </c>
      <c r="BU1240" s="50">
        <f t="shared" si="439"/>
        <v>1.3870639442793897E-3</v>
      </c>
    </row>
    <row r="1241" spans="1:73" x14ac:dyDescent="0.25">
      <c r="A1241" s="21">
        <v>43742.520833333336</v>
      </c>
      <c r="B1241" s="17">
        <v>363823</v>
      </c>
      <c r="C1241" s="17">
        <v>13.52</v>
      </c>
      <c r="D1241" s="17">
        <v>22.7</v>
      </c>
      <c r="E1241" s="17">
        <v>756.2</v>
      </c>
      <c r="F1241" s="17">
        <v>92.9</v>
      </c>
      <c r="G1241" s="17">
        <v>-109.6</v>
      </c>
      <c r="H1241" s="17">
        <v>-12.44</v>
      </c>
      <c r="I1241" s="17">
        <v>24.02</v>
      </c>
      <c r="J1241" s="17">
        <v>297.2</v>
      </c>
      <c r="K1241" s="17">
        <v>663.3</v>
      </c>
      <c r="L1241" s="17">
        <v>-97.1</v>
      </c>
      <c r="M1241" s="17">
        <v>0.123</v>
      </c>
      <c r="N1241" s="17">
        <v>646.6</v>
      </c>
      <c r="O1241" s="17">
        <v>80.5</v>
      </c>
      <c r="P1241" s="17">
        <v>566.1</v>
      </c>
      <c r="Q1241" s="17">
        <v>332.6</v>
      </c>
      <c r="R1241" s="17">
        <v>429.7</v>
      </c>
      <c r="S1241" s="17">
        <v>19.25</v>
      </c>
      <c r="T1241" s="17">
        <v>57.57</v>
      </c>
      <c r="U1241" s="17">
        <v>1.35</v>
      </c>
      <c r="V1241" s="17">
        <v>238.5</v>
      </c>
      <c r="W1241" s="17">
        <v>20.149999999999999</v>
      </c>
      <c r="X1241" s="17">
        <v>0.745</v>
      </c>
      <c r="Y1241" s="17">
        <v>7.4453019999999999</v>
      </c>
      <c r="Z1241" s="7">
        <f t="shared" si="418"/>
        <v>19.7</v>
      </c>
      <c r="AA1241" s="7">
        <f t="shared" si="432"/>
        <v>292.84999999999997</v>
      </c>
      <c r="AB1241" s="2">
        <f t="shared" si="419"/>
        <v>612.52200000000005</v>
      </c>
      <c r="AC1241" s="42">
        <f t="shared" si="420"/>
        <v>2.5114987501768624</v>
      </c>
      <c r="AD1241" s="42">
        <f t="shared" si="421"/>
        <v>1.4458698304768196</v>
      </c>
      <c r="AE1241" s="42">
        <f t="shared" si="422"/>
        <v>0.80481609737191773</v>
      </c>
      <c r="AF1241" s="42">
        <f t="shared" si="423"/>
        <v>335.62988691524009</v>
      </c>
      <c r="AG1241" s="42">
        <f t="shared" si="424"/>
        <v>322.2046914386305</v>
      </c>
      <c r="AH1241" s="6">
        <f t="shared" si="425"/>
        <v>319.29599999999999</v>
      </c>
      <c r="AI1241" s="4">
        <v>21.047865948021599</v>
      </c>
      <c r="AJ1241" s="4">
        <f t="shared" si="433"/>
        <v>294.19786594802156</v>
      </c>
      <c r="AK1241" s="8">
        <f t="shared" si="426"/>
        <v>0.19554118858330063</v>
      </c>
      <c r="AL1241" s="8">
        <f t="shared" si="427"/>
        <v>408.02333345658724</v>
      </c>
      <c r="AM1241" s="8">
        <f t="shared" si="428"/>
        <v>2.5879890842119102</v>
      </c>
      <c r="AN1241" s="8">
        <f t="shared" si="429"/>
        <v>101.61308256022366</v>
      </c>
      <c r="AO1241" s="22">
        <f t="shared" si="430"/>
        <v>9.5516887385779514E-3</v>
      </c>
      <c r="AP1241" s="22">
        <f t="shared" si="431"/>
        <v>0.26105927700848758</v>
      </c>
      <c r="AQ1241" s="19">
        <f t="shared" si="434"/>
        <v>0.26105927700848758</v>
      </c>
      <c r="AX1241">
        <v>0.14240584875815751</v>
      </c>
      <c r="AY1241">
        <v>65.189655172413794</v>
      </c>
      <c r="AZ1241">
        <v>2.7162356321839081</v>
      </c>
      <c r="BA1241">
        <v>2.2001508620689658</v>
      </c>
      <c r="BB1241">
        <v>8.370689655172411</v>
      </c>
      <c r="BC1241">
        <v>0.34877873563218381</v>
      </c>
      <c r="BD1241">
        <v>1.851372126436782</v>
      </c>
      <c r="BE1241">
        <v>0.18513721264367822</v>
      </c>
      <c r="BF1241">
        <v>0</v>
      </c>
      <c r="BG1241">
        <v>19.7</v>
      </c>
      <c r="BH1241">
        <v>1.5501454899238973</v>
      </c>
      <c r="BI1241">
        <v>2.2952083710657747</v>
      </c>
      <c r="BJ1241">
        <v>1.3213514592225664</v>
      </c>
      <c r="BK1241">
        <v>0.44915730432202039</v>
      </c>
      <c r="BL1241">
        <v>1.2476591786722789E-3</v>
      </c>
      <c r="BP1241" s="50">
        <f t="shared" si="435"/>
        <v>1.5506097253688667</v>
      </c>
      <c r="BQ1241" s="50">
        <f t="shared" si="436"/>
        <v>7.4054885057471279E-2</v>
      </c>
      <c r="BR1241" s="50">
        <f t="shared" si="437"/>
        <v>0.46894873754984057</v>
      </c>
      <c r="BS1241" s="50">
        <f t="shared" si="438"/>
        <v>0.49659499601005996</v>
      </c>
      <c r="BT1241" s="50">
        <f t="shared" si="439"/>
        <v>1.3026353820828904E-3</v>
      </c>
      <c r="BU1241" s="50">
        <f t="shared" si="439"/>
        <v>1.3794305444723889E-3</v>
      </c>
    </row>
    <row r="1242" spans="1:73" x14ac:dyDescent="0.25">
      <c r="A1242" s="21">
        <v>43742.520833333336</v>
      </c>
      <c r="B1242" s="17">
        <v>363824</v>
      </c>
      <c r="C1242" s="17">
        <v>13.53</v>
      </c>
      <c r="D1242" s="17">
        <v>22.69</v>
      </c>
      <c r="E1242" s="17">
        <v>755.4</v>
      </c>
      <c r="F1242" s="17">
        <v>92.3</v>
      </c>
      <c r="G1242" s="17">
        <v>-110.9</v>
      </c>
      <c r="H1242" s="17">
        <v>-12</v>
      </c>
      <c r="I1242" s="17">
        <v>24.01</v>
      </c>
      <c r="J1242" s="17">
        <v>297.2</v>
      </c>
      <c r="K1242" s="17">
        <v>663.1</v>
      </c>
      <c r="L1242" s="17">
        <v>-99</v>
      </c>
      <c r="M1242" s="17">
        <v>0.122</v>
      </c>
      <c r="N1242" s="17">
        <v>644.5</v>
      </c>
      <c r="O1242" s="17">
        <v>80.3</v>
      </c>
      <c r="P1242" s="17">
        <v>564.20000000000005</v>
      </c>
      <c r="Q1242" s="17">
        <v>331.2</v>
      </c>
      <c r="R1242" s="17">
        <v>430.2</v>
      </c>
      <c r="S1242" s="17">
        <v>19.25</v>
      </c>
      <c r="T1242" s="17">
        <v>57.36</v>
      </c>
      <c r="U1242" s="17">
        <v>0.86499999999999999</v>
      </c>
      <c r="V1242" s="17">
        <v>230</v>
      </c>
      <c r="W1242" s="17">
        <v>20.75</v>
      </c>
      <c r="X1242" s="17">
        <v>0.74299999999999999</v>
      </c>
      <c r="Y1242" s="17">
        <v>7.4306340000000004</v>
      </c>
      <c r="Z1242" s="7">
        <f t="shared" si="418"/>
        <v>20</v>
      </c>
      <c r="AA1242" s="7">
        <f t="shared" si="432"/>
        <v>293.14999999999998</v>
      </c>
      <c r="AB1242" s="2">
        <f t="shared" si="419"/>
        <v>611.87400000000002</v>
      </c>
      <c r="AC1242" s="42">
        <f t="shared" si="420"/>
        <v>2.5586534478159479</v>
      </c>
      <c r="AD1242" s="42">
        <f t="shared" si="421"/>
        <v>1.4676436176672276</v>
      </c>
      <c r="AE1242" s="42">
        <f t="shared" si="422"/>
        <v>0.80642009011597537</v>
      </c>
      <c r="AF1242" s="42">
        <f t="shared" si="423"/>
        <v>337.67895228757794</v>
      </c>
      <c r="AG1242" s="42">
        <f t="shared" si="424"/>
        <v>324.17179419607481</v>
      </c>
      <c r="AH1242" s="6">
        <f t="shared" si="425"/>
        <v>317.952</v>
      </c>
      <c r="AI1242" s="4">
        <v>21.349497879213398</v>
      </c>
      <c r="AJ1242" s="4">
        <f t="shared" si="433"/>
        <v>294.49949787921338</v>
      </c>
      <c r="AK1242" s="8">
        <f t="shared" si="426"/>
        <v>0.19614275052668892</v>
      </c>
      <c r="AL1242" s="8">
        <f t="shared" si="427"/>
        <v>409.69928064117153</v>
      </c>
      <c r="AM1242" s="8">
        <f t="shared" si="428"/>
        <v>2.0715890639796299</v>
      </c>
      <c r="AN1242" s="8">
        <f t="shared" si="429"/>
        <v>81.435975061120914</v>
      </c>
      <c r="AO1242" s="22">
        <f t="shared" si="430"/>
        <v>9.9252018586240484E-3</v>
      </c>
      <c r="AP1242" s="22">
        <f t="shared" si="431"/>
        <v>0.2712678451204899</v>
      </c>
      <c r="AQ1242" s="19">
        <f t="shared" si="434"/>
        <v>0.2712678451204899</v>
      </c>
      <c r="AX1242">
        <v>0.14474018811241365</v>
      </c>
      <c r="AY1242">
        <v>65.120689655172413</v>
      </c>
      <c r="AZ1242">
        <v>2.7133620689655173</v>
      </c>
      <c r="BA1242">
        <v>2.1978232758620693</v>
      </c>
      <c r="BB1242">
        <v>8.5344827586206904</v>
      </c>
      <c r="BC1242">
        <v>0.3556034482758621</v>
      </c>
      <c r="BD1242">
        <v>1.8422198275862072</v>
      </c>
      <c r="BE1242">
        <v>0.18422198275862073</v>
      </c>
      <c r="BF1242">
        <v>0</v>
      </c>
      <c r="BG1242">
        <v>20</v>
      </c>
      <c r="BH1242">
        <v>0.99324136946975639</v>
      </c>
      <c r="BI1242">
        <v>2.3382812709274461</v>
      </c>
      <c r="BJ1242">
        <v>1.341238137003983</v>
      </c>
      <c r="BK1242">
        <v>0.45485661636981495</v>
      </c>
      <c r="BL1242">
        <v>1.2634906010272637E-3</v>
      </c>
      <c r="BP1242" s="50">
        <f t="shared" si="435"/>
        <v>0.99353882403264404</v>
      </c>
      <c r="BQ1242" s="50">
        <f t="shared" si="436"/>
        <v>7.3688793103448294E-2</v>
      </c>
      <c r="BR1242" s="50">
        <f t="shared" si="437"/>
        <v>0.4680687590161024</v>
      </c>
      <c r="BS1242" s="50">
        <f t="shared" si="438"/>
        <v>0.49683475903206648</v>
      </c>
      <c r="BT1242" s="50">
        <f t="shared" si="439"/>
        <v>1.3001909972669512E-3</v>
      </c>
      <c r="BU1242" s="50">
        <f t="shared" si="439"/>
        <v>1.3800965528668512E-3</v>
      </c>
    </row>
    <row r="1243" spans="1:73" x14ac:dyDescent="0.25">
      <c r="A1243" s="21">
        <v>43742.520833333336</v>
      </c>
      <c r="B1243" s="17">
        <v>363825</v>
      </c>
      <c r="C1243" s="17">
        <v>13.51</v>
      </c>
      <c r="D1243" s="17">
        <v>22.69</v>
      </c>
      <c r="E1243" s="17">
        <v>754.8</v>
      </c>
      <c r="F1243" s="17">
        <v>92.1</v>
      </c>
      <c r="G1243" s="17">
        <v>-111.2</v>
      </c>
      <c r="H1243" s="17">
        <v>-10.53</v>
      </c>
      <c r="I1243" s="17">
        <v>24.03</v>
      </c>
      <c r="J1243" s="17">
        <v>297.2</v>
      </c>
      <c r="K1243" s="17">
        <v>662.7</v>
      </c>
      <c r="L1243" s="17">
        <v>-100.7</v>
      </c>
      <c r="M1243" s="17">
        <v>0.122</v>
      </c>
      <c r="N1243" s="17">
        <v>643.5</v>
      </c>
      <c r="O1243" s="17">
        <v>81.599999999999994</v>
      </c>
      <c r="P1243" s="17">
        <v>562</v>
      </c>
      <c r="Q1243" s="17">
        <v>331</v>
      </c>
      <c r="R1243" s="17">
        <v>431.7</v>
      </c>
      <c r="S1243" s="17">
        <v>19.25</v>
      </c>
      <c r="T1243" s="17">
        <v>57.31</v>
      </c>
      <c r="U1243" s="17">
        <v>0.23499999999999999</v>
      </c>
      <c r="V1243" s="17">
        <v>259</v>
      </c>
      <c r="W1243" s="17">
        <v>20.85</v>
      </c>
      <c r="X1243" s="17">
        <v>0.74199999999999999</v>
      </c>
      <c r="Y1243" s="17">
        <v>7.4218229999999998</v>
      </c>
      <c r="Z1243" s="7">
        <f t="shared" si="418"/>
        <v>20.05</v>
      </c>
      <c r="AA1243" s="7">
        <f t="shared" si="432"/>
        <v>293.2</v>
      </c>
      <c r="AB1243" s="2">
        <f t="shared" si="419"/>
        <v>611.38800000000003</v>
      </c>
      <c r="AC1243" s="42">
        <f t="shared" si="420"/>
        <v>2.5686355972217561</v>
      </c>
      <c r="AD1243" s="42">
        <f t="shared" si="421"/>
        <v>1.4720850607677882</v>
      </c>
      <c r="AE1243" s="42">
        <f t="shared" si="422"/>
        <v>0.80674894332355251</v>
      </c>
      <c r="AF1243" s="42">
        <f t="shared" si="423"/>
        <v>338.04718826577488</v>
      </c>
      <c r="AG1243" s="42">
        <f t="shared" si="424"/>
        <v>324.52530073514384</v>
      </c>
      <c r="AH1243" s="6">
        <f t="shared" si="425"/>
        <v>317.76</v>
      </c>
      <c r="AI1243" s="4">
        <v>21.4117251710815</v>
      </c>
      <c r="AJ1243" s="4">
        <f t="shared" si="433"/>
        <v>294.56172517108149</v>
      </c>
      <c r="AK1243" s="8">
        <f t="shared" si="426"/>
        <v>0.19624313064271881</v>
      </c>
      <c r="AL1243" s="8">
        <f t="shared" si="427"/>
        <v>410.04744956133391</v>
      </c>
      <c r="AM1243" s="8">
        <f t="shared" si="428"/>
        <v>1.0797655995631645</v>
      </c>
      <c r="AN1243" s="8">
        <f t="shared" si="429"/>
        <v>42.83112059745217</v>
      </c>
      <c r="AO1243" s="22">
        <f t="shared" si="430"/>
        <v>1.0775404522913557E-2</v>
      </c>
      <c r="AP1243" s="22">
        <f t="shared" si="431"/>
        <v>0.29450491857679612</v>
      </c>
      <c r="AQ1243" s="19">
        <f t="shared" si="434"/>
        <v>0.29450491857679612</v>
      </c>
      <c r="AX1243">
        <v>0.1451323748014634</v>
      </c>
      <c r="AY1243">
        <v>65.068965517241381</v>
      </c>
      <c r="AZ1243">
        <v>2.7112068965517242</v>
      </c>
      <c r="BA1243">
        <v>2.1960775862068966</v>
      </c>
      <c r="BB1243">
        <v>8.6810344827586192</v>
      </c>
      <c r="BC1243">
        <v>0.36170977011494249</v>
      </c>
      <c r="BD1243">
        <v>1.8343678160919541</v>
      </c>
      <c r="BE1243">
        <v>0.18343678160919541</v>
      </c>
      <c r="BF1243">
        <v>0</v>
      </c>
      <c r="BG1243">
        <v>20.05</v>
      </c>
      <c r="BH1243">
        <v>0.2698401408386043</v>
      </c>
      <c r="BI1243">
        <v>2.3455283836516725</v>
      </c>
      <c r="BJ1243">
        <v>1.3442223166707736</v>
      </c>
      <c r="BK1243">
        <v>0.45971682161239058</v>
      </c>
      <c r="BL1243">
        <v>1.2769911711455293E-3</v>
      </c>
      <c r="BP1243" s="50">
        <f t="shared" si="435"/>
        <v>0.26992095219383971</v>
      </c>
      <c r="BQ1243" s="50">
        <f t="shared" si="436"/>
        <v>7.3374712643678161E-2</v>
      </c>
      <c r="BR1243" s="50">
        <f t="shared" si="437"/>
        <v>0.46353171928620673</v>
      </c>
      <c r="BS1243" s="50">
        <f t="shared" si="438"/>
        <v>0.49373429382103073</v>
      </c>
      <c r="BT1243" s="50">
        <f t="shared" si="439"/>
        <v>1.2875881091283521E-3</v>
      </c>
      <c r="BU1243" s="50">
        <f t="shared" si="439"/>
        <v>1.3714841495028633E-3</v>
      </c>
    </row>
    <row r="1244" spans="1:73" x14ac:dyDescent="0.25">
      <c r="A1244" s="21">
        <v>43742.520833333336</v>
      </c>
      <c r="B1244" s="17">
        <v>363826</v>
      </c>
      <c r="C1244" s="17">
        <v>13.52</v>
      </c>
      <c r="D1244" s="17">
        <v>22.69</v>
      </c>
      <c r="E1244" s="17">
        <v>754.3</v>
      </c>
      <c r="F1244" s="17">
        <v>92.1</v>
      </c>
      <c r="G1244" s="17">
        <v>-111.3</v>
      </c>
      <c r="H1244" s="17">
        <v>-10.53</v>
      </c>
      <c r="I1244" s="17">
        <v>24.06</v>
      </c>
      <c r="J1244" s="17">
        <v>297.2</v>
      </c>
      <c r="K1244" s="17">
        <v>662.1</v>
      </c>
      <c r="L1244" s="17">
        <v>-100.7</v>
      </c>
      <c r="M1244" s="17">
        <v>0.122</v>
      </c>
      <c r="N1244" s="17">
        <v>643</v>
      </c>
      <c r="O1244" s="17">
        <v>81.599999999999994</v>
      </c>
      <c r="P1244" s="17">
        <v>561.4</v>
      </c>
      <c r="Q1244" s="17">
        <v>331.1</v>
      </c>
      <c r="R1244" s="17">
        <v>431.9</v>
      </c>
      <c r="S1244" s="17">
        <v>19.260000000000002</v>
      </c>
      <c r="T1244" s="17">
        <v>55.78</v>
      </c>
      <c r="U1244" s="17">
        <v>1.27</v>
      </c>
      <c r="V1244" s="17">
        <v>154</v>
      </c>
      <c r="W1244" s="17">
        <v>20.350000000000001</v>
      </c>
      <c r="X1244" s="17">
        <v>0.74199999999999999</v>
      </c>
      <c r="Y1244" s="17">
        <v>7.4200780000000002</v>
      </c>
      <c r="Z1244" s="7">
        <f t="shared" si="418"/>
        <v>19.805</v>
      </c>
      <c r="AA1244" s="7">
        <f t="shared" si="432"/>
        <v>292.95499999999998</v>
      </c>
      <c r="AB1244" s="2">
        <f t="shared" si="419"/>
        <v>610.98299999999995</v>
      </c>
      <c r="AC1244" s="42">
        <f t="shared" si="420"/>
        <v>2.527534758627044</v>
      </c>
      <c r="AD1244" s="42">
        <f t="shared" si="421"/>
        <v>1.4098588883621652</v>
      </c>
      <c r="AE1244" s="42">
        <f t="shared" si="422"/>
        <v>0.80187751082023262</v>
      </c>
      <c r="AF1244" s="42">
        <f t="shared" si="423"/>
        <v>334.88427211673758</v>
      </c>
      <c r="AG1244" s="42">
        <f t="shared" si="424"/>
        <v>321.48890123206809</v>
      </c>
      <c r="AH1244" s="6">
        <f t="shared" si="425"/>
        <v>317.85599999999999</v>
      </c>
      <c r="AI1244" s="4">
        <v>21.151181248975899</v>
      </c>
      <c r="AJ1244" s="4">
        <f t="shared" si="433"/>
        <v>294.30118124897587</v>
      </c>
      <c r="AK1244" s="8">
        <f t="shared" si="426"/>
        <v>0.19575159514574877</v>
      </c>
      <c r="AL1244" s="8">
        <f t="shared" si="427"/>
        <v>408.59646540108452</v>
      </c>
      <c r="AM1244" s="8">
        <f t="shared" si="428"/>
        <v>2.5101369484552034</v>
      </c>
      <c r="AN1244" s="8">
        <f t="shared" si="429"/>
        <v>98.433162386794407</v>
      </c>
      <c r="AO1244" s="22">
        <f t="shared" si="430"/>
        <v>9.5432675967826747E-3</v>
      </c>
      <c r="AP1244" s="22">
        <f t="shared" si="431"/>
        <v>0.26082911695524147</v>
      </c>
      <c r="AQ1244" s="19">
        <f t="shared" si="434"/>
        <v>0.26082911695524147</v>
      </c>
      <c r="AX1244">
        <v>0.1432192162298328</v>
      </c>
      <c r="AY1244">
        <v>65.025862068965509</v>
      </c>
      <c r="AZ1244">
        <v>2.7094109195402294</v>
      </c>
      <c r="BA1244">
        <v>2.194622844827586</v>
      </c>
      <c r="BB1244">
        <v>8.68965517241379</v>
      </c>
      <c r="BC1244">
        <v>0.36206896551724127</v>
      </c>
      <c r="BD1244">
        <v>1.8325538793103446</v>
      </c>
      <c r="BE1244">
        <v>0.18325538793103446</v>
      </c>
      <c r="BF1244">
        <v>0</v>
      </c>
      <c r="BG1244">
        <v>19.805</v>
      </c>
      <c r="BH1244">
        <v>1.4582850164469257</v>
      </c>
      <c r="BI1244">
        <v>2.3102042783933658</v>
      </c>
      <c r="BJ1244">
        <v>1.2886319464878195</v>
      </c>
      <c r="BK1244">
        <v>0.44898237985358974</v>
      </c>
      <c r="BL1244">
        <v>1.2471732773710826E-3</v>
      </c>
      <c r="BP1244" s="50">
        <f t="shared" si="435"/>
        <v>1.458721741643304</v>
      </c>
      <c r="BQ1244" s="50">
        <f t="shared" si="436"/>
        <v>7.3302155172413785E-2</v>
      </c>
      <c r="BR1244" s="50">
        <f t="shared" si="437"/>
        <v>0.46764644504154212</v>
      </c>
      <c r="BS1244" s="50">
        <f t="shared" si="438"/>
        <v>0.49524482566562567</v>
      </c>
      <c r="BT1244" s="50">
        <f t="shared" si="439"/>
        <v>1.2990179028931725E-3</v>
      </c>
      <c r="BU1244" s="50">
        <f t="shared" si="439"/>
        <v>1.3756800712934048E-3</v>
      </c>
    </row>
    <row r="1245" spans="1:73" x14ac:dyDescent="0.25">
      <c r="A1245" s="21">
        <v>43742.521527777775</v>
      </c>
      <c r="B1245" s="17">
        <v>363827</v>
      </c>
      <c r="C1245" s="17">
        <v>13.53</v>
      </c>
      <c r="D1245" s="17">
        <v>22.68</v>
      </c>
      <c r="E1245" s="17">
        <v>753</v>
      </c>
      <c r="F1245" s="17">
        <v>92</v>
      </c>
      <c r="G1245" s="17">
        <v>-112.1</v>
      </c>
      <c r="H1245" s="17">
        <v>-12.19</v>
      </c>
      <c r="I1245" s="17">
        <v>24.08</v>
      </c>
      <c r="J1245" s="17">
        <v>297.2</v>
      </c>
      <c r="K1245" s="17">
        <v>661.1</v>
      </c>
      <c r="L1245" s="17">
        <v>-99.9</v>
      </c>
      <c r="M1245" s="17">
        <v>0.122</v>
      </c>
      <c r="N1245" s="17">
        <v>640.9</v>
      </c>
      <c r="O1245" s="17">
        <v>79.78</v>
      </c>
      <c r="P1245" s="17">
        <v>561.1</v>
      </c>
      <c r="Q1245" s="17">
        <v>330.4</v>
      </c>
      <c r="R1245" s="17">
        <v>430.3</v>
      </c>
      <c r="S1245" s="17">
        <v>19.27</v>
      </c>
      <c r="T1245" s="17">
        <v>54.16</v>
      </c>
      <c r="U1245" s="17">
        <v>0.68500000000000005</v>
      </c>
      <c r="V1245" s="17">
        <v>134.5</v>
      </c>
      <c r="W1245" s="17">
        <v>20.7</v>
      </c>
      <c r="X1245" s="17">
        <v>0.74</v>
      </c>
      <c r="Y1245" s="17">
        <v>7.4040689999999998</v>
      </c>
      <c r="Z1245" s="7">
        <f t="shared" si="418"/>
        <v>19.984999999999999</v>
      </c>
      <c r="AA1245" s="7">
        <f t="shared" si="432"/>
        <v>293.13499999999999</v>
      </c>
      <c r="AB1245" s="2">
        <f t="shared" si="419"/>
        <v>609.93000000000006</v>
      </c>
      <c r="AC1245" s="42">
        <f t="shared" si="420"/>
        <v>2.4810912639414924</v>
      </c>
      <c r="AD1245" s="42">
        <f t="shared" si="421"/>
        <v>1.3437590285507122</v>
      </c>
      <c r="AE1245" s="42">
        <f t="shared" si="422"/>
        <v>0.79632019323211256</v>
      </c>
      <c r="AF1245" s="42">
        <f t="shared" si="423"/>
        <v>333.38149590798832</v>
      </c>
      <c r="AG1245" s="42">
        <f t="shared" si="424"/>
        <v>320.04623607166877</v>
      </c>
      <c r="AH1245" s="6">
        <f t="shared" si="425"/>
        <v>317.18399999999997</v>
      </c>
      <c r="AI1245" s="4">
        <v>20.887151963472999</v>
      </c>
      <c r="AJ1245" s="4">
        <f t="shared" si="433"/>
        <v>294.03715196347298</v>
      </c>
      <c r="AK1245" s="8">
        <f t="shared" si="426"/>
        <v>0.19611264316817653</v>
      </c>
      <c r="AL1245" s="8">
        <f t="shared" si="427"/>
        <v>407.06024658433694</v>
      </c>
      <c r="AM1245" s="8">
        <f t="shared" si="428"/>
        <v>1.8434902359383412</v>
      </c>
      <c r="AN1245" s="8">
        <f t="shared" si="429"/>
        <v>48.446345827536014</v>
      </c>
      <c r="AO1245" s="22">
        <f t="shared" si="430"/>
        <v>1.066992814226787E-2</v>
      </c>
      <c r="AP1245" s="22">
        <f t="shared" si="431"/>
        <v>0.2916221207358633</v>
      </c>
      <c r="AQ1245" s="19">
        <f t="shared" si="434"/>
        <v>0.2916221207358633</v>
      </c>
      <c r="AX1245">
        <v>0.14462270710591169</v>
      </c>
      <c r="AY1245">
        <v>64.913793103448285</v>
      </c>
      <c r="AZ1245">
        <v>2.7047413793103452</v>
      </c>
      <c r="BA1245">
        <v>2.1908405172413796</v>
      </c>
      <c r="BB1245">
        <v>8.6120689655172438</v>
      </c>
      <c r="BC1245">
        <v>0.35883620689655182</v>
      </c>
      <c r="BD1245">
        <v>1.8320043103448278</v>
      </c>
      <c r="BE1245">
        <v>0.1832004310344828</v>
      </c>
      <c r="BF1245">
        <v>0</v>
      </c>
      <c r="BG1245">
        <v>19.984999999999999</v>
      </c>
      <c r="BH1245">
        <v>0.78655530414657016</v>
      </c>
      <c r="BI1245">
        <v>2.3361109587559032</v>
      </c>
      <c r="BJ1245">
        <v>1.2652376952621971</v>
      </c>
      <c r="BK1245">
        <v>0.45622343839373075</v>
      </c>
      <c r="BL1245">
        <v>1.2672873288714743E-3</v>
      </c>
      <c r="BP1245" s="50">
        <f t="shared" si="435"/>
        <v>0.7867908606501286</v>
      </c>
      <c r="BQ1245" s="50">
        <f t="shared" si="436"/>
        <v>7.3280172413793115E-2</v>
      </c>
      <c r="BR1245" s="50">
        <f t="shared" si="437"/>
        <v>0.46687840347555709</v>
      </c>
      <c r="BS1245" s="50">
        <f t="shared" si="438"/>
        <v>0.49589774731276487</v>
      </c>
      <c r="BT1245" s="50">
        <f t="shared" si="439"/>
        <v>1.2968844540987698E-3</v>
      </c>
      <c r="BU1245" s="50">
        <f t="shared" si="439"/>
        <v>1.3774937425354581E-3</v>
      </c>
    </row>
    <row r="1246" spans="1:73" x14ac:dyDescent="0.25">
      <c r="A1246" s="21">
        <v>43742.521527777775</v>
      </c>
      <c r="B1246" s="17">
        <v>363828</v>
      </c>
      <c r="C1246" s="17">
        <v>13.52</v>
      </c>
      <c r="D1246" s="17">
        <v>22.68</v>
      </c>
      <c r="E1246" s="17">
        <v>752.5</v>
      </c>
      <c r="F1246" s="17">
        <v>91.9</v>
      </c>
      <c r="G1246" s="17">
        <v>-112</v>
      </c>
      <c r="H1246" s="17">
        <v>-11.15</v>
      </c>
      <c r="I1246" s="17">
        <v>24.11</v>
      </c>
      <c r="J1246" s="17">
        <v>297.3</v>
      </c>
      <c r="K1246" s="17">
        <v>660.6</v>
      </c>
      <c r="L1246" s="17">
        <v>-100.9</v>
      </c>
      <c r="M1246" s="17">
        <v>0.122</v>
      </c>
      <c r="N1246" s="17">
        <v>640.5</v>
      </c>
      <c r="O1246" s="17">
        <v>80.8</v>
      </c>
      <c r="P1246" s="17">
        <v>559.70000000000005</v>
      </c>
      <c r="Q1246" s="17">
        <v>330.7</v>
      </c>
      <c r="R1246" s="17">
        <v>431.6</v>
      </c>
      <c r="S1246" s="17">
        <v>19.27</v>
      </c>
      <c r="T1246" s="17">
        <v>56.16</v>
      </c>
      <c r="U1246" s="17">
        <v>1.53</v>
      </c>
      <c r="V1246" s="17">
        <v>291.5</v>
      </c>
      <c r="W1246" s="17">
        <v>21</v>
      </c>
      <c r="X1246" s="17">
        <v>0.74</v>
      </c>
      <c r="Y1246" s="17">
        <v>7.3986830000000001</v>
      </c>
      <c r="Z1246" s="7">
        <f t="shared" si="418"/>
        <v>20.134999999999998</v>
      </c>
      <c r="AA1246" s="7">
        <f t="shared" si="432"/>
        <v>293.28499999999997</v>
      </c>
      <c r="AB1246" s="2">
        <f t="shared" si="419"/>
        <v>609.52500000000009</v>
      </c>
      <c r="AC1246" s="42">
        <f t="shared" si="420"/>
        <v>2.5351763979147353</v>
      </c>
      <c r="AD1246" s="42">
        <f t="shared" si="421"/>
        <v>1.4237550650689152</v>
      </c>
      <c r="AE1246" s="42">
        <f t="shared" si="422"/>
        <v>0.80287372152525505</v>
      </c>
      <c r="AF1246" s="42">
        <f t="shared" si="423"/>
        <v>336.81366952237011</v>
      </c>
      <c r="AG1246" s="42">
        <f t="shared" si="424"/>
        <v>323.34112274147532</v>
      </c>
      <c r="AH1246" s="6">
        <f t="shared" si="425"/>
        <v>317.47199999999998</v>
      </c>
      <c r="AI1246" s="4">
        <v>21.221760245886099</v>
      </c>
      <c r="AJ1246" s="4">
        <f t="shared" si="433"/>
        <v>294.37176024588609</v>
      </c>
      <c r="AK1246" s="8">
        <f t="shared" si="426"/>
        <v>0.19641385542824547</v>
      </c>
      <c r="AL1246" s="8">
        <f t="shared" si="427"/>
        <v>408.94767447900034</v>
      </c>
      <c r="AM1246" s="8">
        <f t="shared" si="428"/>
        <v>2.7551247703144046</v>
      </c>
      <c r="AN1246" s="8">
        <f t="shared" si="429"/>
        <v>87.219882921649699</v>
      </c>
      <c r="AO1246" s="22">
        <f t="shared" si="430"/>
        <v>9.7473430657455899E-3</v>
      </c>
      <c r="AP1246" s="22">
        <f t="shared" si="431"/>
        <v>0.26640674786855351</v>
      </c>
      <c r="AQ1246" s="19">
        <f t="shared" si="434"/>
        <v>0.26640674786855351</v>
      </c>
      <c r="AX1246">
        <v>0.14580115556287426</v>
      </c>
      <c r="AY1246">
        <v>64.870689655172413</v>
      </c>
      <c r="AZ1246">
        <v>2.7029454022988504</v>
      </c>
      <c r="BA1246">
        <v>2.189385775862069</v>
      </c>
      <c r="BB1246">
        <v>8.698275862068968</v>
      </c>
      <c r="BC1246">
        <v>0.36242816091954033</v>
      </c>
      <c r="BD1246">
        <v>1.8269576149425286</v>
      </c>
      <c r="BE1246">
        <v>0.18269576149425287</v>
      </c>
      <c r="BF1246">
        <v>0</v>
      </c>
      <c r="BG1246">
        <v>20.134999999999998</v>
      </c>
      <c r="BH1246">
        <v>1.7568315552470837</v>
      </c>
      <c r="BI1246">
        <v>2.3578935562147993</v>
      </c>
      <c r="BJ1246">
        <v>1.3241930211702313</v>
      </c>
      <c r="BK1246">
        <v>0.44887627642552197</v>
      </c>
      <c r="BL1246">
        <v>1.2468785456264499E-3</v>
      </c>
      <c r="BP1246" s="50">
        <f t="shared" si="435"/>
        <v>1.757357688751382</v>
      </c>
      <c r="BQ1246" s="50">
        <f t="shared" si="436"/>
        <v>7.3078304597701149E-2</v>
      </c>
      <c r="BR1246" s="50">
        <f t="shared" si="437"/>
        <v>0.47066934008834743</v>
      </c>
      <c r="BS1246" s="50">
        <f t="shared" si="438"/>
        <v>0.49782359371699481</v>
      </c>
      <c r="BT1246" s="50">
        <f t="shared" si="439"/>
        <v>1.3074148335787429E-3</v>
      </c>
      <c r="BU1246" s="50">
        <f t="shared" si="439"/>
        <v>1.3828433158805413E-3</v>
      </c>
    </row>
    <row r="1247" spans="1:73" x14ac:dyDescent="0.25">
      <c r="A1247" s="21">
        <v>43742.521527777775</v>
      </c>
      <c r="B1247" s="17">
        <v>363829</v>
      </c>
      <c r="C1247" s="17">
        <v>13.52</v>
      </c>
      <c r="D1247" s="17">
        <v>22.68</v>
      </c>
      <c r="E1247" s="17">
        <v>752.5</v>
      </c>
      <c r="F1247" s="17">
        <v>92.3</v>
      </c>
      <c r="G1247" s="17">
        <v>-110.7</v>
      </c>
      <c r="H1247" s="17">
        <v>-10.29</v>
      </c>
      <c r="I1247" s="17">
        <v>24.13</v>
      </c>
      <c r="J1247" s="17">
        <v>297.3</v>
      </c>
      <c r="K1247" s="17">
        <v>660.2</v>
      </c>
      <c r="L1247" s="17">
        <v>-100.4</v>
      </c>
      <c r="M1247" s="17">
        <v>0.123</v>
      </c>
      <c r="N1247" s="17">
        <v>641.70000000000005</v>
      </c>
      <c r="O1247" s="17">
        <v>82</v>
      </c>
      <c r="P1247" s="17">
        <v>559.79999999999995</v>
      </c>
      <c r="Q1247" s="17">
        <v>332.1</v>
      </c>
      <c r="R1247" s="17">
        <v>432.5</v>
      </c>
      <c r="S1247" s="17">
        <v>19.28</v>
      </c>
      <c r="T1247" s="17">
        <v>55.11</v>
      </c>
      <c r="U1247" s="17">
        <v>1.355</v>
      </c>
      <c r="V1247" s="17">
        <v>298</v>
      </c>
      <c r="W1247" s="17">
        <v>20.6</v>
      </c>
      <c r="X1247" s="17">
        <v>0.74</v>
      </c>
      <c r="Y1247" s="17">
        <v>7.4028729999999996</v>
      </c>
      <c r="Z1247" s="7">
        <f t="shared" si="418"/>
        <v>19.940000000000001</v>
      </c>
      <c r="AA1247" s="7">
        <f t="shared" si="432"/>
        <v>293.08999999999997</v>
      </c>
      <c r="AB1247" s="2">
        <f t="shared" si="419"/>
        <v>609.52500000000009</v>
      </c>
      <c r="AC1247" s="42">
        <f t="shared" si="420"/>
        <v>2.6354910497305077</v>
      </c>
      <c r="AD1247" s="42">
        <f t="shared" si="421"/>
        <v>1.4524191175064829</v>
      </c>
      <c r="AE1247" s="42">
        <f t="shared" si="422"/>
        <v>0.80524206442150315</v>
      </c>
      <c r="AF1247" s="42">
        <f t="shared" si="423"/>
        <v>336.90970087190993</v>
      </c>
      <c r="AG1247" s="42">
        <f t="shared" si="424"/>
        <v>323.4333128370335</v>
      </c>
      <c r="AH1247" s="6">
        <f t="shared" si="425"/>
        <v>318.81600000000003</v>
      </c>
      <c r="AI1247" s="4">
        <v>21.788165671304899</v>
      </c>
      <c r="AJ1247" s="4">
        <f t="shared" si="433"/>
        <v>294.93816567130489</v>
      </c>
      <c r="AK1247" s="8">
        <f t="shared" si="426"/>
        <v>0.19602233957853266</v>
      </c>
      <c r="AL1247" s="8">
        <f t="shared" si="427"/>
        <v>412.21300093380853</v>
      </c>
      <c r="AM1247" s="8">
        <f t="shared" si="428"/>
        <v>2.592777227221807</v>
      </c>
      <c r="AN1247" s="8">
        <f t="shared" si="429"/>
        <v>139.58751871849194</v>
      </c>
      <c r="AO1247" s="22">
        <f t="shared" si="430"/>
        <v>8.5190771037968079E-3</v>
      </c>
      <c r="AP1247" s="22">
        <f t="shared" si="431"/>
        <v>0.23283674440880703</v>
      </c>
      <c r="AQ1247" s="19">
        <f t="shared" si="434"/>
        <v>0.23283674440880703</v>
      </c>
      <c r="AX1247">
        <v>0.14427074805232204</v>
      </c>
      <c r="AY1247">
        <v>64.870689655172413</v>
      </c>
      <c r="AZ1247">
        <v>2.7029454022988504</v>
      </c>
      <c r="BA1247">
        <v>2.189385775862069</v>
      </c>
      <c r="BB1247">
        <v>8.6551724137931014</v>
      </c>
      <c r="BC1247">
        <v>0.36063218390804591</v>
      </c>
      <c r="BD1247">
        <v>1.828753591954023</v>
      </c>
      <c r="BE1247">
        <v>0.18287535919540232</v>
      </c>
      <c r="BF1247">
        <v>0</v>
      </c>
      <c r="BG1247">
        <v>19.940000000000001</v>
      </c>
      <c r="BH1247">
        <v>1.555886769516208</v>
      </c>
      <c r="BI1247">
        <v>2.3296105875018647</v>
      </c>
      <c r="BJ1247">
        <v>1.2838483947722776</v>
      </c>
      <c r="BK1247">
        <v>0.44975895383785264</v>
      </c>
      <c r="BL1247">
        <v>1.2493304273273685E-3</v>
      </c>
      <c r="BP1247" s="50">
        <f t="shared" si="435"/>
        <v>1.5563527243517141</v>
      </c>
      <c r="BQ1247" s="50">
        <f t="shared" si="436"/>
        <v>7.3150143678160917E-2</v>
      </c>
      <c r="BR1247" s="50">
        <f t="shared" si="437"/>
        <v>0.46948614868630784</v>
      </c>
      <c r="BS1247" s="50">
        <f t="shared" si="438"/>
        <v>0.49692235191047751</v>
      </c>
      <c r="BT1247" s="50">
        <f t="shared" si="439"/>
        <v>1.3041281907952996E-3</v>
      </c>
      <c r="BU1247" s="50">
        <f t="shared" si="439"/>
        <v>1.3803398664179931E-3</v>
      </c>
    </row>
    <row r="1248" spans="1:73" x14ac:dyDescent="0.25">
      <c r="A1248" s="21">
        <v>43742.521527777775</v>
      </c>
      <c r="B1248" s="17">
        <v>363830</v>
      </c>
      <c r="C1248" s="17">
        <v>13.52</v>
      </c>
      <c r="D1248" s="17">
        <v>22.67</v>
      </c>
      <c r="E1248" s="17">
        <v>752.5</v>
      </c>
      <c r="F1248" s="17">
        <v>91.9</v>
      </c>
      <c r="G1248" s="17">
        <v>-112.1</v>
      </c>
      <c r="H1248" s="17">
        <v>-10.57</v>
      </c>
      <c r="I1248" s="17">
        <v>24.15</v>
      </c>
      <c r="J1248" s="17">
        <v>297.3</v>
      </c>
      <c r="K1248" s="17">
        <v>660.6</v>
      </c>
      <c r="L1248" s="17">
        <v>-101.5</v>
      </c>
      <c r="M1248" s="17">
        <v>0.122</v>
      </c>
      <c r="N1248" s="17">
        <v>640.4</v>
      </c>
      <c r="O1248" s="17">
        <v>81.3</v>
      </c>
      <c r="P1248" s="17">
        <v>559.1</v>
      </c>
      <c r="Q1248" s="17">
        <v>330.9</v>
      </c>
      <c r="R1248" s="17">
        <v>432.4</v>
      </c>
      <c r="S1248" s="17">
        <v>19.29</v>
      </c>
      <c r="T1248" s="17">
        <v>59.01</v>
      </c>
      <c r="U1248" s="17">
        <v>0.39500000000000002</v>
      </c>
      <c r="V1248" s="17">
        <v>165</v>
      </c>
      <c r="W1248" s="17">
        <v>21.25</v>
      </c>
      <c r="X1248" s="17">
        <v>0.73899999999999999</v>
      </c>
      <c r="Y1248" s="17">
        <v>7.393059</v>
      </c>
      <c r="Z1248" s="7">
        <f t="shared" si="418"/>
        <v>20.27</v>
      </c>
      <c r="AA1248" s="7">
        <f t="shared" si="432"/>
        <v>293.41999999999996</v>
      </c>
      <c r="AB1248" s="2">
        <f t="shared" si="419"/>
        <v>609.52500000000009</v>
      </c>
      <c r="AC1248" s="42">
        <f t="shared" si="420"/>
        <v>2.5718972569557654</v>
      </c>
      <c r="AD1248" s="42">
        <f t="shared" si="421"/>
        <v>1.5176765713295972</v>
      </c>
      <c r="AE1248" s="42">
        <f t="shared" si="422"/>
        <v>0.81018845045357013</v>
      </c>
      <c r="AF1248" s="42">
        <f t="shared" si="423"/>
        <v>340.50850019455464</v>
      </c>
      <c r="AG1248" s="42">
        <f t="shared" si="424"/>
        <v>326.88816018677244</v>
      </c>
      <c r="AH1248" s="6">
        <f t="shared" si="425"/>
        <v>317.66399999999999</v>
      </c>
      <c r="AI1248" s="4">
        <v>21.4478370130801</v>
      </c>
      <c r="AJ1248" s="4">
        <f t="shared" si="433"/>
        <v>294.5978370130801</v>
      </c>
      <c r="AK1248" s="8">
        <f t="shared" si="426"/>
        <v>0.19668521002558312</v>
      </c>
      <c r="AL1248" s="8">
        <f t="shared" si="427"/>
        <v>410.22010688003161</v>
      </c>
      <c r="AM1248" s="8">
        <f t="shared" si="428"/>
        <v>1.3998906207272053</v>
      </c>
      <c r="AN1248" s="8">
        <f t="shared" si="429"/>
        <v>48.030796221686963</v>
      </c>
      <c r="AO1248" s="22">
        <f t="shared" si="430"/>
        <v>1.0609536060227222E-2</v>
      </c>
      <c r="AP1248" s="22">
        <f t="shared" si="431"/>
        <v>0.28997153164046147</v>
      </c>
      <c r="AQ1248" s="19">
        <f t="shared" si="434"/>
        <v>0.28997153164046147</v>
      </c>
      <c r="AX1248">
        <v>0.14686869491715207</v>
      </c>
      <c r="AY1248">
        <v>64.870689655172413</v>
      </c>
      <c r="AZ1248">
        <v>2.7029454022988504</v>
      </c>
      <c r="BA1248">
        <v>2.189385775862069</v>
      </c>
      <c r="BB1248">
        <v>8.75</v>
      </c>
      <c r="BC1248">
        <v>0.36458333333333331</v>
      </c>
      <c r="BD1248">
        <v>1.8248024425287357</v>
      </c>
      <c r="BE1248">
        <v>0.18248024425287357</v>
      </c>
      <c r="BF1248">
        <v>0</v>
      </c>
      <c r="BG1248">
        <v>20.27</v>
      </c>
      <c r="BH1248">
        <v>0.45356108779254772</v>
      </c>
      <c r="BI1248">
        <v>2.3776495213418212</v>
      </c>
      <c r="BJ1248">
        <v>1.4030509825438084</v>
      </c>
      <c r="BK1248">
        <v>0.45697333539598883</v>
      </c>
      <c r="BL1248">
        <v>1.269370376099969E-3</v>
      </c>
      <c r="BP1248" s="50">
        <f t="shared" si="435"/>
        <v>0.45369691964496467</v>
      </c>
      <c r="BQ1248" s="50">
        <f t="shared" si="436"/>
        <v>7.2992097701149436E-2</v>
      </c>
      <c r="BR1248" s="50">
        <f t="shared" si="437"/>
        <v>0.46321240921313317</v>
      </c>
      <c r="BS1248" s="50">
        <f t="shared" si="438"/>
        <v>0.49297382418440483</v>
      </c>
      <c r="BT1248" s="50">
        <f t="shared" si="439"/>
        <v>1.2867011367031476E-3</v>
      </c>
      <c r="BU1248" s="50">
        <f t="shared" si="439"/>
        <v>1.369371733845569E-3</v>
      </c>
    </row>
    <row r="1249" spans="1:73" x14ac:dyDescent="0.25">
      <c r="A1249" s="21">
        <v>43742.521527777775</v>
      </c>
      <c r="B1249" s="17">
        <v>363831</v>
      </c>
      <c r="C1249" s="17">
        <v>13.53</v>
      </c>
      <c r="D1249" s="17">
        <v>22.67</v>
      </c>
      <c r="E1249" s="17">
        <v>752.9</v>
      </c>
      <c r="F1249" s="17">
        <v>92.1</v>
      </c>
      <c r="G1249" s="17">
        <v>-112.4</v>
      </c>
      <c r="H1249" s="17">
        <v>-10.6</v>
      </c>
      <c r="I1249" s="17">
        <v>24.19</v>
      </c>
      <c r="J1249" s="17">
        <v>297.3</v>
      </c>
      <c r="K1249" s="17">
        <v>660.8</v>
      </c>
      <c r="L1249" s="17">
        <v>-101.8</v>
      </c>
      <c r="M1249" s="17">
        <v>0.122</v>
      </c>
      <c r="N1249" s="17">
        <v>640.5</v>
      </c>
      <c r="O1249" s="17">
        <v>81.5</v>
      </c>
      <c r="P1249" s="17">
        <v>559</v>
      </c>
      <c r="Q1249" s="17">
        <v>330.8</v>
      </c>
      <c r="R1249" s="17">
        <v>432.6</v>
      </c>
      <c r="S1249" s="17">
        <v>19.32</v>
      </c>
      <c r="T1249" s="17">
        <v>57.55</v>
      </c>
      <c r="U1249" s="17">
        <v>0.45</v>
      </c>
      <c r="V1249" s="17">
        <v>262</v>
      </c>
      <c r="W1249" s="17">
        <v>21.35</v>
      </c>
      <c r="X1249" s="17">
        <v>0.74</v>
      </c>
      <c r="Y1249" s="17">
        <v>7.3962599999999998</v>
      </c>
      <c r="Z1249" s="7">
        <f t="shared" si="418"/>
        <v>20.335000000000001</v>
      </c>
      <c r="AA1249" s="7">
        <f t="shared" si="432"/>
        <v>293.48499999999996</v>
      </c>
      <c r="AB1249" s="2">
        <f t="shared" si="419"/>
        <v>609.84900000000005</v>
      </c>
      <c r="AC1249" s="42">
        <f t="shared" si="420"/>
        <v>2.7114988686777215</v>
      </c>
      <c r="AD1249" s="42">
        <f t="shared" si="421"/>
        <v>1.5604675989240286</v>
      </c>
      <c r="AE1249" s="42">
        <f t="shared" si="422"/>
        <v>0.8133904927969926</v>
      </c>
      <c r="AF1249" s="42">
        <f t="shared" si="423"/>
        <v>342.15728278558146</v>
      </c>
      <c r="AG1249" s="42">
        <f t="shared" si="424"/>
        <v>328.47099147415821</v>
      </c>
      <c r="AH1249" s="6">
        <f t="shared" si="425"/>
        <v>317.56799999999998</v>
      </c>
      <c r="AI1249" s="4">
        <v>22.246067928663798</v>
      </c>
      <c r="AJ1249" s="4">
        <f t="shared" si="433"/>
        <v>295.3960679286638</v>
      </c>
      <c r="AK1249" s="8">
        <f t="shared" si="426"/>
        <v>0.19681595132775997</v>
      </c>
      <c r="AL1249" s="8">
        <f t="shared" si="427"/>
        <v>414.78602371395203</v>
      </c>
      <c r="AM1249" s="8">
        <f t="shared" si="428"/>
        <v>1.4941761944295593</v>
      </c>
      <c r="AN1249" s="8">
        <f t="shared" si="429"/>
        <v>83.179905330115346</v>
      </c>
      <c r="AO1249" s="22">
        <f t="shared" si="430"/>
        <v>9.7161579610335648E-3</v>
      </c>
      <c r="AP1249" s="22">
        <f t="shared" si="431"/>
        <v>0.26555442100653232</v>
      </c>
      <c r="AQ1249" s="19">
        <f t="shared" si="434"/>
        <v>0.26555442100653232</v>
      </c>
      <c r="AX1249">
        <v>0.14738504881506911</v>
      </c>
      <c r="AY1249">
        <v>64.90517241379311</v>
      </c>
      <c r="AZ1249">
        <v>2.7043821839080464</v>
      </c>
      <c r="BA1249">
        <v>2.1905495689655177</v>
      </c>
      <c r="BB1249">
        <v>8.7758620689655178</v>
      </c>
      <c r="BC1249">
        <v>0.36566091954022989</v>
      </c>
      <c r="BD1249">
        <v>1.8248886494252878</v>
      </c>
      <c r="BE1249">
        <v>0.18248886494252881</v>
      </c>
      <c r="BF1249">
        <v>0</v>
      </c>
      <c r="BG1249">
        <v>20.335000000000001</v>
      </c>
      <c r="BH1249">
        <v>0.51671516330796574</v>
      </c>
      <c r="BI1249">
        <v>2.3872131587617278</v>
      </c>
      <c r="BJ1249">
        <v>1.3738411728673743</v>
      </c>
      <c r="BK1249">
        <v>0.45761941366709319</v>
      </c>
      <c r="BL1249">
        <v>1.2711650379641478E-3</v>
      </c>
      <c r="BP1249" s="50">
        <f t="shared" si="435"/>
        <v>0.51686990845628888</v>
      </c>
      <c r="BQ1249" s="50">
        <f t="shared" si="436"/>
        <v>7.2995545977011508E-2</v>
      </c>
      <c r="BR1249" s="50">
        <f t="shared" si="437"/>
        <v>0.46468866791877195</v>
      </c>
      <c r="BS1249" s="50">
        <f t="shared" si="438"/>
        <v>0.49435128307087461</v>
      </c>
      <c r="BT1249" s="50">
        <f t="shared" si="439"/>
        <v>1.290801855329922E-3</v>
      </c>
      <c r="BU1249" s="50">
        <f t="shared" si="439"/>
        <v>1.3731980085302071E-3</v>
      </c>
    </row>
    <row r="1250" spans="1:73" x14ac:dyDescent="0.25">
      <c r="A1250" s="21">
        <v>43742.521527777775</v>
      </c>
      <c r="B1250" s="17">
        <v>363832</v>
      </c>
      <c r="C1250" s="17">
        <v>13.51</v>
      </c>
      <c r="D1250" s="17">
        <v>22.67</v>
      </c>
      <c r="E1250" s="17">
        <v>754.2</v>
      </c>
      <c r="F1250" s="17">
        <v>92.7</v>
      </c>
      <c r="G1250" s="17">
        <v>-111.3</v>
      </c>
      <c r="H1250" s="17">
        <v>-10.56</v>
      </c>
      <c r="I1250" s="17">
        <v>24.22</v>
      </c>
      <c r="J1250" s="17">
        <v>297.39999999999998</v>
      </c>
      <c r="K1250" s="17">
        <v>661.5</v>
      </c>
      <c r="L1250" s="17">
        <v>-100.8</v>
      </c>
      <c r="M1250" s="17">
        <v>0.123</v>
      </c>
      <c r="N1250" s="17">
        <v>642.9</v>
      </c>
      <c r="O1250" s="17">
        <v>82.1</v>
      </c>
      <c r="P1250" s="17">
        <v>560.79999999999995</v>
      </c>
      <c r="Q1250" s="17">
        <v>332.1</v>
      </c>
      <c r="R1250" s="17">
        <v>432.8</v>
      </c>
      <c r="S1250" s="17">
        <v>19.350000000000001</v>
      </c>
      <c r="T1250" s="17">
        <v>56.78</v>
      </c>
      <c r="U1250" s="17">
        <v>1.875</v>
      </c>
      <c r="V1250" s="17">
        <v>321.5</v>
      </c>
      <c r="W1250" s="17">
        <v>20.6</v>
      </c>
      <c r="X1250" s="17">
        <v>0.74199999999999999</v>
      </c>
      <c r="Y1250" s="17">
        <v>7.4186439999999996</v>
      </c>
      <c r="Z1250" s="7">
        <f t="shared" si="418"/>
        <v>19.975000000000001</v>
      </c>
      <c r="AA1250" s="7">
        <f t="shared" si="432"/>
        <v>293.125</v>
      </c>
      <c r="AB1250" s="2">
        <f t="shared" si="419"/>
        <v>610.90200000000004</v>
      </c>
      <c r="AC1250" s="42">
        <f t="shared" si="420"/>
        <v>2.8159673131893292</v>
      </c>
      <c r="AD1250" s="42">
        <f t="shared" si="421"/>
        <v>1.5989062404289012</v>
      </c>
      <c r="AE1250" s="42">
        <f t="shared" si="422"/>
        <v>0.81636913475175699</v>
      </c>
      <c r="AF1250" s="42">
        <f t="shared" si="423"/>
        <v>341.72840197922051</v>
      </c>
      <c r="AG1250" s="42">
        <f t="shared" si="424"/>
        <v>328.05926590005168</v>
      </c>
      <c r="AH1250" s="6">
        <f t="shared" si="425"/>
        <v>318.81600000000003</v>
      </c>
      <c r="AI1250" s="4">
        <v>22.783782160571299</v>
      </c>
      <c r="AJ1250" s="4">
        <f t="shared" si="433"/>
        <v>295.9337821605713</v>
      </c>
      <c r="AK1250" s="8">
        <f t="shared" si="426"/>
        <v>0.19609257330755986</v>
      </c>
      <c r="AL1250" s="8">
        <f t="shared" si="427"/>
        <v>417.89588796450403</v>
      </c>
      <c r="AM1250" s="8">
        <f t="shared" si="428"/>
        <v>3.0499743851383414</v>
      </c>
      <c r="AN1250" s="8">
        <f t="shared" si="429"/>
        <v>249.54836842571643</v>
      </c>
      <c r="AO1250" s="22">
        <f t="shared" si="430"/>
        <v>5.9338380884040795E-3</v>
      </c>
      <c r="AP1250" s="22">
        <f t="shared" si="431"/>
        <v>0.16217901605060273</v>
      </c>
      <c r="AQ1250" s="19">
        <f t="shared" si="434"/>
        <v>0.16217901605060273</v>
      </c>
      <c r="AX1250">
        <v>0.14454443126571156</v>
      </c>
      <c r="AY1250">
        <v>65.017241379310349</v>
      </c>
      <c r="AZ1250">
        <v>2.709051724137931</v>
      </c>
      <c r="BA1250">
        <v>2.1943318965517244</v>
      </c>
      <c r="BB1250">
        <v>8.6810344827586192</v>
      </c>
      <c r="BC1250">
        <v>0.36170977011494249</v>
      </c>
      <c r="BD1250">
        <v>1.8326221264367819</v>
      </c>
      <c r="BE1250">
        <v>0.1832622126436782</v>
      </c>
      <c r="BF1250">
        <v>0</v>
      </c>
      <c r="BG1250">
        <v>19.975000000000001</v>
      </c>
      <c r="BH1250">
        <v>2.1529798471165238</v>
      </c>
      <c r="BI1250">
        <v>2.3346650627625691</v>
      </c>
      <c r="BJ1250">
        <v>1.3256228226365869</v>
      </c>
      <c r="BK1250">
        <v>0.44504137790799264</v>
      </c>
      <c r="BL1250">
        <v>1.2362260497444241E-3</v>
      </c>
      <c r="BP1250" s="50">
        <f t="shared" si="435"/>
        <v>2.15362461856787</v>
      </c>
      <c r="BQ1250" s="50">
        <f t="shared" si="436"/>
        <v>7.3304885057471278E-2</v>
      </c>
      <c r="BR1250" s="50">
        <f t="shared" si="437"/>
        <v>0.47097429811524993</v>
      </c>
      <c r="BS1250" s="50">
        <f t="shared" si="438"/>
        <v>0.49742138934139496</v>
      </c>
      <c r="BT1250" s="50">
        <f t="shared" si="439"/>
        <v>1.3082619392090274E-3</v>
      </c>
      <c r="BU1250" s="50">
        <f t="shared" si="439"/>
        <v>1.3817260815038748E-3</v>
      </c>
    </row>
    <row r="1251" spans="1:73" x14ac:dyDescent="0.25">
      <c r="A1251" s="21">
        <v>43742.522222222222</v>
      </c>
      <c r="B1251" s="17">
        <v>363833</v>
      </c>
      <c r="C1251" s="17">
        <v>13.53</v>
      </c>
      <c r="D1251" s="17">
        <v>22.67</v>
      </c>
      <c r="E1251" s="17">
        <v>756.5</v>
      </c>
      <c r="F1251" s="17">
        <v>93</v>
      </c>
      <c r="G1251" s="17">
        <v>-110.7</v>
      </c>
      <c r="H1251" s="17">
        <v>-10.44</v>
      </c>
      <c r="I1251" s="17">
        <v>24.23</v>
      </c>
      <c r="J1251" s="17">
        <v>297.39999999999998</v>
      </c>
      <c r="K1251" s="17">
        <v>663.4</v>
      </c>
      <c r="L1251" s="17">
        <v>-100.3</v>
      </c>
      <c r="M1251" s="17">
        <v>0.123</v>
      </c>
      <c r="N1251" s="17">
        <v>645.70000000000005</v>
      </c>
      <c r="O1251" s="17">
        <v>82.6</v>
      </c>
      <c r="P1251" s="17">
        <v>563.1</v>
      </c>
      <c r="Q1251" s="17">
        <v>332.7</v>
      </c>
      <c r="R1251" s="17">
        <v>433</v>
      </c>
      <c r="S1251" s="17">
        <v>19.38</v>
      </c>
      <c r="T1251" s="17">
        <v>54.83</v>
      </c>
      <c r="U1251" s="17">
        <v>1.405</v>
      </c>
      <c r="V1251" s="17">
        <v>346.5</v>
      </c>
      <c r="W1251" s="17">
        <v>20.85</v>
      </c>
      <c r="X1251" s="17">
        <v>0.745</v>
      </c>
      <c r="Y1251" s="17">
        <v>7.4472509999999996</v>
      </c>
      <c r="Z1251" s="7">
        <f t="shared" si="418"/>
        <v>20.115000000000002</v>
      </c>
      <c r="AA1251" s="7">
        <f t="shared" si="432"/>
        <v>293.26499999999999</v>
      </c>
      <c r="AB1251" s="2">
        <f t="shared" si="419"/>
        <v>612.76499999999999</v>
      </c>
      <c r="AC1251" s="42">
        <f t="shared" si="420"/>
        <v>2.6607225316556957</v>
      </c>
      <c r="AD1251" s="42">
        <f t="shared" si="421"/>
        <v>1.4588741641068179</v>
      </c>
      <c r="AE1251" s="42">
        <f t="shared" si="422"/>
        <v>0.80568408231177313</v>
      </c>
      <c r="AF1251" s="42">
        <f t="shared" si="423"/>
        <v>337.90045880391887</v>
      </c>
      <c r="AG1251" s="42">
        <f t="shared" si="424"/>
        <v>324.38444045176209</v>
      </c>
      <c r="AH1251" s="6">
        <f t="shared" si="425"/>
        <v>319.392</v>
      </c>
      <c r="AI1251" s="4">
        <v>21.944863390549799</v>
      </c>
      <c r="AJ1251" s="4">
        <f t="shared" si="433"/>
        <v>295.09486339054979</v>
      </c>
      <c r="AK1251" s="8">
        <f t="shared" si="426"/>
        <v>0.19637367598606359</v>
      </c>
      <c r="AL1251" s="8">
        <f t="shared" si="427"/>
        <v>413.08738161295076</v>
      </c>
      <c r="AM1251" s="8">
        <f t="shared" si="428"/>
        <v>2.6401811017428329</v>
      </c>
      <c r="AN1251" s="8">
        <f t="shared" si="429"/>
        <v>140.73200372904412</v>
      </c>
      <c r="AO1251" s="22">
        <f t="shared" si="430"/>
        <v>8.5597365456215827E-3</v>
      </c>
      <c r="AP1251" s="22">
        <f t="shared" si="431"/>
        <v>0.23394801643377092</v>
      </c>
      <c r="AQ1251" s="19">
        <f t="shared" si="434"/>
        <v>0.23394801643377092</v>
      </c>
      <c r="AX1251">
        <v>0.14564356129485129</v>
      </c>
      <c r="AY1251">
        <v>65.215517241379317</v>
      </c>
      <c r="AZ1251">
        <v>2.7173132183908049</v>
      </c>
      <c r="BA1251">
        <v>2.2010237068965521</v>
      </c>
      <c r="BB1251">
        <v>8.6465517241379324</v>
      </c>
      <c r="BC1251">
        <v>0.36027298850574718</v>
      </c>
      <c r="BD1251">
        <v>1.840750718390805</v>
      </c>
      <c r="BE1251">
        <v>0.18407507183908051</v>
      </c>
      <c r="BF1251">
        <v>0</v>
      </c>
      <c r="BG1251">
        <v>20.115000000000002</v>
      </c>
      <c r="BH1251">
        <v>1.6132995654393154</v>
      </c>
      <c r="BI1251">
        <v>2.3549789876734466</v>
      </c>
      <c r="BJ1251">
        <v>1.2912349789413509</v>
      </c>
      <c r="BK1251">
        <v>0.45419235575540512</v>
      </c>
      <c r="BL1251">
        <v>1.261645432653903E-3</v>
      </c>
      <c r="BP1251" s="50">
        <f t="shared" si="435"/>
        <v>1.6137827141801906</v>
      </c>
      <c r="BQ1251" s="50">
        <f t="shared" si="436"/>
        <v>7.3630028735632194E-2</v>
      </c>
      <c r="BR1251" s="50">
        <f t="shared" si="437"/>
        <v>0.4746504611236893</v>
      </c>
      <c r="BS1251" s="50">
        <f t="shared" si="438"/>
        <v>0.50226115391432613</v>
      </c>
      <c r="BT1251" s="50">
        <f t="shared" si="439"/>
        <v>1.3184735031213592E-3</v>
      </c>
      <c r="BU1251" s="50">
        <f t="shared" si="439"/>
        <v>1.3951698719842393E-3</v>
      </c>
    </row>
    <row r="1252" spans="1:73" x14ac:dyDescent="0.25">
      <c r="A1252" s="21">
        <v>43742.522222222222</v>
      </c>
      <c r="B1252" s="17">
        <v>363834</v>
      </c>
      <c r="C1252" s="17">
        <v>13.52</v>
      </c>
      <c r="D1252" s="17">
        <v>22.66</v>
      </c>
      <c r="E1252" s="17">
        <v>758.9</v>
      </c>
      <c r="F1252" s="17">
        <v>93.1</v>
      </c>
      <c r="G1252" s="17">
        <v>-111.1</v>
      </c>
      <c r="H1252" s="17">
        <v>-10.58</v>
      </c>
      <c r="I1252" s="17">
        <v>24.25</v>
      </c>
      <c r="J1252" s="17">
        <v>297.39999999999998</v>
      </c>
      <c r="K1252" s="17">
        <v>665.7</v>
      </c>
      <c r="L1252" s="17">
        <v>-100.5</v>
      </c>
      <c r="M1252" s="17">
        <v>0.123</v>
      </c>
      <c r="N1252" s="17">
        <v>647.79999999999995</v>
      </c>
      <c r="O1252" s="17">
        <v>82.6</v>
      </c>
      <c r="P1252" s="17">
        <v>565.20000000000005</v>
      </c>
      <c r="Q1252" s="17">
        <v>332.4</v>
      </c>
      <c r="R1252" s="17">
        <v>433</v>
      </c>
      <c r="S1252" s="17">
        <v>19.39</v>
      </c>
      <c r="T1252" s="17">
        <v>55.24</v>
      </c>
      <c r="U1252" s="17">
        <v>1.5049999999999999</v>
      </c>
      <c r="V1252" s="17">
        <v>228.5</v>
      </c>
      <c r="W1252" s="17">
        <v>20.8</v>
      </c>
      <c r="X1252" s="17">
        <v>0.746</v>
      </c>
      <c r="Y1252" s="17">
        <v>7.4648459999999996</v>
      </c>
      <c r="Z1252" s="7">
        <f t="shared" si="418"/>
        <v>20.094999999999999</v>
      </c>
      <c r="AA1252" s="7">
        <f t="shared" si="432"/>
        <v>293.245</v>
      </c>
      <c r="AB1252" s="2">
        <f t="shared" si="419"/>
        <v>614.70900000000006</v>
      </c>
      <c r="AC1252" s="42">
        <f t="shared" si="420"/>
        <v>2.6060963078580088</v>
      </c>
      <c r="AD1252" s="42">
        <f t="shared" si="421"/>
        <v>1.4396076004607641</v>
      </c>
      <c r="AE1252" s="42">
        <f t="shared" si="422"/>
        <v>0.80416168988529302</v>
      </c>
      <c r="AF1252" s="42">
        <f t="shared" si="423"/>
        <v>337.16998137083988</v>
      </c>
      <c r="AG1252" s="42">
        <f t="shared" si="424"/>
        <v>323.68318211600626</v>
      </c>
      <c r="AH1252" s="6">
        <f t="shared" si="425"/>
        <v>319.10399999999998</v>
      </c>
      <c r="AI1252" s="4">
        <v>21.632262642184401</v>
      </c>
      <c r="AJ1252" s="4">
        <f t="shared" si="433"/>
        <v>294.78226264218438</v>
      </c>
      <c r="AK1252" s="8">
        <f t="shared" si="426"/>
        <v>0.19633350202379951</v>
      </c>
      <c r="AL1252" s="8">
        <f t="shared" si="427"/>
        <v>411.3019796947263</v>
      </c>
      <c r="AM1252" s="8">
        <f t="shared" si="428"/>
        <v>2.732522872731352</v>
      </c>
      <c r="AN1252" s="8">
        <f t="shared" si="429"/>
        <v>122.36363329681409</v>
      </c>
      <c r="AO1252" s="22">
        <f t="shared" si="430"/>
        <v>9.0531738836156592E-3</v>
      </c>
      <c r="AP1252" s="22">
        <f t="shared" si="431"/>
        <v>0.24743425936225483</v>
      </c>
      <c r="AQ1252" s="19">
        <f t="shared" si="434"/>
        <v>0.24743425936225483</v>
      </c>
      <c r="AX1252">
        <v>0.14548611116052515</v>
      </c>
      <c r="AY1252">
        <v>65.422413793103445</v>
      </c>
      <c r="AZ1252">
        <v>2.725933908045977</v>
      </c>
      <c r="BA1252">
        <v>2.2080064655172413</v>
      </c>
      <c r="BB1252">
        <v>8.6724137931034502</v>
      </c>
      <c r="BC1252">
        <v>0.36135057471264376</v>
      </c>
      <c r="BD1252">
        <v>1.8466558908045976</v>
      </c>
      <c r="BE1252">
        <v>0.18466558908045977</v>
      </c>
      <c r="BF1252">
        <v>0</v>
      </c>
      <c r="BG1252">
        <v>20.094999999999999</v>
      </c>
      <c r="BH1252">
        <v>1.7281251572855298</v>
      </c>
      <c r="BI1252">
        <v>2.3520675697074034</v>
      </c>
      <c r="BJ1252">
        <v>1.2992821255063698</v>
      </c>
      <c r="BK1252">
        <v>0.45407062713169771</v>
      </c>
      <c r="BL1252">
        <v>1.2613072975880492E-3</v>
      </c>
      <c r="BP1252" s="50">
        <f t="shared" si="435"/>
        <v>1.7286426938371435</v>
      </c>
      <c r="BQ1252" s="50">
        <f t="shared" si="436"/>
        <v>7.3866235632183905E-2</v>
      </c>
      <c r="BR1252" s="50">
        <f t="shared" si="437"/>
        <v>0.47582576006310573</v>
      </c>
      <c r="BS1252" s="50">
        <f t="shared" si="438"/>
        <v>0.50330185099506863</v>
      </c>
      <c r="BT1252" s="50">
        <f t="shared" si="439"/>
        <v>1.3217382223975158E-3</v>
      </c>
      <c r="BU1252" s="50">
        <f t="shared" si="439"/>
        <v>1.398060697208524E-3</v>
      </c>
    </row>
    <row r="1253" spans="1:73" x14ac:dyDescent="0.25">
      <c r="A1253" s="21">
        <v>43742.522222222222</v>
      </c>
      <c r="B1253" s="17">
        <v>363835</v>
      </c>
      <c r="C1253" s="17">
        <v>13.52</v>
      </c>
      <c r="D1253" s="17">
        <v>22.66</v>
      </c>
      <c r="E1253" s="17">
        <v>761.9</v>
      </c>
      <c r="F1253" s="17">
        <v>93.5</v>
      </c>
      <c r="G1253" s="17">
        <v>-111.2</v>
      </c>
      <c r="H1253" s="17">
        <v>-11.07</v>
      </c>
      <c r="I1253" s="17">
        <v>24.27</v>
      </c>
      <c r="J1253" s="17">
        <v>297.39999999999998</v>
      </c>
      <c r="K1253" s="17">
        <v>668.4</v>
      </c>
      <c r="L1253" s="17">
        <v>-100.2</v>
      </c>
      <c r="M1253" s="17">
        <v>0.123</v>
      </c>
      <c r="N1253" s="17">
        <v>650.70000000000005</v>
      </c>
      <c r="O1253" s="17">
        <v>82.5</v>
      </c>
      <c r="P1253" s="17">
        <v>568.20000000000005</v>
      </c>
      <c r="Q1253" s="17">
        <v>332.5</v>
      </c>
      <c r="R1253" s="17">
        <v>432.6</v>
      </c>
      <c r="S1253" s="17">
        <v>19.420000000000002</v>
      </c>
      <c r="T1253" s="17">
        <v>55.11</v>
      </c>
      <c r="U1253" s="17">
        <v>0.48499999999999999</v>
      </c>
      <c r="V1253" s="17">
        <v>206.5</v>
      </c>
      <c r="W1253" s="17">
        <v>20.8</v>
      </c>
      <c r="X1253" s="17">
        <v>0.749</v>
      </c>
      <c r="Y1253" s="17">
        <v>7.4892989999999999</v>
      </c>
      <c r="Z1253" s="7">
        <f t="shared" si="418"/>
        <v>20.11</v>
      </c>
      <c r="AA1253" s="7">
        <f t="shared" si="432"/>
        <v>293.26</v>
      </c>
      <c r="AB1253" s="2">
        <f t="shared" si="419"/>
        <v>617.13900000000001</v>
      </c>
      <c r="AC1253" s="42">
        <f t="shared" si="420"/>
        <v>2.566754124618408</v>
      </c>
      <c r="AD1253" s="42">
        <f t="shared" si="421"/>
        <v>1.4145381980772047</v>
      </c>
      <c r="AE1253" s="42">
        <f t="shared" si="422"/>
        <v>0.80213818568915973</v>
      </c>
      <c r="AF1253" s="42">
        <f t="shared" si="423"/>
        <v>336.39038289357433</v>
      </c>
      <c r="AG1253" s="42">
        <f t="shared" si="424"/>
        <v>322.93476757783134</v>
      </c>
      <c r="AH1253" s="6">
        <f t="shared" si="425"/>
        <v>319.2</v>
      </c>
      <c r="AI1253" s="4">
        <v>21.4053981813909</v>
      </c>
      <c r="AJ1253" s="4">
        <f t="shared" si="433"/>
        <v>294.5553981813909</v>
      </c>
      <c r="AK1253" s="8">
        <f t="shared" si="426"/>
        <v>0.19636363198176987</v>
      </c>
      <c r="AL1253" s="8">
        <f t="shared" si="427"/>
        <v>410.00220937910831</v>
      </c>
      <c r="AM1253" s="8">
        <f t="shared" si="428"/>
        <v>1.5511951037828864</v>
      </c>
      <c r="AN1253" s="8">
        <f t="shared" si="429"/>
        <v>58.534268167397101</v>
      </c>
      <c r="AO1253" s="22">
        <f t="shared" si="430"/>
        <v>1.058384414459757E-2</v>
      </c>
      <c r="AP1253" s="22">
        <f t="shared" si="431"/>
        <v>0.28926934032091495</v>
      </c>
      <c r="AQ1253" s="19">
        <f t="shared" si="434"/>
        <v>0.28926934032091495</v>
      </c>
      <c r="AX1253">
        <v>0.14560418525285232</v>
      </c>
      <c r="AY1253">
        <v>65.681034482758619</v>
      </c>
      <c r="AZ1253">
        <v>2.7367097701149423</v>
      </c>
      <c r="BA1253">
        <v>2.2167349137931036</v>
      </c>
      <c r="BB1253">
        <v>8.629310344827589</v>
      </c>
      <c r="BC1253">
        <v>0.35955459770114956</v>
      </c>
      <c r="BD1253">
        <v>1.857180316091954</v>
      </c>
      <c r="BE1253">
        <v>0.18571803160919542</v>
      </c>
      <c r="BF1253">
        <v>0</v>
      </c>
      <c r="BG1253">
        <v>20.11</v>
      </c>
      <c r="BH1253">
        <v>0.55690412045414084</v>
      </c>
      <c r="BI1253">
        <v>2.3542508379281046</v>
      </c>
      <c r="BJ1253">
        <v>1.2974276367821784</v>
      </c>
      <c r="BK1253">
        <v>0.46421285074201635</v>
      </c>
      <c r="BL1253">
        <v>1.2894801409500454E-3</v>
      </c>
      <c r="BP1253" s="50">
        <f t="shared" si="435"/>
        <v>0.55707090133622239</v>
      </c>
      <c r="BQ1253" s="50">
        <f t="shared" si="436"/>
        <v>7.4287212643678158E-2</v>
      </c>
      <c r="BR1253" s="50">
        <f t="shared" si="437"/>
        <v>0.47198182316695175</v>
      </c>
      <c r="BS1253" s="50">
        <f t="shared" si="438"/>
        <v>0.50195861292235655</v>
      </c>
      <c r="BT1253" s="50">
        <f t="shared" si="439"/>
        <v>1.3110606199081994E-3</v>
      </c>
      <c r="BU1253" s="50">
        <f t="shared" si="439"/>
        <v>1.3943294803398793E-3</v>
      </c>
    </row>
    <row r="1254" spans="1:73" x14ac:dyDescent="0.25">
      <c r="A1254" s="21">
        <v>43742.522222222222</v>
      </c>
      <c r="B1254" s="17">
        <v>363836</v>
      </c>
      <c r="C1254" s="17">
        <v>13.51</v>
      </c>
      <c r="D1254" s="17">
        <v>22.66</v>
      </c>
      <c r="E1254" s="17">
        <v>764.5</v>
      </c>
      <c r="F1254" s="17">
        <v>93.9</v>
      </c>
      <c r="G1254" s="17">
        <v>-111.6</v>
      </c>
      <c r="H1254" s="17">
        <v>-11.96</v>
      </c>
      <c r="I1254" s="17">
        <v>24.31</v>
      </c>
      <c r="J1254" s="17">
        <v>297.5</v>
      </c>
      <c r="K1254" s="17">
        <v>670.6</v>
      </c>
      <c r="L1254" s="17">
        <v>-99.6</v>
      </c>
      <c r="M1254" s="17">
        <v>0.123</v>
      </c>
      <c r="N1254" s="17">
        <v>652.9</v>
      </c>
      <c r="O1254" s="17">
        <v>81.900000000000006</v>
      </c>
      <c r="P1254" s="17">
        <v>571</v>
      </c>
      <c r="Q1254" s="17">
        <v>332.3</v>
      </c>
      <c r="R1254" s="17">
        <v>431.9</v>
      </c>
      <c r="S1254" s="17">
        <v>19.45</v>
      </c>
      <c r="T1254" s="17">
        <v>53.59</v>
      </c>
      <c r="U1254" s="17">
        <v>0.34</v>
      </c>
      <c r="V1254" s="17">
        <v>284</v>
      </c>
      <c r="W1254" s="17">
        <v>21.05</v>
      </c>
      <c r="X1254" s="17">
        <v>0.752</v>
      </c>
      <c r="Y1254" s="17">
        <v>7.5183270000000002</v>
      </c>
      <c r="Z1254" s="7">
        <f t="shared" si="418"/>
        <v>20.25</v>
      </c>
      <c r="AA1254" s="7">
        <f t="shared" si="432"/>
        <v>293.39999999999998</v>
      </c>
      <c r="AB1254" s="2">
        <f t="shared" si="419"/>
        <v>619.245</v>
      </c>
      <c r="AC1254" s="42">
        <f t="shared" si="420"/>
        <v>2.6557402859463521</v>
      </c>
      <c r="AD1254" s="42">
        <f t="shared" si="421"/>
        <v>1.4232112192386501</v>
      </c>
      <c r="AE1254" s="42">
        <f t="shared" si="422"/>
        <v>0.80278485289059609</v>
      </c>
      <c r="AF1254" s="42">
        <f t="shared" si="423"/>
        <v>337.30491263082422</v>
      </c>
      <c r="AG1254" s="42">
        <f t="shared" si="424"/>
        <v>323.81271612559124</v>
      </c>
      <c r="AH1254" s="6">
        <f t="shared" si="425"/>
        <v>319.00799999999998</v>
      </c>
      <c r="AI1254" s="4">
        <v>21.927484597362898</v>
      </c>
      <c r="AJ1254" s="4">
        <f t="shared" si="433"/>
        <v>295.07748459736285</v>
      </c>
      <c r="AK1254" s="8">
        <f t="shared" si="426"/>
        <v>0.19664499358418122</v>
      </c>
      <c r="AL1254" s="8">
        <f t="shared" si="427"/>
        <v>412.97084863327512</v>
      </c>
      <c r="AM1254" s="8">
        <f t="shared" si="428"/>
        <v>1.2987782720695631</v>
      </c>
      <c r="AN1254" s="8">
        <f t="shared" si="429"/>
        <v>63.464964327883877</v>
      </c>
      <c r="AO1254" s="22">
        <f t="shared" si="430"/>
        <v>1.04484283352736E-2</v>
      </c>
      <c r="AP1254" s="22">
        <f t="shared" si="431"/>
        <v>0.28556826145986969</v>
      </c>
      <c r="AQ1254" s="19">
        <f t="shared" si="434"/>
        <v>0.28556826145986969</v>
      </c>
      <c r="AX1254">
        <v>0.14671012498663891</v>
      </c>
      <c r="AY1254">
        <v>65.90517241379311</v>
      </c>
      <c r="AZ1254">
        <v>2.7460488505747129</v>
      </c>
      <c r="BA1254">
        <v>2.2242995689655176</v>
      </c>
      <c r="BB1254">
        <v>8.5862068965517206</v>
      </c>
      <c r="BC1254">
        <v>0.35775862068965503</v>
      </c>
      <c r="BD1254">
        <v>1.8665409482758626</v>
      </c>
      <c r="BE1254">
        <v>0.18665409482758627</v>
      </c>
      <c r="BF1254">
        <v>0</v>
      </c>
      <c r="BG1254">
        <v>20.25</v>
      </c>
      <c r="BH1254">
        <v>0.39040701227712971</v>
      </c>
      <c r="BI1254">
        <v>2.3747136108806846</v>
      </c>
      <c r="BJ1254">
        <v>1.2726090240709589</v>
      </c>
      <c r="BK1254">
        <v>0.46944696184094648</v>
      </c>
      <c r="BL1254">
        <v>1.3040193384470735E-3</v>
      </c>
      <c r="BP1254" s="50">
        <f t="shared" si="435"/>
        <v>0.39052393083364045</v>
      </c>
      <c r="BQ1254" s="50">
        <f t="shared" si="436"/>
        <v>7.4661637931034502E-2</v>
      </c>
      <c r="BR1254" s="50">
        <f t="shared" si="437"/>
        <v>0.47499364411890072</v>
      </c>
      <c r="BS1254" s="50">
        <f t="shared" si="438"/>
        <v>0.50556442093762677</v>
      </c>
      <c r="BT1254" s="50">
        <f t="shared" si="439"/>
        <v>1.3194267892191686E-3</v>
      </c>
      <c r="BU1254" s="50">
        <f t="shared" si="439"/>
        <v>1.40434561371563E-3</v>
      </c>
    </row>
    <row r="1255" spans="1:73" x14ac:dyDescent="0.25">
      <c r="A1255" s="21">
        <v>43742.522222222222</v>
      </c>
      <c r="B1255" s="17">
        <v>363837</v>
      </c>
      <c r="C1255" s="17">
        <v>13.51</v>
      </c>
      <c r="D1255" s="17">
        <v>22.65</v>
      </c>
      <c r="E1255" s="17">
        <v>769.4</v>
      </c>
      <c r="F1255" s="17">
        <v>94.6</v>
      </c>
      <c r="G1255" s="17">
        <v>-110.5</v>
      </c>
      <c r="H1255" s="17">
        <v>-11.86</v>
      </c>
      <c r="I1255" s="17">
        <v>24.34</v>
      </c>
      <c r="J1255" s="17">
        <v>297.5</v>
      </c>
      <c r="K1255" s="17">
        <v>674.8</v>
      </c>
      <c r="L1255" s="17">
        <v>-98.7</v>
      </c>
      <c r="M1255" s="17">
        <v>0.123</v>
      </c>
      <c r="N1255" s="17">
        <v>658.9</v>
      </c>
      <c r="O1255" s="17">
        <v>82.8</v>
      </c>
      <c r="P1255" s="17">
        <v>576.1</v>
      </c>
      <c r="Q1255" s="17">
        <v>333.6</v>
      </c>
      <c r="R1255" s="17">
        <v>432.2</v>
      </c>
      <c r="S1255" s="17">
        <v>19.47</v>
      </c>
      <c r="T1255" s="17">
        <v>54.31</v>
      </c>
      <c r="U1255" s="17">
        <v>0.98</v>
      </c>
      <c r="V1255" s="17">
        <v>185</v>
      </c>
      <c r="W1255" s="17">
        <v>20.85</v>
      </c>
      <c r="X1255" s="17">
        <v>0.75700000000000001</v>
      </c>
      <c r="Y1255" s="17">
        <v>7.5668030000000002</v>
      </c>
      <c r="Z1255" s="7">
        <f t="shared" si="418"/>
        <v>20.16</v>
      </c>
      <c r="AA1255" s="7">
        <f t="shared" si="432"/>
        <v>293.31</v>
      </c>
      <c r="AB1255" s="2">
        <f t="shared" si="419"/>
        <v>623.21400000000006</v>
      </c>
      <c r="AC1255" s="42">
        <f t="shared" si="420"/>
        <v>2.6552478866510842</v>
      </c>
      <c r="AD1255" s="42">
        <f t="shared" si="421"/>
        <v>1.4420651272402041</v>
      </c>
      <c r="AE1255" s="42">
        <f t="shared" si="422"/>
        <v>0.80433235989123353</v>
      </c>
      <c r="AF1255" s="42">
        <f t="shared" si="423"/>
        <v>337.54064822885914</v>
      </c>
      <c r="AG1255" s="42">
        <f t="shared" si="424"/>
        <v>324.03902229970475</v>
      </c>
      <c r="AH1255" s="6">
        <f t="shared" si="425"/>
        <v>320.25600000000003</v>
      </c>
      <c r="AI1255" s="4">
        <v>21.917553613976299</v>
      </c>
      <c r="AJ1255" s="4">
        <f t="shared" si="433"/>
        <v>295.06755361397626</v>
      </c>
      <c r="AK1255" s="8">
        <f t="shared" si="426"/>
        <v>0.19646408743767657</v>
      </c>
      <c r="AL1255" s="8">
        <f t="shared" si="427"/>
        <v>412.92554878891701</v>
      </c>
      <c r="AM1255" s="8">
        <f t="shared" si="428"/>
        <v>2.2050000000000001</v>
      </c>
      <c r="AN1255" s="8">
        <f t="shared" si="429"/>
        <v>112.89056858915799</v>
      </c>
      <c r="AO1255" s="22">
        <f t="shared" si="430"/>
        <v>9.4492513141502862E-3</v>
      </c>
      <c r="AP1255" s="22">
        <f t="shared" si="431"/>
        <v>0.25825953753920505</v>
      </c>
      <c r="AQ1255" s="19">
        <f t="shared" si="434"/>
        <v>0.25825953753920505</v>
      </c>
      <c r="AX1255">
        <v>0.14599835124651495</v>
      </c>
      <c r="AY1255">
        <v>66.327586206896555</v>
      </c>
      <c r="AZ1255">
        <v>2.7636494252873565</v>
      </c>
      <c r="BA1255">
        <v>2.2385560344827589</v>
      </c>
      <c r="BB1255">
        <v>8.4999999999999964</v>
      </c>
      <c r="BC1255">
        <v>0.35416666666666652</v>
      </c>
      <c r="BD1255">
        <v>1.8843893678160923</v>
      </c>
      <c r="BE1255">
        <v>0.18843893678160925</v>
      </c>
      <c r="BF1255">
        <v>0</v>
      </c>
      <c r="BG1255">
        <v>20.16</v>
      </c>
      <c r="BH1255">
        <v>1.1252908000929032</v>
      </c>
      <c r="BI1255">
        <v>2.3615412017815807</v>
      </c>
      <c r="BJ1255">
        <v>1.2825530266875764</v>
      </c>
      <c r="BK1255">
        <v>0.46770602688432056</v>
      </c>
      <c r="BL1255">
        <v>1.2991834080120016E-3</v>
      </c>
      <c r="BP1255" s="50">
        <f t="shared" si="435"/>
        <v>1.1256278006381402</v>
      </c>
      <c r="BQ1255" s="50">
        <f t="shared" si="436"/>
        <v>7.5375574712643695E-2</v>
      </c>
      <c r="BR1255" s="50">
        <f t="shared" si="437"/>
        <v>0.48287351529832934</v>
      </c>
      <c r="BS1255" s="50">
        <f t="shared" si="438"/>
        <v>0.51212048071357363</v>
      </c>
      <c r="BT1255" s="50">
        <f t="shared" si="439"/>
        <v>1.341315320273137E-3</v>
      </c>
      <c r="BU1255" s="50">
        <f t="shared" si="439"/>
        <v>1.4225568908710379E-3</v>
      </c>
    </row>
    <row r="1256" spans="1:73" x14ac:dyDescent="0.25">
      <c r="A1256" s="21">
        <v>43742.522222222222</v>
      </c>
      <c r="B1256" s="17">
        <v>363838</v>
      </c>
      <c r="C1256" s="17">
        <v>13.52</v>
      </c>
      <c r="D1256" s="17">
        <v>22.65</v>
      </c>
      <c r="E1256" s="17">
        <v>776.3</v>
      </c>
      <c r="F1256" s="17">
        <v>95.9</v>
      </c>
      <c r="G1256" s="17">
        <v>-109.4</v>
      </c>
      <c r="H1256" s="17">
        <v>-12.3</v>
      </c>
      <c r="I1256" s="17">
        <v>24.36</v>
      </c>
      <c r="J1256" s="17">
        <v>297.5</v>
      </c>
      <c r="K1256" s="17">
        <v>680.4</v>
      </c>
      <c r="L1256" s="17">
        <v>-97.2</v>
      </c>
      <c r="M1256" s="17">
        <v>0.123</v>
      </c>
      <c r="N1256" s="17">
        <v>666.8</v>
      </c>
      <c r="O1256" s="17">
        <v>83.6</v>
      </c>
      <c r="P1256" s="17">
        <v>583.29999999999995</v>
      </c>
      <c r="Q1256" s="17">
        <v>334.8</v>
      </c>
      <c r="R1256" s="17">
        <v>431.9</v>
      </c>
      <c r="S1256" s="17">
        <v>19.48</v>
      </c>
      <c r="T1256" s="17">
        <v>53.71</v>
      </c>
      <c r="U1256" s="17">
        <v>1.62</v>
      </c>
      <c r="V1256" s="17">
        <v>124.5</v>
      </c>
      <c r="W1256" s="17">
        <v>20.399999999999999</v>
      </c>
      <c r="X1256" s="17">
        <v>0.76400000000000001</v>
      </c>
      <c r="Y1256" s="17">
        <v>7.6387989999999997</v>
      </c>
      <c r="Z1256" s="7">
        <f t="shared" si="418"/>
        <v>19.939999999999998</v>
      </c>
      <c r="AA1256" s="7">
        <f t="shared" si="432"/>
        <v>293.08999999999997</v>
      </c>
      <c r="AB1256" s="2">
        <f t="shared" si="419"/>
        <v>628.803</v>
      </c>
      <c r="AC1256" s="42">
        <f t="shared" si="420"/>
        <v>2.652571435088575</v>
      </c>
      <c r="AD1256" s="42">
        <f t="shared" si="421"/>
        <v>1.4246961177860737</v>
      </c>
      <c r="AE1256" s="42">
        <f t="shared" si="422"/>
        <v>0.80302595808892518</v>
      </c>
      <c r="AF1256" s="42">
        <f t="shared" si="423"/>
        <v>335.98249183179905</v>
      </c>
      <c r="AG1256" s="42">
        <f t="shared" si="424"/>
        <v>322.54319215852706</v>
      </c>
      <c r="AH1256" s="6">
        <f t="shared" si="425"/>
        <v>321.40800000000002</v>
      </c>
      <c r="AI1256" s="4">
        <v>21.884965632250999</v>
      </c>
      <c r="AJ1256" s="4">
        <f t="shared" si="433"/>
        <v>295.03496563225099</v>
      </c>
      <c r="AK1256" s="8">
        <f t="shared" si="426"/>
        <v>0.19602233957853266</v>
      </c>
      <c r="AL1256" s="8">
        <f t="shared" si="427"/>
        <v>412.76574136759177</v>
      </c>
      <c r="AM1256" s="8">
        <f t="shared" si="428"/>
        <v>2.8350000000000004</v>
      </c>
      <c r="AN1256" s="8">
        <f t="shared" si="429"/>
        <v>160.62216653928309</v>
      </c>
      <c r="AO1256" s="22">
        <f t="shared" si="430"/>
        <v>8.5254710810060991E-3</v>
      </c>
      <c r="AP1256" s="22">
        <f t="shared" si="431"/>
        <v>0.2330114995869908</v>
      </c>
      <c r="AQ1256" s="19">
        <f t="shared" si="434"/>
        <v>0.2330114995869908</v>
      </c>
      <c r="AX1256">
        <v>0.14427074805232198</v>
      </c>
      <c r="AY1256">
        <v>66.922413793103445</v>
      </c>
      <c r="AZ1256">
        <v>2.788433908045977</v>
      </c>
      <c r="BA1256">
        <v>2.2586314655172415</v>
      </c>
      <c r="BB1256">
        <v>8.370689655172411</v>
      </c>
      <c r="BC1256">
        <v>0.34877873563218381</v>
      </c>
      <c r="BD1256">
        <v>1.9098527298850576</v>
      </c>
      <c r="BE1256">
        <v>0.19098527298850576</v>
      </c>
      <c r="BF1256">
        <v>0</v>
      </c>
      <c r="BG1256">
        <v>19.939999999999998</v>
      </c>
      <c r="BH1256">
        <v>1.8601745879086768</v>
      </c>
      <c r="BI1256">
        <v>2.3296105875018638</v>
      </c>
      <c r="BJ1256">
        <v>1.251233846547251</v>
      </c>
      <c r="BK1256">
        <v>0.46711587052617098</v>
      </c>
      <c r="BL1256">
        <v>1.2975440847949194E-3</v>
      </c>
      <c r="BP1256" s="50">
        <f t="shared" si="435"/>
        <v>1.8607316704426398</v>
      </c>
      <c r="BQ1256" s="50">
        <f t="shared" si="436"/>
        <v>7.6394109195402307E-2</v>
      </c>
      <c r="BR1256" s="50">
        <f t="shared" si="437"/>
        <v>0.49111700009105819</v>
      </c>
      <c r="BS1256" s="50">
        <f t="shared" si="438"/>
        <v>0.51919183714974571</v>
      </c>
      <c r="BT1256" s="50">
        <f t="shared" si="439"/>
        <v>1.3642138891418283E-3</v>
      </c>
      <c r="BU1256" s="50">
        <f t="shared" si="439"/>
        <v>1.4421995476381823E-3</v>
      </c>
    </row>
    <row r="1257" spans="1:73" x14ac:dyDescent="0.25">
      <c r="A1257" s="21">
        <v>43742.522916666669</v>
      </c>
      <c r="B1257" s="17">
        <v>363839</v>
      </c>
      <c r="C1257" s="17">
        <v>13.52</v>
      </c>
      <c r="D1257" s="17">
        <v>22.65</v>
      </c>
      <c r="E1257" s="17">
        <v>768.4</v>
      </c>
      <c r="F1257" s="17">
        <v>94.6</v>
      </c>
      <c r="G1257" s="17">
        <v>-108.9</v>
      </c>
      <c r="H1257" s="17">
        <v>-11.01</v>
      </c>
      <c r="I1257" s="17">
        <v>24.38</v>
      </c>
      <c r="J1257" s="17">
        <v>297.5</v>
      </c>
      <c r="K1257" s="17">
        <v>673.8</v>
      </c>
      <c r="L1257" s="17">
        <v>-97.9</v>
      </c>
      <c r="M1257" s="17">
        <v>0.123</v>
      </c>
      <c r="N1257" s="17">
        <v>659.5</v>
      </c>
      <c r="O1257" s="17">
        <v>83.6</v>
      </c>
      <c r="P1257" s="17">
        <v>575.9</v>
      </c>
      <c r="Q1257" s="17">
        <v>335.4</v>
      </c>
      <c r="R1257" s="17">
        <v>433.3</v>
      </c>
      <c r="S1257" s="17">
        <v>19.48</v>
      </c>
      <c r="T1257" s="17">
        <v>54.01</v>
      </c>
      <c r="U1257" s="17">
        <v>1.52</v>
      </c>
      <c r="V1257" s="17">
        <v>201</v>
      </c>
      <c r="W1257" s="17">
        <v>20.45</v>
      </c>
      <c r="X1257" s="17">
        <v>0.751</v>
      </c>
      <c r="Y1257" s="17">
        <v>7.5137850000000004</v>
      </c>
      <c r="Z1257" s="7">
        <f t="shared" si="418"/>
        <v>19.965</v>
      </c>
      <c r="AA1257" s="7">
        <f t="shared" si="432"/>
        <v>293.11499999999995</v>
      </c>
      <c r="AB1257" s="2">
        <f t="shared" si="419"/>
        <v>622.404</v>
      </c>
      <c r="AC1257" s="42">
        <f t="shared" si="420"/>
        <v>2.595638081789017</v>
      </c>
      <c r="AD1257" s="42">
        <f t="shared" si="421"/>
        <v>1.4019041279742481</v>
      </c>
      <c r="AE1257" s="42">
        <f t="shared" si="422"/>
        <v>0.80116639711263826</v>
      </c>
      <c r="AF1257" s="42">
        <f t="shared" si="423"/>
        <v>335.31884354016415</v>
      </c>
      <c r="AG1257" s="42">
        <f t="shared" si="424"/>
        <v>321.90608979855756</v>
      </c>
      <c r="AH1257" s="6">
        <f t="shared" si="425"/>
        <v>321.98399999999998</v>
      </c>
      <c r="AI1257" s="4">
        <v>21.561816474112501</v>
      </c>
      <c r="AJ1257" s="4">
        <f t="shared" si="433"/>
        <v>294.71181647411248</v>
      </c>
      <c r="AK1257" s="8">
        <f t="shared" si="426"/>
        <v>0.19607250481626851</v>
      </c>
      <c r="AL1257" s="8">
        <f t="shared" si="427"/>
        <v>410.91715827602866</v>
      </c>
      <c r="AM1257" s="8">
        <f t="shared" si="428"/>
        <v>2.7461063344306247</v>
      </c>
      <c r="AN1257" s="8">
        <f t="shared" si="429"/>
        <v>127.73586081850705</v>
      </c>
      <c r="AO1257" s="22">
        <f t="shared" si="430"/>
        <v>9.1795909508837793E-3</v>
      </c>
      <c r="AP1257" s="22">
        <f t="shared" si="431"/>
        <v>0.25088939165203061</v>
      </c>
      <c r="AQ1257" s="19">
        <f t="shared" si="434"/>
        <v>0.25088939165203061</v>
      </c>
      <c r="AX1257">
        <v>0.14446619127483612</v>
      </c>
      <c r="AY1257">
        <v>66.241379310344826</v>
      </c>
      <c r="AZ1257">
        <v>2.7600574712643677</v>
      </c>
      <c r="BA1257">
        <v>2.235646551724138</v>
      </c>
      <c r="BB1257">
        <v>8.4396551724137971</v>
      </c>
      <c r="BC1257">
        <v>0.35165229885057486</v>
      </c>
      <c r="BD1257">
        <v>1.8839942528735631</v>
      </c>
      <c r="BE1257">
        <v>0.18839942528735631</v>
      </c>
      <c r="BF1257">
        <v>0</v>
      </c>
      <c r="BG1257">
        <v>19.965</v>
      </c>
      <c r="BH1257">
        <v>1.7453489960624622</v>
      </c>
      <c r="BI1257">
        <v>2.3332199493810344</v>
      </c>
      <c r="BJ1257">
        <v>1.2601720946606967</v>
      </c>
      <c r="BK1257">
        <v>0.46218785197654449</v>
      </c>
      <c r="BL1257">
        <v>1.2838551443792904E-3</v>
      </c>
      <c r="BP1257" s="50">
        <f t="shared" si="435"/>
        <v>1.7458716907856866</v>
      </c>
      <c r="BQ1257" s="50">
        <f t="shared" si="436"/>
        <v>7.5359770114942534E-2</v>
      </c>
      <c r="BR1257" s="50">
        <f t="shared" si="437"/>
        <v>0.48462250891348913</v>
      </c>
      <c r="BS1257" s="50">
        <f t="shared" si="438"/>
        <v>0.51254460617830133</v>
      </c>
      <c r="BT1257" s="50">
        <f t="shared" si="439"/>
        <v>1.346173635870803E-3</v>
      </c>
      <c r="BU1257" s="50">
        <f t="shared" si="439"/>
        <v>1.4237350171619481E-3</v>
      </c>
    </row>
    <row r="1258" spans="1:73" x14ac:dyDescent="0.25">
      <c r="A1258" s="21">
        <v>43742.522916666669</v>
      </c>
      <c r="B1258" s="17">
        <v>363840</v>
      </c>
      <c r="C1258" s="17">
        <v>13.52</v>
      </c>
      <c r="D1258" s="17">
        <v>22.65</v>
      </c>
      <c r="E1258" s="17">
        <v>678.2</v>
      </c>
      <c r="F1258" s="17">
        <v>81.7</v>
      </c>
      <c r="G1258" s="17">
        <v>-109.6</v>
      </c>
      <c r="H1258" s="17">
        <v>-13.34</v>
      </c>
      <c r="I1258" s="17">
        <v>24.39</v>
      </c>
      <c r="J1258" s="17">
        <v>297.5</v>
      </c>
      <c r="K1258" s="17">
        <v>596.5</v>
      </c>
      <c r="L1258" s="17">
        <v>-96.2</v>
      </c>
      <c r="M1258" s="17">
        <v>0.12</v>
      </c>
      <c r="N1258" s="17">
        <v>568.6</v>
      </c>
      <c r="O1258" s="17">
        <v>68.36</v>
      </c>
      <c r="P1258" s="17">
        <v>500.3</v>
      </c>
      <c r="Q1258" s="17">
        <v>334.8</v>
      </c>
      <c r="R1258" s="17">
        <v>431.1</v>
      </c>
      <c r="S1258" s="17">
        <v>19.489999999999998</v>
      </c>
      <c r="T1258" s="17">
        <v>55.08</v>
      </c>
      <c r="U1258" s="17">
        <v>1.64</v>
      </c>
      <c r="V1258" s="17">
        <v>241.5</v>
      </c>
      <c r="W1258" s="17">
        <v>20.3</v>
      </c>
      <c r="X1258" s="17">
        <v>0.66700000000000004</v>
      </c>
      <c r="Y1258" s="17">
        <v>6.6673970000000002</v>
      </c>
      <c r="Z1258" s="7">
        <f t="shared" si="418"/>
        <v>19.895</v>
      </c>
      <c r="AA1258" s="7">
        <f t="shared" si="432"/>
        <v>293.04499999999996</v>
      </c>
      <c r="AB1258" s="2">
        <f t="shared" si="419"/>
        <v>549.3420000000001</v>
      </c>
      <c r="AC1258" s="42">
        <f t="shared" si="420"/>
        <v>2.6851605142563986</v>
      </c>
      <c r="AD1258" s="42">
        <f t="shared" si="421"/>
        <v>1.4789864112524242</v>
      </c>
      <c r="AE1258" s="42">
        <f t="shared" si="422"/>
        <v>0.80734975539886367</v>
      </c>
      <c r="AF1258" s="42">
        <f t="shared" si="423"/>
        <v>337.58414391185363</v>
      </c>
      <c r="AG1258" s="42">
        <f t="shared" si="424"/>
        <v>324.08077815537945</v>
      </c>
      <c r="AH1258" s="6">
        <f t="shared" si="425"/>
        <v>321.40800000000002</v>
      </c>
      <c r="AI1258" s="4">
        <v>22.064350974090701</v>
      </c>
      <c r="AJ1258" s="4">
        <f t="shared" si="433"/>
        <v>295.21435097409068</v>
      </c>
      <c r="AK1258" s="8">
        <f t="shared" si="426"/>
        <v>0.19593206371441796</v>
      </c>
      <c r="AL1258" s="8">
        <f t="shared" si="427"/>
        <v>413.79468534484818</v>
      </c>
      <c r="AM1258" s="8">
        <f t="shared" si="428"/>
        <v>2.852446318513286</v>
      </c>
      <c r="AN1258" s="8">
        <f t="shared" si="429"/>
        <v>180.25519322458925</v>
      </c>
      <c r="AO1258" s="22">
        <f t="shared" si="430"/>
        <v>6.2602290912260579E-3</v>
      </c>
      <c r="AP1258" s="22">
        <f t="shared" si="431"/>
        <v>0.17109967935432199</v>
      </c>
      <c r="AQ1258" s="19">
        <f t="shared" si="434"/>
        <v>0.17109967935432199</v>
      </c>
      <c r="AX1258">
        <v>0.14391951401777356</v>
      </c>
      <c r="AY1258">
        <v>58.465517241379317</v>
      </c>
      <c r="AZ1258">
        <v>2.4360632183908049</v>
      </c>
      <c r="BA1258">
        <v>1.9732112068965522</v>
      </c>
      <c r="BB1258">
        <v>8.3017241379310356</v>
      </c>
      <c r="BC1258">
        <v>0.34590517241379315</v>
      </c>
      <c r="BD1258">
        <v>1.627306034482759</v>
      </c>
      <c r="BE1258">
        <v>0.16273060344827592</v>
      </c>
      <c r="BF1258">
        <v>0</v>
      </c>
      <c r="BG1258">
        <v>19.895</v>
      </c>
      <c r="BH1258">
        <v>1.8831397062779196</v>
      </c>
      <c r="BI1258">
        <v>2.3231260387480348</v>
      </c>
      <c r="BJ1258">
        <v>1.2795778221424174</v>
      </c>
      <c r="BK1258">
        <v>0.40541335066542777</v>
      </c>
      <c r="BL1258">
        <v>1.126148196292855E-3</v>
      </c>
      <c r="BP1258" s="50">
        <f t="shared" si="435"/>
        <v>1.8837036663740303</v>
      </c>
      <c r="BQ1258" s="50">
        <f t="shared" si="436"/>
        <v>6.5092241379310356E-2</v>
      </c>
      <c r="BR1258" s="50">
        <f t="shared" si="437"/>
        <v>0.42650211988437065</v>
      </c>
      <c r="BS1258" s="50">
        <f t="shared" si="438"/>
        <v>0.45036383369514305</v>
      </c>
      <c r="BT1258" s="50">
        <f t="shared" si="439"/>
        <v>1.1847281107899186E-3</v>
      </c>
      <c r="BU1258" s="50">
        <f t="shared" si="439"/>
        <v>1.2510106491531751E-3</v>
      </c>
    </row>
    <row r="1259" spans="1:73" x14ac:dyDescent="0.25">
      <c r="A1259" s="21">
        <v>43742.522916666669</v>
      </c>
      <c r="B1259" s="17">
        <v>363841</v>
      </c>
      <c r="C1259" s="17">
        <v>13.52</v>
      </c>
      <c r="D1259" s="17">
        <v>22.64</v>
      </c>
      <c r="E1259" s="17">
        <v>788.5</v>
      </c>
      <c r="F1259" s="17">
        <v>97.3</v>
      </c>
      <c r="G1259" s="17">
        <v>-109.2</v>
      </c>
      <c r="H1259" s="17">
        <v>-14.95</v>
      </c>
      <c r="I1259" s="17">
        <v>24.39</v>
      </c>
      <c r="J1259" s="17">
        <v>297.5</v>
      </c>
      <c r="K1259" s="17">
        <v>691.2</v>
      </c>
      <c r="L1259" s="17">
        <v>-94.2</v>
      </c>
      <c r="M1259" s="17">
        <v>0.123</v>
      </c>
      <c r="N1259" s="17">
        <v>679.3</v>
      </c>
      <c r="O1259" s="17">
        <v>82.3</v>
      </c>
      <c r="P1259" s="17">
        <v>597</v>
      </c>
      <c r="Q1259" s="17">
        <v>335.2</v>
      </c>
      <c r="R1259" s="17">
        <v>429.5</v>
      </c>
      <c r="S1259" s="17">
        <v>19.5</v>
      </c>
      <c r="T1259" s="17">
        <v>52.24</v>
      </c>
      <c r="U1259" s="17">
        <v>1.26</v>
      </c>
      <c r="V1259" s="17">
        <v>78.5</v>
      </c>
      <c r="W1259" s="17">
        <v>20.2</v>
      </c>
      <c r="X1259" s="17">
        <v>0.77800000000000002</v>
      </c>
      <c r="Y1259" s="17">
        <v>7.7832850000000002</v>
      </c>
      <c r="Z1259" s="7">
        <f t="shared" si="418"/>
        <v>19.850000000000001</v>
      </c>
      <c r="AA1259" s="7">
        <f t="shared" si="432"/>
        <v>293</v>
      </c>
      <c r="AB1259" s="2">
        <f t="shared" si="419"/>
        <v>638.68500000000006</v>
      </c>
      <c r="AC1259" s="42">
        <f t="shared" si="420"/>
        <v>2.6066915355914961</v>
      </c>
      <c r="AD1259" s="42">
        <f t="shared" si="421"/>
        <v>1.3617356581929976</v>
      </c>
      <c r="AE1259" s="42">
        <f t="shared" si="422"/>
        <v>0.79788747742982014</v>
      </c>
      <c r="AF1259" s="42">
        <f t="shared" si="423"/>
        <v>333.42271942931052</v>
      </c>
      <c r="AG1259" s="42">
        <f t="shared" si="424"/>
        <v>320.08581065213809</v>
      </c>
      <c r="AH1259" s="6">
        <f t="shared" si="425"/>
        <v>321.79199999999997</v>
      </c>
      <c r="AI1259" s="4">
        <v>21.6164716347851</v>
      </c>
      <c r="AJ1259" s="4">
        <f t="shared" si="433"/>
        <v>294.76647163478509</v>
      </c>
      <c r="AK1259" s="8">
        <f t="shared" si="426"/>
        <v>0.19584181557157571</v>
      </c>
      <c r="AL1259" s="8">
        <f t="shared" si="427"/>
        <v>411.24409992285456</v>
      </c>
      <c r="AM1259" s="8">
        <f t="shared" si="428"/>
        <v>2.5002349889560382</v>
      </c>
      <c r="AN1259" s="8">
        <f t="shared" si="429"/>
        <v>128.65538870483113</v>
      </c>
      <c r="AO1259" s="22">
        <f t="shared" si="430"/>
        <v>9.5153972401459345E-3</v>
      </c>
      <c r="AP1259" s="22">
        <f t="shared" si="431"/>
        <v>0.26006738619195041</v>
      </c>
      <c r="AQ1259" s="19">
        <f t="shared" si="434"/>
        <v>0.26006738619195041</v>
      </c>
      <c r="AX1259">
        <v>0.14356900380792662</v>
      </c>
      <c r="AY1259">
        <v>67.974137931034491</v>
      </c>
      <c r="AZ1259">
        <v>2.8322557471264371</v>
      </c>
      <c r="BA1259">
        <v>2.2941271551724141</v>
      </c>
      <c r="BB1259">
        <v>8.1293103448275872</v>
      </c>
      <c r="BC1259">
        <v>0.33872126436781613</v>
      </c>
      <c r="BD1259">
        <v>1.9554058908045979</v>
      </c>
      <c r="BE1259">
        <v>0.19554058908045979</v>
      </c>
      <c r="BF1259">
        <v>0</v>
      </c>
      <c r="BG1259">
        <v>19.850000000000001</v>
      </c>
      <c r="BH1259">
        <v>1.4468024572623042</v>
      </c>
      <c r="BI1259">
        <v>2.3166572798940761</v>
      </c>
      <c r="BJ1259">
        <v>1.2102217630166654</v>
      </c>
      <c r="BK1259">
        <v>0.48031571883959406</v>
      </c>
      <c r="BL1259">
        <v>1.3342103301099836E-3</v>
      </c>
      <c r="BP1259" s="50">
        <f t="shared" si="435"/>
        <v>1.4472357436776087</v>
      </c>
      <c r="BQ1259" s="50">
        <f t="shared" si="436"/>
        <v>7.8216235632183925E-2</v>
      </c>
      <c r="BR1259" s="50">
        <f t="shared" si="437"/>
        <v>0.50011110386600044</v>
      </c>
      <c r="BS1259" s="50">
        <f t="shared" si="438"/>
        <v>0.52961042088028087</v>
      </c>
      <c r="BT1259" s="50">
        <f t="shared" si="439"/>
        <v>1.3891975107388902E-3</v>
      </c>
      <c r="BU1259" s="50">
        <f t="shared" si="439"/>
        <v>1.4711400580007803E-3</v>
      </c>
    </row>
    <row r="1260" spans="1:73" x14ac:dyDescent="0.25">
      <c r="A1260" s="21">
        <v>43742.522916666669</v>
      </c>
      <c r="B1260" s="17">
        <v>363842</v>
      </c>
      <c r="C1260" s="17">
        <v>13.52</v>
      </c>
      <c r="D1260" s="17">
        <v>22.64</v>
      </c>
      <c r="E1260" s="17">
        <v>791.4</v>
      </c>
      <c r="F1260" s="17">
        <v>97.3</v>
      </c>
      <c r="G1260" s="17">
        <v>-108.3</v>
      </c>
      <c r="H1260" s="17">
        <v>-12.98</v>
      </c>
      <c r="I1260" s="17">
        <v>24.4</v>
      </c>
      <c r="J1260" s="17">
        <v>297.60000000000002</v>
      </c>
      <c r="K1260" s="17">
        <v>694.1</v>
      </c>
      <c r="L1260" s="17">
        <v>-95.3</v>
      </c>
      <c r="M1260" s="17">
        <v>0.123</v>
      </c>
      <c r="N1260" s="17">
        <v>683.1</v>
      </c>
      <c r="O1260" s="17">
        <v>84.4</v>
      </c>
      <c r="P1260" s="17">
        <v>598.79999999999995</v>
      </c>
      <c r="Q1260" s="17">
        <v>336.2</v>
      </c>
      <c r="R1260" s="17">
        <v>431.5</v>
      </c>
      <c r="S1260" s="17">
        <v>19.5</v>
      </c>
      <c r="T1260" s="17">
        <v>53.17</v>
      </c>
      <c r="U1260" s="17">
        <v>1.99</v>
      </c>
      <c r="V1260" s="17">
        <v>231.5</v>
      </c>
      <c r="W1260" s="17">
        <v>20.7</v>
      </c>
      <c r="X1260" s="17">
        <v>0.77500000000000002</v>
      </c>
      <c r="Y1260" s="17">
        <v>7.7469099999999997</v>
      </c>
      <c r="Z1260" s="7">
        <f t="shared" si="418"/>
        <v>20.100000000000001</v>
      </c>
      <c r="AA1260" s="7">
        <f t="shared" si="432"/>
        <v>293.25</v>
      </c>
      <c r="AB1260" s="2">
        <f t="shared" si="419"/>
        <v>641.03399999999999</v>
      </c>
      <c r="AC1260" s="42">
        <f t="shared" si="420"/>
        <v>2.4915851790733905</v>
      </c>
      <c r="AD1260" s="42">
        <f t="shared" si="421"/>
        <v>1.3247758397133216</v>
      </c>
      <c r="AE1260" s="42">
        <f t="shared" si="422"/>
        <v>0.79465710913534193</v>
      </c>
      <c r="AF1260" s="42">
        <f t="shared" si="423"/>
        <v>333.20761270630601</v>
      </c>
      <c r="AG1260" s="42">
        <f t="shared" si="424"/>
        <v>319.87930819805376</v>
      </c>
      <c r="AH1260" s="6">
        <f t="shared" si="425"/>
        <v>322.75199999999995</v>
      </c>
      <c r="AI1260" s="4">
        <v>20.959115227496198</v>
      </c>
      <c r="AJ1260" s="4">
        <f t="shared" si="433"/>
        <v>294.1091152274962</v>
      </c>
      <c r="AK1260" s="8">
        <f t="shared" si="426"/>
        <v>0.19634354500064366</v>
      </c>
      <c r="AL1260" s="8">
        <f t="shared" si="427"/>
        <v>407.45122662324411</v>
      </c>
      <c r="AM1260" s="8">
        <f t="shared" si="428"/>
        <v>3.1421151315634508</v>
      </c>
      <c r="AN1260" s="8">
        <f t="shared" si="429"/>
        <v>78.634656790388988</v>
      </c>
      <c r="AO1260" s="22">
        <f t="shared" si="430"/>
        <v>1.0807773235786295E-2</v>
      </c>
      <c r="AP1260" s="22">
        <f t="shared" si="431"/>
        <v>0.29538959489022365</v>
      </c>
      <c r="AQ1260" s="19">
        <f t="shared" si="434"/>
        <v>0.29538959489022365</v>
      </c>
      <c r="AX1260">
        <v>0.14552546018733548</v>
      </c>
      <c r="AY1260">
        <v>68.224137931034477</v>
      </c>
      <c r="AZ1260">
        <v>2.8426724137931032</v>
      </c>
      <c r="BA1260">
        <v>2.3025646551724139</v>
      </c>
      <c r="BB1260">
        <v>8.2155172413793114</v>
      </c>
      <c r="BC1260">
        <v>0.34231321839080464</v>
      </c>
      <c r="BD1260">
        <v>1.9602514367816093</v>
      </c>
      <c r="BE1260">
        <v>0.19602514367816093</v>
      </c>
      <c r="BF1260">
        <v>0</v>
      </c>
      <c r="BG1260">
        <v>20.100000000000001</v>
      </c>
      <c r="BH1260">
        <v>2.285029277739671</v>
      </c>
      <c r="BI1260">
        <v>2.3527951289901101</v>
      </c>
      <c r="BJ1260">
        <v>1.2509811700840416</v>
      </c>
      <c r="BK1260">
        <v>0.47769481398141583</v>
      </c>
      <c r="BL1260">
        <v>1.3269300388372663E-3</v>
      </c>
      <c r="BP1260" s="50">
        <f t="shared" si="435"/>
        <v>2.285713595173366</v>
      </c>
      <c r="BQ1260" s="50">
        <f t="shared" si="436"/>
        <v>7.841005747126438E-2</v>
      </c>
      <c r="BR1260" s="50">
        <f t="shared" si="437"/>
        <v>0.50687112262437095</v>
      </c>
      <c r="BS1260" s="50">
        <f t="shared" si="438"/>
        <v>0.5349982309909852</v>
      </c>
      <c r="BT1260" s="50">
        <f t="shared" si="439"/>
        <v>1.4079753406232526E-3</v>
      </c>
      <c r="BU1260" s="50">
        <f t="shared" si="439"/>
        <v>1.4861061971971812E-3</v>
      </c>
    </row>
    <row r="1261" spans="1:73" x14ac:dyDescent="0.25">
      <c r="A1261" s="21">
        <v>43742.522916666669</v>
      </c>
      <c r="B1261" s="17">
        <v>363843</v>
      </c>
      <c r="C1261" s="17">
        <v>13.52</v>
      </c>
      <c r="D1261" s="17">
        <v>22.64</v>
      </c>
      <c r="E1261" s="17">
        <v>703.3</v>
      </c>
      <c r="F1261" s="17">
        <v>83.8</v>
      </c>
      <c r="G1261" s="17">
        <v>-107.6</v>
      </c>
      <c r="H1261" s="17">
        <v>-12.04</v>
      </c>
      <c r="I1261" s="17">
        <v>24.42</v>
      </c>
      <c r="J1261" s="17">
        <v>297.60000000000002</v>
      </c>
      <c r="K1261" s="17">
        <v>619.5</v>
      </c>
      <c r="L1261" s="17">
        <v>-95.5</v>
      </c>
      <c r="M1261" s="17">
        <v>0.11899999999999999</v>
      </c>
      <c r="N1261" s="17">
        <v>595.70000000000005</v>
      </c>
      <c r="O1261" s="17">
        <v>71.81</v>
      </c>
      <c r="P1261" s="17">
        <v>523.9</v>
      </c>
      <c r="Q1261" s="17">
        <v>337</v>
      </c>
      <c r="R1261" s="17">
        <v>432.5</v>
      </c>
      <c r="S1261" s="17">
        <v>19.5</v>
      </c>
      <c r="T1261" s="17">
        <v>56.52</v>
      </c>
      <c r="U1261" s="17">
        <v>0.80500000000000005</v>
      </c>
      <c r="V1261" s="17">
        <v>191</v>
      </c>
      <c r="W1261" s="17">
        <v>20.7</v>
      </c>
      <c r="X1261" s="17">
        <v>0.67400000000000004</v>
      </c>
      <c r="Y1261" s="17">
        <v>6.7441279999999999</v>
      </c>
      <c r="Z1261" s="7">
        <f t="shared" si="418"/>
        <v>20.100000000000001</v>
      </c>
      <c r="AA1261" s="7">
        <f t="shared" si="432"/>
        <v>293.25</v>
      </c>
      <c r="AB1261" s="2">
        <f t="shared" si="419"/>
        <v>569.673</v>
      </c>
      <c r="AC1261" s="42">
        <f t="shared" si="420"/>
        <v>2.5275893680806032</v>
      </c>
      <c r="AD1261" s="42">
        <f t="shared" si="421"/>
        <v>1.428593510839157</v>
      </c>
      <c r="AE1261" s="42">
        <f t="shared" si="422"/>
        <v>0.8032770334283118</v>
      </c>
      <c r="AF1261" s="42">
        <f t="shared" si="423"/>
        <v>336.82203251373068</v>
      </c>
      <c r="AG1261" s="42">
        <f t="shared" si="424"/>
        <v>323.34915121318141</v>
      </c>
      <c r="AH1261" s="6">
        <f t="shared" si="425"/>
        <v>323.52</v>
      </c>
      <c r="AI1261" s="4">
        <v>21.1741443464377</v>
      </c>
      <c r="AJ1261" s="4">
        <f t="shared" si="433"/>
        <v>294.32414434643766</v>
      </c>
      <c r="AK1261" s="8">
        <f t="shared" si="426"/>
        <v>0.19634354500064366</v>
      </c>
      <c r="AL1261" s="8">
        <f t="shared" si="427"/>
        <v>408.68108297382656</v>
      </c>
      <c r="AM1261" s="8">
        <f t="shared" si="428"/>
        <v>1.9984509626207998</v>
      </c>
      <c r="AN1261" s="8">
        <f t="shared" si="429"/>
        <v>62.531180515236251</v>
      </c>
      <c r="AO1261" s="22">
        <f t="shared" si="430"/>
        <v>9.5471446452028205E-3</v>
      </c>
      <c r="AP1261" s="22">
        <f t="shared" si="431"/>
        <v>0.26093508140667954</v>
      </c>
      <c r="AQ1261" s="19">
        <f t="shared" si="434"/>
        <v>0.26093508140667954</v>
      </c>
      <c r="AX1261">
        <v>0.14552546018733548</v>
      </c>
      <c r="AY1261">
        <v>60.629310344827587</v>
      </c>
      <c r="AZ1261">
        <v>2.5262212643678161</v>
      </c>
      <c r="BA1261">
        <v>2.0462392241379312</v>
      </c>
      <c r="BB1261">
        <v>8.2327586206896548</v>
      </c>
      <c r="BC1261">
        <v>0.34303160919540227</v>
      </c>
      <c r="BD1261">
        <v>1.703207614942529</v>
      </c>
      <c r="BE1261">
        <v>0.1703207614942529</v>
      </c>
      <c r="BF1261">
        <v>0</v>
      </c>
      <c r="BG1261">
        <v>20.100000000000001</v>
      </c>
      <c r="BH1261">
        <v>0.92434601436202768</v>
      </c>
      <c r="BI1261">
        <v>2.3527951289901101</v>
      </c>
      <c r="BJ1261">
        <v>1.3297998069052102</v>
      </c>
      <c r="BK1261">
        <v>0.42510271815056222</v>
      </c>
      <c r="BL1261">
        <v>1.1808408837515618E-3</v>
      </c>
      <c r="BP1261" s="50">
        <f t="shared" si="435"/>
        <v>0.9246228362384723</v>
      </c>
      <c r="BQ1261" s="50">
        <f t="shared" si="436"/>
        <v>6.8128304597701167E-2</v>
      </c>
      <c r="BR1261" s="50">
        <f t="shared" si="437"/>
        <v>0.43661086498090568</v>
      </c>
      <c r="BS1261" s="50">
        <f t="shared" si="438"/>
        <v>0.46338733850483049</v>
      </c>
      <c r="BT1261" s="50">
        <f t="shared" si="439"/>
        <v>1.2128079582802936E-3</v>
      </c>
      <c r="BU1261" s="50">
        <f t="shared" si="439"/>
        <v>1.2871870514023069E-3</v>
      </c>
    </row>
    <row r="1262" spans="1:73" x14ac:dyDescent="0.25">
      <c r="A1262" s="21">
        <v>43742.522916666669</v>
      </c>
      <c r="B1262" s="17">
        <v>363844</v>
      </c>
      <c r="C1262" s="17">
        <v>13.51</v>
      </c>
      <c r="D1262" s="17">
        <v>22.64</v>
      </c>
      <c r="E1262" s="17">
        <v>257.60000000000002</v>
      </c>
      <c r="F1262" s="17">
        <v>21.96</v>
      </c>
      <c r="G1262" s="17">
        <v>-109.1</v>
      </c>
      <c r="H1262" s="17">
        <v>-14.68</v>
      </c>
      <c r="I1262" s="17">
        <v>24.43</v>
      </c>
      <c r="J1262" s="17">
        <v>297.60000000000002</v>
      </c>
      <c r="K1262" s="17">
        <v>235.7</v>
      </c>
      <c r="L1262" s="17">
        <v>-94.4</v>
      </c>
      <c r="M1262" s="17">
        <v>8.3000000000000004E-2</v>
      </c>
      <c r="N1262" s="17">
        <v>148.5</v>
      </c>
      <c r="O1262" s="17">
        <v>7.2859999999999996</v>
      </c>
      <c r="P1262" s="17">
        <v>141.19999999999999</v>
      </c>
      <c r="Q1262" s="17">
        <v>335.5</v>
      </c>
      <c r="R1262" s="17">
        <v>430</v>
      </c>
      <c r="S1262" s="17">
        <v>19.489999999999998</v>
      </c>
      <c r="T1262" s="17">
        <v>58.18</v>
      </c>
      <c r="U1262" s="17">
        <v>1.01</v>
      </c>
      <c r="V1262" s="17">
        <v>213</v>
      </c>
      <c r="W1262" s="17">
        <v>20.8</v>
      </c>
      <c r="X1262" s="17">
        <v>0.23899999999999999</v>
      </c>
      <c r="Y1262" s="17">
        <v>2.3879350000000001</v>
      </c>
      <c r="Z1262" s="7">
        <f t="shared" si="418"/>
        <v>20.145</v>
      </c>
      <c r="AA1262" s="7">
        <f t="shared" si="432"/>
        <v>293.29499999999996</v>
      </c>
      <c r="AB1262" s="2">
        <f t="shared" si="419"/>
        <v>208.65600000000003</v>
      </c>
      <c r="AC1262" s="42">
        <f t="shared" si="420"/>
        <v>2.5379556582754144</v>
      </c>
      <c r="AD1262" s="42">
        <f t="shared" si="421"/>
        <v>1.476582601984636</v>
      </c>
      <c r="AE1262" s="42">
        <f t="shared" si="422"/>
        <v>0.80706355938374041</v>
      </c>
      <c r="AF1262" s="42">
        <f t="shared" si="423"/>
        <v>338.61752779112891</v>
      </c>
      <c r="AG1262" s="42">
        <f t="shared" si="424"/>
        <v>325.07282667948374</v>
      </c>
      <c r="AH1262" s="6">
        <f t="shared" si="425"/>
        <v>322.08</v>
      </c>
      <c r="AI1262" s="4">
        <v>21.238955094422298</v>
      </c>
      <c r="AJ1262" s="4">
        <f t="shared" si="433"/>
        <v>294.38895509442227</v>
      </c>
      <c r="AK1262" s="8">
        <f t="shared" si="426"/>
        <v>0.19643394720442234</v>
      </c>
      <c r="AL1262" s="8">
        <f t="shared" si="427"/>
        <v>409.04440987508355</v>
      </c>
      <c r="AM1262" s="8">
        <f t="shared" si="428"/>
        <v>2.2384955885594238</v>
      </c>
      <c r="AN1262" s="8">
        <f t="shared" si="429"/>
        <v>71.333941710330237</v>
      </c>
      <c r="AO1262" s="22">
        <f t="shared" si="430"/>
        <v>1.1393215656749821E-3</v>
      </c>
      <c r="AP1262" s="22">
        <f t="shared" si="431"/>
        <v>3.1139044870045689E-2</v>
      </c>
      <c r="AQ1262" s="19">
        <f t="shared" si="434"/>
        <v>3.1139044870045689E-2</v>
      </c>
      <c r="AX1262">
        <v>0.1458800067799626</v>
      </c>
      <c r="AY1262">
        <v>22.206896551724142</v>
      </c>
      <c r="AZ1262">
        <v>0.92528735632183923</v>
      </c>
      <c r="BA1262">
        <v>0.7494827586206898</v>
      </c>
      <c r="BB1262">
        <v>8.1465517241379306</v>
      </c>
      <c r="BC1262">
        <v>0.33943965517241376</v>
      </c>
      <c r="BD1262">
        <v>0.41004310344827605</v>
      </c>
      <c r="BE1262">
        <v>4.1004310344827606E-2</v>
      </c>
      <c r="BF1262">
        <v>0</v>
      </c>
      <c r="BG1262">
        <v>20.145</v>
      </c>
      <c r="BH1262">
        <v>1.1597384776467676</v>
      </c>
      <c r="BI1262">
        <v>2.3593520228523359</v>
      </c>
      <c r="BJ1262">
        <v>1.372671006895489</v>
      </c>
      <c r="BK1262">
        <v>0.13233479335297796</v>
      </c>
      <c r="BL1262">
        <v>3.6759664820271653E-4</v>
      </c>
      <c r="BP1262" s="50">
        <f t="shared" si="435"/>
        <v>1.1600857945352261</v>
      </c>
      <c r="BQ1262" s="50">
        <f t="shared" si="436"/>
        <v>1.6401724137931041E-2</v>
      </c>
      <c r="BR1262" s="50">
        <f t="shared" si="437"/>
        <v>0.13675806319297054</v>
      </c>
      <c r="BS1262" s="50">
        <f t="shared" si="438"/>
        <v>0.14310518103806688</v>
      </c>
      <c r="BT1262" s="50">
        <f t="shared" si="439"/>
        <v>3.7988350886936263E-4</v>
      </c>
      <c r="BU1262" s="50">
        <f t="shared" si="439"/>
        <v>3.9751439177240799E-4</v>
      </c>
    </row>
    <row r="1263" spans="1:73" x14ac:dyDescent="0.25">
      <c r="A1263" s="21">
        <v>43742.523611111108</v>
      </c>
      <c r="B1263" s="17">
        <v>363845</v>
      </c>
      <c r="C1263" s="17">
        <v>13.52</v>
      </c>
      <c r="D1263" s="17">
        <v>22.63</v>
      </c>
      <c r="E1263" s="17">
        <v>173</v>
      </c>
      <c r="F1263" s="17">
        <v>12.6</v>
      </c>
      <c r="G1263" s="17">
        <v>-108.9</v>
      </c>
      <c r="H1263" s="17">
        <v>-17</v>
      </c>
      <c r="I1263" s="17">
        <v>24.42</v>
      </c>
      <c r="J1263" s="17">
        <v>297.60000000000002</v>
      </c>
      <c r="K1263" s="17">
        <v>160.4</v>
      </c>
      <c r="L1263" s="17">
        <v>-91.9</v>
      </c>
      <c r="M1263" s="17">
        <v>7.2999999999999995E-2</v>
      </c>
      <c r="N1263" s="17">
        <v>64.13</v>
      </c>
      <c r="O1263" s="17">
        <v>-4.4059999999999997</v>
      </c>
      <c r="P1263" s="17">
        <v>68.540000000000006</v>
      </c>
      <c r="Q1263" s="17">
        <v>335.7</v>
      </c>
      <c r="R1263" s="17">
        <v>427.6</v>
      </c>
      <c r="S1263" s="17">
        <v>19.489999999999998</v>
      </c>
      <c r="T1263" s="17">
        <v>53.08</v>
      </c>
      <c r="U1263" s="17">
        <v>3.9</v>
      </c>
      <c r="V1263" s="17">
        <v>201</v>
      </c>
      <c r="W1263" s="17">
        <v>19.350000000000001</v>
      </c>
      <c r="X1263" s="17">
        <v>0.16500000000000001</v>
      </c>
      <c r="Y1263" s="17">
        <v>1.6464080000000001</v>
      </c>
      <c r="Z1263" s="7">
        <f t="shared" si="418"/>
        <v>19.420000000000002</v>
      </c>
      <c r="AA1263" s="7">
        <f t="shared" si="432"/>
        <v>292.57</v>
      </c>
      <c r="AB1263" s="2">
        <f t="shared" si="419"/>
        <v>140.13</v>
      </c>
      <c r="AC1263" s="42">
        <f t="shared" si="420"/>
        <v>2.4601771924167308</v>
      </c>
      <c r="AD1263" s="42">
        <f t="shared" si="421"/>
        <v>1.3058620537348005</v>
      </c>
      <c r="AE1263" s="42">
        <f t="shared" si="422"/>
        <v>0.79328802941170062</v>
      </c>
      <c r="AF1263" s="42">
        <f t="shared" si="423"/>
        <v>329.55896223685812</v>
      </c>
      <c r="AG1263" s="42">
        <f t="shared" si="424"/>
        <v>316.3766037473838</v>
      </c>
      <c r="AH1263" s="6">
        <f t="shared" si="425"/>
        <v>322.27199999999999</v>
      </c>
      <c r="AI1263" s="4">
        <v>20.717818431237301</v>
      </c>
      <c r="AJ1263" s="4">
        <f t="shared" si="433"/>
        <v>293.86781843123725</v>
      </c>
      <c r="AK1263" s="8">
        <f t="shared" si="426"/>
        <v>0.19498084164387547</v>
      </c>
      <c r="AL1263" s="8">
        <f t="shared" si="427"/>
        <v>406.1881517192374</v>
      </c>
      <c r="AM1263" s="8">
        <f t="shared" si="428"/>
        <v>4.3987356137872169</v>
      </c>
      <c r="AN1263" s="8">
        <f t="shared" si="429"/>
        <v>166.29618327765368</v>
      </c>
      <c r="AO1263" s="22">
        <f t="shared" si="430"/>
        <v>-2.4905686069623513E-3</v>
      </c>
      <c r="AP1263" s="22">
        <f t="shared" si="431"/>
        <v>-6.8070270888080334E-2</v>
      </c>
      <c r="AQ1263" s="19">
        <f t="shared" si="434"/>
        <v>0</v>
      </c>
      <c r="AX1263">
        <v>0.14025595686246389</v>
      </c>
      <c r="AY1263">
        <v>14.913793103448276</v>
      </c>
      <c r="AZ1263">
        <v>0.62140804597701149</v>
      </c>
      <c r="BA1263">
        <v>0.50334051724137929</v>
      </c>
      <c r="BB1263">
        <v>7.9224137931034511</v>
      </c>
      <c r="BC1263">
        <v>0.33010057471264381</v>
      </c>
      <c r="BD1263">
        <v>0.17323994252873548</v>
      </c>
      <c r="BE1263">
        <v>1.7323994252873547E-2</v>
      </c>
      <c r="BF1263">
        <v>0</v>
      </c>
      <c r="BG1263">
        <v>19.420000000000002</v>
      </c>
      <c r="BH1263">
        <v>4.4781980820023701</v>
      </c>
      <c r="BI1263">
        <v>2.2556347129244148</v>
      </c>
      <c r="BJ1263">
        <v>1.1972909056202794</v>
      </c>
      <c r="BK1263">
        <v>0.15834619981825229</v>
      </c>
      <c r="BL1263">
        <v>4.3985055505070081E-4</v>
      </c>
      <c r="BP1263" s="50">
        <f t="shared" si="435"/>
        <v>4.4795392066211699</v>
      </c>
      <c r="BQ1263" s="50">
        <f t="shared" si="436"/>
        <v>6.9295977011494189E-3</v>
      </c>
      <c r="BR1263" s="50">
        <f t="shared" si="437"/>
        <v>0.17530517896103515</v>
      </c>
      <c r="BS1263" s="50">
        <f t="shared" si="438"/>
        <v>0.17744522867842921</v>
      </c>
      <c r="BT1263" s="50">
        <f t="shared" si="439"/>
        <v>4.8695883044731986E-4</v>
      </c>
      <c r="BU1263" s="50">
        <f t="shared" si="439"/>
        <v>4.9290341299563676E-4</v>
      </c>
    </row>
    <row r="1264" spans="1:73" x14ac:dyDescent="0.25">
      <c r="A1264" s="21">
        <v>43742.523611111108</v>
      </c>
      <c r="B1264" s="17">
        <v>363846</v>
      </c>
      <c r="C1264" s="17">
        <v>13.51</v>
      </c>
      <c r="D1264" s="17">
        <v>22.63</v>
      </c>
      <c r="E1264" s="17">
        <v>177.2</v>
      </c>
      <c r="F1264" s="17">
        <v>13.53</v>
      </c>
      <c r="G1264" s="17">
        <v>-108.7</v>
      </c>
      <c r="H1264" s="17">
        <v>-19.010000000000002</v>
      </c>
      <c r="I1264" s="17">
        <v>24.35</v>
      </c>
      <c r="J1264" s="17">
        <v>297.5</v>
      </c>
      <c r="K1264" s="17">
        <v>163.6</v>
      </c>
      <c r="L1264" s="17">
        <v>-89.7</v>
      </c>
      <c r="M1264" s="17">
        <v>7.5999999999999998E-2</v>
      </c>
      <c r="N1264" s="17">
        <v>68.48</v>
      </c>
      <c r="O1264" s="17">
        <v>-5.4740000000000002</v>
      </c>
      <c r="P1264" s="17">
        <v>73.959999999999994</v>
      </c>
      <c r="Q1264" s="17">
        <v>335.5</v>
      </c>
      <c r="R1264" s="17">
        <v>425.2</v>
      </c>
      <c r="S1264" s="17">
        <v>19.48</v>
      </c>
      <c r="T1264" s="17">
        <v>51.99</v>
      </c>
      <c r="U1264" s="17">
        <v>2.08</v>
      </c>
      <c r="V1264" s="17">
        <v>298.5</v>
      </c>
      <c r="W1264" s="17">
        <v>19.149999999999999</v>
      </c>
      <c r="X1264" s="17">
        <v>0.17100000000000001</v>
      </c>
      <c r="Y1264" s="17">
        <v>1.7116070000000001</v>
      </c>
      <c r="Z1264" s="7">
        <f t="shared" si="418"/>
        <v>19.314999999999998</v>
      </c>
      <c r="AA1264" s="7">
        <f t="shared" si="432"/>
        <v>292.46499999999997</v>
      </c>
      <c r="AB1264" s="2">
        <f t="shared" si="419"/>
        <v>143.53200000000001</v>
      </c>
      <c r="AC1264" s="42">
        <f t="shared" si="420"/>
        <v>2.2614342556562441</v>
      </c>
      <c r="AD1264" s="42">
        <f t="shared" si="421"/>
        <v>1.1757196695156815</v>
      </c>
      <c r="AE1264" s="42">
        <f t="shared" si="422"/>
        <v>0.78150780593681468</v>
      </c>
      <c r="AF1264" s="42">
        <f t="shared" si="423"/>
        <v>324.19923141629459</v>
      </c>
      <c r="AG1264" s="42">
        <f t="shared" si="424"/>
        <v>311.23126215964282</v>
      </c>
      <c r="AH1264" s="6">
        <f t="shared" si="425"/>
        <v>322.08</v>
      </c>
      <c r="AI1264" s="4">
        <v>19.451573982084501</v>
      </c>
      <c r="AJ1264" s="4">
        <f t="shared" si="433"/>
        <v>292.60157398208446</v>
      </c>
      <c r="AK1264" s="8">
        <f t="shared" si="426"/>
        <v>0.19477098784753175</v>
      </c>
      <c r="AL1264" s="8">
        <f t="shared" si="427"/>
        <v>399.01947510970689</v>
      </c>
      <c r="AM1264" s="8">
        <f t="shared" si="428"/>
        <v>3.2123822935634547</v>
      </c>
      <c r="AN1264" s="8">
        <f t="shared" si="429"/>
        <v>12.780142031915176</v>
      </c>
      <c r="AO1264" s="22">
        <f t="shared" si="430"/>
        <v>1.2174835446277553E-3</v>
      </c>
      <c r="AP1264" s="22">
        <f t="shared" si="431"/>
        <v>3.3275306872863154E-2</v>
      </c>
      <c r="AQ1264" s="19">
        <f t="shared" si="434"/>
        <v>3.3275306872863154E-2</v>
      </c>
      <c r="AX1264">
        <v>0.13945686254216585</v>
      </c>
      <c r="AY1264">
        <v>15.275862068965516</v>
      </c>
      <c r="AZ1264">
        <v>0.6364942528735632</v>
      </c>
      <c r="BA1264">
        <v>0.51556034482758628</v>
      </c>
      <c r="BB1264">
        <v>7.7327586206896548</v>
      </c>
      <c r="BC1264">
        <v>0.32219827586206895</v>
      </c>
      <c r="BD1264">
        <v>0.19336206896551733</v>
      </c>
      <c r="BE1264">
        <v>1.9336206896551734E-2</v>
      </c>
      <c r="BF1264">
        <v>0</v>
      </c>
      <c r="BG1264">
        <v>19.314999999999998</v>
      </c>
      <c r="BH1264">
        <v>2.3883723104012642</v>
      </c>
      <c r="BI1264">
        <v>2.2409492109596125</v>
      </c>
      <c r="BJ1264">
        <v>1.1650694947779026</v>
      </c>
      <c r="BK1264">
        <v>0.1212323746494488</v>
      </c>
      <c r="BL1264">
        <v>3.3675659624846891E-4</v>
      </c>
      <c r="BP1264" s="50">
        <f t="shared" si="435"/>
        <v>2.389087576864624</v>
      </c>
      <c r="BQ1264" s="50">
        <f t="shared" si="436"/>
        <v>7.7344827586206932E-3</v>
      </c>
      <c r="BR1264" s="50">
        <f t="shared" si="437"/>
        <v>0.12913179083408047</v>
      </c>
      <c r="BS1264" s="50">
        <f t="shared" si="438"/>
        <v>0.13183880813103319</v>
      </c>
      <c r="BT1264" s="50">
        <f t="shared" si="439"/>
        <v>3.5869941898355686E-4</v>
      </c>
      <c r="BU1264" s="50">
        <f t="shared" si="439"/>
        <v>3.662189114750922E-4</v>
      </c>
    </row>
    <row r="1265" spans="1:73" x14ac:dyDescent="0.25">
      <c r="A1265" s="21">
        <v>43742.523611111108</v>
      </c>
      <c r="B1265" s="17">
        <v>363847</v>
      </c>
      <c r="C1265" s="17">
        <v>13.51</v>
      </c>
      <c r="D1265" s="17">
        <v>22.63</v>
      </c>
      <c r="E1265" s="17">
        <v>255.6</v>
      </c>
      <c r="F1265" s="17">
        <v>22.65</v>
      </c>
      <c r="G1265" s="17">
        <v>-110.7</v>
      </c>
      <c r="H1265" s="17">
        <v>-21.66</v>
      </c>
      <c r="I1265" s="17">
        <v>24.29</v>
      </c>
      <c r="J1265" s="17">
        <v>297.39999999999998</v>
      </c>
      <c r="K1265" s="17">
        <v>232.9</v>
      </c>
      <c r="L1265" s="17">
        <v>-89</v>
      </c>
      <c r="M1265" s="17">
        <v>8.7999999999999995E-2</v>
      </c>
      <c r="N1265" s="17">
        <v>144.9</v>
      </c>
      <c r="O1265" s="17">
        <v>0.99399999999999999</v>
      </c>
      <c r="P1265" s="17">
        <v>143.9</v>
      </c>
      <c r="Q1265" s="17">
        <v>333.1</v>
      </c>
      <c r="R1265" s="17">
        <v>422.1</v>
      </c>
      <c r="S1265" s="17">
        <v>19.45</v>
      </c>
      <c r="T1265" s="17">
        <v>52.87</v>
      </c>
      <c r="U1265" s="17">
        <v>0.82</v>
      </c>
      <c r="V1265" s="17">
        <v>258.5</v>
      </c>
      <c r="W1265" s="17">
        <v>19.7</v>
      </c>
      <c r="X1265" s="17">
        <v>0.248</v>
      </c>
      <c r="Y1265" s="17">
        <v>2.480909</v>
      </c>
      <c r="Z1265" s="7">
        <f t="shared" si="418"/>
        <v>19.574999999999999</v>
      </c>
      <c r="AA1265" s="7">
        <f t="shared" si="432"/>
        <v>292.72499999999997</v>
      </c>
      <c r="AB1265" s="2">
        <f t="shared" si="419"/>
        <v>207.036</v>
      </c>
      <c r="AC1265" s="42">
        <f t="shared" si="420"/>
        <v>2.1539639571340099</v>
      </c>
      <c r="AD1265" s="42">
        <f t="shared" si="421"/>
        <v>1.1388007441367511</v>
      </c>
      <c r="AE1265" s="42">
        <f t="shared" si="422"/>
        <v>0.77785154838695247</v>
      </c>
      <c r="AF1265" s="42">
        <f t="shared" si="423"/>
        <v>323.83146019752115</v>
      </c>
      <c r="AG1265" s="42">
        <f t="shared" si="424"/>
        <v>310.87820178962028</v>
      </c>
      <c r="AH1265" s="6">
        <f t="shared" si="425"/>
        <v>319.77600000000001</v>
      </c>
      <c r="AI1265" s="4">
        <v>18.742239885201698</v>
      </c>
      <c r="AJ1265" s="4">
        <f t="shared" si="433"/>
        <v>291.89223988520166</v>
      </c>
      <c r="AK1265" s="8">
        <f t="shared" si="426"/>
        <v>0.19529090123177192</v>
      </c>
      <c r="AL1265" s="8">
        <f t="shared" si="427"/>
        <v>394.92521229766896</v>
      </c>
      <c r="AM1265" s="8">
        <f t="shared" si="428"/>
        <v>2.0169841347913473</v>
      </c>
      <c r="AN1265" s="8">
        <f t="shared" si="429"/>
        <v>-48.928610561573414</v>
      </c>
      <c r="AO1265" s="22">
        <f t="shared" si="430"/>
        <v>4.0908757484494985E-3</v>
      </c>
      <c r="AP1265" s="22">
        <f t="shared" si="431"/>
        <v>0.11180861253449709</v>
      </c>
      <c r="AQ1265" s="19">
        <f t="shared" si="434"/>
        <v>0.11180861253449709</v>
      </c>
      <c r="AX1265">
        <v>0.14144265454105495</v>
      </c>
      <c r="AY1265">
        <v>22.03448275862069</v>
      </c>
      <c r="AZ1265">
        <v>0.9181034482758621</v>
      </c>
      <c r="BA1265">
        <v>0.74366379310344832</v>
      </c>
      <c r="BB1265">
        <v>7.6724137931034484</v>
      </c>
      <c r="BC1265">
        <v>0.31968390804597702</v>
      </c>
      <c r="BD1265">
        <v>0.42397988505747131</v>
      </c>
      <c r="BE1265">
        <v>4.2397988505747136E-2</v>
      </c>
      <c r="BF1265">
        <v>0</v>
      </c>
      <c r="BG1265">
        <v>19.574999999999999</v>
      </c>
      <c r="BH1265">
        <v>0.9415698531389598</v>
      </c>
      <c r="BI1265">
        <v>2.2774671569715355</v>
      </c>
      <c r="BJ1265">
        <v>1.2040968858908507</v>
      </c>
      <c r="BK1265">
        <v>0.13317114369185534</v>
      </c>
      <c r="BL1265">
        <v>3.6991984358848706E-4</v>
      </c>
      <c r="BP1265" s="50">
        <f t="shared" si="435"/>
        <v>0.94185183318701515</v>
      </c>
      <c r="BQ1265" s="50">
        <f t="shared" si="436"/>
        <v>1.6959195402298854E-2</v>
      </c>
      <c r="BR1265" s="50">
        <f t="shared" si="437"/>
        <v>0.13691423266634151</v>
      </c>
      <c r="BS1265" s="50">
        <f t="shared" si="438"/>
        <v>0.14350344571791124</v>
      </c>
      <c r="BT1265" s="50">
        <f t="shared" si="439"/>
        <v>3.8031731296205972E-4</v>
      </c>
      <c r="BU1265" s="50">
        <f t="shared" si="439"/>
        <v>3.9862068254975345E-4</v>
      </c>
    </row>
    <row r="1266" spans="1:73" x14ac:dyDescent="0.25">
      <c r="A1266" s="21">
        <v>43742.523611111108</v>
      </c>
      <c r="B1266" s="17">
        <v>363848</v>
      </c>
      <c r="C1266" s="17">
        <v>13.51</v>
      </c>
      <c r="D1266" s="17">
        <v>22.63</v>
      </c>
      <c r="E1266" s="17">
        <v>205.5</v>
      </c>
      <c r="F1266" s="17">
        <v>15.92</v>
      </c>
      <c r="G1266" s="17">
        <v>-110.6</v>
      </c>
      <c r="H1266" s="17">
        <v>-22.3</v>
      </c>
      <c r="I1266" s="17">
        <v>24.25</v>
      </c>
      <c r="J1266" s="17">
        <v>297.39999999999998</v>
      </c>
      <c r="K1266" s="17">
        <v>189.6</v>
      </c>
      <c r="L1266" s="17">
        <v>-88.3</v>
      </c>
      <c r="M1266" s="17">
        <v>7.6999999999999999E-2</v>
      </c>
      <c r="N1266" s="17">
        <v>94.9</v>
      </c>
      <c r="O1266" s="17">
        <v>-6.375</v>
      </c>
      <c r="P1266" s="17">
        <v>101.3</v>
      </c>
      <c r="Q1266" s="17">
        <v>333</v>
      </c>
      <c r="R1266" s="17">
        <v>421.3</v>
      </c>
      <c r="S1266" s="17">
        <v>19.39</v>
      </c>
      <c r="T1266" s="17">
        <v>53.55</v>
      </c>
      <c r="U1266" s="17">
        <v>1.1950000000000001</v>
      </c>
      <c r="V1266" s="17">
        <v>189</v>
      </c>
      <c r="W1266" s="17">
        <v>19.8</v>
      </c>
      <c r="X1266" s="17">
        <v>0.19500000000000001</v>
      </c>
      <c r="Y1266" s="17">
        <v>1.9515929999999999</v>
      </c>
      <c r="Z1266" s="7">
        <f t="shared" si="418"/>
        <v>19.594999999999999</v>
      </c>
      <c r="AA1266" s="7">
        <f t="shared" si="432"/>
        <v>292.745</v>
      </c>
      <c r="AB1266" s="2">
        <f t="shared" si="419"/>
        <v>166.45500000000001</v>
      </c>
      <c r="AC1266" s="42">
        <f t="shared" si="420"/>
        <v>2.2117645377296222</v>
      </c>
      <c r="AD1266" s="42">
        <f t="shared" si="421"/>
        <v>1.1843999099542126</v>
      </c>
      <c r="AE1266" s="42">
        <f t="shared" si="422"/>
        <v>0.78222324342135729</v>
      </c>
      <c r="AF1266" s="42">
        <f t="shared" si="423"/>
        <v>325.74047122745571</v>
      </c>
      <c r="AG1266" s="42">
        <f t="shared" si="424"/>
        <v>312.71085237835746</v>
      </c>
      <c r="AH1266" s="6">
        <f t="shared" si="425"/>
        <v>319.68</v>
      </c>
      <c r="AI1266" s="4">
        <v>19.139379407774701</v>
      </c>
      <c r="AJ1266" s="4">
        <f t="shared" si="433"/>
        <v>292.28937940777467</v>
      </c>
      <c r="AK1266" s="8">
        <f t="shared" si="426"/>
        <v>0.1953309328473489</v>
      </c>
      <c r="AL1266" s="8">
        <f t="shared" si="427"/>
        <v>397.17939795293904</v>
      </c>
      <c r="AM1266" s="8">
        <f t="shared" si="428"/>
        <v>2.4348909113140982</v>
      </c>
      <c r="AN1266" s="8">
        <f t="shared" si="429"/>
        <v>-32.316426968565281</v>
      </c>
      <c r="AO1266" s="22">
        <f t="shared" si="430"/>
        <v>2.7437309390055732E-3</v>
      </c>
      <c r="AP1266" s="22">
        <f t="shared" si="431"/>
        <v>7.4989505504892778E-2</v>
      </c>
      <c r="AQ1266" s="19">
        <f t="shared" si="434"/>
        <v>7.4989505504892778E-2</v>
      </c>
      <c r="AX1266">
        <v>0.14159639402255736</v>
      </c>
      <c r="AY1266">
        <v>17.71551724137931</v>
      </c>
      <c r="AZ1266">
        <v>0.7381465517241379</v>
      </c>
      <c r="BA1266">
        <v>0.59789870689655178</v>
      </c>
      <c r="BB1266">
        <v>7.6120689655172429</v>
      </c>
      <c r="BC1266">
        <v>0.31716954022988514</v>
      </c>
      <c r="BD1266">
        <v>0.28072916666666664</v>
      </c>
      <c r="BE1266">
        <v>2.8072916666666666E-2</v>
      </c>
      <c r="BF1266">
        <v>0</v>
      </c>
      <c r="BG1266">
        <v>19.594999999999999</v>
      </c>
      <c r="BH1266">
        <v>1.3721658225622646</v>
      </c>
      <c r="BI1266">
        <v>2.280297665327168</v>
      </c>
      <c r="BJ1266">
        <v>1.2210993997826984</v>
      </c>
      <c r="BK1266">
        <v>0.11214146003846176</v>
      </c>
      <c r="BL1266">
        <v>3.1150405566239379E-4</v>
      </c>
      <c r="BP1266" s="50">
        <f t="shared" si="435"/>
        <v>1.3725767569005893</v>
      </c>
      <c r="BQ1266" s="50">
        <f t="shared" si="436"/>
        <v>1.1229166666666665E-2</v>
      </c>
      <c r="BR1266" s="50">
        <f t="shared" si="437"/>
        <v>0.1165970772188995</v>
      </c>
      <c r="BS1266" s="50">
        <f t="shared" si="438"/>
        <v>0.12083144025332027</v>
      </c>
      <c r="BT1266" s="50">
        <f t="shared" si="439"/>
        <v>3.2388077005249862E-4</v>
      </c>
      <c r="BU1266" s="50">
        <f t="shared" si="439"/>
        <v>3.3564288959255629E-4</v>
      </c>
    </row>
    <row r="1267" spans="1:73" x14ac:dyDescent="0.25">
      <c r="A1267" s="21">
        <v>43742.523611111108</v>
      </c>
      <c r="B1267" s="17">
        <v>363849</v>
      </c>
      <c r="C1267" s="17">
        <v>13.52</v>
      </c>
      <c r="D1267" s="17">
        <v>22.62</v>
      </c>
      <c r="E1267" s="17">
        <v>168.6</v>
      </c>
      <c r="F1267" s="17">
        <v>10.92</v>
      </c>
      <c r="G1267" s="17">
        <v>-112.1</v>
      </c>
      <c r="H1267" s="17">
        <v>-23.06</v>
      </c>
      <c r="I1267" s="17">
        <v>24.23</v>
      </c>
      <c r="J1267" s="17">
        <v>297.39999999999998</v>
      </c>
      <c r="K1267" s="17">
        <v>157.69999999999999</v>
      </c>
      <c r="L1267" s="17">
        <v>-89.1</v>
      </c>
      <c r="M1267" s="17">
        <v>6.5000000000000002E-2</v>
      </c>
      <c r="N1267" s="17">
        <v>56.53</v>
      </c>
      <c r="O1267" s="17">
        <v>-12.14</v>
      </c>
      <c r="P1267" s="17">
        <v>68.67</v>
      </c>
      <c r="Q1267" s="17">
        <v>331.3</v>
      </c>
      <c r="R1267" s="17">
        <v>420.4</v>
      </c>
      <c r="S1267" s="17">
        <v>19.350000000000001</v>
      </c>
      <c r="T1267" s="17">
        <v>54.33</v>
      </c>
      <c r="U1267" s="17">
        <v>1.1299999999999999</v>
      </c>
      <c r="V1267" s="17">
        <v>82.5</v>
      </c>
      <c r="W1267" s="17">
        <v>19.8</v>
      </c>
      <c r="X1267" s="17">
        <v>0.16200000000000001</v>
      </c>
      <c r="Y1267" s="17">
        <v>1.618768</v>
      </c>
      <c r="Z1267" s="7">
        <f t="shared" si="418"/>
        <v>19.575000000000003</v>
      </c>
      <c r="AA1267" s="7">
        <f t="shared" si="432"/>
        <v>292.72499999999997</v>
      </c>
      <c r="AB1267" s="2">
        <f t="shared" si="419"/>
        <v>136.566</v>
      </c>
      <c r="AC1267" s="42">
        <f t="shared" si="420"/>
        <v>2.1794183554120887</v>
      </c>
      <c r="AD1267" s="42">
        <f t="shared" si="421"/>
        <v>1.1840779924953879</v>
      </c>
      <c r="AE1267" s="42">
        <f t="shared" si="422"/>
        <v>0.7822004791317031</v>
      </c>
      <c r="AF1267" s="42">
        <f t="shared" si="423"/>
        <v>325.64198637862984</v>
      </c>
      <c r="AG1267" s="42">
        <f t="shared" si="424"/>
        <v>312.61630692348461</v>
      </c>
      <c r="AH1267" s="6">
        <f t="shared" si="425"/>
        <v>318.048</v>
      </c>
      <c r="AI1267" s="4">
        <v>18.9178053708346</v>
      </c>
      <c r="AJ1267" s="4">
        <f t="shared" si="433"/>
        <v>292.06780537083455</v>
      </c>
      <c r="AK1267" s="8">
        <f t="shared" si="426"/>
        <v>0.19529090123177192</v>
      </c>
      <c r="AL1267" s="8">
        <f t="shared" si="427"/>
        <v>395.92397343763662</v>
      </c>
      <c r="AM1267" s="8">
        <f t="shared" si="428"/>
        <v>2.3677441795937328</v>
      </c>
      <c r="AN1267" s="8">
        <f t="shared" si="429"/>
        <v>-45.32828292248233</v>
      </c>
      <c r="AO1267" s="22">
        <f t="shared" si="430"/>
        <v>2.353372465796328E-3</v>
      </c>
      <c r="AP1267" s="22">
        <f t="shared" si="431"/>
        <v>6.4320533391243856E-2</v>
      </c>
      <c r="AQ1267" s="19">
        <f t="shared" si="434"/>
        <v>6.4320533391243856E-2</v>
      </c>
      <c r="AX1267">
        <v>0.14144265454105495</v>
      </c>
      <c r="AY1267">
        <v>14.53448275862069</v>
      </c>
      <c r="AZ1267">
        <v>0.6056034482758621</v>
      </c>
      <c r="BA1267">
        <v>0.49053879310344833</v>
      </c>
      <c r="BB1267">
        <v>7.6810344827586183</v>
      </c>
      <c r="BC1267">
        <v>0.32004310344827575</v>
      </c>
      <c r="BD1267">
        <v>0.17049568965517259</v>
      </c>
      <c r="BE1267">
        <v>1.7049568965517261E-2</v>
      </c>
      <c r="BF1267">
        <v>0</v>
      </c>
      <c r="BG1267">
        <v>19.575000000000003</v>
      </c>
      <c r="BH1267">
        <v>1.297529187862225</v>
      </c>
      <c r="BI1267">
        <v>2.2774671569715359</v>
      </c>
      <c r="BJ1267">
        <v>1.2373479063826354</v>
      </c>
      <c r="BK1267">
        <v>8.5122481750940837E-2</v>
      </c>
      <c r="BL1267">
        <v>2.3645133819705789E-4</v>
      </c>
      <c r="BP1267" s="50">
        <f t="shared" si="435"/>
        <v>1.2979177701235696</v>
      </c>
      <c r="BQ1267" s="50">
        <f t="shared" si="436"/>
        <v>6.8198275862069039E-3</v>
      </c>
      <c r="BR1267" s="50">
        <f t="shared" si="437"/>
        <v>8.8342780215225875E-2</v>
      </c>
      <c r="BS1267" s="50">
        <f t="shared" si="438"/>
        <v>9.0926747371983793E-2</v>
      </c>
      <c r="BT1267" s="50">
        <f t="shared" si="439"/>
        <v>2.4539661170896077E-4</v>
      </c>
      <c r="BU1267" s="50">
        <f t="shared" si="439"/>
        <v>2.5257429825551055E-4</v>
      </c>
    </row>
    <row r="1268" spans="1:73" x14ac:dyDescent="0.25">
      <c r="A1268" s="21">
        <v>43742.523611111108</v>
      </c>
      <c r="B1268" s="17">
        <v>363850</v>
      </c>
      <c r="C1268" s="17">
        <v>13.52</v>
      </c>
      <c r="D1268" s="17">
        <v>22.62</v>
      </c>
      <c r="E1268" s="17">
        <v>179.9</v>
      </c>
      <c r="F1268" s="17">
        <v>12.44</v>
      </c>
      <c r="G1268" s="17">
        <v>-112.6</v>
      </c>
      <c r="H1268" s="17">
        <v>-23.76</v>
      </c>
      <c r="I1268" s="17">
        <v>24.21</v>
      </c>
      <c r="J1268" s="17">
        <v>297.39999999999998</v>
      </c>
      <c r="K1268" s="17">
        <v>167.5</v>
      </c>
      <c r="L1268" s="17">
        <v>-88.8</v>
      </c>
      <c r="M1268" s="17">
        <v>6.8000000000000005E-2</v>
      </c>
      <c r="N1268" s="17">
        <v>67.33</v>
      </c>
      <c r="O1268" s="17">
        <v>-11.33</v>
      </c>
      <c r="P1268" s="17">
        <v>78.66</v>
      </c>
      <c r="Q1268" s="17">
        <v>330.7</v>
      </c>
      <c r="R1268" s="17">
        <v>419.6</v>
      </c>
      <c r="S1268" s="17">
        <v>19.329999999999998</v>
      </c>
      <c r="T1268" s="17">
        <v>54.28</v>
      </c>
      <c r="U1268" s="17">
        <v>2.5049999999999999</v>
      </c>
      <c r="V1268" s="17">
        <v>216</v>
      </c>
      <c r="W1268" s="17">
        <v>19.850000000000001</v>
      </c>
      <c r="X1268" s="17">
        <v>0.17499999999999999</v>
      </c>
      <c r="Y1268" s="17">
        <v>1.750918</v>
      </c>
      <c r="Z1268" s="7">
        <f t="shared" si="418"/>
        <v>19.59</v>
      </c>
      <c r="AA1268" s="7">
        <f t="shared" si="432"/>
        <v>292.73999999999995</v>
      </c>
      <c r="AB1268" s="2">
        <f t="shared" si="419"/>
        <v>145.71900000000002</v>
      </c>
      <c r="AC1268" s="42">
        <f t="shared" si="420"/>
        <v>2.2113423121994402</v>
      </c>
      <c r="AD1268" s="42">
        <f t="shared" si="421"/>
        <v>1.2003166070618563</v>
      </c>
      <c r="AE1268" s="42">
        <f t="shared" si="422"/>
        <v>0.78371978855344826</v>
      </c>
      <c r="AF1268" s="42">
        <f t="shared" si="423"/>
        <v>326.34137985634499</v>
      </c>
      <c r="AG1268" s="42">
        <f t="shared" si="424"/>
        <v>313.28772466209119</v>
      </c>
      <c r="AH1268" s="6">
        <f t="shared" si="425"/>
        <v>317.47199999999998</v>
      </c>
      <c r="AI1268" s="4">
        <v>19.1361784406492</v>
      </c>
      <c r="AJ1268" s="4">
        <f t="shared" si="433"/>
        <v>292.28617844064917</v>
      </c>
      <c r="AK1268" s="8">
        <f t="shared" si="426"/>
        <v>0.19532092443063784</v>
      </c>
      <c r="AL1268" s="8">
        <f t="shared" si="427"/>
        <v>397.16245548898303</v>
      </c>
      <c r="AM1268" s="8">
        <f t="shared" si="428"/>
        <v>3.5253271124819041</v>
      </c>
      <c r="AN1268" s="8">
        <f t="shared" si="429"/>
        <v>-46.604197002999136</v>
      </c>
      <c r="AO1268" s="22">
        <f t="shared" si="430"/>
        <v>2.5482705298614542E-3</v>
      </c>
      <c r="AP1268" s="22">
        <f t="shared" si="431"/>
        <v>6.9647334660395216E-2</v>
      </c>
      <c r="AQ1268" s="19">
        <f t="shared" si="434"/>
        <v>6.9647334660395216E-2</v>
      </c>
      <c r="AX1268">
        <v>0.14155794589887552</v>
      </c>
      <c r="AY1268">
        <v>15.508620689655173</v>
      </c>
      <c r="AZ1268">
        <v>0.64619252873563215</v>
      </c>
      <c r="BA1268">
        <v>0.52341594827586213</v>
      </c>
      <c r="BB1268">
        <v>7.6637931034482794</v>
      </c>
      <c r="BC1268">
        <v>0.31932471264367829</v>
      </c>
      <c r="BD1268">
        <v>0.20409123563218384</v>
      </c>
      <c r="BE1268">
        <v>2.0409123563218386E-2</v>
      </c>
      <c r="BF1268">
        <v>0</v>
      </c>
      <c r="BG1268">
        <v>19.59</v>
      </c>
      <c r="BH1268">
        <v>2.876381075747676</v>
      </c>
      <c r="BI1268">
        <v>2.2795897499426188</v>
      </c>
      <c r="BJ1268">
        <v>1.2373613162688535</v>
      </c>
      <c r="BK1268">
        <v>0.13109477245502466</v>
      </c>
      <c r="BL1268">
        <v>3.6415214570840185E-4</v>
      </c>
      <c r="BP1268" s="50">
        <f t="shared" si="435"/>
        <v>2.8772424904066742</v>
      </c>
      <c r="BQ1268" s="50">
        <f t="shared" si="436"/>
        <v>8.1636494252873542E-3</v>
      </c>
      <c r="BR1268" s="50">
        <f t="shared" si="437"/>
        <v>0.14097833125938805</v>
      </c>
      <c r="BS1268" s="50">
        <f t="shared" si="438"/>
        <v>0.1437657273310361</v>
      </c>
      <c r="BT1268" s="50">
        <f t="shared" si="439"/>
        <v>3.9160647572052235E-4</v>
      </c>
      <c r="BU1268" s="50">
        <f t="shared" si="439"/>
        <v>3.9934924258621139E-4</v>
      </c>
    </row>
    <row r="1269" spans="1:73" x14ac:dyDescent="0.25">
      <c r="A1269" s="21">
        <v>43742.524305555555</v>
      </c>
      <c r="B1269" s="17">
        <v>363851</v>
      </c>
      <c r="C1269" s="17">
        <v>13.51</v>
      </c>
      <c r="D1269" s="17">
        <v>22.62</v>
      </c>
      <c r="E1269" s="17">
        <v>134.19999999999999</v>
      </c>
      <c r="F1269" s="17">
        <v>6.8019999999999996</v>
      </c>
      <c r="G1269" s="17">
        <v>-112.4</v>
      </c>
      <c r="H1269" s="17">
        <v>-23.95</v>
      </c>
      <c r="I1269" s="17">
        <v>24.18</v>
      </c>
      <c r="J1269" s="17">
        <v>297.3</v>
      </c>
      <c r="K1269" s="17">
        <v>127.4</v>
      </c>
      <c r="L1269" s="17">
        <v>-88.5</v>
      </c>
      <c r="M1269" s="17">
        <v>5.0999999999999997E-2</v>
      </c>
      <c r="N1269" s="17">
        <v>21.81</v>
      </c>
      <c r="O1269" s="17">
        <v>-17.149999999999999</v>
      </c>
      <c r="P1269" s="17">
        <v>38.950000000000003</v>
      </c>
      <c r="Q1269" s="17">
        <v>330.7</v>
      </c>
      <c r="R1269" s="17">
        <v>419.2</v>
      </c>
      <c r="S1269" s="17">
        <v>19.3</v>
      </c>
      <c r="T1269" s="17">
        <v>54.1</v>
      </c>
      <c r="U1269" s="17">
        <v>0.91500000000000004</v>
      </c>
      <c r="V1269" s="17">
        <v>37.5</v>
      </c>
      <c r="W1269" s="17">
        <v>19.649999999999999</v>
      </c>
      <c r="X1269" s="17">
        <v>0.128</v>
      </c>
      <c r="Y1269" s="17">
        <v>1.280103</v>
      </c>
      <c r="Z1269" s="7">
        <f t="shared" si="418"/>
        <v>19.475000000000001</v>
      </c>
      <c r="AA1269" s="7">
        <f t="shared" si="432"/>
        <v>292.625</v>
      </c>
      <c r="AB1269" s="2">
        <f t="shared" si="419"/>
        <v>108.702</v>
      </c>
      <c r="AC1269" s="42">
        <f t="shared" si="420"/>
        <v>2.2263472130862745</v>
      </c>
      <c r="AD1269" s="42">
        <f t="shared" si="421"/>
        <v>1.2044538422796744</v>
      </c>
      <c r="AE1269" s="42">
        <f t="shared" si="422"/>
        <v>0.78414956517207657</v>
      </c>
      <c r="AF1269" s="42">
        <f t="shared" si="423"/>
        <v>326.00756026944856</v>
      </c>
      <c r="AG1269" s="42">
        <f t="shared" si="424"/>
        <v>312.96725785867062</v>
      </c>
      <c r="AH1269" s="6">
        <f t="shared" si="425"/>
        <v>317.47199999999998</v>
      </c>
      <c r="AI1269" s="4">
        <v>19.2292303043684</v>
      </c>
      <c r="AJ1269" s="4">
        <f t="shared" si="433"/>
        <v>292.37923030436838</v>
      </c>
      <c r="AK1269" s="8">
        <f t="shared" si="426"/>
        <v>0.19509082519382404</v>
      </c>
      <c r="AL1269" s="8">
        <f t="shared" si="427"/>
        <v>397.72008253966408</v>
      </c>
      <c r="AM1269" s="8">
        <f t="shared" si="428"/>
        <v>2.1306205082088177</v>
      </c>
      <c r="AN1269" s="8">
        <f t="shared" si="429"/>
        <v>-15.25369011445542</v>
      </c>
      <c r="AO1269" s="22">
        <f t="shared" si="430"/>
        <v>9.8886706313305807E-4</v>
      </c>
      <c r="AP1269" s="22">
        <f t="shared" si="431"/>
        <v>2.7026940222243487E-2</v>
      </c>
      <c r="AQ1269" s="19">
        <f t="shared" si="434"/>
        <v>2.7026940222243487E-2</v>
      </c>
      <c r="AX1269">
        <v>0.14067607467596333</v>
      </c>
      <c r="AY1269">
        <v>11.568965517241379</v>
      </c>
      <c r="AZ1269">
        <v>0.48204022988505746</v>
      </c>
      <c r="BA1269">
        <v>0.39045258620689655</v>
      </c>
      <c r="BB1269">
        <v>7.6293103448275863</v>
      </c>
      <c r="BC1269">
        <v>0.31788793103448276</v>
      </c>
      <c r="BD1269">
        <v>7.2564655172413783E-2</v>
      </c>
      <c r="BE1269">
        <v>7.2564655172413783E-3</v>
      </c>
      <c r="BF1269">
        <v>0</v>
      </c>
      <c r="BG1269">
        <v>19.475000000000001</v>
      </c>
      <c r="BH1269">
        <v>1.0506541653928638</v>
      </c>
      <c r="BI1269">
        <v>2.2633606612890946</v>
      </c>
      <c r="BJ1269">
        <v>1.2244781177574002</v>
      </c>
      <c r="BK1269">
        <v>5.5954994998360714E-2</v>
      </c>
      <c r="BL1269">
        <v>1.5543054166211311E-4</v>
      </c>
      <c r="BP1269" s="50">
        <f t="shared" si="435"/>
        <v>1.0509688138611206</v>
      </c>
      <c r="BQ1269" s="50">
        <f t="shared" si="436"/>
        <v>2.9025862068965515E-3</v>
      </c>
      <c r="BR1269" s="50">
        <f t="shared" si="437"/>
        <v>5.7709275383543993E-2</v>
      </c>
      <c r="BS1269" s="50">
        <f t="shared" si="438"/>
        <v>5.8826047274476503E-2</v>
      </c>
      <c r="BT1269" s="50">
        <f t="shared" si="439"/>
        <v>1.6030354273206666E-4</v>
      </c>
      <c r="BU1269" s="50">
        <f t="shared" si="439"/>
        <v>1.6340568687354585E-4</v>
      </c>
    </row>
    <row r="1270" spans="1:73" x14ac:dyDescent="0.25">
      <c r="A1270" s="21">
        <v>43742.524305555555</v>
      </c>
      <c r="B1270" s="17">
        <v>363852</v>
      </c>
      <c r="C1270" s="17">
        <v>13.51</v>
      </c>
      <c r="D1270" s="17">
        <v>22.62</v>
      </c>
      <c r="E1270" s="17">
        <v>121.6</v>
      </c>
      <c r="F1270" s="17">
        <v>5.2229999999999999</v>
      </c>
      <c r="G1270" s="17">
        <v>-113.5</v>
      </c>
      <c r="H1270" s="17">
        <v>-24.99</v>
      </c>
      <c r="I1270" s="17">
        <v>24.16</v>
      </c>
      <c r="J1270" s="17">
        <v>297.3</v>
      </c>
      <c r="K1270" s="17">
        <v>116.4</v>
      </c>
      <c r="L1270" s="17">
        <v>-88.5</v>
      </c>
      <c r="M1270" s="17">
        <v>4.2999999999999997E-2</v>
      </c>
      <c r="N1270" s="17">
        <v>8.08</v>
      </c>
      <c r="O1270" s="17">
        <v>-19.77</v>
      </c>
      <c r="P1270" s="17">
        <v>27.84</v>
      </c>
      <c r="Q1270" s="17">
        <v>329.5</v>
      </c>
      <c r="R1270" s="17">
        <v>418</v>
      </c>
      <c r="S1270" s="17">
        <v>19.260000000000002</v>
      </c>
      <c r="T1270" s="17">
        <v>57.02</v>
      </c>
      <c r="U1270" s="17">
        <v>0.80500000000000005</v>
      </c>
      <c r="V1270" s="17">
        <v>101</v>
      </c>
      <c r="W1270" s="17">
        <v>19.45</v>
      </c>
      <c r="X1270" s="17">
        <v>0.11600000000000001</v>
      </c>
      <c r="Y1270" s="17">
        <v>1.1610959999999999</v>
      </c>
      <c r="Z1270" s="7">
        <f t="shared" si="418"/>
        <v>19.355</v>
      </c>
      <c r="AA1270" s="7">
        <f t="shared" si="432"/>
        <v>292.505</v>
      </c>
      <c r="AB1270" s="2">
        <f t="shared" si="419"/>
        <v>98.495999999999995</v>
      </c>
      <c r="AC1270" s="42">
        <f t="shared" si="420"/>
        <v>2.1361990123520895</v>
      </c>
      <c r="AD1270" s="42">
        <f t="shared" si="421"/>
        <v>1.2180606768431614</v>
      </c>
      <c r="AE1270" s="42">
        <f t="shared" si="422"/>
        <v>0.78545632598853288</v>
      </c>
      <c r="AF1270" s="42">
        <f t="shared" si="423"/>
        <v>326.01552171549656</v>
      </c>
      <c r="AG1270" s="42">
        <f t="shared" si="424"/>
        <v>312.97490084687666</v>
      </c>
      <c r="AH1270" s="6">
        <f t="shared" si="425"/>
        <v>316.32</v>
      </c>
      <c r="AI1270" s="4">
        <v>18.6036200544455</v>
      </c>
      <c r="AJ1270" s="4">
        <f t="shared" si="433"/>
        <v>291.75362005444549</v>
      </c>
      <c r="AK1270" s="8">
        <f t="shared" si="426"/>
        <v>0.19485091438681612</v>
      </c>
      <c r="AL1270" s="8">
        <f t="shared" si="427"/>
        <v>394.19767422905687</v>
      </c>
      <c r="AM1270" s="8">
        <f t="shared" si="428"/>
        <v>1.9984509626207998</v>
      </c>
      <c r="AN1270" s="8">
        <f t="shared" si="429"/>
        <v>-43.741490765946871</v>
      </c>
      <c r="AO1270" s="22">
        <f t="shared" si="430"/>
        <v>1.4561149944826435E-3</v>
      </c>
      <c r="AP1270" s="22">
        <f t="shared" si="431"/>
        <v>3.9797394796331133E-2</v>
      </c>
      <c r="AQ1270" s="19">
        <f t="shared" si="434"/>
        <v>3.9797394796331133E-2</v>
      </c>
      <c r="AX1270">
        <v>0.13976082373984364</v>
      </c>
      <c r="AY1270">
        <v>10.482758620689655</v>
      </c>
      <c r="AZ1270">
        <v>0.43678160919540227</v>
      </c>
      <c r="BA1270">
        <v>0.35379310344827586</v>
      </c>
      <c r="BB1270">
        <v>7.6293103448275863</v>
      </c>
      <c r="BC1270">
        <v>0.31788793103448276</v>
      </c>
      <c r="BD1270">
        <v>3.5905172413793096E-2</v>
      </c>
      <c r="BE1270">
        <v>3.5905172413793099E-3</v>
      </c>
      <c r="BF1270">
        <v>0</v>
      </c>
      <c r="BG1270">
        <v>19.355</v>
      </c>
      <c r="BH1270">
        <v>0.92434601436202768</v>
      </c>
      <c r="BI1270">
        <v>2.2465337958397251</v>
      </c>
      <c r="BJ1270">
        <v>1.2809735703878113</v>
      </c>
      <c r="BK1270">
        <v>4.1140500287757766E-2</v>
      </c>
      <c r="BL1270">
        <v>1.1427916746599378E-4</v>
      </c>
      <c r="BP1270" s="50">
        <f t="shared" si="435"/>
        <v>0.9246228362384723</v>
      </c>
      <c r="BQ1270" s="50">
        <f t="shared" si="436"/>
        <v>1.4362068965517239E-3</v>
      </c>
      <c r="BR1270" s="50">
        <f t="shared" si="437"/>
        <v>4.2292429890394216E-2</v>
      </c>
      <c r="BS1270" s="50">
        <f t="shared" si="438"/>
        <v>4.284869322983649E-2</v>
      </c>
      <c r="BT1270" s="50">
        <f t="shared" si="439"/>
        <v>1.1747897191776171E-4</v>
      </c>
      <c r="BU1270" s="50">
        <f t="shared" si="439"/>
        <v>1.1902414786065691E-4</v>
      </c>
    </row>
    <row r="1271" spans="1:73" x14ac:dyDescent="0.25">
      <c r="A1271" s="21">
        <v>43742.524305555555</v>
      </c>
      <c r="B1271" s="17">
        <v>363853</v>
      </c>
      <c r="C1271" s="17">
        <v>13.5</v>
      </c>
      <c r="D1271" s="17">
        <v>22.61</v>
      </c>
      <c r="E1271" s="17">
        <v>250.9</v>
      </c>
      <c r="F1271" s="17">
        <v>22.91</v>
      </c>
      <c r="G1271" s="17">
        <v>-113.3</v>
      </c>
      <c r="H1271" s="17">
        <v>-24.66</v>
      </c>
      <c r="I1271" s="17">
        <v>24.13</v>
      </c>
      <c r="J1271" s="17">
        <v>297.3</v>
      </c>
      <c r="K1271" s="17">
        <v>227.9</v>
      </c>
      <c r="L1271" s="17">
        <v>-88.6</v>
      </c>
      <c r="M1271" s="17">
        <v>7.6999999999999999E-2</v>
      </c>
      <c r="N1271" s="17">
        <v>137.6</v>
      </c>
      <c r="O1271" s="17">
        <v>-1.756</v>
      </c>
      <c r="P1271" s="17">
        <v>139.30000000000001</v>
      </c>
      <c r="Q1271" s="17">
        <v>329.6</v>
      </c>
      <c r="R1271" s="17">
        <v>418.2</v>
      </c>
      <c r="S1271" s="17">
        <v>19.239999999999998</v>
      </c>
      <c r="T1271" s="17">
        <v>57.83</v>
      </c>
      <c r="U1271" s="17">
        <v>1.5349999999999999</v>
      </c>
      <c r="V1271" s="17">
        <v>171.5</v>
      </c>
      <c r="W1271" s="17">
        <v>19.399999999999999</v>
      </c>
      <c r="X1271" s="17">
        <v>0.26300000000000001</v>
      </c>
      <c r="Y1271" s="17">
        <v>2.6266150000000001</v>
      </c>
      <c r="Z1271" s="7">
        <f t="shared" si="418"/>
        <v>19.32</v>
      </c>
      <c r="AA1271" s="7">
        <f t="shared" si="432"/>
        <v>292.46999999999997</v>
      </c>
      <c r="AB1271" s="2">
        <f t="shared" si="419"/>
        <v>203.22900000000001</v>
      </c>
      <c r="AC1271" s="42">
        <f t="shared" si="420"/>
        <v>2.1675549893135462</v>
      </c>
      <c r="AD1271" s="42">
        <f t="shared" si="421"/>
        <v>1.2534970503200238</v>
      </c>
      <c r="AE1271" s="42">
        <f t="shared" si="422"/>
        <v>0.78869747719633376</v>
      </c>
      <c r="AF1271" s="42">
        <f t="shared" si="423"/>
        <v>327.20415580227257</v>
      </c>
      <c r="AG1271" s="42">
        <f t="shared" si="424"/>
        <v>314.11598957018163</v>
      </c>
      <c r="AH1271" s="6">
        <f t="shared" si="425"/>
        <v>316.416</v>
      </c>
      <c r="AI1271" s="4">
        <v>18.8188028314493</v>
      </c>
      <c r="AJ1271" s="4">
        <f t="shared" si="433"/>
        <v>291.9688028314493</v>
      </c>
      <c r="AK1271" s="8">
        <f t="shared" si="426"/>
        <v>0.19478097746941897</v>
      </c>
      <c r="AL1271" s="8">
        <f t="shared" si="427"/>
        <v>395.42805491440612</v>
      </c>
      <c r="AM1271" s="8">
        <f t="shared" si="428"/>
        <v>2.7596229361997988</v>
      </c>
      <c r="AN1271" s="8">
        <f t="shared" si="429"/>
        <v>-40.290145831080146</v>
      </c>
      <c r="AO1271" s="22">
        <f t="shared" si="430"/>
        <v>3.7219068461015175E-3</v>
      </c>
      <c r="AP1271" s="22">
        <f t="shared" si="431"/>
        <v>0.10172424342220131</v>
      </c>
      <c r="AQ1271" s="19">
        <f t="shared" si="434"/>
        <v>0.10172424342220131</v>
      </c>
      <c r="AX1271">
        <v>0.13949482705835622</v>
      </c>
      <c r="AY1271">
        <v>21.629310344827587</v>
      </c>
      <c r="AZ1271">
        <v>0.90122126436781613</v>
      </c>
      <c r="BA1271">
        <v>0.7299892241379311</v>
      </c>
      <c r="BB1271">
        <v>7.6379310344827562</v>
      </c>
      <c r="BC1271">
        <v>0.31824712643678149</v>
      </c>
      <c r="BD1271">
        <v>0.41174209770114961</v>
      </c>
      <c r="BE1271">
        <v>4.1174209770114961E-2</v>
      </c>
      <c r="BF1271">
        <v>0</v>
      </c>
      <c r="BG1271">
        <v>19.32</v>
      </c>
      <c r="BH1271">
        <v>1.7625728348393943</v>
      </c>
      <c r="BI1271">
        <v>2.2416466192799804</v>
      </c>
      <c r="BJ1271">
        <v>1.2963442399296128</v>
      </c>
      <c r="BK1271">
        <v>0.14284270307987307</v>
      </c>
      <c r="BL1271">
        <v>3.9678528633298074E-4</v>
      </c>
      <c r="BP1271" s="50">
        <f t="shared" si="435"/>
        <v>1.7631006877342295</v>
      </c>
      <c r="BQ1271" s="50">
        <f t="shared" si="436"/>
        <v>1.6469683908045984E-2</v>
      </c>
      <c r="BR1271" s="50">
        <f t="shared" si="437"/>
        <v>0.14999696805382856</v>
      </c>
      <c r="BS1271" s="50">
        <f t="shared" si="438"/>
        <v>0.15600759094642272</v>
      </c>
      <c r="BT1271" s="50">
        <f t="shared" si="439"/>
        <v>4.1665824459396822E-4</v>
      </c>
      <c r="BU1271" s="50">
        <f t="shared" si="439"/>
        <v>4.3335441929561862E-4</v>
      </c>
    </row>
    <row r="1272" spans="1:73" x14ac:dyDescent="0.25">
      <c r="A1272" s="21">
        <v>43742.524305555555</v>
      </c>
      <c r="B1272" s="17">
        <v>363854</v>
      </c>
      <c r="C1272" s="17">
        <v>13.51</v>
      </c>
      <c r="D1272" s="17">
        <v>22.61</v>
      </c>
      <c r="E1272" s="17">
        <v>250.1</v>
      </c>
      <c r="F1272" s="17">
        <v>22.03</v>
      </c>
      <c r="G1272" s="17">
        <v>-113.1</v>
      </c>
      <c r="H1272" s="17">
        <v>-23.62</v>
      </c>
      <c r="I1272" s="17">
        <v>24.11</v>
      </c>
      <c r="J1272" s="17">
        <v>297.3</v>
      </c>
      <c r="K1272" s="17">
        <v>228.1</v>
      </c>
      <c r="L1272" s="17">
        <v>-89.5</v>
      </c>
      <c r="M1272" s="17">
        <v>8.5000000000000006E-2</v>
      </c>
      <c r="N1272" s="17">
        <v>137.1</v>
      </c>
      <c r="O1272" s="17">
        <v>-1.583</v>
      </c>
      <c r="P1272" s="17">
        <v>138.6</v>
      </c>
      <c r="Q1272" s="17">
        <v>329.6</v>
      </c>
      <c r="R1272" s="17">
        <v>419.1</v>
      </c>
      <c r="S1272" s="17">
        <v>19.22</v>
      </c>
      <c r="T1272" s="17">
        <v>57.04</v>
      </c>
      <c r="U1272" s="17">
        <v>0.48499999999999999</v>
      </c>
      <c r="V1272" s="17">
        <v>126</v>
      </c>
      <c r="W1272" s="17">
        <v>19.55</v>
      </c>
      <c r="X1272" s="17">
        <v>0.23499999999999999</v>
      </c>
      <c r="Y1272" s="17">
        <v>2.3528030000000002</v>
      </c>
      <c r="Z1272" s="7">
        <f t="shared" si="418"/>
        <v>19.384999999999998</v>
      </c>
      <c r="AA1272" s="7">
        <f t="shared" si="432"/>
        <v>292.53499999999997</v>
      </c>
      <c r="AB1272" s="2">
        <f t="shared" si="419"/>
        <v>202.58100000000002</v>
      </c>
      <c r="AC1272" s="42">
        <f t="shared" si="420"/>
        <v>2.115045485727606</v>
      </c>
      <c r="AD1272" s="42">
        <f t="shared" si="421"/>
        <v>1.2064219450590263</v>
      </c>
      <c r="AE1272" s="42">
        <f t="shared" si="422"/>
        <v>0.78436716727130795</v>
      </c>
      <c r="AF1272" s="42">
        <f t="shared" si="423"/>
        <v>325.69703268352737</v>
      </c>
      <c r="AG1272" s="42">
        <f t="shared" si="424"/>
        <v>312.66915137618628</v>
      </c>
      <c r="AH1272" s="6">
        <f t="shared" si="425"/>
        <v>316.416</v>
      </c>
      <c r="AI1272" s="4">
        <v>18.457049959959001</v>
      </c>
      <c r="AJ1272" s="4">
        <f t="shared" si="433"/>
        <v>291.607049959959</v>
      </c>
      <c r="AK1272" s="8">
        <f t="shared" si="426"/>
        <v>0.19491087363862161</v>
      </c>
      <c r="AL1272" s="8">
        <f t="shared" si="427"/>
        <v>393.35733449901051</v>
      </c>
      <c r="AM1272" s="8">
        <f t="shared" si="428"/>
        <v>1.5511951037828864</v>
      </c>
      <c r="AN1272" s="8">
        <f t="shared" si="429"/>
        <v>-41.930641303960513</v>
      </c>
      <c r="AO1272" s="22">
        <f t="shared" si="430"/>
        <v>3.7912108750168209E-3</v>
      </c>
      <c r="AP1272" s="22">
        <f t="shared" si="431"/>
        <v>0.10361840687094637</v>
      </c>
      <c r="AQ1272" s="19">
        <f t="shared" si="434"/>
        <v>0.10361840687094637</v>
      </c>
      <c r="AX1272">
        <v>0.13998916253409502</v>
      </c>
      <c r="AY1272">
        <v>21.560344827586206</v>
      </c>
      <c r="AZ1272">
        <v>0.8983477011494253</v>
      </c>
      <c r="BA1272">
        <v>0.72766163793103456</v>
      </c>
      <c r="BB1272">
        <v>7.7155172413793105</v>
      </c>
      <c r="BC1272">
        <v>0.32147988505747127</v>
      </c>
      <c r="BD1272">
        <v>0.40618175287356328</v>
      </c>
      <c r="BE1272">
        <v>4.0618175287356333E-2</v>
      </c>
      <c r="BF1272">
        <v>0</v>
      </c>
      <c r="BG1272">
        <v>19.384999999999998</v>
      </c>
      <c r="BH1272">
        <v>0.55690412045414084</v>
      </c>
      <c r="BI1272">
        <v>2.2507302199446553</v>
      </c>
      <c r="BJ1272">
        <v>1.2838165174564313</v>
      </c>
      <c r="BK1272">
        <v>0.116035327317265</v>
      </c>
      <c r="BL1272">
        <v>3.2232035365906944E-4</v>
      </c>
      <c r="BP1272" s="50">
        <f t="shared" si="435"/>
        <v>0.55707090133622239</v>
      </c>
      <c r="BQ1272" s="50">
        <f t="shared" si="436"/>
        <v>1.6247270114942532E-2</v>
      </c>
      <c r="BR1272" s="50">
        <f t="shared" si="437"/>
        <v>0.11803251450849649</v>
      </c>
      <c r="BS1272" s="50">
        <f t="shared" si="438"/>
        <v>0.12450033112378149</v>
      </c>
      <c r="BT1272" s="50">
        <f t="shared" si="439"/>
        <v>3.2786809585693468E-4</v>
      </c>
      <c r="BU1272" s="50">
        <f t="shared" si="439"/>
        <v>3.4583425312161524E-4</v>
      </c>
    </row>
    <row r="1273" spans="1:73" x14ac:dyDescent="0.25">
      <c r="A1273" s="21">
        <v>43742.524305555555</v>
      </c>
      <c r="B1273" s="17">
        <v>363855</v>
      </c>
      <c r="C1273" s="17">
        <v>13.51</v>
      </c>
      <c r="D1273" s="17">
        <v>22.61</v>
      </c>
      <c r="E1273" s="17">
        <v>142.1</v>
      </c>
      <c r="F1273" s="17">
        <v>7.6849999999999996</v>
      </c>
      <c r="G1273" s="17">
        <v>-113.8</v>
      </c>
      <c r="H1273" s="17">
        <v>-24.28</v>
      </c>
      <c r="I1273" s="17">
        <v>24.09</v>
      </c>
      <c r="J1273" s="17">
        <v>297.2</v>
      </c>
      <c r="K1273" s="17">
        <v>134.4</v>
      </c>
      <c r="L1273" s="17">
        <v>-89.5</v>
      </c>
      <c r="M1273" s="17">
        <v>5.3999999999999999E-2</v>
      </c>
      <c r="N1273" s="17">
        <v>28.31</v>
      </c>
      <c r="O1273" s="17">
        <v>-16.600000000000001</v>
      </c>
      <c r="P1273" s="17">
        <v>44.91</v>
      </c>
      <c r="Q1273" s="17">
        <v>328.9</v>
      </c>
      <c r="R1273" s="17">
        <v>418.3</v>
      </c>
      <c r="S1273" s="17">
        <v>19.18</v>
      </c>
      <c r="T1273" s="17">
        <v>55.89</v>
      </c>
      <c r="U1273" s="17">
        <v>1.095</v>
      </c>
      <c r="V1273" s="17">
        <v>115.5</v>
      </c>
      <c r="W1273" s="17">
        <v>19.5</v>
      </c>
      <c r="X1273" s="17">
        <v>0.13600000000000001</v>
      </c>
      <c r="Y1273" s="17">
        <v>1.3631340000000001</v>
      </c>
      <c r="Z1273" s="7">
        <f t="shared" si="418"/>
        <v>19.34</v>
      </c>
      <c r="AA1273" s="7">
        <f t="shared" si="432"/>
        <v>292.48999999999995</v>
      </c>
      <c r="AB1273" s="2">
        <f t="shared" si="419"/>
        <v>115.101</v>
      </c>
      <c r="AC1273" s="42">
        <f t="shared" si="420"/>
        <v>2.2275511873205138</v>
      </c>
      <c r="AD1273" s="42">
        <f t="shared" si="421"/>
        <v>1.2449783585934353</v>
      </c>
      <c r="AE1273" s="42">
        <f t="shared" si="422"/>
        <v>0.78792105945458468</v>
      </c>
      <c r="AF1273" s="42">
        <f t="shared" si="423"/>
        <v>326.97146807622772</v>
      </c>
      <c r="AG1273" s="42">
        <f t="shared" si="424"/>
        <v>313.89260935317861</v>
      </c>
      <c r="AH1273" s="6">
        <f t="shared" si="425"/>
        <v>315.74399999999997</v>
      </c>
      <c r="AI1273" s="4">
        <v>19.2278783402353</v>
      </c>
      <c r="AJ1273" s="4">
        <f t="shared" si="433"/>
        <v>292.37787834023527</v>
      </c>
      <c r="AK1273" s="8">
        <f t="shared" si="426"/>
        <v>0.19482093937269035</v>
      </c>
      <c r="AL1273" s="8">
        <f t="shared" si="427"/>
        <v>397.74447850670231</v>
      </c>
      <c r="AM1273" s="8">
        <f t="shared" si="428"/>
        <v>2.3307871524444268</v>
      </c>
      <c r="AN1273" s="8">
        <f t="shared" si="429"/>
        <v>-7.612593122749459</v>
      </c>
      <c r="AO1273" s="22">
        <f t="shared" si="430"/>
        <v>9.2111786289099601E-4</v>
      </c>
      <c r="AP1273" s="22">
        <f t="shared" si="431"/>
        <v>2.5175272133263319E-2</v>
      </c>
      <c r="AQ1273" s="19">
        <f t="shared" si="434"/>
        <v>2.5175272133263319E-2</v>
      </c>
      <c r="AX1273">
        <v>0.13964677263132283</v>
      </c>
      <c r="AY1273">
        <v>12.25</v>
      </c>
      <c r="AZ1273">
        <v>0.51041666666666663</v>
      </c>
      <c r="BA1273">
        <v>0.41343750000000001</v>
      </c>
      <c r="BB1273">
        <v>7.7068965517241415</v>
      </c>
      <c r="BC1273">
        <v>0.32112068965517254</v>
      </c>
      <c r="BD1273">
        <v>9.2316810344827471E-2</v>
      </c>
      <c r="BE1273">
        <v>9.2316810344827468E-3</v>
      </c>
      <c r="BF1273">
        <v>0</v>
      </c>
      <c r="BG1273">
        <v>19.34</v>
      </c>
      <c r="BH1273">
        <v>1.2573402307160499</v>
      </c>
      <c r="BI1273">
        <v>2.2444381515227607</v>
      </c>
      <c r="BJ1273">
        <v>1.2544164828860709</v>
      </c>
      <c r="BK1273">
        <v>6.4802936623952451E-2</v>
      </c>
      <c r="BL1273">
        <v>1.8000815728875681E-4</v>
      </c>
      <c r="BP1273" s="50">
        <f t="shared" si="435"/>
        <v>1.2577167772436362</v>
      </c>
      <c r="BQ1273" s="50">
        <f t="shared" si="436"/>
        <v>3.6926724137930989E-3</v>
      </c>
      <c r="BR1273" s="50">
        <f t="shared" si="437"/>
        <v>6.7206970978321179E-2</v>
      </c>
      <c r="BS1273" s="50">
        <f t="shared" si="438"/>
        <v>6.8603212476670311E-2</v>
      </c>
      <c r="BT1273" s="50">
        <f t="shared" si="439"/>
        <v>1.8668603049533662E-4</v>
      </c>
      <c r="BU1273" s="50">
        <f t="shared" si="439"/>
        <v>1.9056447910186197E-4</v>
      </c>
    </row>
    <row r="1274" spans="1:73" x14ac:dyDescent="0.25">
      <c r="A1274" s="21">
        <v>43742.524305555555</v>
      </c>
      <c r="B1274" s="17">
        <v>363856</v>
      </c>
      <c r="C1274" s="17">
        <v>13.52</v>
      </c>
      <c r="D1274" s="17">
        <v>22.61</v>
      </c>
      <c r="E1274" s="17">
        <v>422.2</v>
      </c>
      <c r="F1274" s="17">
        <v>46.62</v>
      </c>
      <c r="G1274" s="17">
        <v>-113.4</v>
      </c>
      <c r="H1274" s="17">
        <v>-23.79</v>
      </c>
      <c r="I1274" s="17">
        <v>24.08</v>
      </c>
      <c r="J1274" s="17">
        <v>297.2</v>
      </c>
      <c r="K1274" s="17">
        <v>375.5</v>
      </c>
      <c r="L1274" s="17">
        <v>-89.6</v>
      </c>
      <c r="M1274" s="17">
        <v>9.9000000000000005E-2</v>
      </c>
      <c r="N1274" s="17">
        <v>308.8</v>
      </c>
      <c r="O1274" s="17">
        <v>22.83</v>
      </c>
      <c r="P1274" s="17">
        <v>286</v>
      </c>
      <c r="Q1274" s="17">
        <v>329.1</v>
      </c>
      <c r="R1274" s="17">
        <v>418.7</v>
      </c>
      <c r="S1274" s="17">
        <v>19.16</v>
      </c>
      <c r="T1274" s="17">
        <v>55.46</v>
      </c>
      <c r="U1274" s="17">
        <v>0.63500000000000001</v>
      </c>
      <c r="V1274" s="17">
        <v>151.5</v>
      </c>
      <c r="W1274" s="17">
        <v>19.7</v>
      </c>
      <c r="X1274" s="17">
        <v>0.443</v>
      </c>
      <c r="Y1274" s="17">
        <v>4.4298409999999997</v>
      </c>
      <c r="Z1274" s="7">
        <f t="shared" si="418"/>
        <v>19.43</v>
      </c>
      <c r="AA1274" s="7">
        <f t="shared" si="432"/>
        <v>292.58</v>
      </c>
      <c r="AB1274" s="2">
        <f t="shared" si="419"/>
        <v>341.98200000000003</v>
      </c>
      <c r="AC1274" s="42">
        <f t="shared" si="420"/>
        <v>2.193654620160383</v>
      </c>
      <c r="AD1274" s="42">
        <f t="shared" si="421"/>
        <v>1.2166008523409486</v>
      </c>
      <c r="AE1274" s="42">
        <f t="shared" si="422"/>
        <v>0.78529285252175995</v>
      </c>
      <c r="AF1274" s="42">
        <f t="shared" si="423"/>
        <v>326.2820977660694</v>
      </c>
      <c r="AG1274" s="42">
        <f t="shared" si="424"/>
        <v>313.23081385542662</v>
      </c>
      <c r="AH1274" s="6">
        <f t="shared" si="425"/>
        <v>315.93600000000004</v>
      </c>
      <c r="AI1274" s="4">
        <v>19.0051034046698</v>
      </c>
      <c r="AJ1274" s="4">
        <f t="shared" si="433"/>
        <v>292.15510340466977</v>
      </c>
      <c r="AK1274" s="8">
        <f t="shared" si="426"/>
        <v>0.19500083557758049</v>
      </c>
      <c r="AL1274" s="8">
        <f t="shared" si="427"/>
        <v>396.45777016422812</v>
      </c>
      <c r="AM1274" s="8">
        <f t="shared" si="428"/>
        <v>1.7749348579595814</v>
      </c>
      <c r="AN1274" s="8">
        <f t="shared" si="429"/>
        <v>-21.968790855468558</v>
      </c>
      <c r="AO1274" s="22">
        <f t="shared" si="430"/>
        <v>6.4124677338614072E-3</v>
      </c>
      <c r="AP1274" s="22">
        <f t="shared" si="431"/>
        <v>0.17526054672205982</v>
      </c>
      <c r="AQ1274" s="19">
        <f t="shared" si="434"/>
        <v>0.17526054672205982</v>
      </c>
      <c r="AX1274">
        <v>0.14033226282276989</v>
      </c>
      <c r="AY1274">
        <v>36.396551724137929</v>
      </c>
      <c r="AZ1274">
        <v>1.516522988505747</v>
      </c>
      <c r="BA1274">
        <v>1.228383620689655</v>
      </c>
      <c r="BB1274">
        <v>7.7241379310344804</v>
      </c>
      <c r="BC1274">
        <v>0.32183908045977</v>
      </c>
      <c r="BD1274">
        <v>0.90654454022988507</v>
      </c>
      <c r="BE1274">
        <v>9.0654454022988509E-2</v>
      </c>
      <c r="BF1274">
        <v>0</v>
      </c>
      <c r="BG1274">
        <v>19.43</v>
      </c>
      <c r="BH1274">
        <v>0.72914250822346283</v>
      </c>
      <c r="BI1274">
        <v>2.2570377125350287</v>
      </c>
      <c r="BJ1274">
        <v>1.251753115371927</v>
      </c>
      <c r="BK1274">
        <v>0.23693346487183975</v>
      </c>
      <c r="BL1274">
        <v>6.5814851353288809E-4</v>
      </c>
      <c r="BP1274" s="50">
        <f t="shared" si="435"/>
        <v>0.72936087082165202</v>
      </c>
      <c r="BQ1274" s="50">
        <f t="shared" si="436"/>
        <v>3.6261781609195402E-2</v>
      </c>
      <c r="BR1274" s="50">
        <f t="shared" si="437"/>
        <v>0.2421891583131989</v>
      </c>
      <c r="BS1274" s="50">
        <f t="shared" si="438"/>
        <v>0.2564552429620246</v>
      </c>
      <c r="BT1274" s="50">
        <f t="shared" si="439"/>
        <v>6.7274766198110807E-4</v>
      </c>
      <c r="BU1274" s="50">
        <f t="shared" si="439"/>
        <v>7.1237567489451268E-4</v>
      </c>
    </row>
    <row r="1275" spans="1:73" x14ac:dyDescent="0.25">
      <c r="A1275" s="21">
        <v>43742.525000000001</v>
      </c>
      <c r="B1275" s="17">
        <v>363857</v>
      </c>
      <c r="C1275" s="17">
        <v>13.52</v>
      </c>
      <c r="D1275" s="17">
        <v>22.6</v>
      </c>
      <c r="E1275" s="17">
        <v>312.8</v>
      </c>
      <c r="F1275" s="17">
        <v>30.7</v>
      </c>
      <c r="G1275" s="17">
        <v>-111.5</v>
      </c>
      <c r="H1275" s="17">
        <v>-21.79</v>
      </c>
      <c r="I1275" s="17">
        <v>24.05</v>
      </c>
      <c r="J1275" s="17">
        <v>297.2</v>
      </c>
      <c r="K1275" s="17">
        <v>282.10000000000002</v>
      </c>
      <c r="L1275" s="17">
        <v>-89.7</v>
      </c>
      <c r="M1275" s="17">
        <v>9.8000000000000004E-2</v>
      </c>
      <c r="N1275" s="17">
        <v>201.3</v>
      </c>
      <c r="O1275" s="17">
        <v>8.91</v>
      </c>
      <c r="P1275" s="17">
        <v>192.4</v>
      </c>
      <c r="Q1275" s="17">
        <v>330.8</v>
      </c>
      <c r="R1275" s="17">
        <v>420.6</v>
      </c>
      <c r="S1275" s="17">
        <v>19.13</v>
      </c>
      <c r="T1275" s="17">
        <v>58.93</v>
      </c>
      <c r="U1275" s="17">
        <v>0.58499999999999996</v>
      </c>
      <c r="V1275" s="17">
        <v>268.5</v>
      </c>
      <c r="W1275" s="17">
        <v>19.899999999999999</v>
      </c>
      <c r="X1275" s="17">
        <v>0.29899999999999999</v>
      </c>
      <c r="Y1275" s="17">
        <v>2.9856850000000001</v>
      </c>
      <c r="Z1275" s="7">
        <f t="shared" si="418"/>
        <v>19.515000000000001</v>
      </c>
      <c r="AA1275" s="7">
        <f t="shared" si="432"/>
        <v>292.66499999999996</v>
      </c>
      <c r="AB1275" s="2">
        <f t="shared" si="419"/>
        <v>253.36800000000002</v>
      </c>
      <c r="AC1275" s="42">
        <f t="shared" si="420"/>
        <v>2.2397794687115278</v>
      </c>
      <c r="AD1275" s="42">
        <f t="shared" si="421"/>
        <v>1.3199020409117035</v>
      </c>
      <c r="AE1275" s="42">
        <f t="shared" si="422"/>
        <v>0.79446521618392529</v>
      </c>
      <c r="AF1275" s="42">
        <f t="shared" si="423"/>
        <v>330.47689242262277</v>
      </c>
      <c r="AG1275" s="42">
        <f t="shared" si="424"/>
        <v>317.25781672571787</v>
      </c>
      <c r="AH1275" s="6">
        <f t="shared" si="425"/>
        <v>317.56799999999998</v>
      </c>
      <c r="AI1275" s="4">
        <v>19.321913458574802</v>
      </c>
      <c r="AJ1275" s="4">
        <f t="shared" si="433"/>
        <v>292.47191345857476</v>
      </c>
      <c r="AK1275" s="8">
        <f t="shared" si="426"/>
        <v>0.19517083920251069</v>
      </c>
      <c r="AL1275" s="8">
        <f t="shared" si="427"/>
        <v>398.23730241861961</v>
      </c>
      <c r="AM1275" s="8">
        <f t="shared" si="428"/>
        <v>1.7036229776567349</v>
      </c>
      <c r="AN1275" s="8">
        <f t="shared" si="429"/>
        <v>-9.582216457723348</v>
      </c>
      <c r="AO1275" s="22">
        <f t="shared" si="430"/>
        <v>4.124032454135498E-3</v>
      </c>
      <c r="AP1275" s="22">
        <f t="shared" si="431"/>
        <v>0.11271482565044701</v>
      </c>
      <c r="AQ1275" s="19">
        <f t="shared" si="434"/>
        <v>0.11271482565044701</v>
      </c>
      <c r="AX1275">
        <v>0.14098228352883718</v>
      </c>
      <c r="AY1275">
        <v>26.965517241379313</v>
      </c>
      <c r="AZ1275">
        <v>1.1235632183908046</v>
      </c>
      <c r="BA1275">
        <v>0.91008620689655184</v>
      </c>
      <c r="BB1275">
        <v>7.7413793103448292</v>
      </c>
      <c r="BC1275">
        <v>0.3225574712643679</v>
      </c>
      <c r="BD1275">
        <v>0.58752873563218388</v>
      </c>
      <c r="BE1275">
        <v>5.8752873563218393E-2</v>
      </c>
      <c r="BF1275">
        <v>0</v>
      </c>
      <c r="BG1275">
        <v>19.515000000000001</v>
      </c>
      <c r="BH1275">
        <v>0.6717297123003555</v>
      </c>
      <c r="BI1275">
        <v>2.2689940616334949</v>
      </c>
      <c r="BJ1275">
        <v>1.3371182005206186</v>
      </c>
      <c r="BK1275">
        <v>0.16031923346011503</v>
      </c>
      <c r="BL1275">
        <v>4.453312040558751E-4</v>
      </c>
      <c r="BP1275" s="50">
        <f t="shared" si="435"/>
        <v>0.67193088099317544</v>
      </c>
      <c r="BQ1275" s="50">
        <f t="shared" si="436"/>
        <v>2.3501149425287356E-2</v>
      </c>
      <c r="BR1275" s="50">
        <f t="shared" si="437"/>
        <v>0.16360136295371988</v>
      </c>
      <c r="BS1275" s="50">
        <f t="shared" si="438"/>
        <v>0.17290126478398479</v>
      </c>
      <c r="BT1275" s="50">
        <f t="shared" si="439"/>
        <v>4.5444823042699968E-4</v>
      </c>
      <c r="BU1275" s="50">
        <f t="shared" si="439"/>
        <v>4.8028129106662446E-4</v>
      </c>
    </row>
    <row r="1276" spans="1:73" x14ac:dyDescent="0.25">
      <c r="A1276" s="21">
        <v>43742.525000000001</v>
      </c>
      <c r="B1276" s="17">
        <v>363858</v>
      </c>
      <c r="C1276" s="17">
        <v>13.5</v>
      </c>
      <c r="D1276" s="17">
        <v>22.6</v>
      </c>
      <c r="E1276" s="17">
        <v>535.6</v>
      </c>
      <c r="F1276" s="17">
        <v>61.38</v>
      </c>
      <c r="G1276" s="17">
        <v>-112.9</v>
      </c>
      <c r="H1276" s="17">
        <v>-21.82</v>
      </c>
      <c r="I1276" s="17">
        <v>24.03</v>
      </c>
      <c r="J1276" s="17">
        <v>297.2</v>
      </c>
      <c r="K1276" s="17">
        <v>474.2</v>
      </c>
      <c r="L1276" s="17">
        <v>-91.1</v>
      </c>
      <c r="M1276" s="17">
        <v>0.113</v>
      </c>
      <c r="N1276" s="17">
        <v>422.7</v>
      </c>
      <c r="O1276" s="17">
        <v>39.56</v>
      </c>
      <c r="P1276" s="17">
        <v>383.1</v>
      </c>
      <c r="Q1276" s="17">
        <v>329.3</v>
      </c>
      <c r="R1276" s="17">
        <v>420.4</v>
      </c>
      <c r="S1276" s="17">
        <v>19.11</v>
      </c>
      <c r="T1276" s="17">
        <v>57.93</v>
      </c>
      <c r="U1276" s="17">
        <v>0.35</v>
      </c>
      <c r="V1276" s="17">
        <v>272</v>
      </c>
      <c r="W1276" s="17">
        <v>20.149999999999999</v>
      </c>
      <c r="X1276" s="17">
        <v>0.53100000000000003</v>
      </c>
      <c r="Y1276" s="17">
        <v>5.3060939999999999</v>
      </c>
      <c r="Z1276" s="7">
        <f t="shared" si="418"/>
        <v>19.63</v>
      </c>
      <c r="AA1276" s="7">
        <f t="shared" si="432"/>
        <v>292.77999999999997</v>
      </c>
      <c r="AB1276" s="2">
        <f t="shared" si="419"/>
        <v>433.83600000000007</v>
      </c>
      <c r="AC1276" s="42">
        <f t="shared" si="420"/>
        <v>2.25196976011074</v>
      </c>
      <c r="AD1276" s="42">
        <f t="shared" si="421"/>
        <v>1.3045660820321519</v>
      </c>
      <c r="AE1276" s="42">
        <f t="shared" si="422"/>
        <v>0.79309402068129953</v>
      </c>
      <c r="AF1276" s="42">
        <f t="shared" si="423"/>
        <v>330.42535124905112</v>
      </c>
      <c r="AG1276" s="42">
        <f t="shared" si="424"/>
        <v>317.20833719908904</v>
      </c>
      <c r="AH1276" s="6">
        <f t="shared" si="425"/>
        <v>316.12799999999999</v>
      </c>
      <c r="AI1276" s="4">
        <v>19.411131391910899</v>
      </c>
      <c r="AJ1276" s="4">
        <f t="shared" si="433"/>
        <v>292.56113139191086</v>
      </c>
      <c r="AK1276" s="8">
        <f t="shared" si="426"/>
        <v>0.19540100133750468</v>
      </c>
      <c r="AL1276" s="8">
        <f t="shared" si="427"/>
        <v>398.71728561650184</v>
      </c>
      <c r="AM1276" s="8">
        <f t="shared" si="428"/>
        <v>1.3177395417911688</v>
      </c>
      <c r="AN1276" s="8">
        <f t="shared" si="429"/>
        <v>-8.4014362972522925</v>
      </c>
      <c r="AO1276" s="22">
        <f t="shared" si="430"/>
        <v>8.1368949310789921E-3</v>
      </c>
      <c r="AP1276" s="22">
        <f t="shared" si="431"/>
        <v>0.22239124053761411</v>
      </c>
      <c r="AQ1276" s="19">
        <f t="shared" si="434"/>
        <v>0.22239124053761411</v>
      </c>
      <c r="AX1276">
        <v>0.14186577845019038</v>
      </c>
      <c r="AY1276">
        <v>46.172413793103452</v>
      </c>
      <c r="AZ1276">
        <v>1.9238505747126438</v>
      </c>
      <c r="BA1276">
        <v>1.5583189655172416</v>
      </c>
      <c r="BB1276">
        <v>7.8534482758620658</v>
      </c>
      <c r="BC1276">
        <v>0.32722701149425276</v>
      </c>
      <c r="BD1276">
        <v>1.2310919540229888</v>
      </c>
      <c r="BE1276">
        <v>0.12310919540229888</v>
      </c>
      <c r="BF1276">
        <v>0</v>
      </c>
      <c r="BG1276">
        <v>19.63</v>
      </c>
      <c r="BH1276">
        <v>0.40188957146175114</v>
      </c>
      <c r="BI1276">
        <v>2.2852584590752323</v>
      </c>
      <c r="BJ1276">
        <v>1.3238502253422819</v>
      </c>
      <c r="BK1276">
        <v>0.31006726383275196</v>
      </c>
      <c r="BL1276">
        <v>8.6129795509097768E-4</v>
      </c>
      <c r="BP1276" s="50">
        <f t="shared" si="435"/>
        <v>0.40200992879933573</v>
      </c>
      <c r="BQ1276" s="50">
        <f t="shared" si="436"/>
        <v>4.9243678160919555E-2</v>
      </c>
      <c r="BR1276" s="50">
        <f t="shared" si="437"/>
        <v>0.31392158647980756</v>
      </c>
      <c r="BS1276" s="50">
        <f t="shared" si="438"/>
        <v>0.33384247317238658</v>
      </c>
      <c r="BT1276" s="50">
        <f t="shared" si="439"/>
        <v>8.7200440688835429E-4</v>
      </c>
      <c r="BU1276" s="50">
        <f t="shared" si="439"/>
        <v>9.2734020325662943E-4</v>
      </c>
    </row>
    <row r="1277" spans="1:73" x14ac:dyDescent="0.25">
      <c r="A1277" s="21">
        <v>43742.525000000001</v>
      </c>
      <c r="B1277" s="17">
        <v>363859</v>
      </c>
      <c r="C1277" s="17">
        <v>13.51</v>
      </c>
      <c r="D1277" s="17">
        <v>22.6</v>
      </c>
      <c r="E1277" s="17">
        <v>769.4</v>
      </c>
      <c r="F1277" s="17">
        <v>94.8</v>
      </c>
      <c r="G1277" s="17">
        <v>-111.1</v>
      </c>
      <c r="H1277" s="17">
        <v>-17.59</v>
      </c>
      <c r="I1277" s="17">
        <v>24.02</v>
      </c>
      <c r="J1277" s="17">
        <v>297.2</v>
      </c>
      <c r="K1277" s="17">
        <v>674.7</v>
      </c>
      <c r="L1277" s="17">
        <v>-93.5</v>
      </c>
      <c r="M1277" s="17">
        <v>0.123</v>
      </c>
      <c r="N1277" s="17">
        <v>658.4</v>
      </c>
      <c r="O1277" s="17">
        <v>77.16</v>
      </c>
      <c r="P1277" s="17">
        <v>581.20000000000005</v>
      </c>
      <c r="Q1277" s="17">
        <v>331.1</v>
      </c>
      <c r="R1277" s="17">
        <v>424.6</v>
      </c>
      <c r="S1277" s="17">
        <v>19.09</v>
      </c>
      <c r="T1277" s="17">
        <v>54.37</v>
      </c>
      <c r="U1277" s="17">
        <v>0.875</v>
      </c>
      <c r="V1277" s="17">
        <v>348.5</v>
      </c>
      <c r="W1277" s="17">
        <v>20.45</v>
      </c>
      <c r="X1277" s="17">
        <v>0.76300000000000001</v>
      </c>
      <c r="Y1277" s="17">
        <v>7.6263310000000004</v>
      </c>
      <c r="Z1277" s="7">
        <f t="shared" si="418"/>
        <v>19.77</v>
      </c>
      <c r="AA1277" s="7">
        <f t="shared" si="432"/>
        <v>292.91999999999996</v>
      </c>
      <c r="AB1277" s="2">
        <f t="shared" si="419"/>
        <v>623.21400000000006</v>
      </c>
      <c r="AC1277" s="42">
        <f t="shared" si="420"/>
        <v>2.2534811163993185</v>
      </c>
      <c r="AD1277" s="42">
        <f t="shared" si="421"/>
        <v>1.2252176829863095</v>
      </c>
      <c r="AE1277" s="42">
        <f t="shared" si="422"/>
        <v>0.78595527282612221</v>
      </c>
      <c r="AF1277" s="42">
        <f t="shared" si="423"/>
        <v>328.07791227006317</v>
      </c>
      <c r="AG1277" s="42">
        <f t="shared" si="424"/>
        <v>314.95479577926062</v>
      </c>
      <c r="AH1277" s="6">
        <f t="shared" si="425"/>
        <v>317.85599999999999</v>
      </c>
      <c r="AI1277" s="4">
        <v>19.4310295970742</v>
      </c>
      <c r="AJ1277" s="4">
        <f t="shared" si="433"/>
        <v>292.58102959707418</v>
      </c>
      <c r="AK1277" s="8">
        <f t="shared" si="426"/>
        <v>0.19568144286309494</v>
      </c>
      <c r="AL1277" s="8">
        <f t="shared" si="427"/>
        <v>398.79645119494307</v>
      </c>
      <c r="AM1277" s="8">
        <f t="shared" si="428"/>
        <v>2.083529157463365</v>
      </c>
      <c r="AN1277" s="8">
        <f t="shared" si="429"/>
        <v>-20.573199935717835</v>
      </c>
      <c r="AO1277" s="22">
        <f t="shared" si="430"/>
        <v>1.273418158312312E-2</v>
      </c>
      <c r="AP1277" s="22">
        <f t="shared" si="431"/>
        <v>0.34804067933644267</v>
      </c>
      <c r="AQ1277" s="19">
        <f t="shared" si="434"/>
        <v>0.34804067933644267</v>
      </c>
      <c r="AX1277">
        <v>0.14294765805908918</v>
      </c>
      <c r="AY1277">
        <v>66.327586206896555</v>
      </c>
      <c r="AZ1277">
        <v>2.7636494252873565</v>
      </c>
      <c r="BA1277">
        <v>2.2385560344827589</v>
      </c>
      <c r="BB1277">
        <v>8.0603448275862064</v>
      </c>
      <c r="BC1277">
        <v>0.33584770114942525</v>
      </c>
      <c r="BD1277">
        <v>1.9027083333333337</v>
      </c>
      <c r="BE1277">
        <v>0.19027083333333339</v>
      </c>
      <c r="BF1277">
        <v>0</v>
      </c>
      <c r="BG1277">
        <v>19.77</v>
      </c>
      <c r="BH1277">
        <v>1.0047239286543779</v>
      </c>
      <c r="BI1277">
        <v>2.305196150396601</v>
      </c>
      <c r="BJ1277">
        <v>1.253335146970632</v>
      </c>
      <c r="BK1277">
        <v>0.4687567648850951</v>
      </c>
      <c r="BL1277">
        <v>1.3021021246808198E-3</v>
      </c>
      <c r="BP1277" s="50">
        <f t="shared" si="435"/>
        <v>1.0050248219983393</v>
      </c>
      <c r="BQ1277" s="50">
        <f t="shared" si="436"/>
        <v>7.6108333333333347E-2</v>
      </c>
      <c r="BR1277" s="50">
        <f t="shared" si="437"/>
        <v>0.48262875269589434</v>
      </c>
      <c r="BS1277" s="50">
        <f t="shared" si="438"/>
        <v>0.51218095176319534</v>
      </c>
      <c r="BT1277" s="50">
        <f t="shared" si="439"/>
        <v>1.3406354241552621E-3</v>
      </c>
      <c r="BU1277" s="50">
        <f t="shared" si="439"/>
        <v>1.4227248660088759E-3</v>
      </c>
    </row>
    <row r="1278" spans="1:73" x14ac:dyDescent="0.25">
      <c r="A1278" s="21">
        <v>43742.525000000001</v>
      </c>
      <c r="B1278" s="17">
        <v>363860</v>
      </c>
      <c r="C1278" s="17">
        <v>13.51</v>
      </c>
      <c r="D1278" s="17">
        <v>22.6</v>
      </c>
      <c r="E1278" s="17">
        <v>777.4</v>
      </c>
      <c r="F1278" s="17">
        <v>96.1</v>
      </c>
      <c r="G1278" s="17">
        <v>-109.7</v>
      </c>
      <c r="H1278" s="17">
        <v>-14.9</v>
      </c>
      <c r="I1278" s="17">
        <v>24.02</v>
      </c>
      <c r="J1278" s="17">
        <v>297.2</v>
      </c>
      <c r="K1278" s="17">
        <v>681.3</v>
      </c>
      <c r="L1278" s="17">
        <v>-94.8</v>
      </c>
      <c r="M1278" s="17">
        <v>0.124</v>
      </c>
      <c r="N1278" s="17">
        <v>667.7</v>
      </c>
      <c r="O1278" s="17">
        <v>81.2</v>
      </c>
      <c r="P1278" s="17">
        <v>586.5</v>
      </c>
      <c r="Q1278" s="17">
        <v>332.5</v>
      </c>
      <c r="R1278" s="17">
        <v>427.3</v>
      </c>
      <c r="S1278" s="17">
        <v>19.07</v>
      </c>
      <c r="T1278" s="17">
        <v>55.44</v>
      </c>
      <c r="U1278" s="17">
        <v>1.61</v>
      </c>
      <c r="V1278" s="17">
        <v>213.5</v>
      </c>
      <c r="W1278" s="17">
        <v>20.2</v>
      </c>
      <c r="X1278" s="17">
        <v>0.76700000000000002</v>
      </c>
      <c r="Y1278" s="17">
        <v>7.6669700000000001</v>
      </c>
      <c r="Z1278" s="7">
        <f t="shared" si="418"/>
        <v>19.634999999999998</v>
      </c>
      <c r="AA1278" s="7">
        <f t="shared" si="432"/>
        <v>292.78499999999997</v>
      </c>
      <c r="AB1278" s="2">
        <f t="shared" si="419"/>
        <v>629.69400000000007</v>
      </c>
      <c r="AC1278" s="42">
        <f t="shared" si="420"/>
        <v>2.3799012935810442</v>
      </c>
      <c r="AD1278" s="42">
        <f t="shared" si="421"/>
        <v>1.3194172771613308</v>
      </c>
      <c r="AE1278" s="42">
        <f t="shared" si="422"/>
        <v>0.79437691533605048</v>
      </c>
      <c r="AF1278" s="42">
        <f t="shared" si="423"/>
        <v>330.9824500372759</v>
      </c>
      <c r="AG1278" s="42">
        <f t="shared" si="424"/>
        <v>317.74315203578487</v>
      </c>
      <c r="AH1278" s="6">
        <f t="shared" si="425"/>
        <v>319.2</v>
      </c>
      <c r="AI1278" s="4">
        <v>20.237755707177801</v>
      </c>
      <c r="AJ1278" s="4">
        <f t="shared" si="433"/>
        <v>293.3877557071778</v>
      </c>
      <c r="AK1278" s="8">
        <f t="shared" si="426"/>
        <v>0.19541101248947976</v>
      </c>
      <c r="AL1278" s="8">
        <f t="shared" si="427"/>
        <v>403.42149505623155</v>
      </c>
      <c r="AM1278" s="8">
        <f t="shared" si="428"/>
        <v>2.826236455075902</v>
      </c>
      <c r="AN1278" s="8">
        <f t="shared" si="429"/>
        <v>49.623833360707543</v>
      </c>
      <c r="AO1278" s="22">
        <f t="shared" si="430"/>
        <v>1.1218377001937988E-2</v>
      </c>
      <c r="AP1278" s="22">
        <f t="shared" si="431"/>
        <v>0.3066118954971927</v>
      </c>
      <c r="AQ1278" s="19">
        <f t="shared" si="434"/>
        <v>0.3066118954971927</v>
      </c>
      <c r="AX1278">
        <v>0.14190429732533721</v>
      </c>
      <c r="AY1278">
        <v>67.017241379310349</v>
      </c>
      <c r="AZ1278">
        <v>2.7923850574712645</v>
      </c>
      <c r="BA1278">
        <v>2.2618318965517243</v>
      </c>
      <c r="BB1278">
        <v>8.1724137931034502</v>
      </c>
      <c r="BC1278">
        <v>0.34051724137931044</v>
      </c>
      <c r="BD1278">
        <v>1.9213146551724138</v>
      </c>
      <c r="BE1278">
        <v>0.19213146551724139</v>
      </c>
      <c r="BF1278">
        <v>0</v>
      </c>
      <c r="BG1278">
        <v>19.634999999999998</v>
      </c>
      <c r="BH1278">
        <v>1.8486920287240554</v>
      </c>
      <c r="BI1278">
        <v>2.2859679138636446</v>
      </c>
      <c r="BJ1278">
        <v>1.2673406114460044</v>
      </c>
      <c r="BK1278">
        <v>0.46371948031233284</v>
      </c>
      <c r="BL1278">
        <v>1.2881096675342579E-3</v>
      </c>
      <c r="BP1278" s="50">
        <f t="shared" si="435"/>
        <v>1.8492456724769446</v>
      </c>
      <c r="BQ1278" s="50">
        <f t="shared" si="436"/>
        <v>7.6852586206896556E-2</v>
      </c>
      <c r="BR1278" s="50">
        <f t="shared" si="437"/>
        <v>0.48765198769840934</v>
      </c>
      <c r="BS1278" s="50">
        <f t="shared" si="438"/>
        <v>0.51572998161002459</v>
      </c>
      <c r="BT1278" s="50">
        <f t="shared" si="439"/>
        <v>1.3545888547178038E-3</v>
      </c>
      <c r="BU1278" s="50">
        <f t="shared" si="439"/>
        <v>1.4325832822500682E-3</v>
      </c>
    </row>
    <row r="1279" spans="1:73" x14ac:dyDescent="0.25">
      <c r="A1279" s="21">
        <v>43742.525000000001</v>
      </c>
      <c r="B1279" s="17">
        <v>363861</v>
      </c>
      <c r="C1279" s="17">
        <v>13.52</v>
      </c>
      <c r="D1279" s="17">
        <v>22.6</v>
      </c>
      <c r="E1279" s="17">
        <v>781.4</v>
      </c>
      <c r="F1279" s="17">
        <v>96.7</v>
      </c>
      <c r="G1279" s="17">
        <v>-110</v>
      </c>
      <c r="H1279" s="17">
        <v>-14.3</v>
      </c>
      <c r="I1279" s="17">
        <v>24.02</v>
      </c>
      <c r="J1279" s="17">
        <v>297.2</v>
      </c>
      <c r="K1279" s="17">
        <v>684.7</v>
      </c>
      <c r="L1279" s="17">
        <v>-95.7</v>
      </c>
      <c r="M1279" s="17">
        <v>0.124</v>
      </c>
      <c r="N1279" s="17">
        <v>671.4</v>
      </c>
      <c r="O1279" s="17">
        <v>82.4</v>
      </c>
      <c r="P1279" s="17">
        <v>589</v>
      </c>
      <c r="Q1279" s="17">
        <v>332.2</v>
      </c>
      <c r="R1279" s="17">
        <v>427.9</v>
      </c>
      <c r="S1279" s="17">
        <v>19.07</v>
      </c>
      <c r="T1279" s="17">
        <v>55.88</v>
      </c>
      <c r="U1279" s="17">
        <v>1.03</v>
      </c>
      <c r="V1279" s="17">
        <v>153.5</v>
      </c>
      <c r="W1279" s="17">
        <v>20.2</v>
      </c>
      <c r="X1279" s="17">
        <v>0.77100000000000002</v>
      </c>
      <c r="Y1279" s="17">
        <v>7.709104</v>
      </c>
      <c r="Z1279" s="7">
        <f t="shared" si="418"/>
        <v>19.634999999999998</v>
      </c>
      <c r="AA1279" s="7">
        <f t="shared" si="432"/>
        <v>292.78499999999997</v>
      </c>
      <c r="AB1279" s="2">
        <f t="shared" si="419"/>
        <v>632.93399999999997</v>
      </c>
      <c r="AC1279" s="42">
        <f t="shared" si="420"/>
        <v>2.4949975356368195</v>
      </c>
      <c r="AD1279" s="42">
        <f t="shared" si="421"/>
        <v>1.3942046229138549</v>
      </c>
      <c r="AE1279" s="42">
        <f t="shared" si="422"/>
        <v>0.80066465528067621</v>
      </c>
      <c r="AF1279" s="42">
        <f t="shared" si="423"/>
        <v>333.6022789017502</v>
      </c>
      <c r="AG1279" s="42">
        <f t="shared" si="424"/>
        <v>320.25818774568017</v>
      </c>
      <c r="AH1279" s="6">
        <f t="shared" si="425"/>
        <v>318.91199999999998</v>
      </c>
      <c r="AI1279" s="4">
        <v>20.944270266972499</v>
      </c>
      <c r="AJ1279" s="4">
        <f t="shared" si="433"/>
        <v>294.0942702669725</v>
      </c>
      <c r="AK1279" s="8">
        <f t="shared" si="426"/>
        <v>0.19541101248947976</v>
      </c>
      <c r="AL1279" s="8">
        <f t="shared" si="427"/>
        <v>407.44320398911555</v>
      </c>
      <c r="AM1279" s="8">
        <f t="shared" si="428"/>
        <v>2.2605502648691536</v>
      </c>
      <c r="AN1279" s="8">
        <f t="shared" si="429"/>
        <v>86.215223477254625</v>
      </c>
      <c r="AO1279" s="22">
        <f t="shared" si="430"/>
        <v>1.0366309765184137E-2</v>
      </c>
      <c r="AP1279" s="22">
        <f t="shared" si="431"/>
        <v>0.28332386100637275</v>
      </c>
      <c r="AQ1279" s="19">
        <f t="shared" si="434"/>
        <v>0.28332386100637275</v>
      </c>
      <c r="AX1279">
        <v>0.14190429732533721</v>
      </c>
      <c r="AY1279">
        <v>67.362068965517238</v>
      </c>
      <c r="AZ1279">
        <v>2.8067528735632181</v>
      </c>
      <c r="BA1279">
        <v>2.2734698275862066</v>
      </c>
      <c r="BB1279">
        <v>8.25</v>
      </c>
      <c r="BC1279">
        <v>0.34375</v>
      </c>
      <c r="BD1279">
        <v>1.9297198275862066</v>
      </c>
      <c r="BE1279">
        <v>0.19297198275862068</v>
      </c>
      <c r="BF1279">
        <v>0</v>
      </c>
      <c r="BG1279">
        <v>19.634999999999998</v>
      </c>
      <c r="BH1279">
        <v>1.1827035960160106</v>
      </c>
      <c r="BI1279">
        <v>2.2859679138636446</v>
      </c>
      <c r="BJ1279">
        <v>1.2773988702670047</v>
      </c>
      <c r="BK1279">
        <v>0.47058948662374556</v>
      </c>
      <c r="BL1279">
        <v>1.3071930183992933E-3</v>
      </c>
      <c r="BP1279" s="50">
        <f t="shared" si="435"/>
        <v>1.1830577904666166</v>
      </c>
      <c r="BQ1279" s="50">
        <f t="shared" si="436"/>
        <v>7.7188793103448269E-2</v>
      </c>
      <c r="BR1279" s="50">
        <f t="shared" si="437"/>
        <v>0.48685268864822684</v>
      </c>
      <c r="BS1279" s="50">
        <f t="shared" si="438"/>
        <v>0.51637091464243923</v>
      </c>
      <c r="BT1279" s="50">
        <f t="shared" si="439"/>
        <v>1.3523685795784077E-3</v>
      </c>
      <c r="BU1279" s="50">
        <f t="shared" si="439"/>
        <v>1.4343636517845535E-3</v>
      </c>
    </row>
    <row r="1280" spans="1:73" x14ac:dyDescent="0.25">
      <c r="A1280" s="21">
        <v>43742.525000000001</v>
      </c>
      <c r="B1280" s="17">
        <v>363862</v>
      </c>
      <c r="C1280" s="17">
        <v>13.51</v>
      </c>
      <c r="D1280" s="17">
        <v>22.59</v>
      </c>
      <c r="E1280" s="17">
        <v>783.6</v>
      </c>
      <c r="F1280" s="17">
        <v>96.8</v>
      </c>
      <c r="G1280" s="17">
        <v>-110.5</v>
      </c>
      <c r="H1280" s="17">
        <v>-14.71</v>
      </c>
      <c r="I1280" s="17">
        <v>24.02</v>
      </c>
      <c r="J1280" s="17">
        <v>297.2</v>
      </c>
      <c r="K1280" s="17">
        <v>686.8</v>
      </c>
      <c r="L1280" s="17">
        <v>-95.8</v>
      </c>
      <c r="M1280" s="17">
        <v>0.124</v>
      </c>
      <c r="N1280" s="17">
        <v>673.1</v>
      </c>
      <c r="O1280" s="17">
        <v>82.1</v>
      </c>
      <c r="P1280" s="17">
        <v>591</v>
      </c>
      <c r="Q1280" s="17">
        <v>331.7</v>
      </c>
      <c r="R1280" s="17">
        <v>427.5</v>
      </c>
      <c r="S1280" s="17">
        <v>19.07</v>
      </c>
      <c r="T1280" s="17">
        <v>54.01</v>
      </c>
      <c r="U1280" s="17">
        <v>0.58499999999999996</v>
      </c>
      <c r="V1280" s="17">
        <v>202</v>
      </c>
      <c r="W1280" s="17">
        <v>20</v>
      </c>
      <c r="X1280" s="17">
        <v>0.77300000000000002</v>
      </c>
      <c r="Y1280" s="17">
        <v>7.7320890000000002</v>
      </c>
      <c r="Z1280" s="7">
        <f t="shared" si="418"/>
        <v>19.535</v>
      </c>
      <c r="AA1280" s="7">
        <f t="shared" si="432"/>
        <v>292.685</v>
      </c>
      <c r="AB1280" s="2">
        <f t="shared" si="419"/>
        <v>634.71600000000001</v>
      </c>
      <c r="AC1280" s="42">
        <f t="shared" si="420"/>
        <v>2.5490702434227996</v>
      </c>
      <c r="AD1280" s="42">
        <f t="shared" si="421"/>
        <v>1.376752838472654</v>
      </c>
      <c r="AE1280" s="42">
        <f t="shared" si="422"/>
        <v>0.79926277318376027</v>
      </c>
      <c r="AF1280" s="42">
        <f t="shared" si="423"/>
        <v>332.56344222387639</v>
      </c>
      <c r="AG1280" s="42">
        <f t="shared" si="424"/>
        <v>319.26090453492134</v>
      </c>
      <c r="AH1280" s="6">
        <f t="shared" si="425"/>
        <v>318.43199999999996</v>
      </c>
      <c r="AI1280" s="4">
        <v>21.257369807209901</v>
      </c>
      <c r="AJ1280" s="4">
        <f t="shared" si="433"/>
        <v>294.40736980720988</v>
      </c>
      <c r="AK1280" s="8">
        <f t="shared" si="426"/>
        <v>0.19521085440972669</v>
      </c>
      <c r="AL1280" s="8">
        <f t="shared" si="427"/>
        <v>409.23847437304573</v>
      </c>
      <c r="AM1280" s="8">
        <f t="shared" si="428"/>
        <v>1.7036229776567349</v>
      </c>
      <c r="AN1280" s="8">
        <f t="shared" si="429"/>
        <v>85.475249549309282</v>
      </c>
      <c r="AO1280" s="22">
        <f t="shared" si="430"/>
        <v>1.0371891333761582E-2</v>
      </c>
      <c r="AP1280" s="22">
        <f t="shared" si="431"/>
        <v>0.28347641206799978</v>
      </c>
      <c r="AQ1280" s="19">
        <f t="shared" si="434"/>
        <v>0.28347641206799978</v>
      </c>
      <c r="AX1280">
        <v>0.14113559939806564</v>
      </c>
      <c r="AY1280">
        <v>67.551724137931032</v>
      </c>
      <c r="AZ1280">
        <v>2.8146551724137931</v>
      </c>
      <c r="BA1280">
        <v>2.2798706896551728</v>
      </c>
      <c r="BB1280">
        <v>8.2586206896551744</v>
      </c>
      <c r="BC1280">
        <v>0.34410919540229895</v>
      </c>
      <c r="BD1280">
        <v>1.9357614942528738</v>
      </c>
      <c r="BE1280">
        <v>0.19357614942528739</v>
      </c>
      <c r="BF1280">
        <v>0</v>
      </c>
      <c r="BG1280">
        <v>19.535</v>
      </c>
      <c r="BH1280">
        <v>0.6717297123003555</v>
      </c>
      <c r="BI1280">
        <v>2.2718153579488978</v>
      </c>
      <c r="BJ1280">
        <v>1.2270074748281996</v>
      </c>
      <c r="BK1280">
        <v>0.47704645816610863</v>
      </c>
      <c r="BL1280">
        <v>1.325129050461413E-3</v>
      </c>
      <c r="BP1280" s="50">
        <f t="shared" si="435"/>
        <v>0.67193088099317544</v>
      </c>
      <c r="BQ1280" s="50">
        <f t="shared" si="436"/>
        <v>7.7430459770114951E-2</v>
      </c>
      <c r="BR1280" s="50">
        <f t="shared" si="437"/>
        <v>0.48679253849085874</v>
      </c>
      <c r="BS1280" s="50">
        <f t="shared" si="438"/>
        <v>0.51744517633626619</v>
      </c>
      <c r="BT1280" s="50">
        <f t="shared" si="439"/>
        <v>1.3522014958079409E-3</v>
      </c>
      <c r="BU1280" s="50">
        <f t="shared" si="439"/>
        <v>1.4373477120451837E-3</v>
      </c>
    </row>
    <row r="1281" spans="1:73" x14ac:dyDescent="0.25">
      <c r="A1281" s="21">
        <v>43742.525694444441</v>
      </c>
      <c r="B1281" s="17">
        <v>363863</v>
      </c>
      <c r="C1281" s="17">
        <v>13.51</v>
      </c>
      <c r="D1281" s="17">
        <v>22.59</v>
      </c>
      <c r="E1281" s="17">
        <v>784.6</v>
      </c>
      <c r="F1281" s="17">
        <v>97</v>
      </c>
      <c r="G1281" s="17">
        <v>-110.1</v>
      </c>
      <c r="H1281" s="17">
        <v>-15.49</v>
      </c>
      <c r="I1281" s="17">
        <v>24.02</v>
      </c>
      <c r="J1281" s="17">
        <v>297.2</v>
      </c>
      <c r="K1281" s="17">
        <v>687.5</v>
      </c>
      <c r="L1281" s="17">
        <v>-94.6</v>
      </c>
      <c r="M1281" s="17">
        <v>0.124</v>
      </c>
      <c r="N1281" s="17">
        <v>674.4</v>
      </c>
      <c r="O1281" s="17">
        <v>81.5</v>
      </c>
      <c r="P1281" s="17">
        <v>592.9</v>
      </c>
      <c r="Q1281" s="17">
        <v>332.1</v>
      </c>
      <c r="R1281" s="17">
        <v>426.7</v>
      </c>
      <c r="S1281" s="17">
        <v>19.07</v>
      </c>
      <c r="T1281" s="17">
        <v>53.81</v>
      </c>
      <c r="U1281" s="17">
        <v>2.0449999999999999</v>
      </c>
      <c r="V1281" s="17">
        <v>143.5</v>
      </c>
      <c r="W1281" s="17">
        <v>19.8</v>
      </c>
      <c r="X1281" s="17">
        <v>0.77400000000000002</v>
      </c>
      <c r="Y1281" s="17">
        <v>7.7375489999999996</v>
      </c>
      <c r="Z1281" s="7">
        <f t="shared" si="418"/>
        <v>19.435000000000002</v>
      </c>
      <c r="AA1281" s="7">
        <f t="shared" si="432"/>
        <v>292.58499999999998</v>
      </c>
      <c r="AB1281" s="2">
        <f t="shared" si="419"/>
        <v>635.52600000000007</v>
      </c>
      <c r="AC1281" s="42">
        <f t="shared" si="420"/>
        <v>2.4399068117387337</v>
      </c>
      <c r="AD1281" s="42">
        <f t="shared" si="421"/>
        <v>1.3129138553966127</v>
      </c>
      <c r="AE1281" s="42">
        <f t="shared" si="422"/>
        <v>0.79389338601581427</v>
      </c>
      <c r="AF1281" s="42">
        <f t="shared" si="423"/>
        <v>329.87809050182574</v>
      </c>
      <c r="AG1281" s="42">
        <f t="shared" si="424"/>
        <v>316.68296688175269</v>
      </c>
      <c r="AH1281" s="6">
        <f t="shared" si="425"/>
        <v>318.81600000000003</v>
      </c>
      <c r="AI1281" s="4">
        <v>20.5952658650689</v>
      </c>
      <c r="AJ1281" s="4">
        <f t="shared" si="433"/>
        <v>293.74526586506886</v>
      </c>
      <c r="AK1281" s="8">
        <f t="shared" si="426"/>
        <v>0.19501083305697242</v>
      </c>
      <c r="AL1281" s="8">
        <f t="shared" si="427"/>
        <v>405.48969072563187</v>
      </c>
      <c r="AM1281" s="8">
        <f t="shared" si="428"/>
        <v>3.1852403755446774</v>
      </c>
      <c r="AN1281" s="8">
        <f t="shared" si="429"/>
        <v>107.65648905209824</v>
      </c>
      <c r="AO1281" s="22">
        <f t="shared" si="430"/>
        <v>9.9818781950766575E-3</v>
      </c>
      <c r="AP1281" s="22">
        <f t="shared" si="431"/>
        <v>0.27281687836715018</v>
      </c>
      <c r="AQ1281" s="19">
        <f t="shared" si="434"/>
        <v>0.27281687836715018</v>
      </c>
      <c r="AX1281">
        <v>0.14037042897923277</v>
      </c>
      <c r="AY1281">
        <v>67.637931034482762</v>
      </c>
      <c r="AZ1281">
        <v>2.8182471264367819</v>
      </c>
      <c r="BA1281">
        <v>2.2827801724137933</v>
      </c>
      <c r="BB1281">
        <v>8.1551724137931014</v>
      </c>
      <c r="BC1281">
        <v>0.33979885057471254</v>
      </c>
      <c r="BD1281">
        <v>1.9429813218390808</v>
      </c>
      <c r="BE1281">
        <v>0.1942981321839081</v>
      </c>
      <c r="BF1281">
        <v>0</v>
      </c>
      <c r="BG1281">
        <v>19.435000000000002</v>
      </c>
      <c r="BH1281">
        <v>2.3481833532550889</v>
      </c>
      <c r="BI1281">
        <v>2.2577394985435482</v>
      </c>
      <c r="BJ1281">
        <v>1.2148896241662832</v>
      </c>
      <c r="BK1281">
        <v>0.46479864530315551</v>
      </c>
      <c r="BL1281">
        <v>1.2911073480643207E-3</v>
      </c>
      <c r="BP1281" s="50">
        <f t="shared" si="435"/>
        <v>2.3488865839846902</v>
      </c>
      <c r="BQ1281" s="50">
        <f t="shared" si="436"/>
        <v>7.7719252873563238E-2</v>
      </c>
      <c r="BR1281" s="50">
        <f t="shared" si="437"/>
        <v>0.49446706083206687</v>
      </c>
      <c r="BS1281" s="50">
        <f t="shared" si="438"/>
        <v>0.52181581230752705</v>
      </c>
      <c r="BT1281" s="50">
        <f t="shared" si="439"/>
        <v>1.3735196134224078E-3</v>
      </c>
      <c r="BU1281" s="50">
        <f t="shared" si="439"/>
        <v>1.4494883675209085E-3</v>
      </c>
    </row>
    <row r="1282" spans="1:73" x14ac:dyDescent="0.25">
      <c r="A1282" s="21">
        <v>43742.525694444441</v>
      </c>
      <c r="B1282" s="17">
        <v>363864</v>
      </c>
      <c r="C1282" s="17">
        <v>13.51</v>
      </c>
      <c r="D1282" s="17">
        <v>22.59</v>
      </c>
      <c r="E1282" s="17">
        <v>784.6</v>
      </c>
      <c r="F1282" s="17">
        <v>96.9</v>
      </c>
      <c r="G1282" s="17">
        <v>-109.4</v>
      </c>
      <c r="H1282" s="17">
        <v>-15.52</v>
      </c>
      <c r="I1282" s="17">
        <v>24.02</v>
      </c>
      <c r="J1282" s="17">
        <v>297.2</v>
      </c>
      <c r="K1282" s="17">
        <v>687.7</v>
      </c>
      <c r="L1282" s="17">
        <v>-93.9</v>
      </c>
      <c r="M1282" s="17">
        <v>0.124</v>
      </c>
      <c r="N1282" s="17">
        <v>675.2</v>
      </c>
      <c r="O1282" s="17">
        <v>81.400000000000006</v>
      </c>
      <c r="P1282" s="17">
        <v>593.79999999999995</v>
      </c>
      <c r="Q1282" s="17">
        <v>332.7</v>
      </c>
      <c r="R1282" s="17">
        <v>426.7</v>
      </c>
      <c r="S1282" s="17">
        <v>19.07</v>
      </c>
      <c r="T1282" s="17">
        <v>54.06</v>
      </c>
      <c r="U1282" s="17">
        <v>1.61</v>
      </c>
      <c r="V1282" s="17">
        <v>81.5</v>
      </c>
      <c r="W1282" s="17">
        <v>19.899999999999999</v>
      </c>
      <c r="X1282" s="17">
        <v>0.77400000000000002</v>
      </c>
      <c r="Y1282" s="17">
        <v>7.7371429999999997</v>
      </c>
      <c r="Z1282" s="7">
        <f t="shared" si="418"/>
        <v>19.484999999999999</v>
      </c>
      <c r="AA1282" s="7">
        <f t="shared" si="432"/>
        <v>292.63499999999999</v>
      </c>
      <c r="AB1282" s="2">
        <f t="shared" si="419"/>
        <v>635.52600000000007</v>
      </c>
      <c r="AC1282" s="42">
        <f t="shared" si="420"/>
        <v>2.3865817686697373</v>
      </c>
      <c r="AD1282" s="42">
        <f t="shared" si="421"/>
        <v>1.2901861041428599</v>
      </c>
      <c r="AE1282" s="42">
        <f t="shared" si="422"/>
        <v>0.79189404681256226</v>
      </c>
      <c r="AF1282" s="42">
        <f t="shared" si="423"/>
        <v>329.27230823315222</v>
      </c>
      <c r="AG1282" s="42">
        <f t="shared" si="424"/>
        <v>316.10141590382614</v>
      </c>
      <c r="AH1282" s="6">
        <f t="shared" si="425"/>
        <v>319.392</v>
      </c>
      <c r="AI1282" s="4">
        <v>20.268640499989001</v>
      </c>
      <c r="AJ1282" s="4">
        <f t="shared" si="433"/>
        <v>293.41864049998895</v>
      </c>
      <c r="AK1282" s="8">
        <f t="shared" si="426"/>
        <v>0.19511082664539436</v>
      </c>
      <c r="AL1282" s="8">
        <f t="shared" si="427"/>
        <v>403.62523243174849</v>
      </c>
      <c r="AM1282" s="8">
        <f t="shared" si="428"/>
        <v>2.826236455075902</v>
      </c>
      <c r="AN1282" s="8">
        <f t="shared" si="429"/>
        <v>64.51576504887521</v>
      </c>
      <c r="AO1282" s="22">
        <f t="shared" si="430"/>
        <v>1.101313413364852E-2</v>
      </c>
      <c r="AP1282" s="22">
        <f t="shared" si="431"/>
        <v>0.30100235813963705</v>
      </c>
      <c r="AQ1282" s="19">
        <f t="shared" si="434"/>
        <v>0.30100235813963705</v>
      </c>
      <c r="AX1282">
        <v>0.14075257406089917</v>
      </c>
      <c r="AY1282">
        <v>67.637931034482762</v>
      </c>
      <c r="AZ1282">
        <v>2.8182471264367819</v>
      </c>
      <c r="BA1282">
        <v>2.2827801724137933</v>
      </c>
      <c r="BB1282">
        <v>8.1034482758620694</v>
      </c>
      <c r="BC1282">
        <v>0.33764367816091956</v>
      </c>
      <c r="BD1282">
        <v>1.9451364942528737</v>
      </c>
      <c r="BE1282">
        <v>0.19451364942528737</v>
      </c>
      <c r="BF1282">
        <v>0</v>
      </c>
      <c r="BG1282">
        <v>19.484999999999999</v>
      </c>
      <c r="BH1282">
        <v>1.8486920287240554</v>
      </c>
      <c r="BI1282">
        <v>2.264767863220253</v>
      </c>
      <c r="BJ1282">
        <v>1.2243335068568688</v>
      </c>
      <c r="BK1282">
        <v>0.46894124988887403</v>
      </c>
      <c r="BL1282">
        <v>1.3026145830246502E-3</v>
      </c>
      <c r="BP1282" s="50">
        <f t="shared" si="435"/>
        <v>1.8492456724769446</v>
      </c>
      <c r="BQ1282" s="50">
        <f t="shared" si="436"/>
        <v>7.7805459770114951E-2</v>
      </c>
      <c r="BR1282" s="50">
        <f t="shared" si="437"/>
        <v>0.49326129929167423</v>
      </c>
      <c r="BS1282" s="50">
        <f t="shared" si="438"/>
        <v>0.52159398891689801</v>
      </c>
      <c r="BT1282" s="50">
        <f t="shared" si="439"/>
        <v>1.370170275810206E-3</v>
      </c>
      <c r="BU1282" s="50">
        <f t="shared" si="439"/>
        <v>1.4488721914358278E-3</v>
      </c>
    </row>
    <row r="1283" spans="1:73" x14ac:dyDescent="0.25">
      <c r="A1283" s="21">
        <v>43742.525694444441</v>
      </c>
      <c r="B1283" s="17">
        <v>363865</v>
      </c>
      <c r="C1283" s="17">
        <v>13.52</v>
      </c>
      <c r="D1283" s="17">
        <v>22.58</v>
      </c>
      <c r="E1283" s="17">
        <v>782</v>
      </c>
      <c r="F1283" s="17">
        <v>96.5</v>
      </c>
      <c r="G1283" s="17">
        <v>-110.2</v>
      </c>
      <c r="H1283" s="17">
        <v>-15.94</v>
      </c>
      <c r="I1283" s="17">
        <v>24.01</v>
      </c>
      <c r="J1283" s="17">
        <v>297.2</v>
      </c>
      <c r="K1283" s="17">
        <v>685.5</v>
      </c>
      <c r="L1283" s="17">
        <v>-94.2</v>
      </c>
      <c r="M1283" s="17">
        <v>0.123</v>
      </c>
      <c r="N1283" s="17">
        <v>671.8</v>
      </c>
      <c r="O1283" s="17">
        <v>80.599999999999994</v>
      </c>
      <c r="P1283" s="17">
        <v>591.20000000000005</v>
      </c>
      <c r="Q1283" s="17">
        <v>332</v>
      </c>
      <c r="R1283" s="17">
        <v>426.2</v>
      </c>
      <c r="S1283" s="17">
        <v>19.07</v>
      </c>
      <c r="T1283" s="17">
        <v>53.7</v>
      </c>
      <c r="U1283" s="17">
        <v>2.0049999999999999</v>
      </c>
      <c r="V1283" s="17">
        <v>355</v>
      </c>
      <c r="W1283" s="17">
        <v>20.100000000000001</v>
      </c>
      <c r="X1283" s="17">
        <v>0.77</v>
      </c>
      <c r="Y1283" s="17">
        <v>7.7046570000000001</v>
      </c>
      <c r="Z1283" s="7">
        <f t="shared" si="418"/>
        <v>19.585000000000001</v>
      </c>
      <c r="AA1283" s="7">
        <f t="shared" si="432"/>
        <v>292.73499999999996</v>
      </c>
      <c r="AB1283" s="2">
        <f t="shared" si="419"/>
        <v>633.42000000000007</v>
      </c>
      <c r="AC1283" s="42">
        <f t="shared" si="420"/>
        <v>2.3976126745374233</v>
      </c>
      <c r="AD1283" s="42">
        <f t="shared" si="421"/>
        <v>1.2875180062265963</v>
      </c>
      <c r="AE1283" s="42">
        <f t="shared" si="422"/>
        <v>0.79162097961166344</v>
      </c>
      <c r="AF1283" s="42">
        <f t="shared" si="423"/>
        <v>329.60892060291735</v>
      </c>
      <c r="AG1283" s="42">
        <f t="shared" si="424"/>
        <v>316.42456377880063</v>
      </c>
      <c r="AH1283" s="6">
        <f t="shared" si="425"/>
        <v>318.71999999999997</v>
      </c>
      <c r="AI1283" s="4">
        <v>20.3449641475523</v>
      </c>
      <c r="AJ1283" s="4">
        <f t="shared" si="433"/>
        <v>293.49496414755225</v>
      </c>
      <c r="AK1283" s="8">
        <f t="shared" si="426"/>
        <v>0.19531091635580863</v>
      </c>
      <c r="AL1283" s="8">
        <f t="shared" si="427"/>
        <v>404.0409988300998</v>
      </c>
      <c r="AM1283" s="8">
        <f t="shared" si="428"/>
        <v>3.1539350421338734</v>
      </c>
      <c r="AN1283" s="8">
        <f t="shared" si="429"/>
        <v>69.821043198431894</v>
      </c>
      <c r="AO1283" s="22">
        <f t="shared" si="430"/>
        <v>1.0820846664993425E-2</v>
      </c>
      <c r="AP1283" s="22">
        <f t="shared" si="431"/>
        <v>0.29574690761996647</v>
      </c>
      <c r="AQ1283" s="19">
        <f t="shared" si="434"/>
        <v>0.29574690761996647</v>
      </c>
      <c r="AX1283">
        <v>0.14151950661181401</v>
      </c>
      <c r="AY1283">
        <v>67.413793103448285</v>
      </c>
      <c r="AZ1283">
        <v>2.8089080459770117</v>
      </c>
      <c r="BA1283">
        <v>2.2752155172413797</v>
      </c>
      <c r="BB1283">
        <v>8.1206896551724128</v>
      </c>
      <c r="BC1283">
        <v>0.33836206896551718</v>
      </c>
      <c r="BD1283">
        <v>1.9368534482758626</v>
      </c>
      <c r="BE1283">
        <v>0.19368534482758626</v>
      </c>
      <c r="BF1283">
        <v>0</v>
      </c>
      <c r="BG1283">
        <v>19.585000000000001</v>
      </c>
      <c r="BH1283">
        <v>2.3022531165166029</v>
      </c>
      <c r="BI1283">
        <v>2.2788820267846157</v>
      </c>
      <c r="BJ1283">
        <v>1.2237596483833386</v>
      </c>
      <c r="BK1283">
        <v>0.46585148783634006</v>
      </c>
      <c r="BL1283">
        <v>1.2940319106565003E-3</v>
      </c>
      <c r="BP1283" s="50">
        <f t="shared" si="435"/>
        <v>2.3029425921219091</v>
      </c>
      <c r="BQ1283" s="50">
        <f t="shared" si="436"/>
        <v>7.7474137931034512E-2</v>
      </c>
      <c r="BR1283" s="50">
        <f t="shared" si="437"/>
        <v>0.49495593758284689</v>
      </c>
      <c r="BS1283" s="50">
        <f t="shared" si="438"/>
        <v>0.52239468940224432</v>
      </c>
      <c r="BT1283" s="50">
        <f t="shared" si="439"/>
        <v>1.3748776043967968E-3</v>
      </c>
      <c r="BU1283" s="50">
        <f t="shared" si="439"/>
        <v>1.4510963594506784E-3</v>
      </c>
    </row>
    <row r="1284" spans="1:73" x14ac:dyDescent="0.25">
      <c r="A1284" s="21">
        <v>43742.525694444441</v>
      </c>
      <c r="B1284" s="17">
        <v>363866</v>
      </c>
      <c r="C1284" s="17">
        <v>13.51</v>
      </c>
      <c r="D1284" s="17">
        <v>22.58</v>
      </c>
      <c r="E1284" s="17">
        <v>781.4</v>
      </c>
      <c r="F1284" s="17">
        <v>96.3</v>
      </c>
      <c r="G1284" s="17">
        <v>-109.5</v>
      </c>
      <c r="H1284" s="17">
        <v>-13.29</v>
      </c>
      <c r="I1284" s="17">
        <v>24.01</v>
      </c>
      <c r="J1284" s="17">
        <v>297.2</v>
      </c>
      <c r="K1284" s="17">
        <v>685.1</v>
      </c>
      <c r="L1284" s="17">
        <v>-96.2</v>
      </c>
      <c r="M1284" s="17">
        <v>0.123</v>
      </c>
      <c r="N1284" s="17">
        <v>671.9</v>
      </c>
      <c r="O1284" s="17">
        <v>83</v>
      </c>
      <c r="P1284" s="17">
        <v>588.9</v>
      </c>
      <c r="Q1284" s="17">
        <v>332.6</v>
      </c>
      <c r="R1284" s="17">
        <v>428.8</v>
      </c>
      <c r="S1284" s="17">
        <v>19.059999999999999</v>
      </c>
      <c r="T1284" s="17">
        <v>55.97</v>
      </c>
      <c r="U1284" s="17">
        <v>1.4</v>
      </c>
      <c r="V1284" s="17">
        <v>316.5</v>
      </c>
      <c r="W1284" s="17">
        <v>20.25</v>
      </c>
      <c r="X1284" s="17">
        <v>0.77</v>
      </c>
      <c r="Y1284" s="17">
        <v>7.698874</v>
      </c>
      <c r="Z1284" s="7">
        <f t="shared" si="418"/>
        <v>19.655000000000001</v>
      </c>
      <c r="AA1284" s="7">
        <f t="shared" si="432"/>
        <v>292.80499999999995</v>
      </c>
      <c r="AB1284" s="2">
        <f t="shared" si="419"/>
        <v>632.93399999999997</v>
      </c>
      <c r="AC1284" s="42">
        <f t="shared" si="420"/>
        <v>2.3977469579700466</v>
      </c>
      <c r="AD1284" s="42">
        <f t="shared" si="421"/>
        <v>1.3420189723758349</v>
      </c>
      <c r="AE1284" s="42">
        <f t="shared" si="422"/>
        <v>0.79630090772796069</v>
      </c>
      <c r="AF1284" s="42">
        <f t="shared" si="423"/>
        <v>331.87475964963704</v>
      </c>
      <c r="AG1284" s="42">
        <f t="shared" si="424"/>
        <v>318.59976926365152</v>
      </c>
      <c r="AH1284" s="6">
        <f t="shared" si="425"/>
        <v>319.29599999999999</v>
      </c>
      <c r="AI1284" s="4">
        <v>20.350972310860499</v>
      </c>
      <c r="AJ1284" s="4">
        <f t="shared" si="433"/>
        <v>293.50097231086045</v>
      </c>
      <c r="AK1284" s="8">
        <f t="shared" si="426"/>
        <v>0.19545106051678107</v>
      </c>
      <c r="AL1284" s="8">
        <f t="shared" si="427"/>
        <v>404.06222977150014</v>
      </c>
      <c r="AM1284" s="8">
        <f t="shared" si="428"/>
        <v>2.6354790835823376</v>
      </c>
      <c r="AN1284" s="8">
        <f t="shared" si="429"/>
        <v>53.430842233577167</v>
      </c>
      <c r="AO1284" s="22">
        <f t="shared" si="430"/>
        <v>1.1193224249866671E-2</v>
      </c>
      <c r="AP1284" s="22">
        <f t="shared" si="431"/>
        <v>0.30592444017382242</v>
      </c>
      <c r="AQ1284" s="19">
        <f t="shared" si="434"/>
        <v>0.30592444017382242</v>
      </c>
      <c r="AX1284">
        <v>0.14205846135468103</v>
      </c>
      <c r="AY1284">
        <v>67.362068965517238</v>
      </c>
      <c r="AZ1284">
        <v>2.8067528735632181</v>
      </c>
      <c r="BA1284">
        <v>2.2734698275862066</v>
      </c>
      <c r="BB1284">
        <v>8.2931034482758612</v>
      </c>
      <c r="BC1284">
        <v>0.3455459770114942</v>
      </c>
      <c r="BD1284">
        <v>1.9279238505747125</v>
      </c>
      <c r="BE1284">
        <v>0.19279238505747126</v>
      </c>
      <c r="BF1284">
        <v>0</v>
      </c>
      <c r="BG1284">
        <v>19.655000000000001</v>
      </c>
      <c r="BH1284">
        <v>1.6075582858470046</v>
      </c>
      <c r="BI1284">
        <v>2.2888076597053635</v>
      </c>
      <c r="BJ1284">
        <v>1.2810456471370919</v>
      </c>
      <c r="BK1284">
        <v>0.46656617167561099</v>
      </c>
      <c r="BL1284">
        <v>1.2960171435433638E-3</v>
      </c>
      <c r="BP1284" s="50">
        <f t="shared" si="435"/>
        <v>1.6080397151973429</v>
      </c>
      <c r="BQ1284" s="50">
        <f t="shared" si="436"/>
        <v>7.7116954022988501E-2</v>
      </c>
      <c r="BR1284" s="50">
        <f t="shared" si="437"/>
        <v>0.48783439273240103</v>
      </c>
      <c r="BS1284" s="50">
        <f t="shared" si="438"/>
        <v>0.51648395363236221</v>
      </c>
      <c r="BT1284" s="50">
        <f t="shared" si="439"/>
        <v>1.3550955353677804E-3</v>
      </c>
      <c r="BU1284" s="50">
        <f t="shared" si="439"/>
        <v>1.4346776489787838E-3</v>
      </c>
    </row>
    <row r="1285" spans="1:73" x14ac:dyDescent="0.25">
      <c r="A1285" s="21">
        <v>43742.525694444441</v>
      </c>
      <c r="B1285" s="17">
        <v>363867</v>
      </c>
      <c r="C1285" s="17">
        <v>13.51</v>
      </c>
      <c r="D1285" s="17">
        <v>22.58</v>
      </c>
      <c r="E1285" s="17">
        <v>779.8</v>
      </c>
      <c r="F1285" s="17">
        <v>96.1</v>
      </c>
      <c r="G1285" s="17">
        <v>-108.8</v>
      </c>
      <c r="H1285" s="17">
        <v>-10.78</v>
      </c>
      <c r="I1285" s="17">
        <v>24</v>
      </c>
      <c r="J1285" s="17">
        <v>297.2</v>
      </c>
      <c r="K1285" s="17">
        <v>683.8</v>
      </c>
      <c r="L1285" s="17">
        <v>-98</v>
      </c>
      <c r="M1285" s="17">
        <v>0.123</v>
      </c>
      <c r="N1285" s="17">
        <v>671</v>
      </c>
      <c r="O1285" s="17">
        <v>85.3</v>
      </c>
      <c r="P1285" s="17">
        <v>585.79999999999995</v>
      </c>
      <c r="Q1285" s="17">
        <v>333.3</v>
      </c>
      <c r="R1285" s="17">
        <v>431.3</v>
      </c>
      <c r="S1285" s="17">
        <v>19.05</v>
      </c>
      <c r="T1285" s="17">
        <v>56.26</v>
      </c>
      <c r="U1285" s="17">
        <v>1.1850000000000001</v>
      </c>
      <c r="V1285" s="17">
        <v>213</v>
      </c>
      <c r="W1285" s="17">
        <v>20.350000000000001</v>
      </c>
      <c r="X1285" s="17">
        <v>0.76800000000000002</v>
      </c>
      <c r="Y1285" s="17">
        <v>7.6818840000000002</v>
      </c>
      <c r="Z1285" s="7">
        <f t="shared" si="418"/>
        <v>19.700000000000003</v>
      </c>
      <c r="AA1285" s="7">
        <f t="shared" si="432"/>
        <v>292.84999999999997</v>
      </c>
      <c r="AB1285" s="2">
        <f t="shared" si="419"/>
        <v>631.63800000000003</v>
      </c>
      <c r="AC1285" s="42">
        <f t="shared" si="420"/>
        <v>2.4830597164038779</v>
      </c>
      <c r="AD1285" s="42">
        <f t="shared" si="421"/>
        <v>1.3969693964488217</v>
      </c>
      <c r="AE1285" s="42">
        <f t="shared" si="422"/>
        <v>0.80086608910884904</v>
      </c>
      <c r="AF1285" s="42">
        <f t="shared" si="423"/>
        <v>333.98262758360255</v>
      </c>
      <c r="AG1285" s="42">
        <f t="shared" si="424"/>
        <v>320.62332248025842</v>
      </c>
      <c r="AH1285" s="6">
        <f t="shared" si="425"/>
        <v>319.96800000000002</v>
      </c>
      <c r="AI1285" s="4">
        <v>20.877436877710799</v>
      </c>
      <c r="AJ1285" s="4">
        <f t="shared" si="433"/>
        <v>294.02743687771078</v>
      </c>
      <c r="AK1285" s="8">
        <f t="shared" si="426"/>
        <v>0.19554118858330063</v>
      </c>
      <c r="AL1285" s="8">
        <f t="shared" si="427"/>
        <v>407.05254990284641</v>
      </c>
      <c r="AM1285" s="8">
        <f t="shared" si="428"/>
        <v>2.424681680138653</v>
      </c>
      <c r="AN1285" s="8">
        <f t="shared" si="429"/>
        <v>83.163517431744864</v>
      </c>
      <c r="AO1285" s="22">
        <f t="shared" si="430"/>
        <v>1.0438761876711583E-2</v>
      </c>
      <c r="AP1285" s="22">
        <f t="shared" si="431"/>
        <v>0.28530406538391917</v>
      </c>
      <c r="AQ1285" s="19">
        <f t="shared" si="434"/>
        <v>0.28530406538391917</v>
      </c>
      <c r="AX1285">
        <v>0.14240584875815754</v>
      </c>
      <c r="AY1285">
        <v>67.224137931034477</v>
      </c>
      <c r="AZ1285">
        <v>2.8010057471264367</v>
      </c>
      <c r="BA1285">
        <v>2.268814655172414</v>
      </c>
      <c r="BB1285">
        <v>8.4482758620689662</v>
      </c>
      <c r="BC1285">
        <v>0.35201149425287359</v>
      </c>
      <c r="BD1285">
        <v>1.9168031609195404</v>
      </c>
      <c r="BE1285">
        <v>0.19168031609195404</v>
      </c>
      <c r="BF1285">
        <v>0</v>
      </c>
      <c r="BG1285">
        <v>19.700000000000003</v>
      </c>
      <c r="BH1285">
        <v>1.3606832633776433</v>
      </c>
      <c r="BI1285">
        <v>2.2952083710657751</v>
      </c>
      <c r="BJ1285">
        <v>1.2912842295616052</v>
      </c>
      <c r="BK1285">
        <v>0.46643341522236637</v>
      </c>
      <c r="BL1285">
        <v>1.2956483756176842E-3</v>
      </c>
      <c r="BP1285" s="50">
        <f t="shared" si="435"/>
        <v>1.361090758934894</v>
      </c>
      <c r="BQ1285" s="50">
        <f t="shared" si="436"/>
        <v>7.6672126436781618E-2</v>
      </c>
      <c r="BR1285" s="50">
        <f t="shared" si="437"/>
        <v>0.48471027196748795</v>
      </c>
      <c r="BS1285" s="50">
        <f t="shared" si="438"/>
        <v>0.51370848634827437</v>
      </c>
      <c r="BT1285" s="50">
        <f t="shared" si="439"/>
        <v>1.346417422131911E-3</v>
      </c>
      <c r="BU1285" s="50">
        <f t="shared" si="439"/>
        <v>1.4269680176340954E-3</v>
      </c>
    </row>
    <row r="1286" spans="1:73" x14ac:dyDescent="0.25">
      <c r="A1286" s="21">
        <v>43742.525694444441</v>
      </c>
      <c r="B1286" s="17">
        <v>363868</v>
      </c>
      <c r="C1286" s="17">
        <v>13.52</v>
      </c>
      <c r="D1286" s="17">
        <v>22.58</v>
      </c>
      <c r="E1286" s="17">
        <v>777.7</v>
      </c>
      <c r="F1286" s="17">
        <v>95.4</v>
      </c>
      <c r="G1286" s="17">
        <v>-110</v>
      </c>
      <c r="H1286" s="17">
        <v>-11.63</v>
      </c>
      <c r="I1286" s="17">
        <v>24.01</v>
      </c>
      <c r="J1286" s="17">
        <v>297.2</v>
      </c>
      <c r="K1286" s="17">
        <v>682.2</v>
      </c>
      <c r="L1286" s="17">
        <v>-98.4</v>
      </c>
      <c r="M1286" s="17">
        <v>0.123</v>
      </c>
      <c r="N1286" s="17">
        <v>667.7</v>
      </c>
      <c r="O1286" s="17">
        <v>83.8</v>
      </c>
      <c r="P1286" s="17">
        <v>583.9</v>
      </c>
      <c r="Q1286" s="17">
        <v>332.1</v>
      </c>
      <c r="R1286" s="17">
        <v>430.5</v>
      </c>
      <c r="S1286" s="17">
        <v>19.05</v>
      </c>
      <c r="T1286" s="17">
        <v>58.11</v>
      </c>
      <c r="U1286" s="17">
        <v>1.3049999999999999</v>
      </c>
      <c r="V1286" s="17">
        <v>250.5</v>
      </c>
      <c r="W1286" s="17">
        <v>20.55</v>
      </c>
      <c r="X1286" s="17">
        <v>0.76500000000000001</v>
      </c>
      <c r="Y1286" s="17">
        <v>7.6536749999999998</v>
      </c>
      <c r="Z1286" s="7">
        <f t="shared" ref="Z1286:Z1349" si="440">AVERAGE(S1286,W1286)</f>
        <v>19.8</v>
      </c>
      <c r="AA1286" s="7">
        <f t="shared" si="432"/>
        <v>292.95</v>
      </c>
      <c r="AB1286" s="2">
        <f t="shared" ref="AB1286:AB1349" si="441">E1286*$U$1864</f>
        <v>629.93700000000013</v>
      </c>
      <c r="AC1286" s="42">
        <f t="shared" ref="AC1286:AC1349" si="442">0.61121*EXP((18.678 - (AI1286/234.5))*(AI1286/(257.15+Z1286)))</f>
        <v>2.4207521076404253</v>
      </c>
      <c r="AD1286" s="42">
        <f t="shared" ref="AD1286:AD1349" si="443">T1286*AC1286/100</f>
        <v>1.406699049749851</v>
      </c>
      <c r="AE1286" s="42">
        <f t="shared" ref="AE1286:AE1349" si="444">1.72*(AD1286/AA1286)^(0.143)</f>
        <v>0.8016222200330827</v>
      </c>
      <c r="AF1286" s="42">
        <f t="shared" ref="AF1286:AF1349" si="445">AE1286*$U$1871*AA1286^4</f>
        <v>334.75480160328777</v>
      </c>
      <c r="AG1286" s="42">
        <f t="shared" ref="AG1286:AG1349" si="446">$U$1868*AF1286</f>
        <v>321.36460953915628</v>
      </c>
      <c r="AH1286" s="6">
        <f t="shared" ref="AH1286:AH1349" si="447">$U$1868*($U$1869*Q1286+$U$1870*R1286)</f>
        <v>318.81600000000003</v>
      </c>
      <c r="AI1286" s="4">
        <v>20.5046014456222</v>
      </c>
      <c r="AJ1286" s="4">
        <f t="shared" si="433"/>
        <v>293.65460144562218</v>
      </c>
      <c r="AK1286" s="8">
        <f t="shared" ref="AK1286:AK1349" si="448">(4*$U$1871*AA1286^3) / $U$1875</f>
        <v>0.19574157236473222</v>
      </c>
      <c r="AL1286" s="8">
        <f t="shared" ref="AL1286:AL1349" si="449">$U$1868*$U$1871*AA1286^4   +    $U$1875*AK1286*(AJ1286-AA1286)</f>
        <v>404.91044505001605</v>
      </c>
      <c r="AM1286" s="8">
        <f t="shared" ref="AM1286:AM1349" si="450">1.4*0.135*SQRT(U1286/$U$1881)</f>
        <v>2.5444903713710532</v>
      </c>
      <c r="AN1286" s="8">
        <f t="shared" ref="AN1286:AN1349" si="451">AM1286*$U$1875*(AJ1286-AA1286)</f>
        <v>52.225766934378868</v>
      </c>
      <c r="AO1286" s="22">
        <f t="shared" ref="AO1286:AO1349" si="452">(AB1286+AH1286-AL1286-AN1286)/$U$1861</f>
        <v>1.1122632336259135E-2</v>
      </c>
      <c r="AP1286" s="22">
        <f t="shared" ref="AP1286:AP1349" si="453">AO1286*10*$U$1878*$U$1879</f>
        <v>0.30399507726916686</v>
      </c>
      <c r="AQ1286" s="19">
        <f t="shared" si="434"/>
        <v>0.30399507726916686</v>
      </c>
      <c r="AX1286">
        <v>0.14318039549850337</v>
      </c>
      <c r="AY1286">
        <v>67.043103448275872</v>
      </c>
      <c r="AZ1286">
        <v>2.7934626436781613</v>
      </c>
      <c r="BA1286">
        <v>2.2627047413793107</v>
      </c>
      <c r="BB1286">
        <v>8.482758620689653</v>
      </c>
      <c r="BC1286">
        <v>0.35344827586206889</v>
      </c>
      <c r="BD1286">
        <v>1.9092564655172417</v>
      </c>
      <c r="BE1286">
        <v>0.19092564655172417</v>
      </c>
      <c r="BF1286">
        <v>0</v>
      </c>
      <c r="BG1286">
        <v>19.8</v>
      </c>
      <c r="BH1286">
        <v>1.4984739735931007</v>
      </c>
      <c r="BI1286">
        <v>2.3094882494907831</v>
      </c>
      <c r="BJ1286">
        <v>1.3420436217790941</v>
      </c>
      <c r="BK1286">
        <v>0.46246694719290321</v>
      </c>
      <c r="BL1286">
        <v>1.2846304088691756E-3</v>
      </c>
      <c r="BP1286" s="50">
        <f t="shared" si="435"/>
        <v>1.4989227345232374</v>
      </c>
      <c r="BQ1286" s="50">
        <f t="shared" si="436"/>
        <v>7.6370258620689677E-2</v>
      </c>
      <c r="BR1286" s="50">
        <f t="shared" si="437"/>
        <v>0.48216910958528925</v>
      </c>
      <c r="BS1286" s="50">
        <f t="shared" si="438"/>
        <v>0.51084077848097431</v>
      </c>
      <c r="BT1286" s="50">
        <f t="shared" si="439"/>
        <v>1.3393586377369144E-3</v>
      </c>
      <c r="BU1286" s="50">
        <f t="shared" si="439"/>
        <v>1.4190021624471509E-3</v>
      </c>
    </row>
    <row r="1287" spans="1:73" x14ac:dyDescent="0.25">
      <c r="A1287" s="21">
        <v>43742.526388888888</v>
      </c>
      <c r="B1287" s="17">
        <v>363869</v>
      </c>
      <c r="C1287" s="17">
        <v>13.51</v>
      </c>
      <c r="D1287" s="17">
        <v>22.57</v>
      </c>
      <c r="E1287" s="17">
        <v>774.9</v>
      </c>
      <c r="F1287" s="17">
        <v>95.7</v>
      </c>
      <c r="G1287" s="17">
        <v>-110.2</v>
      </c>
      <c r="H1287" s="17">
        <v>-12.89</v>
      </c>
      <c r="I1287" s="17">
        <v>24.02</v>
      </c>
      <c r="J1287" s="17">
        <v>297.2</v>
      </c>
      <c r="K1287" s="17">
        <v>679.2</v>
      </c>
      <c r="L1287" s="17">
        <v>-97.3</v>
      </c>
      <c r="M1287" s="17">
        <v>0.124</v>
      </c>
      <c r="N1287" s="17">
        <v>664.7</v>
      </c>
      <c r="O1287" s="17">
        <v>82.8</v>
      </c>
      <c r="P1287" s="17">
        <v>581.79999999999995</v>
      </c>
      <c r="Q1287" s="17">
        <v>332</v>
      </c>
      <c r="R1287" s="17">
        <v>429.3</v>
      </c>
      <c r="S1287" s="17">
        <v>19.07</v>
      </c>
      <c r="T1287" s="17">
        <v>53.99</v>
      </c>
      <c r="U1287" s="17">
        <v>1.55</v>
      </c>
      <c r="V1287" s="17">
        <v>292</v>
      </c>
      <c r="W1287" s="17">
        <v>20.149999999999999</v>
      </c>
      <c r="X1287" s="17">
        <v>0.76300000000000001</v>
      </c>
      <c r="Y1287" s="17">
        <v>7.6293620000000004</v>
      </c>
      <c r="Z1287" s="7">
        <f t="shared" si="440"/>
        <v>19.61</v>
      </c>
      <c r="AA1287" s="7">
        <f t="shared" ref="AA1287:AA1350" si="454">CONVERT(Z1287,"C","K")</f>
        <v>292.76</v>
      </c>
      <c r="AB1287" s="2">
        <f t="shared" si="441"/>
        <v>627.66899999999998</v>
      </c>
      <c r="AC1287" s="42">
        <f t="shared" si="442"/>
        <v>2.6006586204529678</v>
      </c>
      <c r="AD1287" s="42">
        <f t="shared" si="443"/>
        <v>1.4040955891825573</v>
      </c>
      <c r="AE1287" s="42">
        <f t="shared" si="444"/>
        <v>0.80148425074244045</v>
      </c>
      <c r="AF1287" s="42">
        <f t="shared" si="445"/>
        <v>333.82972575865364</v>
      </c>
      <c r="AG1287" s="42">
        <f t="shared" si="446"/>
        <v>320.47653672830751</v>
      </c>
      <c r="AH1287" s="6">
        <f t="shared" si="447"/>
        <v>318.71999999999997</v>
      </c>
      <c r="AI1287" s="4">
        <v>21.562974457599399</v>
      </c>
      <c r="AJ1287" s="4">
        <f t="shared" ref="AJ1287:AJ1350" si="455">CONVERT(AI1287,"C","K")</f>
        <v>294.71297445759939</v>
      </c>
      <c r="AK1287" s="8">
        <f t="shared" si="448"/>
        <v>0.19536096014883064</v>
      </c>
      <c r="AL1287" s="8">
        <f t="shared" si="449"/>
        <v>410.9679302906755</v>
      </c>
      <c r="AM1287" s="8">
        <f t="shared" si="450"/>
        <v>2.7730736557112943</v>
      </c>
      <c r="AN1287" s="8">
        <f t="shared" si="451"/>
        <v>157.76056500315619</v>
      </c>
      <c r="AO1287" s="22">
        <f t="shared" si="452"/>
        <v>8.5444172049702963E-3</v>
      </c>
      <c r="AP1287" s="22">
        <f t="shared" si="453"/>
        <v>0.23352932021113135</v>
      </c>
      <c r="AQ1287" s="19">
        <f t="shared" ref="AQ1287:AQ1350" si="456">MAX(AP1287,0)</f>
        <v>0.23352932021113135</v>
      </c>
      <c r="AX1287">
        <v>0.1417117914295716</v>
      </c>
      <c r="AY1287">
        <v>66.801724137931032</v>
      </c>
      <c r="AZ1287">
        <v>2.7834051724137931</v>
      </c>
      <c r="BA1287">
        <v>2.2545581896551727</v>
      </c>
      <c r="BB1287">
        <v>8.3879310344827598</v>
      </c>
      <c r="BC1287">
        <v>0.34949712643678166</v>
      </c>
      <c r="BD1287">
        <v>1.9050610632183911</v>
      </c>
      <c r="BE1287">
        <v>0.19050610632183912</v>
      </c>
      <c r="BF1287">
        <v>0</v>
      </c>
      <c r="BG1287">
        <v>19.61</v>
      </c>
      <c r="BH1287">
        <v>1.7797966736163267</v>
      </c>
      <c r="BI1287">
        <v>2.2824225652820291</v>
      </c>
      <c r="BJ1287">
        <v>1.2322799429957676</v>
      </c>
      <c r="BK1287">
        <v>0.46255747352710885</v>
      </c>
      <c r="BL1287">
        <v>1.2848818709086357E-3</v>
      </c>
      <c r="BP1287" s="50">
        <f t="shared" ref="BP1287:BP1350" si="457">U1287*(LN((2-0.08)/0.015)/LN(($AW$13-0.08)/0.015))</f>
        <v>1.7803296846827728</v>
      </c>
      <c r="BQ1287" s="50">
        <f t="shared" ref="BQ1287:BQ1350" si="458">0.04*BD1287</f>
        <v>7.6202442528735648E-2</v>
      </c>
      <c r="BR1287" s="50">
        <f t="shared" ref="BR1287:BR1350" si="459">(0.408*AX1287*(BD1287-BE1287) + $BF$6*($BN$7/(BG1287+273))*BP1287*(BI1287-BJ1287))  /  (AX1287 + $BF$6*(1 + $BN$8*BP1287))</f>
        <v>0.48566639906445447</v>
      </c>
      <c r="BS1287" s="50">
        <f t="shared" ref="BS1287:BS1350" si="460">(0.408*AX1287*(BD1287-BQ1287) + $BF$6*($BN$7/(BG1287+273))*BP1287*(BI1287-BJ1287))  /  (AX1287 + $BF$6*(1 + $BN$8*BP1287))</f>
        <v>0.5136207972563257</v>
      </c>
      <c r="BT1287" s="50">
        <f t="shared" ref="BT1287:BU1350" si="461">BR1287/60/6</f>
        <v>1.3490733307345959E-3</v>
      </c>
      <c r="BU1287" s="50">
        <f t="shared" si="461"/>
        <v>1.426724436823127E-3</v>
      </c>
    </row>
    <row r="1288" spans="1:73" x14ac:dyDescent="0.25">
      <c r="A1288" s="21">
        <v>43742.526388888888</v>
      </c>
      <c r="B1288" s="17">
        <v>363870</v>
      </c>
      <c r="C1288" s="17">
        <v>13.51</v>
      </c>
      <c r="D1288" s="17">
        <v>22.57</v>
      </c>
      <c r="E1288" s="17">
        <v>770.9</v>
      </c>
      <c r="F1288" s="17">
        <v>94.7</v>
      </c>
      <c r="G1288" s="17">
        <v>-110.5</v>
      </c>
      <c r="H1288" s="17">
        <v>-13.58</v>
      </c>
      <c r="I1288" s="17">
        <v>24.01</v>
      </c>
      <c r="J1288" s="17">
        <v>297.2</v>
      </c>
      <c r="K1288" s="17">
        <v>676.3</v>
      </c>
      <c r="L1288" s="17">
        <v>-96.9</v>
      </c>
      <c r="M1288" s="17">
        <v>0.123</v>
      </c>
      <c r="N1288" s="17">
        <v>660.4</v>
      </c>
      <c r="O1288" s="17">
        <v>81.099999999999994</v>
      </c>
      <c r="P1288" s="17">
        <v>579.29999999999995</v>
      </c>
      <c r="Q1288" s="17">
        <v>331.6</v>
      </c>
      <c r="R1288" s="17">
        <v>428.5</v>
      </c>
      <c r="S1288" s="17">
        <v>19.07</v>
      </c>
      <c r="T1288" s="17">
        <v>53.77</v>
      </c>
      <c r="U1288" s="17">
        <v>0.94</v>
      </c>
      <c r="V1288" s="17">
        <v>162</v>
      </c>
      <c r="W1288" s="17">
        <v>20.3</v>
      </c>
      <c r="X1288" s="17">
        <v>0.75900000000000001</v>
      </c>
      <c r="Y1288" s="17">
        <v>7.5855259999999998</v>
      </c>
      <c r="Z1288" s="7">
        <f t="shared" si="440"/>
        <v>19.685000000000002</v>
      </c>
      <c r="AA1288" s="7">
        <f t="shared" si="454"/>
        <v>292.83499999999998</v>
      </c>
      <c r="AB1288" s="2">
        <f t="shared" si="441"/>
        <v>624.42899999999997</v>
      </c>
      <c r="AC1288" s="42">
        <f t="shared" si="442"/>
        <v>2.4961827168646864</v>
      </c>
      <c r="AD1288" s="42">
        <f t="shared" si="443"/>
        <v>1.3421974468581419</v>
      </c>
      <c r="AE1288" s="42">
        <f t="shared" si="444"/>
        <v>0.79630438406740023</v>
      </c>
      <c r="AF1288" s="42">
        <f t="shared" si="445"/>
        <v>332.01224190706307</v>
      </c>
      <c r="AG1288" s="42">
        <f t="shared" si="446"/>
        <v>318.73175223078056</v>
      </c>
      <c r="AH1288" s="6">
        <f t="shared" si="447"/>
        <v>318.33600000000001</v>
      </c>
      <c r="AI1288" s="4">
        <v>20.9551788757304</v>
      </c>
      <c r="AJ1288" s="4">
        <f t="shared" si="455"/>
        <v>294.10517887573036</v>
      </c>
      <c r="AK1288" s="8">
        <f t="shared" si="448"/>
        <v>0.19551114281657928</v>
      </c>
      <c r="AL1288" s="8">
        <f t="shared" si="449"/>
        <v>407.49768951814696</v>
      </c>
      <c r="AM1288" s="8">
        <f t="shared" si="450"/>
        <v>2.1595311991263291</v>
      </c>
      <c r="AN1288" s="8">
        <f t="shared" si="451"/>
        <v>79.90332522609728</v>
      </c>
      <c r="AO1288" s="22">
        <f t="shared" si="452"/>
        <v>1.0302427237315427E-2</v>
      </c>
      <c r="AP1288" s="22">
        <f t="shared" si="453"/>
        <v>0.2815778737788448</v>
      </c>
      <c r="AQ1288" s="19">
        <f t="shared" si="456"/>
        <v>0.2815778737788448</v>
      </c>
      <c r="AX1288">
        <v>0.14228997316394149</v>
      </c>
      <c r="AY1288">
        <v>66.456896551724142</v>
      </c>
      <c r="AZ1288">
        <v>2.7690373563218391</v>
      </c>
      <c r="BA1288">
        <v>2.24292025862069</v>
      </c>
      <c r="BB1288">
        <v>8.3534482758620676</v>
      </c>
      <c r="BC1288">
        <v>0.34806034482758613</v>
      </c>
      <c r="BD1288">
        <v>1.8948599137931039</v>
      </c>
      <c r="BE1288">
        <v>0.18948599137931041</v>
      </c>
      <c r="BF1288">
        <v>0</v>
      </c>
      <c r="BG1288">
        <v>19.685000000000002</v>
      </c>
      <c r="BH1288">
        <v>1.0793605633544172</v>
      </c>
      <c r="BI1288">
        <v>2.2930730634034462</v>
      </c>
      <c r="BJ1288">
        <v>1.2329853861920332</v>
      </c>
      <c r="BK1288">
        <v>0.46611720902763065</v>
      </c>
      <c r="BL1288">
        <v>1.2947700250767519E-3</v>
      </c>
      <c r="BP1288" s="50">
        <f t="shared" si="457"/>
        <v>1.0796838087753589</v>
      </c>
      <c r="BQ1288" s="50">
        <f t="shared" si="458"/>
        <v>7.5794396551724152E-2</v>
      </c>
      <c r="BR1288" s="50">
        <f t="shared" si="459"/>
        <v>0.48090108785155333</v>
      </c>
      <c r="BS1288" s="50">
        <f t="shared" si="460"/>
        <v>0.51012707257073509</v>
      </c>
      <c r="BT1288" s="50">
        <f t="shared" si="461"/>
        <v>1.3358363551432037E-3</v>
      </c>
      <c r="BU1288" s="50">
        <f t="shared" si="461"/>
        <v>1.4170196460298195E-3</v>
      </c>
    </row>
    <row r="1289" spans="1:73" x14ac:dyDescent="0.25">
      <c r="A1289" s="21">
        <v>43742.526388888888</v>
      </c>
      <c r="B1289" s="17">
        <v>363871</v>
      </c>
      <c r="C1289" s="17">
        <v>13.52</v>
      </c>
      <c r="D1289" s="17">
        <v>22.57</v>
      </c>
      <c r="E1289" s="17">
        <v>768.9</v>
      </c>
      <c r="F1289" s="17">
        <v>94.2</v>
      </c>
      <c r="G1289" s="17">
        <v>-109.5</v>
      </c>
      <c r="H1289" s="17">
        <v>-12.58</v>
      </c>
      <c r="I1289" s="17">
        <v>24.01</v>
      </c>
      <c r="J1289" s="17">
        <v>297.2</v>
      </c>
      <c r="K1289" s="17">
        <v>674.6</v>
      </c>
      <c r="L1289" s="17">
        <v>-96.9</v>
      </c>
      <c r="M1289" s="17">
        <v>0.123</v>
      </c>
      <c r="N1289" s="17">
        <v>659.3</v>
      </c>
      <c r="O1289" s="17">
        <v>81.7</v>
      </c>
      <c r="P1289" s="17">
        <v>577.70000000000005</v>
      </c>
      <c r="Q1289" s="17">
        <v>332.6</v>
      </c>
      <c r="R1289" s="17">
        <v>429.6</v>
      </c>
      <c r="S1289" s="17">
        <v>19.07</v>
      </c>
      <c r="T1289" s="17">
        <v>54.14</v>
      </c>
      <c r="U1289" s="17">
        <v>2.78</v>
      </c>
      <c r="V1289" s="17">
        <v>193</v>
      </c>
      <c r="W1289" s="17">
        <v>19.899999999999999</v>
      </c>
      <c r="X1289" s="17">
        <v>0.75700000000000001</v>
      </c>
      <c r="Y1289" s="17">
        <v>7.568136</v>
      </c>
      <c r="Z1289" s="7">
        <f t="shared" si="440"/>
        <v>19.484999999999999</v>
      </c>
      <c r="AA1289" s="7">
        <f t="shared" si="454"/>
        <v>292.63499999999999</v>
      </c>
      <c r="AB1289" s="2">
        <f t="shared" si="441"/>
        <v>622.80899999999997</v>
      </c>
      <c r="AC1289" s="42">
        <f t="shared" si="442"/>
        <v>2.5326970779474505</v>
      </c>
      <c r="AD1289" s="42">
        <f t="shared" si="443"/>
        <v>1.3712021980007498</v>
      </c>
      <c r="AE1289" s="42">
        <f t="shared" si="444"/>
        <v>0.79882069065009098</v>
      </c>
      <c r="AF1289" s="42">
        <f t="shared" si="445"/>
        <v>332.15243091354392</v>
      </c>
      <c r="AG1289" s="42">
        <f t="shared" si="446"/>
        <v>318.86633367700216</v>
      </c>
      <c r="AH1289" s="6">
        <f t="shared" si="447"/>
        <v>319.29599999999999</v>
      </c>
      <c r="AI1289" s="4">
        <v>21.157137336525299</v>
      </c>
      <c r="AJ1289" s="4">
        <f t="shared" si="455"/>
        <v>294.30713733652527</v>
      </c>
      <c r="AK1289" s="8">
        <f t="shared" si="448"/>
        <v>0.19511082664539436</v>
      </c>
      <c r="AL1289" s="8">
        <f t="shared" si="449"/>
        <v>408.67507384274495</v>
      </c>
      <c r="AM1289" s="8">
        <f t="shared" si="450"/>
        <v>3.7137952286037526</v>
      </c>
      <c r="AN1289" s="8">
        <f t="shared" si="451"/>
        <v>180.89659103283009</v>
      </c>
      <c r="AO1289" s="22">
        <f t="shared" si="452"/>
        <v>7.9759250872851427E-3</v>
      </c>
      <c r="AP1289" s="22">
        <f t="shared" si="453"/>
        <v>0.21799173881691131</v>
      </c>
      <c r="AQ1289" s="19">
        <f t="shared" si="456"/>
        <v>0.21799173881691131</v>
      </c>
      <c r="AX1289">
        <v>0.14075257406089917</v>
      </c>
      <c r="AY1289">
        <v>66.284482758620683</v>
      </c>
      <c r="AZ1289">
        <v>2.7618534482758617</v>
      </c>
      <c r="BA1289">
        <v>2.2371012931034482</v>
      </c>
      <c r="BB1289">
        <v>8.362068965517242</v>
      </c>
      <c r="BC1289">
        <v>0.34841954022988508</v>
      </c>
      <c r="BD1289">
        <v>1.8886817528735631</v>
      </c>
      <c r="BE1289">
        <v>0.18886817528735633</v>
      </c>
      <c r="BF1289">
        <v>0</v>
      </c>
      <c r="BG1289">
        <v>19.484999999999999</v>
      </c>
      <c r="BH1289">
        <v>3.1921514533247661</v>
      </c>
      <c r="BI1289">
        <v>2.264767863220253</v>
      </c>
      <c r="BJ1289">
        <v>1.2261453211474451</v>
      </c>
      <c r="BK1289">
        <v>0.44942793767989375</v>
      </c>
      <c r="BL1289">
        <v>1.2484109379997047E-3</v>
      </c>
      <c r="BP1289" s="50">
        <f t="shared" si="457"/>
        <v>3.193107434463295</v>
      </c>
      <c r="BQ1289" s="50">
        <f t="shared" si="458"/>
        <v>7.5547270114942527E-2</v>
      </c>
      <c r="BR1289" s="50">
        <f t="shared" si="459"/>
        <v>0.486336515385979</v>
      </c>
      <c r="BS1289" s="50">
        <f t="shared" si="460"/>
        <v>0.51156456231690761</v>
      </c>
      <c r="BT1289" s="50">
        <f t="shared" si="461"/>
        <v>1.3509347649610527E-3</v>
      </c>
      <c r="BU1289" s="50">
        <f t="shared" si="461"/>
        <v>1.4210126731025211E-3</v>
      </c>
    </row>
    <row r="1290" spans="1:73" x14ac:dyDescent="0.25">
      <c r="A1290" s="21">
        <v>43742.526388888888</v>
      </c>
      <c r="B1290" s="17">
        <v>363872</v>
      </c>
      <c r="C1290" s="17">
        <v>13.52</v>
      </c>
      <c r="D1290" s="17">
        <v>22.56</v>
      </c>
      <c r="E1290" s="17">
        <v>765.9</v>
      </c>
      <c r="F1290" s="17">
        <v>93.6</v>
      </c>
      <c r="G1290" s="17">
        <v>-110.5</v>
      </c>
      <c r="H1290" s="17">
        <v>-13.66</v>
      </c>
      <c r="I1290" s="17">
        <v>24</v>
      </c>
      <c r="J1290" s="17">
        <v>297.2</v>
      </c>
      <c r="K1290" s="17">
        <v>672.3</v>
      </c>
      <c r="L1290" s="17">
        <v>-96.9</v>
      </c>
      <c r="M1290" s="17">
        <v>0.122</v>
      </c>
      <c r="N1290" s="17">
        <v>655.4</v>
      </c>
      <c r="O1290" s="17">
        <v>79.930000000000007</v>
      </c>
      <c r="P1290" s="17">
        <v>575.5</v>
      </c>
      <c r="Q1290" s="17">
        <v>331.5</v>
      </c>
      <c r="R1290" s="17">
        <v>428.4</v>
      </c>
      <c r="S1290" s="17">
        <v>19.07</v>
      </c>
      <c r="T1290" s="17">
        <v>53.73</v>
      </c>
      <c r="U1290" s="17">
        <v>1.7050000000000001</v>
      </c>
      <c r="V1290" s="17">
        <v>181</v>
      </c>
      <c r="W1290" s="17">
        <v>20.25</v>
      </c>
      <c r="X1290" s="17">
        <v>0.753</v>
      </c>
      <c r="Y1290" s="17">
        <v>7.5341279999999999</v>
      </c>
      <c r="Z1290" s="7">
        <f t="shared" si="440"/>
        <v>19.66</v>
      </c>
      <c r="AA1290" s="7">
        <f t="shared" si="454"/>
        <v>292.81</v>
      </c>
      <c r="AB1290" s="2">
        <f t="shared" si="441"/>
        <v>620.37900000000002</v>
      </c>
      <c r="AC1290" s="42">
        <f t="shared" si="442"/>
        <v>2.4788711458564214</v>
      </c>
      <c r="AD1290" s="42">
        <f t="shared" si="443"/>
        <v>1.3318974666686552</v>
      </c>
      <c r="AE1290" s="42">
        <f t="shared" si="444"/>
        <v>0.79543736167510282</v>
      </c>
      <c r="AF1290" s="42">
        <f t="shared" si="445"/>
        <v>331.53750374543722</v>
      </c>
      <c r="AG1290" s="42">
        <f t="shared" si="446"/>
        <v>318.27600359561973</v>
      </c>
      <c r="AH1290" s="6">
        <f t="shared" si="447"/>
        <v>318.24</v>
      </c>
      <c r="AI1290" s="4">
        <v>20.849144764049399</v>
      </c>
      <c r="AJ1290" s="4">
        <f t="shared" si="455"/>
        <v>293.99914476404939</v>
      </c>
      <c r="AK1290" s="8">
        <f t="shared" si="448"/>
        <v>0.19546107337848609</v>
      </c>
      <c r="AL1290" s="8">
        <f t="shared" si="449"/>
        <v>406.8977781950764</v>
      </c>
      <c r="AM1290" s="8">
        <f t="shared" si="450"/>
        <v>2.9084241867375535</v>
      </c>
      <c r="AN1290" s="8">
        <f t="shared" si="451"/>
        <v>100.74719426664143</v>
      </c>
      <c r="AO1290" s="22">
        <f t="shared" si="452"/>
        <v>9.750614241906182E-3</v>
      </c>
      <c r="AP1290" s="22">
        <f t="shared" si="453"/>
        <v>0.26649615309383085</v>
      </c>
      <c r="AQ1290" s="19">
        <f t="shared" si="456"/>
        <v>0.26649615309383085</v>
      </c>
      <c r="AX1290">
        <v>0.14209702450233996</v>
      </c>
      <c r="AY1290">
        <v>66.025862068965523</v>
      </c>
      <c r="AZ1290">
        <v>2.7510775862068968</v>
      </c>
      <c r="BA1290">
        <v>2.2283728448275864</v>
      </c>
      <c r="BB1290">
        <v>8.3534482758620676</v>
      </c>
      <c r="BC1290">
        <v>0.34806034482758613</v>
      </c>
      <c r="BD1290">
        <v>1.8803125000000003</v>
      </c>
      <c r="BE1290">
        <v>0.18803125000000004</v>
      </c>
      <c r="BF1290">
        <v>0</v>
      </c>
      <c r="BG1290">
        <v>19.66</v>
      </c>
      <c r="BH1290">
        <v>1.9577763409779592</v>
      </c>
      <c r="BI1290">
        <v>2.2895180780591819</v>
      </c>
      <c r="BJ1290">
        <v>1.2301580633411984</v>
      </c>
      <c r="BK1290">
        <v>0.45725018491815811</v>
      </c>
      <c r="BL1290">
        <v>1.2701394025504392E-3</v>
      </c>
      <c r="BP1290" s="50">
        <f t="shared" si="457"/>
        <v>1.9583626531510498</v>
      </c>
      <c r="BQ1290" s="50">
        <f t="shared" si="458"/>
        <v>7.5212500000000015E-2</v>
      </c>
      <c r="BR1290" s="50">
        <f t="shared" si="459"/>
        <v>0.48204108965594727</v>
      </c>
      <c r="BS1290" s="50">
        <f t="shared" si="460"/>
        <v>0.50933554567484718</v>
      </c>
      <c r="BT1290" s="50">
        <f t="shared" si="461"/>
        <v>1.3390030268220759E-3</v>
      </c>
      <c r="BU1290" s="50">
        <f t="shared" si="461"/>
        <v>1.4148209602079089E-3</v>
      </c>
    </row>
    <row r="1291" spans="1:73" x14ac:dyDescent="0.25">
      <c r="A1291" s="21">
        <v>43742.526388888888</v>
      </c>
      <c r="B1291" s="17">
        <v>363873</v>
      </c>
      <c r="C1291" s="17">
        <v>13.51</v>
      </c>
      <c r="D1291" s="17">
        <v>22.56</v>
      </c>
      <c r="E1291" s="17">
        <v>762.9</v>
      </c>
      <c r="F1291" s="17">
        <v>92.9</v>
      </c>
      <c r="G1291" s="17">
        <v>-110.8</v>
      </c>
      <c r="H1291" s="17">
        <v>-12.69</v>
      </c>
      <c r="I1291" s="17">
        <v>24</v>
      </c>
      <c r="J1291" s="17">
        <v>297.2</v>
      </c>
      <c r="K1291" s="17">
        <v>670</v>
      </c>
      <c r="L1291" s="17">
        <v>-98.1</v>
      </c>
      <c r="M1291" s="17">
        <v>0.122</v>
      </c>
      <c r="N1291" s="17">
        <v>652.1</v>
      </c>
      <c r="O1291" s="17">
        <v>80.2</v>
      </c>
      <c r="P1291" s="17">
        <v>571.9</v>
      </c>
      <c r="Q1291" s="17">
        <v>331.3</v>
      </c>
      <c r="R1291" s="17">
        <v>429.4</v>
      </c>
      <c r="S1291" s="17">
        <v>19.07</v>
      </c>
      <c r="T1291" s="17">
        <v>54.58</v>
      </c>
      <c r="U1291" s="17">
        <v>0.5</v>
      </c>
      <c r="V1291" s="17">
        <v>129</v>
      </c>
      <c r="W1291" s="17">
        <v>20.5</v>
      </c>
      <c r="X1291" s="17">
        <v>0.75</v>
      </c>
      <c r="Y1291" s="17">
        <v>7.5024449999999998</v>
      </c>
      <c r="Z1291" s="7">
        <f t="shared" si="440"/>
        <v>19.785</v>
      </c>
      <c r="AA1291" s="7">
        <f t="shared" si="454"/>
        <v>292.935</v>
      </c>
      <c r="AB1291" s="2">
        <f t="shared" si="441"/>
        <v>617.94900000000007</v>
      </c>
      <c r="AC1291" s="42">
        <f t="shared" si="442"/>
        <v>2.4954373275307411</v>
      </c>
      <c r="AD1291" s="42">
        <f t="shared" si="443"/>
        <v>1.3620096933662784</v>
      </c>
      <c r="AE1291" s="42">
        <f t="shared" si="444"/>
        <v>0.79793575223152791</v>
      </c>
      <c r="AF1291" s="42">
        <f t="shared" si="445"/>
        <v>333.14710314961218</v>
      </c>
      <c r="AG1291" s="42">
        <f t="shared" si="446"/>
        <v>319.82121902362769</v>
      </c>
      <c r="AH1291" s="6">
        <f t="shared" si="447"/>
        <v>318.048</v>
      </c>
      <c r="AI1291" s="4">
        <v>20.958314100712801</v>
      </c>
      <c r="AJ1291" s="4">
        <f t="shared" si="455"/>
        <v>294.10831410071279</v>
      </c>
      <c r="AK1291" s="8">
        <f t="shared" si="448"/>
        <v>0.19571150607442109</v>
      </c>
      <c r="AL1291" s="8">
        <f t="shared" si="449"/>
        <v>407.49989268487695</v>
      </c>
      <c r="AM1291" s="8">
        <f t="shared" si="450"/>
        <v>1.5750000000000002</v>
      </c>
      <c r="AN1291" s="8">
        <f t="shared" si="451"/>
        <v>53.831357612177491</v>
      </c>
      <c r="AO1291" s="22">
        <f t="shared" si="452"/>
        <v>1.0739121904016592E-2</v>
      </c>
      <c r="AP1291" s="22">
        <f t="shared" si="453"/>
        <v>0.29351327044875775</v>
      </c>
      <c r="AQ1291" s="19">
        <f t="shared" si="456"/>
        <v>0.29351327044875775</v>
      </c>
      <c r="AX1291">
        <v>0.14306398672818754</v>
      </c>
      <c r="AY1291">
        <v>65.767241379310349</v>
      </c>
      <c r="AZ1291">
        <v>2.740301724137931</v>
      </c>
      <c r="BA1291">
        <v>2.2196443965517241</v>
      </c>
      <c r="BB1291">
        <v>8.4568965517241352</v>
      </c>
      <c r="BC1291">
        <v>0.35237068965517232</v>
      </c>
      <c r="BD1291">
        <v>1.8672737068965517</v>
      </c>
      <c r="BE1291">
        <v>0.18672737068965517</v>
      </c>
      <c r="BF1291">
        <v>0</v>
      </c>
      <c r="BG1291">
        <v>19.785</v>
      </c>
      <c r="BH1291">
        <v>0.57412795923107307</v>
      </c>
      <c r="BI1291">
        <v>2.3073413271419034</v>
      </c>
      <c r="BJ1291">
        <v>1.2593468963540508</v>
      </c>
      <c r="BK1291">
        <v>0.46381867047906578</v>
      </c>
      <c r="BL1291">
        <v>1.2883851957751827E-3</v>
      </c>
      <c r="BP1291" s="50">
        <f t="shared" si="457"/>
        <v>0.57429989828476535</v>
      </c>
      <c r="BQ1291" s="50">
        <f t="shared" si="458"/>
        <v>7.4690948275862076E-2</v>
      </c>
      <c r="BR1291" s="50">
        <f t="shared" si="459"/>
        <v>0.47190403618579196</v>
      </c>
      <c r="BS1291" s="50">
        <f t="shared" si="460"/>
        <v>0.50182493576590059</v>
      </c>
      <c r="BT1291" s="50">
        <f t="shared" si="461"/>
        <v>1.3108445449605333E-3</v>
      </c>
      <c r="BU1291" s="50">
        <f t="shared" si="461"/>
        <v>1.3939581549052794E-3</v>
      </c>
    </row>
    <row r="1292" spans="1:73" x14ac:dyDescent="0.25">
      <c r="A1292" s="21">
        <v>43742.526388888888</v>
      </c>
      <c r="B1292" s="17">
        <v>363874</v>
      </c>
      <c r="C1292" s="17">
        <v>13.51</v>
      </c>
      <c r="D1292" s="17">
        <v>22.56</v>
      </c>
      <c r="E1292" s="17">
        <v>761.6</v>
      </c>
      <c r="F1292" s="17">
        <v>92.8</v>
      </c>
      <c r="G1292" s="17">
        <v>-111.3</v>
      </c>
      <c r="H1292" s="17">
        <v>-12.51</v>
      </c>
      <c r="I1292" s="17">
        <v>24.02</v>
      </c>
      <c r="J1292" s="17">
        <v>297.2</v>
      </c>
      <c r="K1292" s="17">
        <v>668.8</v>
      </c>
      <c r="L1292" s="17">
        <v>-98.8</v>
      </c>
      <c r="M1292" s="17">
        <v>0.122</v>
      </c>
      <c r="N1292" s="17">
        <v>650.20000000000005</v>
      </c>
      <c r="O1292" s="17">
        <v>80.2</v>
      </c>
      <c r="P1292" s="17">
        <v>570</v>
      </c>
      <c r="Q1292" s="17">
        <v>330.8</v>
      </c>
      <c r="R1292" s="17">
        <v>429.7</v>
      </c>
      <c r="S1292" s="17">
        <v>19.07</v>
      </c>
      <c r="T1292" s="17">
        <v>53.85</v>
      </c>
      <c r="U1292" s="17">
        <v>2.0550000000000002</v>
      </c>
      <c r="V1292" s="17">
        <v>282</v>
      </c>
      <c r="W1292" s="17">
        <v>20.5</v>
      </c>
      <c r="X1292" s="17">
        <v>0.749</v>
      </c>
      <c r="Y1292" s="17">
        <v>7.4901109999999997</v>
      </c>
      <c r="Z1292" s="7">
        <f t="shared" si="440"/>
        <v>19.785</v>
      </c>
      <c r="AA1292" s="7">
        <f t="shared" si="454"/>
        <v>292.935</v>
      </c>
      <c r="AB1292" s="2">
        <f t="shared" si="441"/>
        <v>616.89600000000007</v>
      </c>
      <c r="AC1292" s="42">
        <f t="shared" si="442"/>
        <v>2.5239210501473996</v>
      </c>
      <c r="AD1292" s="42">
        <f t="shared" si="443"/>
        <v>1.3591314855043748</v>
      </c>
      <c r="AE1292" s="42">
        <f t="shared" si="444"/>
        <v>0.79769440656071555</v>
      </c>
      <c r="AF1292" s="42">
        <f t="shared" si="445"/>
        <v>333.04633863208807</v>
      </c>
      <c r="AG1292" s="42">
        <f t="shared" si="446"/>
        <v>319.72448508680452</v>
      </c>
      <c r="AH1292" s="6">
        <f t="shared" si="447"/>
        <v>317.56799999999998</v>
      </c>
      <c r="AI1292" s="4">
        <v>21.128226045829599</v>
      </c>
      <c r="AJ1292" s="4">
        <f t="shared" si="455"/>
        <v>294.27822604582957</v>
      </c>
      <c r="AK1292" s="8">
        <f t="shared" si="448"/>
        <v>0.19571150607442109</v>
      </c>
      <c r="AL1292" s="8">
        <f t="shared" si="449"/>
        <v>408.46857362651156</v>
      </c>
      <c r="AM1292" s="8">
        <f t="shared" si="450"/>
        <v>3.1930187519023439</v>
      </c>
      <c r="AN1292" s="8">
        <f t="shared" si="451"/>
        <v>124.93699559275498</v>
      </c>
      <c r="AO1292" s="22">
        <f t="shared" si="452"/>
        <v>9.0737858829782955E-3</v>
      </c>
      <c r="AP1292" s="22">
        <f t="shared" si="453"/>
        <v>0.2479976103882966</v>
      </c>
      <c r="AQ1292" s="19">
        <f t="shared" si="456"/>
        <v>0.2479976103882966</v>
      </c>
      <c r="AX1292">
        <v>0.14306398672818754</v>
      </c>
      <c r="AY1292">
        <v>65.65517241379311</v>
      </c>
      <c r="AZ1292">
        <v>2.7356321839080464</v>
      </c>
      <c r="BA1292">
        <v>2.2158620689655177</v>
      </c>
      <c r="BB1292">
        <v>8.525862068965516</v>
      </c>
      <c r="BC1292">
        <v>0.35524425287356315</v>
      </c>
      <c r="BD1292">
        <v>1.8606178160919546</v>
      </c>
      <c r="BE1292">
        <v>0.18606178160919548</v>
      </c>
      <c r="BF1292">
        <v>0</v>
      </c>
      <c r="BG1292">
        <v>19.785</v>
      </c>
      <c r="BH1292">
        <v>2.3596659124397106</v>
      </c>
      <c r="BI1292">
        <v>2.3073413271419034</v>
      </c>
      <c r="BJ1292">
        <v>1.2425033046659151</v>
      </c>
      <c r="BK1292">
        <v>0.45236186167381509</v>
      </c>
      <c r="BL1292">
        <v>1.2565607268717085E-3</v>
      </c>
      <c r="BP1292" s="50">
        <f t="shared" si="457"/>
        <v>2.3603725819503856</v>
      </c>
      <c r="BQ1292" s="50">
        <f t="shared" si="458"/>
        <v>7.4424712643678184E-2</v>
      </c>
      <c r="BR1292" s="50">
        <f t="shared" si="459"/>
        <v>0.48104089245980858</v>
      </c>
      <c r="BS1292" s="50">
        <f t="shared" si="460"/>
        <v>0.50742203136297592</v>
      </c>
      <c r="BT1292" s="50">
        <f t="shared" si="461"/>
        <v>1.3362247012772459E-3</v>
      </c>
      <c r="BU1292" s="50">
        <f t="shared" si="461"/>
        <v>1.4095056426749332E-3</v>
      </c>
    </row>
    <row r="1293" spans="1:73" x14ac:dyDescent="0.25">
      <c r="A1293" s="21">
        <v>43742.527083333334</v>
      </c>
      <c r="B1293" s="17">
        <v>363875</v>
      </c>
      <c r="C1293" s="17">
        <v>13.51</v>
      </c>
      <c r="D1293" s="17">
        <v>22.55</v>
      </c>
      <c r="E1293" s="17">
        <v>760.4</v>
      </c>
      <c r="F1293" s="17">
        <v>92.7</v>
      </c>
      <c r="G1293" s="17">
        <v>-112</v>
      </c>
      <c r="H1293" s="17">
        <v>-14.24</v>
      </c>
      <c r="I1293" s="17">
        <v>24.03</v>
      </c>
      <c r="J1293" s="17">
        <v>297.2</v>
      </c>
      <c r="K1293" s="17">
        <v>667.7</v>
      </c>
      <c r="L1293" s="17">
        <v>-97.7</v>
      </c>
      <c r="M1293" s="17">
        <v>0.122</v>
      </c>
      <c r="N1293" s="17">
        <v>648.4</v>
      </c>
      <c r="O1293" s="17">
        <v>78.47</v>
      </c>
      <c r="P1293" s="17">
        <v>569.9</v>
      </c>
      <c r="Q1293" s="17">
        <v>330.2</v>
      </c>
      <c r="R1293" s="17">
        <v>428</v>
      </c>
      <c r="S1293" s="17">
        <v>19.07</v>
      </c>
      <c r="T1293" s="17">
        <v>52.68</v>
      </c>
      <c r="U1293" s="17">
        <v>1.64</v>
      </c>
      <c r="V1293" s="17">
        <v>270</v>
      </c>
      <c r="W1293" s="17">
        <v>20.25</v>
      </c>
      <c r="X1293" s="17">
        <v>0.748</v>
      </c>
      <c r="Y1293" s="17">
        <v>7.4818730000000002</v>
      </c>
      <c r="Z1293" s="7">
        <f t="shared" si="440"/>
        <v>19.66</v>
      </c>
      <c r="AA1293" s="7">
        <f t="shared" si="454"/>
        <v>292.81</v>
      </c>
      <c r="AB1293" s="2">
        <f t="shared" si="441"/>
        <v>615.92399999999998</v>
      </c>
      <c r="AC1293" s="42">
        <f t="shared" si="442"/>
        <v>2.4801560187174778</v>
      </c>
      <c r="AD1293" s="42">
        <f t="shared" si="443"/>
        <v>1.3065461906603673</v>
      </c>
      <c r="AE1293" s="42">
        <f t="shared" si="444"/>
        <v>0.79325442679877267</v>
      </c>
      <c r="AF1293" s="42">
        <f t="shared" si="445"/>
        <v>330.62765865315583</v>
      </c>
      <c r="AG1293" s="42">
        <f t="shared" si="446"/>
        <v>317.40255230702957</v>
      </c>
      <c r="AH1293" s="6">
        <f t="shared" si="447"/>
        <v>316.99199999999996</v>
      </c>
      <c r="AI1293" s="4">
        <v>20.8568983074404</v>
      </c>
      <c r="AJ1293" s="4">
        <f t="shared" si="455"/>
        <v>294.00689830744039</v>
      </c>
      <c r="AK1293" s="8">
        <f t="shared" si="448"/>
        <v>0.19546107337848609</v>
      </c>
      <c r="AL1293" s="8">
        <f t="shared" si="449"/>
        <v>406.94192517364229</v>
      </c>
      <c r="AM1293" s="8">
        <f t="shared" si="450"/>
        <v>2.852446318513286</v>
      </c>
      <c r="AN1293" s="8">
        <f t="shared" si="451"/>
        <v>99.452388412290887</v>
      </c>
      <c r="AO1293" s="22">
        <f t="shared" si="452"/>
        <v>9.6498818125679807E-3</v>
      </c>
      <c r="AP1293" s="22">
        <f t="shared" si="453"/>
        <v>0.26374301321521143</v>
      </c>
      <c r="AQ1293" s="19">
        <f t="shared" si="456"/>
        <v>0.26374301321521143</v>
      </c>
      <c r="AX1293">
        <v>0.14209702450233996</v>
      </c>
      <c r="AY1293">
        <v>65.551724137931032</v>
      </c>
      <c r="AZ1293">
        <v>2.7313218390804597</v>
      </c>
      <c r="BA1293">
        <v>2.2123706896551725</v>
      </c>
      <c r="BB1293">
        <v>8.4310344827586228</v>
      </c>
      <c r="BC1293">
        <v>0.35129310344827597</v>
      </c>
      <c r="BD1293">
        <v>1.8610775862068965</v>
      </c>
      <c r="BE1293">
        <v>0.18610775862068965</v>
      </c>
      <c r="BF1293">
        <v>0</v>
      </c>
      <c r="BG1293">
        <v>19.66</v>
      </c>
      <c r="BH1293">
        <v>1.8831397062779196</v>
      </c>
      <c r="BI1293">
        <v>2.2895180780591819</v>
      </c>
      <c r="BJ1293">
        <v>1.206118123521577</v>
      </c>
      <c r="BK1293">
        <v>0.45518894361810769</v>
      </c>
      <c r="BL1293">
        <v>1.2644137322725213E-3</v>
      </c>
      <c r="BP1293" s="50">
        <f t="shared" si="457"/>
        <v>1.8837036663740303</v>
      </c>
      <c r="BQ1293" s="50">
        <f t="shared" si="458"/>
        <v>7.4443103448275857E-2</v>
      </c>
      <c r="BR1293" s="50">
        <f t="shared" si="459"/>
        <v>0.47904617890782969</v>
      </c>
      <c r="BS1293" s="50">
        <f t="shared" si="460"/>
        <v>0.50619612295498573</v>
      </c>
      <c r="BT1293" s="50">
        <f t="shared" si="461"/>
        <v>1.3306838302995269E-3</v>
      </c>
      <c r="BU1293" s="50">
        <f t="shared" si="461"/>
        <v>1.406100341541627E-3</v>
      </c>
    </row>
    <row r="1294" spans="1:73" x14ac:dyDescent="0.25">
      <c r="A1294" s="21">
        <v>43742.527083333334</v>
      </c>
      <c r="B1294" s="17">
        <v>363876</v>
      </c>
      <c r="C1294" s="17">
        <v>13.51</v>
      </c>
      <c r="D1294" s="17">
        <v>22.55</v>
      </c>
      <c r="E1294" s="17">
        <v>759.7</v>
      </c>
      <c r="F1294" s="17">
        <v>92.6</v>
      </c>
      <c r="G1294" s="17">
        <v>-111.2</v>
      </c>
      <c r="H1294" s="17">
        <v>-12.94</v>
      </c>
      <c r="I1294" s="17">
        <v>24.04</v>
      </c>
      <c r="J1294" s="17">
        <v>297.2</v>
      </c>
      <c r="K1294" s="17">
        <v>667.1</v>
      </c>
      <c r="L1294" s="17">
        <v>-98.3</v>
      </c>
      <c r="M1294" s="17">
        <v>0.122</v>
      </c>
      <c r="N1294" s="17">
        <v>648.5</v>
      </c>
      <c r="O1294" s="17">
        <v>79.680000000000007</v>
      </c>
      <c r="P1294" s="17">
        <v>568.79999999999995</v>
      </c>
      <c r="Q1294" s="17">
        <v>331.1</v>
      </c>
      <c r="R1294" s="17">
        <v>429.4</v>
      </c>
      <c r="S1294" s="17">
        <v>19.07</v>
      </c>
      <c r="T1294" s="17">
        <v>56.67</v>
      </c>
      <c r="U1294" s="17">
        <v>0.90500000000000003</v>
      </c>
      <c r="V1294" s="17">
        <v>78</v>
      </c>
      <c r="W1294" s="17">
        <v>20.5</v>
      </c>
      <c r="X1294" s="17">
        <v>0.747</v>
      </c>
      <c r="Y1294" s="17">
        <v>7.4737640000000001</v>
      </c>
      <c r="Z1294" s="7">
        <f t="shared" si="440"/>
        <v>19.785</v>
      </c>
      <c r="AA1294" s="7">
        <f t="shared" si="454"/>
        <v>292.935</v>
      </c>
      <c r="AB1294" s="2">
        <f t="shared" si="441"/>
        <v>615.35700000000008</v>
      </c>
      <c r="AC1294" s="42">
        <f t="shared" si="442"/>
        <v>2.4653081243447357</v>
      </c>
      <c r="AD1294" s="42">
        <f t="shared" si="443"/>
        <v>1.3970901140661618</v>
      </c>
      <c r="AE1294" s="42">
        <f t="shared" si="444"/>
        <v>0.80084274964055835</v>
      </c>
      <c r="AF1294" s="42">
        <f t="shared" si="445"/>
        <v>334.36080708877461</v>
      </c>
      <c r="AG1294" s="42">
        <f t="shared" si="446"/>
        <v>320.98637480522359</v>
      </c>
      <c r="AH1294" s="6">
        <f t="shared" si="447"/>
        <v>317.85599999999999</v>
      </c>
      <c r="AI1294" s="4">
        <v>20.776477402843899</v>
      </c>
      <c r="AJ1294" s="4">
        <f t="shared" si="455"/>
        <v>293.92647740284389</v>
      </c>
      <c r="AK1294" s="8">
        <f t="shared" si="448"/>
        <v>0.19571150607442109</v>
      </c>
      <c r="AL1294" s="8">
        <f t="shared" si="449"/>
        <v>406.46322781947089</v>
      </c>
      <c r="AM1294" s="8">
        <f t="shared" si="450"/>
        <v>2.1189457874141095</v>
      </c>
      <c r="AN1294" s="8">
        <f t="shared" si="451"/>
        <v>61.198834408686984</v>
      </c>
      <c r="AO1294" s="22">
        <f t="shared" si="452"/>
        <v>1.0532902945683147E-2</v>
      </c>
      <c r="AP1294" s="22">
        <f t="shared" si="453"/>
        <v>0.28787705536246216</v>
      </c>
      <c r="AQ1294" s="19">
        <f t="shared" si="456"/>
        <v>0.28787705536246216</v>
      </c>
      <c r="AX1294">
        <v>0.14306398672818754</v>
      </c>
      <c r="AY1294">
        <v>65.49137931034484</v>
      </c>
      <c r="AZ1294">
        <v>2.7288074712643682</v>
      </c>
      <c r="BA1294">
        <v>2.2103340517241383</v>
      </c>
      <c r="BB1294">
        <v>8.4741379310344787</v>
      </c>
      <c r="BC1294">
        <v>0.35308908045976994</v>
      </c>
      <c r="BD1294">
        <v>1.8572449712643684</v>
      </c>
      <c r="BE1294">
        <v>0.18572449712643685</v>
      </c>
      <c r="BF1294">
        <v>0</v>
      </c>
      <c r="BG1294">
        <v>19.785</v>
      </c>
      <c r="BH1294">
        <v>1.0391716062082423</v>
      </c>
      <c r="BI1294">
        <v>2.3073413271419034</v>
      </c>
      <c r="BJ1294">
        <v>1.3075703300913168</v>
      </c>
      <c r="BK1294">
        <v>0.45640433548804177</v>
      </c>
      <c r="BL1294">
        <v>1.2677898208001161E-3</v>
      </c>
      <c r="BP1294" s="50">
        <f t="shared" si="457"/>
        <v>1.0394828158954252</v>
      </c>
      <c r="BQ1294" s="50">
        <f t="shared" si="458"/>
        <v>7.428979885057474E-2</v>
      </c>
      <c r="BR1294" s="50">
        <f t="shared" si="459"/>
        <v>0.47033245778978977</v>
      </c>
      <c r="BS1294" s="50">
        <f t="shared" si="460"/>
        <v>0.49911704341421259</v>
      </c>
      <c r="BT1294" s="50">
        <f t="shared" si="461"/>
        <v>1.3064790494160827E-3</v>
      </c>
      <c r="BU1294" s="50">
        <f t="shared" si="461"/>
        <v>1.386436231706146E-3</v>
      </c>
    </row>
    <row r="1295" spans="1:73" x14ac:dyDescent="0.25">
      <c r="A1295" s="21">
        <v>43742.527083333334</v>
      </c>
      <c r="B1295" s="17">
        <v>363877</v>
      </c>
      <c r="C1295" s="17">
        <v>13.52</v>
      </c>
      <c r="D1295" s="17">
        <v>22.55</v>
      </c>
      <c r="E1295" s="17">
        <v>759.1</v>
      </c>
      <c r="F1295" s="17">
        <v>92.3</v>
      </c>
      <c r="G1295" s="17">
        <v>-112.4</v>
      </c>
      <c r="H1295" s="17">
        <v>-12.02</v>
      </c>
      <c r="I1295" s="17">
        <v>24.06</v>
      </c>
      <c r="J1295" s="17">
        <v>297.2</v>
      </c>
      <c r="K1295" s="17">
        <v>666.7</v>
      </c>
      <c r="L1295" s="17">
        <v>-100.3</v>
      </c>
      <c r="M1295" s="17">
        <v>0.122</v>
      </c>
      <c r="N1295" s="17">
        <v>646.70000000000005</v>
      </c>
      <c r="O1295" s="17">
        <v>80.3</v>
      </c>
      <c r="P1295" s="17">
        <v>566.4</v>
      </c>
      <c r="Q1295" s="17">
        <v>330</v>
      </c>
      <c r="R1295" s="17">
        <v>430.4</v>
      </c>
      <c r="S1295" s="17">
        <v>19.09</v>
      </c>
      <c r="T1295" s="17">
        <v>56.78</v>
      </c>
      <c r="U1295" s="17">
        <v>1.34</v>
      </c>
      <c r="V1295" s="17">
        <v>220</v>
      </c>
      <c r="W1295" s="17">
        <v>20.55</v>
      </c>
      <c r="X1295" s="17">
        <v>0.746</v>
      </c>
      <c r="Y1295" s="17">
        <v>7.4618460000000004</v>
      </c>
      <c r="Z1295" s="7">
        <f t="shared" si="440"/>
        <v>19.82</v>
      </c>
      <c r="AA1295" s="7">
        <f t="shared" si="454"/>
        <v>292.96999999999997</v>
      </c>
      <c r="AB1295" s="2">
        <f t="shared" si="441"/>
        <v>614.87100000000009</v>
      </c>
      <c r="AC1295" s="42">
        <f t="shared" si="442"/>
        <v>2.5168947588835384</v>
      </c>
      <c r="AD1295" s="42">
        <f t="shared" si="443"/>
        <v>1.4290928440940731</v>
      </c>
      <c r="AE1295" s="42">
        <f t="shared" si="444"/>
        <v>0.80342692104736535</v>
      </c>
      <c r="AF1295" s="42">
        <f t="shared" si="445"/>
        <v>335.60007022701654</v>
      </c>
      <c r="AG1295" s="42">
        <f t="shared" si="446"/>
        <v>322.17606741793588</v>
      </c>
      <c r="AH1295" s="6">
        <f t="shared" si="447"/>
        <v>316.8</v>
      </c>
      <c r="AI1295" s="4">
        <v>21.089168147218199</v>
      </c>
      <c r="AJ1295" s="4">
        <f t="shared" si="455"/>
        <v>294.23916814721815</v>
      </c>
      <c r="AK1295" s="8">
        <f t="shared" si="448"/>
        <v>0.19578166554161874</v>
      </c>
      <c r="AL1295" s="8">
        <f t="shared" si="449"/>
        <v>408.24054825473399</v>
      </c>
      <c r="AM1295" s="8">
        <f t="shared" si="450"/>
        <v>2.578386123139822</v>
      </c>
      <c r="AN1295" s="8">
        <f t="shared" si="451"/>
        <v>95.325173342868069</v>
      </c>
      <c r="AO1295" s="22">
        <f t="shared" si="452"/>
        <v>9.6857099451424424E-3</v>
      </c>
      <c r="AP1295" s="22">
        <f t="shared" si="453"/>
        <v>0.26472223967897557</v>
      </c>
      <c r="AQ1295" s="19">
        <f t="shared" si="456"/>
        <v>0.26472223967897557</v>
      </c>
      <c r="AX1295">
        <v>0.14333573187036205</v>
      </c>
      <c r="AY1295">
        <v>65.439655172413794</v>
      </c>
      <c r="AZ1295">
        <v>2.7266522988505746</v>
      </c>
      <c r="BA1295">
        <v>2.2085883620689657</v>
      </c>
      <c r="BB1295">
        <v>8.6551724137931014</v>
      </c>
      <c r="BC1295">
        <v>0.36063218390804591</v>
      </c>
      <c r="BD1295">
        <v>1.8479561781609197</v>
      </c>
      <c r="BE1295">
        <v>0.18479561781609199</v>
      </c>
      <c r="BF1295">
        <v>0</v>
      </c>
      <c r="BG1295">
        <v>19.82</v>
      </c>
      <c r="BH1295">
        <v>1.5386629307392758</v>
      </c>
      <c r="BI1295">
        <v>2.3123535300834179</v>
      </c>
      <c r="BJ1295">
        <v>1.3129543343813648</v>
      </c>
      <c r="BK1295">
        <v>0.45071874004955903</v>
      </c>
      <c r="BL1295">
        <v>1.2519965001376639E-3</v>
      </c>
      <c r="BP1295" s="50">
        <f t="shared" si="457"/>
        <v>1.5391237274031713</v>
      </c>
      <c r="BQ1295" s="50">
        <f t="shared" si="458"/>
        <v>7.3918247126436784E-2</v>
      </c>
      <c r="BR1295" s="50">
        <f t="shared" si="459"/>
        <v>0.47036934687613224</v>
      </c>
      <c r="BS1295" s="50">
        <f t="shared" si="460"/>
        <v>0.49805619784634964</v>
      </c>
      <c r="BT1295" s="50">
        <f t="shared" si="461"/>
        <v>1.3065815191003673E-3</v>
      </c>
      <c r="BU1295" s="50">
        <f t="shared" si="461"/>
        <v>1.3834894384620823E-3</v>
      </c>
    </row>
    <row r="1296" spans="1:73" x14ac:dyDescent="0.25">
      <c r="A1296" s="21">
        <v>43742.527083333334</v>
      </c>
      <c r="B1296" s="17">
        <v>363878</v>
      </c>
      <c r="C1296" s="17">
        <v>13.52</v>
      </c>
      <c r="D1296" s="17">
        <v>22.54</v>
      </c>
      <c r="E1296" s="17">
        <v>759.4</v>
      </c>
      <c r="F1296" s="17">
        <v>92.7</v>
      </c>
      <c r="G1296" s="17">
        <v>-111.2</v>
      </c>
      <c r="H1296" s="17">
        <v>-11.26</v>
      </c>
      <c r="I1296" s="17">
        <v>24.08</v>
      </c>
      <c r="J1296" s="17">
        <v>297.2</v>
      </c>
      <c r="K1296" s="17">
        <v>666.7</v>
      </c>
      <c r="L1296" s="17">
        <v>-100</v>
      </c>
      <c r="M1296" s="17">
        <v>0.122</v>
      </c>
      <c r="N1296" s="17">
        <v>648.20000000000005</v>
      </c>
      <c r="O1296" s="17">
        <v>81.400000000000006</v>
      </c>
      <c r="P1296" s="17">
        <v>566.79999999999995</v>
      </c>
      <c r="Q1296" s="17">
        <v>331.3</v>
      </c>
      <c r="R1296" s="17">
        <v>431.3</v>
      </c>
      <c r="S1296" s="17">
        <v>19.11</v>
      </c>
      <c r="T1296" s="17">
        <v>54.61</v>
      </c>
      <c r="U1296" s="17">
        <v>2.7149999999999999</v>
      </c>
      <c r="V1296" s="17">
        <v>9.5</v>
      </c>
      <c r="W1296" s="17">
        <v>19.899999999999999</v>
      </c>
      <c r="X1296" s="17">
        <v>0.748</v>
      </c>
      <c r="Y1296" s="17">
        <v>7.4761839999999999</v>
      </c>
      <c r="Z1296" s="7">
        <f t="shared" si="440"/>
        <v>19.504999999999999</v>
      </c>
      <c r="AA1296" s="7">
        <f t="shared" si="454"/>
        <v>292.65499999999997</v>
      </c>
      <c r="AB1296" s="2">
        <f t="shared" si="441"/>
        <v>615.11400000000003</v>
      </c>
      <c r="AC1296" s="42">
        <f t="shared" si="442"/>
        <v>2.5791683957092442</v>
      </c>
      <c r="AD1296" s="42">
        <f t="shared" si="443"/>
        <v>1.4084838608968182</v>
      </c>
      <c r="AE1296" s="42">
        <f t="shared" si="444"/>
        <v>0.80188310694361553</v>
      </c>
      <c r="AF1296" s="42">
        <f t="shared" si="445"/>
        <v>333.51695495044237</v>
      </c>
      <c r="AG1296" s="42">
        <f t="shared" si="446"/>
        <v>320.17627675242466</v>
      </c>
      <c r="AH1296" s="6">
        <f t="shared" si="447"/>
        <v>318.048</v>
      </c>
      <c r="AI1296" s="4">
        <v>21.430630788057599</v>
      </c>
      <c r="AJ1296" s="4">
        <f t="shared" si="455"/>
        <v>294.58063078805759</v>
      </c>
      <c r="AK1296" s="8">
        <f t="shared" si="448"/>
        <v>0.19515083364969096</v>
      </c>
      <c r="AL1296" s="8">
        <f t="shared" si="449"/>
        <v>410.22720377380523</v>
      </c>
      <c r="AM1296" s="8">
        <f t="shared" si="450"/>
        <v>3.6701217622852784</v>
      </c>
      <c r="AN1296" s="8">
        <f t="shared" si="451"/>
        <v>205.87043330990653</v>
      </c>
      <c r="AO1296" s="22">
        <f t="shared" si="452"/>
        <v>7.1734538396930536E-3</v>
      </c>
      <c r="AP1296" s="22">
        <f t="shared" si="453"/>
        <v>0.19605922306497117</v>
      </c>
      <c r="AQ1296" s="19">
        <f t="shared" si="456"/>
        <v>0.19605922306497117</v>
      </c>
      <c r="AX1296">
        <v>0.14090567847437246</v>
      </c>
      <c r="AY1296">
        <v>65.465517241379317</v>
      </c>
      <c r="AZ1296">
        <v>2.7277298850574714</v>
      </c>
      <c r="BA1296">
        <v>2.209461206896552</v>
      </c>
      <c r="BB1296">
        <v>8.6206896551724146</v>
      </c>
      <c r="BC1296">
        <v>0.35919540229885061</v>
      </c>
      <c r="BD1296">
        <v>1.8502658045977014</v>
      </c>
      <c r="BE1296">
        <v>0.18502658045977016</v>
      </c>
      <c r="BF1296">
        <v>0</v>
      </c>
      <c r="BG1296">
        <v>19.504999999999999</v>
      </c>
      <c r="BH1296">
        <v>3.1175148186247266</v>
      </c>
      <c r="BI1296">
        <v>2.2675845630402063</v>
      </c>
      <c r="BJ1296">
        <v>1.2383279298762566</v>
      </c>
      <c r="BK1296">
        <v>0.4418946855448932</v>
      </c>
      <c r="BL1296">
        <v>1.2274852376247033E-3</v>
      </c>
      <c r="BP1296" s="50">
        <f t="shared" si="457"/>
        <v>3.1184484476862755</v>
      </c>
      <c r="BQ1296" s="50">
        <f t="shared" si="458"/>
        <v>7.4010632183908062E-2</v>
      </c>
      <c r="BR1296" s="50">
        <f t="shared" si="459"/>
        <v>0.47747923283525573</v>
      </c>
      <c r="BS1296" s="50">
        <f t="shared" si="460"/>
        <v>0.50232077391399321</v>
      </c>
      <c r="BT1296" s="50">
        <f t="shared" si="461"/>
        <v>1.3263312023201548E-3</v>
      </c>
      <c r="BU1296" s="50">
        <f t="shared" si="461"/>
        <v>1.3953354830944257E-3</v>
      </c>
    </row>
    <row r="1297" spans="1:73" x14ac:dyDescent="0.25">
      <c r="A1297" s="21">
        <v>43742.527083333334</v>
      </c>
      <c r="B1297" s="17">
        <v>363879</v>
      </c>
      <c r="C1297" s="17">
        <v>13.51</v>
      </c>
      <c r="D1297" s="17">
        <v>22.54</v>
      </c>
      <c r="E1297" s="17">
        <v>759.2</v>
      </c>
      <c r="F1297" s="17">
        <v>92.6</v>
      </c>
      <c r="G1297" s="17">
        <v>-111.6</v>
      </c>
      <c r="H1297" s="17">
        <v>-12.93</v>
      </c>
      <c r="I1297" s="17">
        <v>24.08</v>
      </c>
      <c r="J1297" s="17">
        <v>297.2</v>
      </c>
      <c r="K1297" s="17">
        <v>666.6</v>
      </c>
      <c r="L1297" s="17">
        <v>-98.7</v>
      </c>
      <c r="M1297" s="17">
        <v>0.122</v>
      </c>
      <c r="N1297" s="17">
        <v>647.6</v>
      </c>
      <c r="O1297" s="17">
        <v>79.66</v>
      </c>
      <c r="P1297" s="17">
        <v>567.9</v>
      </c>
      <c r="Q1297" s="17">
        <v>330.9</v>
      </c>
      <c r="R1297" s="17">
        <v>429.6</v>
      </c>
      <c r="S1297" s="17">
        <v>19.11</v>
      </c>
      <c r="T1297" s="17">
        <v>52.26</v>
      </c>
      <c r="U1297" s="17">
        <v>2.1800000000000002</v>
      </c>
      <c r="V1297" s="17">
        <v>309</v>
      </c>
      <c r="W1297" s="17">
        <v>20.350000000000001</v>
      </c>
      <c r="X1297" s="17">
        <v>0.747</v>
      </c>
      <c r="Y1297" s="17">
        <v>7.4716610000000001</v>
      </c>
      <c r="Z1297" s="7">
        <f t="shared" si="440"/>
        <v>19.73</v>
      </c>
      <c r="AA1297" s="7">
        <f t="shared" si="454"/>
        <v>292.88</v>
      </c>
      <c r="AB1297" s="2">
        <f t="shared" si="441"/>
        <v>614.95200000000011</v>
      </c>
      <c r="AC1297" s="42">
        <f t="shared" si="442"/>
        <v>2.4507842421755828</v>
      </c>
      <c r="AD1297" s="42">
        <f t="shared" si="443"/>
        <v>1.2807798449609595</v>
      </c>
      <c r="AE1297" s="42">
        <f t="shared" si="444"/>
        <v>0.79097119659073878</v>
      </c>
      <c r="AF1297" s="42">
        <f t="shared" si="445"/>
        <v>329.99137680975434</v>
      </c>
      <c r="AG1297" s="42">
        <f t="shared" si="446"/>
        <v>316.79172173736418</v>
      </c>
      <c r="AH1297" s="6">
        <f t="shared" si="447"/>
        <v>317.66399999999999</v>
      </c>
      <c r="AI1297" s="4">
        <v>20.683904302910701</v>
      </c>
      <c r="AJ1297" s="4">
        <f t="shared" si="455"/>
        <v>293.8339043029107</v>
      </c>
      <c r="AK1297" s="8">
        <f t="shared" si="448"/>
        <v>0.19560128935117643</v>
      </c>
      <c r="AL1297" s="8">
        <f t="shared" si="449"/>
        <v>405.94502604065201</v>
      </c>
      <c r="AM1297" s="8">
        <f t="shared" si="450"/>
        <v>3.2886965503068235</v>
      </c>
      <c r="AN1297" s="8">
        <f t="shared" si="451"/>
        <v>91.383775151592118</v>
      </c>
      <c r="AO1297" s="22">
        <f t="shared" si="452"/>
        <v>9.8481980091882498E-3</v>
      </c>
      <c r="AP1297" s="22">
        <f t="shared" si="453"/>
        <v>0.26916323620673954</v>
      </c>
      <c r="AQ1297" s="19">
        <f t="shared" si="456"/>
        <v>0.26916323620673954</v>
      </c>
      <c r="AX1297">
        <v>0.14263783954564829</v>
      </c>
      <c r="AY1297">
        <v>65.448275862068968</v>
      </c>
      <c r="AZ1297">
        <v>2.7270114942528738</v>
      </c>
      <c r="BA1297">
        <v>2.2088793103448281</v>
      </c>
      <c r="BB1297">
        <v>8.5086206896551762</v>
      </c>
      <c r="BC1297">
        <v>0.35452586206896569</v>
      </c>
      <c r="BD1297">
        <v>1.8543534482758623</v>
      </c>
      <c r="BE1297">
        <v>0.18543534482758625</v>
      </c>
      <c r="BF1297">
        <v>0</v>
      </c>
      <c r="BG1297">
        <v>19.73</v>
      </c>
      <c r="BH1297">
        <v>2.5031979022474786</v>
      </c>
      <c r="BI1297">
        <v>2.2994842040044841</v>
      </c>
      <c r="BJ1297">
        <v>1.2017104450127434</v>
      </c>
      <c r="BK1297">
        <v>0.45268563867276612</v>
      </c>
      <c r="BL1297">
        <v>1.2574601074243504E-3</v>
      </c>
      <c r="BP1297" s="50">
        <f t="shared" si="457"/>
        <v>2.503947556521577</v>
      </c>
      <c r="BQ1297" s="50">
        <f t="shared" si="458"/>
        <v>7.4174137931034501E-2</v>
      </c>
      <c r="BR1297" s="50">
        <f t="shared" si="459"/>
        <v>0.48290415500928285</v>
      </c>
      <c r="BS1297" s="50">
        <f t="shared" si="460"/>
        <v>0.50892220969240365</v>
      </c>
      <c r="BT1297" s="50">
        <f t="shared" si="461"/>
        <v>1.3414004305813412E-3</v>
      </c>
      <c r="BU1297" s="50">
        <f t="shared" si="461"/>
        <v>1.4136728047011212E-3</v>
      </c>
    </row>
    <row r="1298" spans="1:73" x14ac:dyDescent="0.25">
      <c r="A1298" s="21">
        <v>43742.527083333334</v>
      </c>
      <c r="B1298" s="17">
        <v>363880</v>
      </c>
      <c r="C1298" s="17">
        <v>13.51</v>
      </c>
      <c r="D1298" s="17">
        <v>22.54</v>
      </c>
      <c r="E1298" s="17">
        <v>759</v>
      </c>
      <c r="F1298" s="17">
        <v>92.4</v>
      </c>
      <c r="G1298" s="17">
        <v>-110.9</v>
      </c>
      <c r="H1298" s="17">
        <v>-12.09</v>
      </c>
      <c r="I1298" s="17">
        <v>24.08</v>
      </c>
      <c r="J1298" s="17">
        <v>297.2</v>
      </c>
      <c r="K1298" s="17">
        <v>666.6</v>
      </c>
      <c r="L1298" s="17">
        <v>-98.8</v>
      </c>
      <c r="M1298" s="17">
        <v>0.122</v>
      </c>
      <c r="N1298" s="17">
        <v>648.1</v>
      </c>
      <c r="O1298" s="17">
        <v>80.3</v>
      </c>
      <c r="P1298" s="17">
        <v>567.79999999999995</v>
      </c>
      <c r="Q1298" s="17">
        <v>331.6</v>
      </c>
      <c r="R1298" s="17">
        <v>430.5</v>
      </c>
      <c r="S1298" s="17">
        <v>19.13</v>
      </c>
      <c r="T1298" s="17">
        <v>55.45</v>
      </c>
      <c r="U1298" s="17">
        <v>0.85499999999999998</v>
      </c>
      <c r="V1298" s="17">
        <v>90.5</v>
      </c>
      <c r="W1298" s="17">
        <v>20.7</v>
      </c>
      <c r="X1298" s="17">
        <v>0.746</v>
      </c>
      <c r="Y1298" s="17">
        <v>7.4636839999999998</v>
      </c>
      <c r="Z1298" s="7">
        <f t="shared" si="440"/>
        <v>19.914999999999999</v>
      </c>
      <c r="AA1298" s="7">
        <f t="shared" si="454"/>
        <v>293.065</v>
      </c>
      <c r="AB1298" s="2">
        <f t="shared" si="441"/>
        <v>614.79000000000008</v>
      </c>
      <c r="AC1298" s="42">
        <f t="shared" si="442"/>
        <v>2.4873865241501387</v>
      </c>
      <c r="AD1298" s="42">
        <f t="shared" si="443"/>
        <v>1.3792558276412521</v>
      </c>
      <c r="AE1298" s="42">
        <f t="shared" si="444"/>
        <v>0.79932208346467981</v>
      </c>
      <c r="AF1298" s="42">
        <f t="shared" si="445"/>
        <v>334.31871590924868</v>
      </c>
      <c r="AG1298" s="42">
        <f t="shared" si="446"/>
        <v>320.9459672728787</v>
      </c>
      <c r="AH1298" s="6">
        <f t="shared" si="447"/>
        <v>318.33600000000001</v>
      </c>
      <c r="AI1298" s="4">
        <v>20.919802964819699</v>
      </c>
      <c r="AJ1298" s="4">
        <f t="shared" si="455"/>
        <v>294.0698029648197</v>
      </c>
      <c r="AK1298" s="8">
        <f t="shared" si="448"/>
        <v>0.19597218289805887</v>
      </c>
      <c r="AL1298" s="8">
        <f t="shared" si="449"/>
        <v>407.25879592216268</v>
      </c>
      <c r="AM1298" s="8">
        <f t="shared" si="450"/>
        <v>2.0595797508229685</v>
      </c>
      <c r="AN1298" s="8">
        <f t="shared" si="451"/>
        <v>60.283714696565006</v>
      </c>
      <c r="AO1298" s="22">
        <f t="shared" si="452"/>
        <v>1.0533639412769854E-2</v>
      </c>
      <c r="AP1298" s="22">
        <f t="shared" si="453"/>
        <v>0.2878971839041744</v>
      </c>
      <c r="AQ1298" s="19">
        <f t="shared" si="456"/>
        <v>0.2878971839041744</v>
      </c>
      <c r="AX1298">
        <v>0.14407552860109213</v>
      </c>
      <c r="AY1298">
        <v>65.431034482758619</v>
      </c>
      <c r="AZ1298">
        <v>2.7262931034482758</v>
      </c>
      <c r="BA1298">
        <v>2.2082974137931037</v>
      </c>
      <c r="BB1298">
        <v>8.525862068965516</v>
      </c>
      <c r="BC1298">
        <v>0.35524425287356315</v>
      </c>
      <c r="BD1298">
        <v>1.8530531609195406</v>
      </c>
      <c r="BE1298">
        <v>0.18530531609195408</v>
      </c>
      <c r="BF1298">
        <v>0</v>
      </c>
      <c r="BG1298">
        <v>19.914999999999999</v>
      </c>
      <c r="BH1298">
        <v>0.9817588102851349</v>
      </c>
      <c r="BI1298">
        <v>2.3260061091094566</v>
      </c>
      <c r="BJ1298">
        <v>1.2897703875011937</v>
      </c>
      <c r="BK1298">
        <v>0.45817861217641653</v>
      </c>
      <c r="BL1298">
        <v>1.2727183671567125E-3</v>
      </c>
      <c r="BP1298" s="50">
        <f t="shared" si="457"/>
        <v>0.98205282606694877</v>
      </c>
      <c r="BQ1298" s="50">
        <f t="shared" si="458"/>
        <v>7.4122126436781621E-2</v>
      </c>
      <c r="BR1298" s="50">
        <f t="shared" si="459"/>
        <v>0.47138306208593772</v>
      </c>
      <c r="BS1298" s="50">
        <f t="shared" si="460"/>
        <v>0.50029333573755941</v>
      </c>
      <c r="BT1298" s="50">
        <f t="shared" si="461"/>
        <v>1.3093973946831604E-3</v>
      </c>
      <c r="BU1298" s="50">
        <f t="shared" si="461"/>
        <v>1.3897037103821096E-3</v>
      </c>
    </row>
    <row r="1299" spans="1:73" x14ac:dyDescent="0.25">
      <c r="A1299" s="21">
        <v>43742.527777777781</v>
      </c>
      <c r="B1299" s="17">
        <v>363881</v>
      </c>
      <c r="C1299" s="17">
        <v>13.51</v>
      </c>
      <c r="D1299" s="17">
        <v>22.54</v>
      </c>
      <c r="E1299" s="17">
        <v>757.6</v>
      </c>
      <c r="F1299" s="17">
        <v>92.1</v>
      </c>
      <c r="G1299" s="17">
        <v>-112</v>
      </c>
      <c r="H1299" s="17">
        <v>-11.24</v>
      </c>
      <c r="I1299" s="17">
        <v>24.1</v>
      </c>
      <c r="J1299" s="17">
        <v>297.3</v>
      </c>
      <c r="K1299" s="17">
        <v>665.5</v>
      </c>
      <c r="L1299" s="17">
        <v>-100.8</v>
      </c>
      <c r="M1299" s="17">
        <v>0.122</v>
      </c>
      <c r="N1299" s="17">
        <v>645.6</v>
      </c>
      <c r="O1299" s="17">
        <v>80.900000000000006</v>
      </c>
      <c r="P1299" s="17">
        <v>564.70000000000005</v>
      </c>
      <c r="Q1299" s="17">
        <v>330.6</v>
      </c>
      <c r="R1299" s="17">
        <v>431.4</v>
      </c>
      <c r="S1299" s="17">
        <v>19.14</v>
      </c>
      <c r="T1299" s="17">
        <v>58.83</v>
      </c>
      <c r="U1299" s="17">
        <v>0.39500000000000002</v>
      </c>
      <c r="V1299" s="17">
        <v>226</v>
      </c>
      <c r="W1299" s="17">
        <v>21.05</v>
      </c>
      <c r="X1299" s="17">
        <v>0.74399999999999999</v>
      </c>
      <c r="Y1299" s="17">
        <v>7.4443999999999999</v>
      </c>
      <c r="Z1299" s="7">
        <f t="shared" si="440"/>
        <v>20.094999999999999</v>
      </c>
      <c r="AA1299" s="7">
        <f t="shared" si="454"/>
        <v>293.245</v>
      </c>
      <c r="AB1299" s="2">
        <f t="shared" si="441"/>
        <v>613.65600000000006</v>
      </c>
      <c r="AC1299" s="42">
        <f t="shared" si="442"/>
        <v>2.5049204590420677</v>
      </c>
      <c r="AD1299" s="42">
        <f t="shared" si="443"/>
        <v>1.4736447060544484</v>
      </c>
      <c r="AE1299" s="42">
        <f t="shared" si="444"/>
        <v>0.80685340770147329</v>
      </c>
      <c r="AF1299" s="42">
        <f t="shared" si="445"/>
        <v>338.29856839177404</v>
      </c>
      <c r="AG1299" s="42">
        <f t="shared" si="446"/>
        <v>324.76662565610309</v>
      </c>
      <c r="AH1299" s="6">
        <f t="shared" si="447"/>
        <v>317.37600000000003</v>
      </c>
      <c r="AI1299" s="4">
        <v>21.038734399636201</v>
      </c>
      <c r="AJ1299" s="4">
        <f t="shared" si="455"/>
        <v>294.18873439963619</v>
      </c>
      <c r="AK1299" s="8">
        <f t="shared" si="448"/>
        <v>0.19633350202379951</v>
      </c>
      <c r="AL1299" s="8">
        <f t="shared" si="449"/>
        <v>407.90747598865704</v>
      </c>
      <c r="AM1299" s="8">
        <f t="shared" si="450"/>
        <v>1.3998906207272053</v>
      </c>
      <c r="AN1299" s="8">
        <f t="shared" si="451"/>
        <v>38.484369342227218</v>
      </c>
      <c r="AO1299" s="22">
        <f t="shared" si="452"/>
        <v>1.0964788809452187E-2</v>
      </c>
      <c r="AP1299" s="22">
        <f t="shared" si="453"/>
        <v>0.29968102159624022</v>
      </c>
      <c r="AQ1299" s="19">
        <f t="shared" si="456"/>
        <v>0.29968102159624022</v>
      </c>
      <c r="AX1299">
        <v>0.14548611116052515</v>
      </c>
      <c r="AY1299">
        <v>65.310344827586206</v>
      </c>
      <c r="AZ1299">
        <v>2.7212643678160919</v>
      </c>
      <c r="BA1299">
        <v>2.2042241379310346</v>
      </c>
      <c r="BB1299">
        <v>8.68965517241379</v>
      </c>
      <c r="BC1299">
        <v>0.36206896551724127</v>
      </c>
      <c r="BD1299">
        <v>1.8421551724137932</v>
      </c>
      <c r="BE1299">
        <v>0.18421551724137933</v>
      </c>
      <c r="BF1299">
        <v>0</v>
      </c>
      <c r="BG1299">
        <v>20.094999999999999</v>
      </c>
      <c r="BH1299">
        <v>0.45356108779254772</v>
      </c>
      <c r="BI1299">
        <v>2.3520675697074034</v>
      </c>
      <c r="BJ1299">
        <v>1.3837213512588653</v>
      </c>
      <c r="BK1299">
        <v>0.45972408318926061</v>
      </c>
      <c r="BL1299">
        <v>1.2770113421923907E-3</v>
      </c>
      <c r="BP1299" s="50">
        <f t="shared" si="457"/>
        <v>0.45369691964496467</v>
      </c>
      <c r="BQ1299" s="50">
        <f t="shared" si="458"/>
        <v>7.3686206896551726E-2</v>
      </c>
      <c r="BR1299" s="50">
        <f t="shared" si="459"/>
        <v>0.46604026704552315</v>
      </c>
      <c r="BS1299" s="50">
        <f t="shared" si="460"/>
        <v>0.49598969927885533</v>
      </c>
      <c r="BT1299" s="50">
        <f t="shared" si="461"/>
        <v>1.2945562973486755E-3</v>
      </c>
      <c r="BU1299" s="50">
        <f t="shared" si="461"/>
        <v>1.377749164663487E-3</v>
      </c>
    </row>
    <row r="1300" spans="1:73" x14ac:dyDescent="0.25">
      <c r="A1300" s="21">
        <v>43742.527777777781</v>
      </c>
      <c r="B1300" s="17">
        <v>363882</v>
      </c>
      <c r="C1300" s="17">
        <v>13.53</v>
      </c>
      <c r="D1300" s="17">
        <v>22.53</v>
      </c>
      <c r="E1300" s="17">
        <v>756.5</v>
      </c>
      <c r="F1300" s="17">
        <v>92</v>
      </c>
      <c r="G1300" s="17">
        <v>-112.6</v>
      </c>
      <c r="H1300" s="17">
        <v>-10.89</v>
      </c>
      <c r="I1300" s="17">
        <v>24.13</v>
      </c>
      <c r="J1300" s="17">
        <v>297.3</v>
      </c>
      <c r="K1300" s="17">
        <v>664.5</v>
      </c>
      <c r="L1300" s="17">
        <v>-101.7</v>
      </c>
      <c r="M1300" s="17">
        <v>0.122</v>
      </c>
      <c r="N1300" s="17">
        <v>643.9</v>
      </c>
      <c r="O1300" s="17">
        <v>81.099999999999994</v>
      </c>
      <c r="P1300" s="17">
        <v>562.79999999999995</v>
      </c>
      <c r="Q1300" s="17">
        <v>330.2</v>
      </c>
      <c r="R1300" s="17">
        <v>432</v>
      </c>
      <c r="S1300" s="17">
        <v>19.16</v>
      </c>
      <c r="T1300" s="17">
        <v>52.78</v>
      </c>
      <c r="U1300" s="17">
        <v>0.72</v>
      </c>
      <c r="V1300" s="17">
        <v>162.5</v>
      </c>
      <c r="W1300" s="17">
        <v>20.65</v>
      </c>
      <c r="X1300" s="17">
        <v>0.74399999999999999</v>
      </c>
      <c r="Y1300" s="17">
        <v>7.4368379999999998</v>
      </c>
      <c r="Z1300" s="7">
        <f t="shared" si="440"/>
        <v>19.905000000000001</v>
      </c>
      <c r="AA1300" s="7">
        <f t="shared" si="454"/>
        <v>293.05499999999995</v>
      </c>
      <c r="AB1300" s="2">
        <f t="shared" si="441"/>
        <v>612.76499999999999</v>
      </c>
      <c r="AC1300" s="42">
        <f t="shared" si="442"/>
        <v>2.5040352394682315</v>
      </c>
      <c r="AD1300" s="42">
        <f t="shared" si="443"/>
        <v>1.3216297993913326</v>
      </c>
      <c r="AE1300" s="42">
        <f t="shared" si="444"/>
        <v>0.7944625412257309</v>
      </c>
      <c r="AF1300" s="42">
        <f t="shared" si="445"/>
        <v>332.24084774039346</v>
      </c>
      <c r="AG1300" s="42">
        <f t="shared" si="446"/>
        <v>318.9512138307777</v>
      </c>
      <c r="AH1300" s="6">
        <f t="shared" si="447"/>
        <v>316.99199999999996</v>
      </c>
      <c r="AI1300" s="4">
        <v>21.018952684222501</v>
      </c>
      <c r="AJ1300" s="4">
        <f t="shared" si="455"/>
        <v>294.16895268422246</v>
      </c>
      <c r="AK1300" s="8">
        <f t="shared" si="448"/>
        <v>0.19595212262173911</v>
      </c>
      <c r="AL1300" s="8">
        <f t="shared" si="449"/>
        <v>407.82644424792142</v>
      </c>
      <c r="AM1300" s="8">
        <f t="shared" si="450"/>
        <v>1.8900000000000001</v>
      </c>
      <c r="AN1300" s="8">
        <f t="shared" si="451"/>
        <v>61.3294447967493</v>
      </c>
      <c r="AO1300" s="22">
        <f t="shared" si="452"/>
        <v>1.0420915102406973E-2</v>
      </c>
      <c r="AP1300" s="22">
        <f t="shared" si="453"/>
        <v>0.28481629132381214</v>
      </c>
      <c r="AQ1300" s="19">
        <f t="shared" si="456"/>
        <v>0.28481629132381214</v>
      </c>
      <c r="AX1300">
        <v>0.1439975034306703</v>
      </c>
      <c r="AY1300">
        <v>65.215517241379317</v>
      </c>
      <c r="AZ1300">
        <v>2.7173132183908049</v>
      </c>
      <c r="BA1300">
        <v>2.2010237068965521</v>
      </c>
      <c r="BB1300">
        <v>8.7758620689655178</v>
      </c>
      <c r="BC1300">
        <v>0.36566091954022989</v>
      </c>
      <c r="BD1300">
        <v>1.8353627873563223</v>
      </c>
      <c r="BE1300">
        <v>0.18353627873563225</v>
      </c>
      <c r="BF1300">
        <v>0</v>
      </c>
      <c r="BG1300">
        <v>19.905000000000001</v>
      </c>
      <c r="BH1300">
        <v>0.82674426129274514</v>
      </c>
      <c r="BI1300">
        <v>2.3245656838760169</v>
      </c>
      <c r="BJ1300">
        <v>1.2269057679497619</v>
      </c>
      <c r="BK1300">
        <v>0.45699578032094984</v>
      </c>
      <c r="BL1300">
        <v>1.2694327231137497E-3</v>
      </c>
      <c r="BP1300" s="50">
        <f t="shared" si="457"/>
        <v>0.8269918535300621</v>
      </c>
      <c r="BQ1300" s="50">
        <f t="shared" si="458"/>
        <v>7.341451149425289E-2</v>
      </c>
      <c r="BR1300" s="50">
        <f t="shared" si="459"/>
        <v>0.46821360173606813</v>
      </c>
      <c r="BS1300" s="50">
        <f t="shared" si="460"/>
        <v>0.49715852366335533</v>
      </c>
      <c r="BT1300" s="50">
        <f t="shared" si="461"/>
        <v>1.3005933381557448E-3</v>
      </c>
      <c r="BU1300" s="50">
        <f t="shared" si="461"/>
        <v>1.3809958990648758E-3</v>
      </c>
    </row>
    <row r="1301" spans="1:73" x14ac:dyDescent="0.25">
      <c r="A1301" s="21">
        <v>43742.527777777781</v>
      </c>
      <c r="B1301" s="17">
        <v>363883</v>
      </c>
      <c r="C1301" s="17">
        <v>13.51</v>
      </c>
      <c r="D1301" s="17">
        <v>22.53</v>
      </c>
      <c r="E1301" s="17">
        <v>758.4</v>
      </c>
      <c r="F1301" s="17">
        <v>92.4</v>
      </c>
      <c r="G1301" s="17">
        <v>-111.7</v>
      </c>
      <c r="H1301" s="17">
        <v>-11.87</v>
      </c>
      <c r="I1301" s="17">
        <v>24.16</v>
      </c>
      <c r="J1301" s="17">
        <v>297.3</v>
      </c>
      <c r="K1301" s="17">
        <v>666</v>
      </c>
      <c r="L1301" s="17">
        <v>-99.9</v>
      </c>
      <c r="M1301" s="17">
        <v>0.122</v>
      </c>
      <c r="N1301" s="17">
        <v>646.70000000000005</v>
      </c>
      <c r="O1301" s="17">
        <v>80.5</v>
      </c>
      <c r="P1301" s="17">
        <v>566.20000000000005</v>
      </c>
      <c r="Q1301" s="17">
        <v>331.3</v>
      </c>
      <c r="R1301" s="17">
        <v>431.1</v>
      </c>
      <c r="S1301" s="17">
        <v>19.18</v>
      </c>
      <c r="T1301" s="17">
        <v>53.29</v>
      </c>
      <c r="U1301" s="17">
        <v>1.64</v>
      </c>
      <c r="V1301" s="17">
        <v>307.5</v>
      </c>
      <c r="W1301" s="17">
        <v>20.65</v>
      </c>
      <c r="X1301" s="17">
        <v>0.746</v>
      </c>
      <c r="Y1301" s="17">
        <v>7.4617500000000003</v>
      </c>
      <c r="Z1301" s="7">
        <f t="shared" si="440"/>
        <v>19.914999999999999</v>
      </c>
      <c r="AA1301" s="7">
        <f t="shared" si="454"/>
        <v>293.065</v>
      </c>
      <c r="AB1301" s="2">
        <f t="shared" si="441"/>
        <v>614.30399999999997</v>
      </c>
      <c r="AC1301" s="42">
        <f t="shared" si="442"/>
        <v>2.6236453759819423</v>
      </c>
      <c r="AD1301" s="42">
        <f t="shared" si="443"/>
        <v>1.3981406208607772</v>
      </c>
      <c r="AE1301" s="42">
        <f t="shared" si="444"/>
        <v>0.80087801773022893</v>
      </c>
      <c r="AF1301" s="42">
        <f t="shared" si="445"/>
        <v>334.96948980435093</v>
      </c>
      <c r="AG1301" s="42">
        <f t="shared" si="446"/>
        <v>321.57071021217689</v>
      </c>
      <c r="AH1301" s="6">
        <f t="shared" si="447"/>
        <v>318.048</v>
      </c>
      <c r="AI1301" s="4">
        <v>21.7186963895196</v>
      </c>
      <c r="AJ1301" s="4">
        <f t="shared" si="455"/>
        <v>294.86869638951958</v>
      </c>
      <c r="AK1301" s="8">
        <f t="shared" si="448"/>
        <v>0.19597218289805887</v>
      </c>
      <c r="AL1301" s="8">
        <f t="shared" si="449"/>
        <v>411.81941459954595</v>
      </c>
      <c r="AM1301" s="8">
        <f t="shared" si="450"/>
        <v>2.852446318513286</v>
      </c>
      <c r="AN1301" s="8">
        <f t="shared" si="451"/>
        <v>149.87230978040481</v>
      </c>
      <c r="AO1301" s="22">
        <f t="shared" si="452"/>
        <v>8.3860398340331235E-3</v>
      </c>
      <c r="AP1301" s="22">
        <f t="shared" si="453"/>
        <v>0.22920067392847215</v>
      </c>
      <c r="AQ1301" s="19">
        <f t="shared" si="456"/>
        <v>0.22920067392847215</v>
      </c>
      <c r="AX1301">
        <v>0.14407552860109213</v>
      </c>
      <c r="AY1301">
        <v>65.379310344827587</v>
      </c>
      <c r="AZ1301">
        <v>2.7241379310344827</v>
      </c>
      <c r="BA1301">
        <v>2.2065517241379311</v>
      </c>
      <c r="BB1301">
        <v>8.6034482758620694</v>
      </c>
      <c r="BC1301">
        <v>0.35847701149425287</v>
      </c>
      <c r="BD1301">
        <v>1.8480747126436783</v>
      </c>
      <c r="BE1301">
        <v>0.18480747126436783</v>
      </c>
      <c r="BF1301">
        <v>0</v>
      </c>
      <c r="BG1301">
        <v>19.914999999999999</v>
      </c>
      <c r="BH1301">
        <v>1.8831397062779196</v>
      </c>
      <c r="BI1301">
        <v>2.3260061091094566</v>
      </c>
      <c r="BJ1301">
        <v>1.2395286555444294</v>
      </c>
      <c r="BK1301">
        <v>0.4543873015034724</v>
      </c>
      <c r="BL1301">
        <v>1.2621869486207566E-3</v>
      </c>
      <c r="BP1301" s="50">
        <f t="shared" si="457"/>
        <v>1.8837036663740303</v>
      </c>
      <c r="BQ1301" s="50">
        <f t="shared" si="458"/>
        <v>7.3922988505747134E-2</v>
      </c>
      <c r="BR1301" s="50">
        <f t="shared" si="459"/>
        <v>0.4780066212077122</v>
      </c>
      <c r="BS1301" s="50">
        <f t="shared" si="460"/>
        <v>0.50511730992629233</v>
      </c>
      <c r="BT1301" s="50">
        <f t="shared" si="461"/>
        <v>1.3277961700214229E-3</v>
      </c>
      <c r="BU1301" s="50">
        <f t="shared" si="461"/>
        <v>1.4031036386841454E-3</v>
      </c>
    </row>
    <row r="1302" spans="1:73" x14ac:dyDescent="0.25">
      <c r="A1302" s="21">
        <v>43742.527777777781</v>
      </c>
      <c r="B1302" s="17">
        <v>363884</v>
      </c>
      <c r="C1302" s="17">
        <v>13.51</v>
      </c>
      <c r="D1302" s="17">
        <v>22.53</v>
      </c>
      <c r="E1302" s="17">
        <v>759</v>
      </c>
      <c r="F1302" s="17">
        <v>92.6</v>
      </c>
      <c r="G1302" s="17">
        <v>-111.2</v>
      </c>
      <c r="H1302" s="17">
        <v>-11.99</v>
      </c>
      <c r="I1302" s="17">
        <v>24.17</v>
      </c>
      <c r="J1302" s="17">
        <v>297.3</v>
      </c>
      <c r="K1302" s="17">
        <v>666.5</v>
      </c>
      <c r="L1302" s="17">
        <v>-99.3</v>
      </c>
      <c r="M1302" s="17">
        <v>0.122</v>
      </c>
      <c r="N1302" s="17">
        <v>647.79999999999995</v>
      </c>
      <c r="O1302" s="17">
        <v>80.599999999999994</v>
      </c>
      <c r="P1302" s="17">
        <v>567.20000000000005</v>
      </c>
      <c r="Q1302" s="17">
        <v>331.8</v>
      </c>
      <c r="R1302" s="17">
        <v>431.1</v>
      </c>
      <c r="S1302" s="17">
        <v>19.190000000000001</v>
      </c>
      <c r="T1302" s="17">
        <v>53.53</v>
      </c>
      <c r="U1302" s="17">
        <v>1.29</v>
      </c>
      <c r="V1302" s="17">
        <v>199</v>
      </c>
      <c r="W1302" s="17">
        <v>20.5</v>
      </c>
      <c r="X1302" s="17">
        <v>0.747</v>
      </c>
      <c r="Y1302" s="17">
        <v>7.4701560000000002</v>
      </c>
      <c r="Z1302" s="7">
        <f t="shared" si="440"/>
        <v>19.844999999999999</v>
      </c>
      <c r="AA1302" s="7">
        <f t="shared" si="454"/>
        <v>292.995</v>
      </c>
      <c r="AB1302" s="2">
        <f t="shared" si="441"/>
        <v>614.79000000000008</v>
      </c>
      <c r="AC1302" s="42">
        <f t="shared" si="442"/>
        <v>2.6284815055653432</v>
      </c>
      <c r="AD1302" s="42">
        <f t="shared" si="443"/>
        <v>1.4070261499291283</v>
      </c>
      <c r="AE1302" s="42">
        <f t="shared" si="444"/>
        <v>0.80163126514942529</v>
      </c>
      <c r="AF1302" s="42">
        <f t="shared" si="445"/>
        <v>334.96431504761563</v>
      </c>
      <c r="AG1302" s="42">
        <f t="shared" si="446"/>
        <v>321.56574244571101</v>
      </c>
      <c r="AH1302" s="6">
        <f t="shared" si="447"/>
        <v>318.52800000000002</v>
      </c>
      <c r="AI1302" s="4">
        <v>21.740766187755199</v>
      </c>
      <c r="AJ1302" s="4">
        <f t="shared" si="455"/>
        <v>294.89076618775516</v>
      </c>
      <c r="AK1302" s="8">
        <f t="shared" si="448"/>
        <v>0.19583178971115353</v>
      </c>
      <c r="AL1302" s="8">
        <f t="shared" si="449"/>
        <v>411.95377245928586</v>
      </c>
      <c r="AM1302" s="8">
        <f t="shared" si="450"/>
        <v>2.5298245986629193</v>
      </c>
      <c r="AN1302" s="8">
        <f t="shared" si="451"/>
        <v>139.70619638935881</v>
      </c>
      <c r="AO1302" s="22">
        <f t="shared" si="452"/>
        <v>8.6348596349039089E-3</v>
      </c>
      <c r="AP1302" s="22">
        <f t="shared" si="453"/>
        <v>0.23600122188376424</v>
      </c>
      <c r="AQ1302" s="19">
        <f t="shared" si="456"/>
        <v>0.23600122188376424</v>
      </c>
      <c r="AX1302">
        <v>0.14353010285775863</v>
      </c>
      <c r="AY1302">
        <v>65.431034482758619</v>
      </c>
      <c r="AZ1302">
        <v>2.7262931034482758</v>
      </c>
      <c r="BA1302">
        <v>2.2082974137931037</v>
      </c>
      <c r="BB1302">
        <v>8.5603448275862082</v>
      </c>
      <c r="BC1302">
        <v>0.35668103448275867</v>
      </c>
      <c r="BD1302">
        <v>1.8516163793103451</v>
      </c>
      <c r="BE1302">
        <v>0.18516163793103452</v>
      </c>
      <c r="BF1302">
        <v>0</v>
      </c>
      <c r="BG1302">
        <v>19.844999999999999</v>
      </c>
      <c r="BH1302">
        <v>1.4812501348161686</v>
      </c>
      <c r="BI1302">
        <v>2.3159395021811862</v>
      </c>
      <c r="BJ1302">
        <v>1.239722415517589</v>
      </c>
      <c r="BK1302">
        <v>0.45603224357914074</v>
      </c>
      <c r="BL1302">
        <v>1.2667562321642797E-3</v>
      </c>
      <c r="BP1302" s="50">
        <f t="shared" si="457"/>
        <v>1.4816937375746946</v>
      </c>
      <c r="BQ1302" s="50">
        <f t="shared" si="458"/>
        <v>7.4064655172413799E-2</v>
      </c>
      <c r="BR1302" s="50">
        <f t="shared" si="459"/>
        <v>0.47523270944596868</v>
      </c>
      <c r="BS1302" s="50">
        <f t="shared" si="460"/>
        <v>0.50309770569038204</v>
      </c>
      <c r="BT1302" s="50">
        <f t="shared" si="461"/>
        <v>1.3200908595721352E-3</v>
      </c>
      <c r="BU1302" s="50">
        <f t="shared" si="461"/>
        <v>1.3974936269177277E-3</v>
      </c>
    </row>
    <row r="1303" spans="1:73" x14ac:dyDescent="0.25">
      <c r="A1303" s="21">
        <v>43742.527777777781</v>
      </c>
      <c r="B1303" s="17">
        <v>363885</v>
      </c>
      <c r="C1303" s="17">
        <v>13.52</v>
      </c>
      <c r="D1303" s="17">
        <v>22.52</v>
      </c>
      <c r="E1303" s="17">
        <v>759.2</v>
      </c>
      <c r="F1303" s="17">
        <v>92.4</v>
      </c>
      <c r="G1303" s="17">
        <v>-111.2</v>
      </c>
      <c r="H1303" s="17">
        <v>-11.41</v>
      </c>
      <c r="I1303" s="17">
        <v>24.19</v>
      </c>
      <c r="J1303" s="17">
        <v>297.3</v>
      </c>
      <c r="K1303" s="17">
        <v>666.8</v>
      </c>
      <c r="L1303" s="17">
        <v>-99.8</v>
      </c>
      <c r="M1303" s="17">
        <v>0.122</v>
      </c>
      <c r="N1303" s="17">
        <v>648</v>
      </c>
      <c r="O1303" s="17">
        <v>81</v>
      </c>
      <c r="P1303" s="17">
        <v>567</v>
      </c>
      <c r="Q1303" s="17">
        <v>332</v>
      </c>
      <c r="R1303" s="17">
        <v>431.8</v>
      </c>
      <c r="S1303" s="17">
        <v>19.21</v>
      </c>
      <c r="T1303" s="17">
        <v>55.14</v>
      </c>
      <c r="U1303" s="17">
        <v>1.595</v>
      </c>
      <c r="V1303" s="17">
        <v>166</v>
      </c>
      <c r="W1303" s="17">
        <v>20.399999999999999</v>
      </c>
      <c r="X1303" s="17">
        <v>0.747</v>
      </c>
      <c r="Y1303" s="17">
        <v>7.4666509999999997</v>
      </c>
      <c r="Z1303" s="7">
        <f t="shared" si="440"/>
        <v>19.805</v>
      </c>
      <c r="AA1303" s="7">
        <f t="shared" si="454"/>
        <v>292.95499999999998</v>
      </c>
      <c r="AB1303" s="2">
        <f t="shared" si="441"/>
        <v>614.95200000000011</v>
      </c>
      <c r="AC1303" s="42">
        <f t="shared" si="442"/>
        <v>2.5586605096759047</v>
      </c>
      <c r="AD1303" s="42">
        <f t="shared" si="443"/>
        <v>1.4108454050352939</v>
      </c>
      <c r="AE1303" s="42">
        <f t="shared" si="444"/>
        <v>0.80195772343525273</v>
      </c>
      <c r="AF1303" s="42">
        <f t="shared" si="445"/>
        <v>334.91777092775692</v>
      </c>
      <c r="AG1303" s="42">
        <f t="shared" si="446"/>
        <v>321.52106009064664</v>
      </c>
      <c r="AH1303" s="6">
        <f t="shared" si="447"/>
        <v>318.71999999999997</v>
      </c>
      <c r="AI1303" s="4">
        <v>21.334444023965201</v>
      </c>
      <c r="AJ1303" s="4">
        <f t="shared" si="455"/>
        <v>294.48444402396518</v>
      </c>
      <c r="AK1303" s="8">
        <f t="shared" si="448"/>
        <v>0.19575159514574877</v>
      </c>
      <c r="AL1303" s="8">
        <f t="shared" si="449"/>
        <v>409.64147445406894</v>
      </c>
      <c r="AM1303" s="8">
        <f t="shared" si="450"/>
        <v>2.8130399481699508</v>
      </c>
      <c r="AN1303" s="8">
        <f t="shared" si="451"/>
        <v>125.32853732714062</v>
      </c>
      <c r="AO1303" s="22">
        <f t="shared" si="452"/>
        <v>9.0204723166458691E-3</v>
      </c>
      <c r="AP1303" s="22">
        <f t="shared" si="453"/>
        <v>0.24654048574129314</v>
      </c>
      <c r="AQ1303" s="19">
        <f t="shared" si="456"/>
        <v>0.24654048574129314</v>
      </c>
      <c r="AX1303">
        <v>0.1432192162298328</v>
      </c>
      <c r="AY1303">
        <v>65.448275862068968</v>
      </c>
      <c r="AZ1303">
        <v>2.7270114942528738</v>
      </c>
      <c r="BA1303">
        <v>2.2088793103448281</v>
      </c>
      <c r="BB1303">
        <v>8.6034482758620694</v>
      </c>
      <c r="BC1303">
        <v>0.35847701149425287</v>
      </c>
      <c r="BD1303">
        <v>1.8504022988505753</v>
      </c>
      <c r="BE1303">
        <v>0.18504022988505753</v>
      </c>
      <c r="BF1303">
        <v>0</v>
      </c>
      <c r="BG1303">
        <v>19.805</v>
      </c>
      <c r="BH1303">
        <v>1.831468189947123</v>
      </c>
      <c r="BI1303">
        <v>2.3102042783933658</v>
      </c>
      <c r="BJ1303">
        <v>1.2738466391061021</v>
      </c>
      <c r="BK1303">
        <v>0.45130295325653785</v>
      </c>
      <c r="BL1303">
        <v>1.253619314601494E-3</v>
      </c>
      <c r="BP1303" s="50">
        <f t="shared" si="457"/>
        <v>1.8320166755284015</v>
      </c>
      <c r="BQ1303" s="50">
        <f t="shared" si="458"/>
        <v>7.4016091954023019E-2</v>
      </c>
      <c r="BR1303" s="50">
        <f t="shared" si="459"/>
        <v>0.47427792870579871</v>
      </c>
      <c r="BS1303" s="50">
        <f t="shared" si="460"/>
        <v>0.50145123692769433</v>
      </c>
      <c r="BT1303" s="50">
        <f t="shared" si="461"/>
        <v>1.3174386908494408E-3</v>
      </c>
      <c r="BU1303" s="50">
        <f t="shared" si="461"/>
        <v>1.3929201025769287E-3</v>
      </c>
    </row>
    <row r="1304" spans="1:73" x14ac:dyDescent="0.25">
      <c r="A1304" s="21">
        <v>43742.527777777781</v>
      </c>
      <c r="B1304" s="17">
        <v>363886</v>
      </c>
      <c r="C1304" s="17">
        <v>13.51</v>
      </c>
      <c r="D1304" s="17">
        <v>22.52</v>
      </c>
      <c r="E1304" s="17">
        <v>760.1</v>
      </c>
      <c r="F1304" s="17">
        <v>92.9</v>
      </c>
      <c r="G1304" s="17">
        <v>-110.5</v>
      </c>
      <c r="H1304" s="17">
        <v>-12.6</v>
      </c>
      <c r="I1304" s="17">
        <v>24.2</v>
      </c>
      <c r="J1304" s="17">
        <v>297.3</v>
      </c>
      <c r="K1304" s="17">
        <v>667.1</v>
      </c>
      <c r="L1304" s="17">
        <v>-97.9</v>
      </c>
      <c r="M1304" s="17">
        <v>0.122</v>
      </c>
      <c r="N1304" s="17">
        <v>649.6</v>
      </c>
      <c r="O1304" s="17">
        <v>80.3</v>
      </c>
      <c r="P1304" s="17">
        <v>569.29999999999995</v>
      </c>
      <c r="Q1304" s="17">
        <v>332.7</v>
      </c>
      <c r="R1304" s="17">
        <v>430.6</v>
      </c>
      <c r="S1304" s="17">
        <v>19.22</v>
      </c>
      <c r="T1304" s="17">
        <v>53.86</v>
      </c>
      <c r="U1304" s="17">
        <v>2.4550000000000001</v>
      </c>
      <c r="V1304" s="17">
        <v>182.5</v>
      </c>
      <c r="W1304" s="17">
        <v>19.850000000000001</v>
      </c>
      <c r="X1304" s="17">
        <v>0.748</v>
      </c>
      <c r="Y1304" s="17">
        <v>7.4825160000000004</v>
      </c>
      <c r="Z1304" s="7">
        <f t="shared" si="440"/>
        <v>19.535</v>
      </c>
      <c r="AA1304" s="7">
        <f t="shared" si="454"/>
        <v>292.685</v>
      </c>
      <c r="AB1304" s="2">
        <f t="shared" si="441"/>
        <v>615.68100000000004</v>
      </c>
      <c r="AC1304" s="42">
        <f t="shared" si="442"/>
        <v>2.6075404943926594</v>
      </c>
      <c r="AD1304" s="42">
        <f t="shared" si="443"/>
        <v>1.4044213102798864</v>
      </c>
      <c r="AE1304" s="42">
        <f t="shared" si="444"/>
        <v>0.80154020269801041</v>
      </c>
      <c r="AF1304" s="42">
        <f t="shared" si="445"/>
        <v>333.51105272707088</v>
      </c>
      <c r="AG1304" s="42">
        <f t="shared" si="446"/>
        <v>320.17061061798802</v>
      </c>
      <c r="AH1304" s="6">
        <f t="shared" si="447"/>
        <v>319.392</v>
      </c>
      <c r="AI1304" s="4">
        <v>21.596639090227001</v>
      </c>
      <c r="AJ1304" s="4">
        <f t="shared" si="455"/>
        <v>294.74663909022695</v>
      </c>
      <c r="AK1304" s="8">
        <f t="shared" si="448"/>
        <v>0.19521085440972669</v>
      </c>
      <c r="AL1304" s="8">
        <f t="shared" si="449"/>
        <v>411.16772650087478</v>
      </c>
      <c r="AM1304" s="8">
        <f t="shared" si="450"/>
        <v>3.489966869470253</v>
      </c>
      <c r="AN1304" s="8">
        <f t="shared" si="451"/>
        <v>209.59186830502892</v>
      </c>
      <c r="AO1304" s="22">
        <f t="shared" si="452"/>
        <v>7.1112145263448655E-3</v>
      </c>
      <c r="AP1304" s="22">
        <f t="shared" si="453"/>
        <v>0.1943581468899741</v>
      </c>
      <c r="AQ1304" s="19">
        <f t="shared" si="456"/>
        <v>0.1943581468899741</v>
      </c>
      <c r="AX1304">
        <v>0.14113559939806564</v>
      </c>
      <c r="AY1304">
        <v>65.525862068965523</v>
      </c>
      <c r="AZ1304">
        <v>2.7302442528735633</v>
      </c>
      <c r="BA1304">
        <v>2.2114978448275866</v>
      </c>
      <c r="BB1304">
        <v>8.4396551724137971</v>
      </c>
      <c r="BC1304">
        <v>0.35165229885057486</v>
      </c>
      <c r="BD1304">
        <v>1.8598455459770118</v>
      </c>
      <c r="BE1304">
        <v>0.18598455459770119</v>
      </c>
      <c r="BF1304">
        <v>0</v>
      </c>
      <c r="BG1304">
        <v>19.535</v>
      </c>
      <c r="BH1304">
        <v>2.8189682798245688</v>
      </c>
      <c r="BI1304">
        <v>2.2718153579488978</v>
      </c>
      <c r="BJ1304">
        <v>1.2235997517912762</v>
      </c>
      <c r="BK1304">
        <v>0.4470380542511101</v>
      </c>
      <c r="BL1304">
        <v>1.2417723729197503E-3</v>
      </c>
      <c r="BP1304" s="50">
        <f t="shared" si="457"/>
        <v>2.8198125005781978</v>
      </c>
      <c r="BQ1304" s="50">
        <f t="shared" si="458"/>
        <v>7.4393821839080471E-2</v>
      </c>
      <c r="BR1304" s="50">
        <f t="shared" si="459"/>
        <v>0.4801732739146104</v>
      </c>
      <c r="BS1304" s="50">
        <f t="shared" si="460"/>
        <v>0.50563265663665657</v>
      </c>
      <c r="BT1304" s="50">
        <f t="shared" si="461"/>
        <v>1.3338146497628067E-3</v>
      </c>
      <c r="BU1304" s="50">
        <f t="shared" si="461"/>
        <v>1.4045351573240461E-3</v>
      </c>
    </row>
    <row r="1305" spans="1:73" x14ac:dyDescent="0.25">
      <c r="A1305" s="21">
        <v>43742.52847222222</v>
      </c>
      <c r="B1305" s="17">
        <v>363887</v>
      </c>
      <c r="C1305" s="17">
        <v>13.52</v>
      </c>
      <c r="D1305" s="17">
        <v>22.52</v>
      </c>
      <c r="E1305" s="17">
        <v>760</v>
      </c>
      <c r="F1305" s="17">
        <v>92.8</v>
      </c>
      <c r="G1305" s="17">
        <v>-110.4</v>
      </c>
      <c r="H1305" s="17">
        <v>-14.06</v>
      </c>
      <c r="I1305" s="17">
        <v>24.18</v>
      </c>
      <c r="J1305" s="17">
        <v>297.3</v>
      </c>
      <c r="K1305" s="17">
        <v>667.2</v>
      </c>
      <c r="L1305" s="17">
        <v>-96.4</v>
      </c>
      <c r="M1305" s="17">
        <v>0.122</v>
      </c>
      <c r="N1305" s="17">
        <v>649.5</v>
      </c>
      <c r="O1305" s="17">
        <v>78.72</v>
      </c>
      <c r="P1305" s="17">
        <v>570.79999999999995</v>
      </c>
      <c r="Q1305" s="17">
        <v>332.7</v>
      </c>
      <c r="R1305" s="17">
        <v>429.1</v>
      </c>
      <c r="S1305" s="17">
        <v>19.21</v>
      </c>
      <c r="T1305" s="17">
        <v>51.73</v>
      </c>
      <c r="U1305" s="17">
        <v>2.5299999999999998</v>
      </c>
      <c r="V1305" s="17">
        <v>185.5</v>
      </c>
      <c r="W1305" s="17">
        <v>19.75</v>
      </c>
      <c r="X1305" s="17">
        <v>0.748</v>
      </c>
      <c r="Y1305" s="17">
        <v>7.4827919999999999</v>
      </c>
      <c r="Z1305" s="7">
        <f t="shared" si="440"/>
        <v>19.48</v>
      </c>
      <c r="AA1305" s="7">
        <f t="shared" si="454"/>
        <v>292.63</v>
      </c>
      <c r="AB1305" s="2">
        <f t="shared" si="441"/>
        <v>615.6</v>
      </c>
      <c r="AC1305" s="42">
        <f t="shared" si="442"/>
        <v>2.421660040263903</v>
      </c>
      <c r="AD1305" s="42">
        <f t="shared" si="443"/>
        <v>1.252724738828517</v>
      </c>
      <c r="AE1305" s="42">
        <f t="shared" si="444"/>
        <v>0.78856629462748051</v>
      </c>
      <c r="AF1305" s="42">
        <f t="shared" si="445"/>
        <v>327.86620844394633</v>
      </c>
      <c r="AG1305" s="42">
        <f t="shared" si="446"/>
        <v>314.75156010618849</v>
      </c>
      <c r="AH1305" s="6">
        <f t="shared" si="447"/>
        <v>319.392</v>
      </c>
      <c r="AI1305" s="4">
        <v>20.486403956914501</v>
      </c>
      <c r="AJ1305" s="4">
        <f t="shared" si="455"/>
        <v>293.63640395691448</v>
      </c>
      <c r="AK1305" s="8">
        <f t="shared" si="448"/>
        <v>0.19510082574873253</v>
      </c>
      <c r="AL1305" s="8">
        <f t="shared" si="449"/>
        <v>404.86375233062665</v>
      </c>
      <c r="AM1305" s="8">
        <f t="shared" si="450"/>
        <v>3.5428748919486277</v>
      </c>
      <c r="AN1305" s="8">
        <f t="shared" si="451"/>
        <v>103.86485922350629</v>
      </c>
      <c r="AO1305" s="22">
        <f t="shared" si="452"/>
        <v>9.6440379248010771E-3</v>
      </c>
      <c r="AP1305" s="22">
        <f t="shared" si="453"/>
        <v>0.26358329265091107</v>
      </c>
      <c r="AQ1305" s="19">
        <f t="shared" si="456"/>
        <v>0.26358329265091107</v>
      </c>
      <c r="AX1305">
        <v>0.14071431996796457</v>
      </c>
      <c r="AY1305">
        <v>65.517241379310349</v>
      </c>
      <c r="AZ1305">
        <v>2.7298850574712645</v>
      </c>
      <c r="BA1305">
        <v>2.2112068965517242</v>
      </c>
      <c r="BB1305">
        <v>8.31034482758621</v>
      </c>
      <c r="BC1305">
        <v>0.3462643678160921</v>
      </c>
      <c r="BD1305">
        <v>1.864942528735632</v>
      </c>
      <c r="BE1305">
        <v>0.18649425287356322</v>
      </c>
      <c r="BF1305">
        <v>0</v>
      </c>
      <c r="BG1305">
        <v>19.48</v>
      </c>
      <c r="BH1305">
        <v>2.9050874737092296</v>
      </c>
      <c r="BI1305">
        <v>2.2640641666264525</v>
      </c>
      <c r="BJ1305">
        <v>1.1712003933958639</v>
      </c>
      <c r="BK1305">
        <v>0.45124413300165239</v>
      </c>
      <c r="BL1305">
        <v>1.25345592500459E-3</v>
      </c>
      <c r="BP1305" s="50">
        <f t="shared" si="457"/>
        <v>2.9059574853209122</v>
      </c>
      <c r="BQ1305" s="50">
        <f t="shared" si="458"/>
        <v>7.459770114942528E-2</v>
      </c>
      <c r="BR1305" s="50">
        <f t="shared" si="459"/>
        <v>0.48558459716963126</v>
      </c>
      <c r="BS1305" s="50">
        <f t="shared" si="460"/>
        <v>0.51094204975269442</v>
      </c>
      <c r="BT1305" s="50">
        <f t="shared" si="461"/>
        <v>1.3488461032489759E-3</v>
      </c>
      <c r="BU1305" s="50">
        <f t="shared" si="461"/>
        <v>1.4192834715352624E-3</v>
      </c>
    </row>
    <row r="1306" spans="1:73" x14ac:dyDescent="0.25">
      <c r="A1306" s="21">
        <v>43742.52847222222</v>
      </c>
      <c r="B1306" s="17">
        <v>363888</v>
      </c>
      <c r="C1306" s="17">
        <v>13.51</v>
      </c>
      <c r="D1306" s="17">
        <v>22.51</v>
      </c>
      <c r="E1306" s="17">
        <v>759.2</v>
      </c>
      <c r="F1306" s="17">
        <v>92.2</v>
      </c>
      <c r="G1306" s="17">
        <v>-110.9</v>
      </c>
      <c r="H1306" s="17">
        <v>-14.24</v>
      </c>
      <c r="I1306" s="17">
        <v>24.16</v>
      </c>
      <c r="J1306" s="17">
        <v>297.3</v>
      </c>
      <c r="K1306" s="17">
        <v>666.9</v>
      </c>
      <c r="L1306" s="17">
        <v>-96.7</v>
      </c>
      <c r="M1306" s="17">
        <v>0.121</v>
      </c>
      <c r="N1306" s="17">
        <v>648.29999999999995</v>
      </c>
      <c r="O1306" s="17">
        <v>78</v>
      </c>
      <c r="P1306" s="17">
        <v>570.29999999999995</v>
      </c>
      <c r="Q1306" s="17">
        <v>332.1</v>
      </c>
      <c r="R1306" s="17">
        <v>428.8</v>
      </c>
      <c r="S1306" s="17">
        <v>19.22</v>
      </c>
      <c r="T1306" s="17">
        <v>51.95</v>
      </c>
      <c r="U1306" s="17">
        <v>1.5149999999999999</v>
      </c>
      <c r="V1306" s="17">
        <v>211.5</v>
      </c>
      <c r="W1306" s="17">
        <v>19.95</v>
      </c>
      <c r="X1306" s="17">
        <v>0.747</v>
      </c>
      <c r="Y1306" s="17">
        <v>7.474507</v>
      </c>
      <c r="Z1306" s="7">
        <f t="shared" si="440"/>
        <v>19.585000000000001</v>
      </c>
      <c r="AA1306" s="7">
        <f t="shared" si="454"/>
        <v>292.73499999999996</v>
      </c>
      <c r="AB1306" s="2">
        <f t="shared" si="441"/>
        <v>614.95200000000011</v>
      </c>
      <c r="AC1306" s="42">
        <f t="shared" si="442"/>
        <v>2.4086857371664978</v>
      </c>
      <c r="AD1306" s="42">
        <f t="shared" si="443"/>
        <v>1.2513122404579957</v>
      </c>
      <c r="AE1306" s="42">
        <f t="shared" si="444"/>
        <v>0.78839863909431063</v>
      </c>
      <c r="AF1306" s="42">
        <f t="shared" si="445"/>
        <v>328.26722778893867</v>
      </c>
      <c r="AG1306" s="42">
        <f t="shared" si="446"/>
        <v>315.13653867738111</v>
      </c>
      <c r="AH1306" s="6">
        <f t="shared" si="447"/>
        <v>318.81600000000003</v>
      </c>
      <c r="AI1306" s="4">
        <v>20.413874082334001</v>
      </c>
      <c r="AJ1306" s="4">
        <f t="shared" si="455"/>
        <v>293.563874082334</v>
      </c>
      <c r="AK1306" s="8">
        <f t="shared" si="448"/>
        <v>0.19531091635580863</v>
      </c>
      <c r="AL1306" s="8">
        <f t="shared" si="449"/>
        <v>404.43305549496483</v>
      </c>
      <c r="AM1306" s="8">
        <f t="shared" si="450"/>
        <v>2.7415859917208505</v>
      </c>
      <c r="AN1306" s="8">
        <f t="shared" si="451"/>
        <v>66.195873462290379</v>
      </c>
      <c r="AO1306" s="22">
        <f t="shared" si="452"/>
        <v>1.0478335429833887E-2</v>
      </c>
      <c r="AP1306" s="22">
        <f t="shared" si="453"/>
        <v>0.28638565874918875</v>
      </c>
      <c r="AQ1306" s="19">
        <f t="shared" si="456"/>
        <v>0.28638565874918875</v>
      </c>
      <c r="AX1306">
        <v>0.14151950661181401</v>
      </c>
      <c r="AY1306">
        <v>65.448275862068968</v>
      </c>
      <c r="AZ1306">
        <v>2.7270114942528738</v>
      </c>
      <c r="BA1306">
        <v>2.2088793103448281</v>
      </c>
      <c r="BB1306">
        <v>8.3362068965517242</v>
      </c>
      <c r="BC1306">
        <v>0.34734195402298851</v>
      </c>
      <c r="BD1306">
        <v>1.8615373563218396</v>
      </c>
      <c r="BE1306">
        <v>0.18615373563218396</v>
      </c>
      <c r="BF1306">
        <v>0</v>
      </c>
      <c r="BG1306">
        <v>19.585000000000001</v>
      </c>
      <c r="BH1306">
        <v>1.7396077164701513</v>
      </c>
      <c r="BI1306">
        <v>2.2788820267846157</v>
      </c>
      <c r="BJ1306">
        <v>1.1838792129146081</v>
      </c>
      <c r="BK1306">
        <v>0.45613984351271347</v>
      </c>
      <c r="BL1306">
        <v>1.2670551208686486E-3</v>
      </c>
      <c r="BP1306" s="50">
        <f t="shared" si="457"/>
        <v>1.7401286918028389</v>
      </c>
      <c r="BQ1306" s="50">
        <f t="shared" si="458"/>
        <v>7.4461494252873586E-2</v>
      </c>
      <c r="BR1306" s="50">
        <f t="shared" si="459"/>
        <v>0.4784933880536329</v>
      </c>
      <c r="BS1306" s="50">
        <f t="shared" si="460"/>
        <v>0.5058684597423696</v>
      </c>
      <c r="BT1306" s="50">
        <f t="shared" si="461"/>
        <v>1.3291483001489802E-3</v>
      </c>
      <c r="BU1306" s="50">
        <f t="shared" si="461"/>
        <v>1.4051901659510267E-3</v>
      </c>
    </row>
    <row r="1307" spans="1:73" x14ac:dyDescent="0.25">
      <c r="A1307" s="21">
        <v>43742.52847222222</v>
      </c>
      <c r="B1307" s="17">
        <v>363889</v>
      </c>
      <c r="C1307" s="17">
        <v>13.51</v>
      </c>
      <c r="D1307" s="17">
        <v>22.51</v>
      </c>
      <c r="E1307" s="17">
        <v>758.4</v>
      </c>
      <c r="F1307" s="17">
        <v>91.7</v>
      </c>
      <c r="G1307" s="17">
        <v>-111.5</v>
      </c>
      <c r="H1307" s="17">
        <v>-13.5</v>
      </c>
      <c r="I1307" s="17">
        <v>24.16</v>
      </c>
      <c r="J1307" s="17">
        <v>297.3</v>
      </c>
      <c r="K1307" s="17">
        <v>666.8</v>
      </c>
      <c r="L1307" s="17">
        <v>-98</v>
      </c>
      <c r="M1307" s="17">
        <v>0.121</v>
      </c>
      <c r="N1307" s="17">
        <v>646.9</v>
      </c>
      <c r="O1307" s="17">
        <v>78.150000000000006</v>
      </c>
      <c r="P1307" s="17">
        <v>568.79999999999995</v>
      </c>
      <c r="Q1307" s="17">
        <v>331.5</v>
      </c>
      <c r="R1307" s="17">
        <v>429.5</v>
      </c>
      <c r="S1307" s="17">
        <v>19.21</v>
      </c>
      <c r="T1307" s="17">
        <v>53.25</v>
      </c>
      <c r="U1307" s="17">
        <v>0.99</v>
      </c>
      <c r="V1307" s="17">
        <v>319.5</v>
      </c>
      <c r="W1307" s="17">
        <v>20.45</v>
      </c>
      <c r="X1307" s="17">
        <v>0.746</v>
      </c>
      <c r="Y1307" s="17">
        <v>7.4626419999999998</v>
      </c>
      <c r="Z1307" s="7">
        <f t="shared" si="440"/>
        <v>19.829999999999998</v>
      </c>
      <c r="AA1307" s="7">
        <f t="shared" si="454"/>
        <v>292.97999999999996</v>
      </c>
      <c r="AB1307" s="2">
        <f t="shared" si="441"/>
        <v>614.30399999999997</v>
      </c>
      <c r="AC1307" s="42">
        <f t="shared" si="442"/>
        <v>2.3911263090899957</v>
      </c>
      <c r="AD1307" s="42">
        <f t="shared" si="443"/>
        <v>1.2732747595904228</v>
      </c>
      <c r="AE1307" s="42">
        <f t="shared" si="444"/>
        <v>0.79026815383565929</v>
      </c>
      <c r="AF1307" s="42">
        <f t="shared" si="445"/>
        <v>330.14858381538306</v>
      </c>
      <c r="AG1307" s="42">
        <f t="shared" si="446"/>
        <v>316.94264046276771</v>
      </c>
      <c r="AH1307" s="6">
        <f t="shared" si="447"/>
        <v>318.24</v>
      </c>
      <c r="AI1307" s="4">
        <v>20.322511416664</v>
      </c>
      <c r="AJ1307" s="4">
        <f t="shared" si="455"/>
        <v>293.47251141666396</v>
      </c>
      <c r="AK1307" s="8">
        <f t="shared" si="448"/>
        <v>0.19580171418294071</v>
      </c>
      <c r="AL1307" s="8">
        <f t="shared" si="449"/>
        <v>403.86622217531789</v>
      </c>
      <c r="AM1307" s="8">
        <f t="shared" si="450"/>
        <v>2.2162214465165708</v>
      </c>
      <c r="AN1307" s="8">
        <f t="shared" si="451"/>
        <v>31.795813431039999</v>
      </c>
      <c r="AO1307" s="22">
        <f t="shared" si="452"/>
        <v>1.1241754836682376E-2</v>
      </c>
      <c r="AP1307" s="22">
        <f t="shared" si="453"/>
        <v>0.30725084017005933</v>
      </c>
      <c r="AQ1307" s="19">
        <f t="shared" si="456"/>
        <v>0.30725084017005933</v>
      </c>
      <c r="AX1307">
        <v>0.14341345351917145</v>
      </c>
      <c r="AY1307">
        <v>65.379310344827587</v>
      </c>
      <c r="AZ1307">
        <v>2.7241379310344827</v>
      </c>
      <c r="BA1307">
        <v>2.2065517241379311</v>
      </c>
      <c r="BB1307">
        <v>8.4482758620689662</v>
      </c>
      <c r="BC1307">
        <v>0.35201149425287359</v>
      </c>
      <c r="BD1307">
        <v>1.8545402298850575</v>
      </c>
      <c r="BE1307">
        <v>0.18545402298850577</v>
      </c>
      <c r="BF1307">
        <v>0</v>
      </c>
      <c r="BG1307">
        <v>19.829999999999998</v>
      </c>
      <c r="BH1307">
        <v>1.1367733592775247</v>
      </c>
      <c r="BI1307">
        <v>2.3137873358075329</v>
      </c>
      <c r="BJ1307">
        <v>1.2320917563175113</v>
      </c>
      <c r="BK1307">
        <v>0.45865140773541924</v>
      </c>
      <c r="BL1307">
        <v>1.2740316881539424E-3</v>
      </c>
      <c r="BP1307" s="50">
        <f t="shared" si="457"/>
        <v>1.1371137986038353</v>
      </c>
      <c r="BQ1307" s="50">
        <f t="shared" si="458"/>
        <v>7.4181609195402301E-2</v>
      </c>
      <c r="BR1307" s="50">
        <f t="shared" si="459"/>
        <v>0.47383572630113557</v>
      </c>
      <c r="BS1307" s="50">
        <f t="shared" si="460"/>
        <v>0.50240783142062573</v>
      </c>
      <c r="BT1307" s="50">
        <f t="shared" si="461"/>
        <v>1.3162103508364876E-3</v>
      </c>
      <c r="BU1307" s="50">
        <f t="shared" si="461"/>
        <v>1.3955773095017381E-3</v>
      </c>
    </row>
    <row r="1308" spans="1:73" x14ac:dyDescent="0.25">
      <c r="A1308" s="21">
        <v>43742.52847222222</v>
      </c>
      <c r="B1308" s="17">
        <v>363890</v>
      </c>
      <c r="C1308" s="17">
        <v>13.52</v>
      </c>
      <c r="D1308" s="17">
        <v>22.51</v>
      </c>
      <c r="E1308" s="17">
        <v>758.5</v>
      </c>
      <c r="F1308" s="17">
        <v>91.5</v>
      </c>
      <c r="G1308" s="17">
        <v>-111.8</v>
      </c>
      <c r="H1308" s="17">
        <v>-13.7</v>
      </c>
      <c r="I1308" s="17">
        <v>24.17</v>
      </c>
      <c r="J1308" s="17">
        <v>297.3</v>
      </c>
      <c r="K1308" s="17">
        <v>667</v>
      </c>
      <c r="L1308" s="17">
        <v>-98.1</v>
      </c>
      <c r="M1308" s="17">
        <v>0.121</v>
      </c>
      <c r="N1308" s="17">
        <v>646.70000000000005</v>
      </c>
      <c r="O1308" s="17">
        <v>77.8</v>
      </c>
      <c r="P1308" s="17">
        <v>568.9</v>
      </c>
      <c r="Q1308" s="17">
        <v>331.3</v>
      </c>
      <c r="R1308" s="17">
        <v>429.4</v>
      </c>
      <c r="S1308" s="17">
        <v>19.22</v>
      </c>
      <c r="T1308" s="17">
        <v>52.69</v>
      </c>
      <c r="U1308" s="17">
        <v>1.21</v>
      </c>
      <c r="V1308" s="17">
        <v>175</v>
      </c>
      <c r="W1308" s="17">
        <v>20.5</v>
      </c>
      <c r="X1308" s="17">
        <v>0.746</v>
      </c>
      <c r="Y1308" s="17">
        <v>7.4618679999999999</v>
      </c>
      <c r="Z1308" s="7">
        <f t="shared" si="440"/>
        <v>19.86</v>
      </c>
      <c r="AA1308" s="7">
        <f t="shared" si="454"/>
        <v>293.01</v>
      </c>
      <c r="AB1308" s="2">
        <f t="shared" si="441"/>
        <v>614.38499999999999</v>
      </c>
      <c r="AC1308" s="42">
        <f t="shared" si="442"/>
        <v>2.5176068775730926</v>
      </c>
      <c r="AD1308" s="42">
        <f t="shared" si="443"/>
        <v>1.3265270637932625</v>
      </c>
      <c r="AE1308" s="42">
        <f t="shared" si="444"/>
        <v>0.79490030215574314</v>
      </c>
      <c r="AF1308" s="42">
        <f t="shared" si="445"/>
        <v>332.21978337573188</v>
      </c>
      <c r="AG1308" s="42">
        <f t="shared" si="446"/>
        <v>318.93099204070262</v>
      </c>
      <c r="AH1308" s="6">
        <f t="shared" si="447"/>
        <v>318.048</v>
      </c>
      <c r="AI1308" s="4">
        <v>21.096465029138098</v>
      </c>
      <c r="AJ1308" s="4">
        <f t="shared" si="455"/>
        <v>294.24646502913805</v>
      </c>
      <c r="AK1308" s="8">
        <f t="shared" si="448"/>
        <v>0.195861868318982</v>
      </c>
      <c r="AL1308" s="8">
        <f t="shared" si="449"/>
        <v>408.27597187231351</v>
      </c>
      <c r="AM1308" s="8">
        <f t="shared" si="450"/>
        <v>2.450124996811387</v>
      </c>
      <c r="AN1308" s="8">
        <f t="shared" si="451"/>
        <v>88.249156595478794</v>
      </c>
      <c r="AO1308" s="22">
        <f t="shared" si="452"/>
        <v>9.8622404802419482E-3</v>
      </c>
      <c r="AP1308" s="22">
        <f t="shared" si="453"/>
        <v>0.26954703402940988</v>
      </c>
      <c r="AQ1308" s="19">
        <f t="shared" si="456"/>
        <v>0.26954703402940988</v>
      </c>
      <c r="AX1308">
        <v>0.14364683247403306</v>
      </c>
      <c r="AY1308">
        <v>65.387931034482762</v>
      </c>
      <c r="AZ1308">
        <v>2.7244971264367819</v>
      </c>
      <c r="BA1308">
        <v>2.2068426724137935</v>
      </c>
      <c r="BB1308">
        <v>8.4568965517241352</v>
      </c>
      <c r="BC1308">
        <v>0.35237068965517232</v>
      </c>
      <c r="BD1308">
        <v>1.8544719827586211</v>
      </c>
      <c r="BE1308">
        <v>0.18544719827586212</v>
      </c>
      <c r="BF1308">
        <v>0</v>
      </c>
      <c r="BG1308">
        <v>19.86</v>
      </c>
      <c r="BH1308">
        <v>1.3893896613391967</v>
      </c>
      <c r="BI1308">
        <v>2.318093418969982</v>
      </c>
      <c r="BJ1308">
        <v>1.2214034224552834</v>
      </c>
      <c r="BK1308">
        <v>0.45823172842245374</v>
      </c>
      <c r="BL1308">
        <v>1.2728659122845938E-3</v>
      </c>
      <c r="BP1308" s="50">
        <f t="shared" si="457"/>
        <v>1.3898057538491322</v>
      </c>
      <c r="BQ1308" s="50">
        <f t="shared" si="458"/>
        <v>7.417887931034485E-2</v>
      </c>
      <c r="BR1308" s="50">
        <f t="shared" si="459"/>
        <v>0.4764335342606833</v>
      </c>
      <c r="BS1308" s="50">
        <f t="shared" si="460"/>
        <v>0.50452622216983356</v>
      </c>
      <c r="BT1308" s="50">
        <f t="shared" si="461"/>
        <v>1.3234264840574536E-3</v>
      </c>
      <c r="BU1308" s="50">
        <f t="shared" si="461"/>
        <v>1.4014617282495376E-3</v>
      </c>
    </row>
    <row r="1309" spans="1:73" x14ac:dyDescent="0.25">
      <c r="A1309" s="21">
        <v>43742.52847222222</v>
      </c>
      <c r="B1309" s="17">
        <v>363891</v>
      </c>
      <c r="C1309" s="17">
        <v>13.51</v>
      </c>
      <c r="D1309" s="17">
        <v>22.51</v>
      </c>
      <c r="E1309" s="17">
        <v>759.3</v>
      </c>
      <c r="F1309" s="17">
        <v>91.6</v>
      </c>
      <c r="G1309" s="17">
        <v>-111.7</v>
      </c>
      <c r="H1309" s="17">
        <v>-13.61</v>
      </c>
      <c r="I1309" s="17">
        <v>24.18</v>
      </c>
      <c r="J1309" s="17">
        <v>297.3</v>
      </c>
      <c r="K1309" s="17">
        <v>667.7</v>
      </c>
      <c r="L1309" s="17">
        <v>-98.1</v>
      </c>
      <c r="M1309" s="17">
        <v>0.121</v>
      </c>
      <c r="N1309" s="17">
        <v>647.6</v>
      </c>
      <c r="O1309" s="17">
        <v>78.010000000000005</v>
      </c>
      <c r="P1309" s="17">
        <v>569.6</v>
      </c>
      <c r="Q1309" s="17">
        <v>331.5</v>
      </c>
      <c r="R1309" s="17">
        <v>429.6</v>
      </c>
      <c r="S1309" s="17">
        <v>19.21</v>
      </c>
      <c r="T1309" s="17">
        <v>53.41</v>
      </c>
      <c r="U1309" s="17">
        <v>1.02</v>
      </c>
      <c r="V1309" s="17">
        <v>209.5</v>
      </c>
      <c r="W1309" s="17">
        <v>20.75</v>
      </c>
      <c r="X1309" s="17">
        <v>0.746</v>
      </c>
      <c r="Y1309" s="17">
        <v>7.4639689999999996</v>
      </c>
      <c r="Z1309" s="7">
        <f t="shared" si="440"/>
        <v>19.98</v>
      </c>
      <c r="AA1309" s="7">
        <f t="shared" si="454"/>
        <v>293.13</v>
      </c>
      <c r="AB1309" s="2">
        <f t="shared" si="441"/>
        <v>615.03300000000002</v>
      </c>
      <c r="AC1309" s="42">
        <f t="shared" si="442"/>
        <v>2.5290221814331479</v>
      </c>
      <c r="AD1309" s="42">
        <f t="shared" si="443"/>
        <v>1.3507507471034441</v>
      </c>
      <c r="AE1309" s="42">
        <f t="shared" si="444"/>
        <v>0.79691331749390115</v>
      </c>
      <c r="AF1309" s="42">
        <f t="shared" si="445"/>
        <v>333.60704660947675</v>
      </c>
      <c r="AG1309" s="42">
        <f t="shared" si="446"/>
        <v>320.26276474509768</v>
      </c>
      <c r="AH1309" s="6">
        <f t="shared" si="447"/>
        <v>318.24</v>
      </c>
      <c r="AI1309" s="4">
        <v>21.173425454193701</v>
      </c>
      <c r="AJ1309" s="4">
        <f t="shared" si="455"/>
        <v>294.32342545419368</v>
      </c>
      <c r="AK1309" s="8">
        <f t="shared" si="448"/>
        <v>0.1961026080666996</v>
      </c>
      <c r="AL1309" s="8">
        <f t="shared" si="449"/>
        <v>408.69645309076827</v>
      </c>
      <c r="AM1309" s="8">
        <f t="shared" si="450"/>
        <v>2.2495499549909979</v>
      </c>
      <c r="AN1309" s="8">
        <f t="shared" si="451"/>
        <v>78.204442249208682</v>
      </c>
      <c r="AO1309" s="22">
        <f t="shared" si="452"/>
        <v>1.0098989551060698E-2</v>
      </c>
      <c r="AP1309" s="22">
        <f t="shared" si="453"/>
        <v>0.27601767424308749</v>
      </c>
      <c r="AQ1309" s="19">
        <f t="shared" si="456"/>
        <v>0.27601767424308749</v>
      </c>
      <c r="AX1309">
        <v>0.14458356470382563</v>
      </c>
      <c r="AY1309">
        <v>65.456896551724142</v>
      </c>
      <c r="AZ1309">
        <v>2.7273706896551726</v>
      </c>
      <c r="BA1309">
        <v>2.2091702586206901</v>
      </c>
      <c r="BB1309">
        <v>8.4568965517241406</v>
      </c>
      <c r="BC1309">
        <v>0.35237068965517254</v>
      </c>
      <c r="BD1309">
        <v>1.8567995689655175</v>
      </c>
      <c r="BE1309">
        <v>0.18567995689655176</v>
      </c>
      <c r="BF1309">
        <v>0</v>
      </c>
      <c r="BG1309">
        <v>19.98</v>
      </c>
      <c r="BH1309">
        <v>1.1712210368313891</v>
      </c>
      <c r="BI1309">
        <v>2.3353879129103534</v>
      </c>
      <c r="BJ1309">
        <v>1.2473306842854197</v>
      </c>
      <c r="BK1309">
        <v>0.46030742267570834</v>
      </c>
      <c r="BL1309">
        <v>1.2786317296547454E-3</v>
      </c>
      <c r="BP1309" s="50">
        <f t="shared" si="457"/>
        <v>1.1715717925009212</v>
      </c>
      <c r="BQ1309" s="50">
        <f t="shared" si="458"/>
        <v>7.4271982758620694E-2</v>
      </c>
      <c r="BR1309" s="50">
        <f t="shared" si="459"/>
        <v>0.47589083793995618</v>
      </c>
      <c r="BS1309" s="50">
        <f t="shared" si="460"/>
        <v>0.5045152434619985</v>
      </c>
      <c r="BT1309" s="50">
        <f t="shared" si="461"/>
        <v>1.3219189942776559E-3</v>
      </c>
      <c r="BU1309" s="50">
        <f t="shared" si="461"/>
        <v>1.4014312318388848E-3</v>
      </c>
    </row>
    <row r="1310" spans="1:73" x14ac:dyDescent="0.25">
      <c r="A1310" s="21">
        <v>43742.52847222222</v>
      </c>
      <c r="B1310" s="17">
        <v>363892</v>
      </c>
      <c r="C1310" s="17">
        <v>13.52</v>
      </c>
      <c r="D1310" s="17">
        <v>22.5</v>
      </c>
      <c r="E1310" s="17">
        <v>759.2</v>
      </c>
      <c r="F1310" s="17">
        <v>91.7</v>
      </c>
      <c r="G1310" s="17">
        <v>-112.3</v>
      </c>
      <c r="H1310" s="17">
        <v>-13.1</v>
      </c>
      <c r="I1310" s="17">
        <v>24.2</v>
      </c>
      <c r="J1310" s="17">
        <v>297.39999999999998</v>
      </c>
      <c r="K1310" s="17">
        <v>667.5</v>
      </c>
      <c r="L1310" s="17">
        <v>-99.2</v>
      </c>
      <c r="M1310" s="17">
        <v>0.121</v>
      </c>
      <c r="N1310" s="17">
        <v>646.9</v>
      </c>
      <c r="O1310" s="17">
        <v>78.569999999999993</v>
      </c>
      <c r="P1310" s="17">
        <v>568.29999999999995</v>
      </c>
      <c r="Q1310" s="17">
        <v>331</v>
      </c>
      <c r="R1310" s="17">
        <v>430.2</v>
      </c>
      <c r="S1310" s="17">
        <v>19.21</v>
      </c>
      <c r="T1310" s="17">
        <v>53.91</v>
      </c>
      <c r="U1310" s="17">
        <v>0.72</v>
      </c>
      <c r="V1310" s="17">
        <v>297</v>
      </c>
      <c r="W1310" s="17">
        <v>20.7</v>
      </c>
      <c r="X1310" s="17">
        <v>0.746</v>
      </c>
      <c r="Y1310" s="17">
        <v>7.463927</v>
      </c>
      <c r="Z1310" s="7">
        <f t="shared" si="440"/>
        <v>19.954999999999998</v>
      </c>
      <c r="AA1310" s="7">
        <f t="shared" si="454"/>
        <v>293.10499999999996</v>
      </c>
      <c r="AB1310" s="2">
        <f t="shared" si="441"/>
        <v>614.95200000000011</v>
      </c>
      <c r="AC1310" s="42">
        <f t="shared" si="442"/>
        <v>2.6720851914401189</v>
      </c>
      <c r="AD1310" s="42">
        <f t="shared" si="443"/>
        <v>1.4405211267053681</v>
      </c>
      <c r="AE1310" s="42">
        <f t="shared" si="444"/>
        <v>0.80428956259624296</v>
      </c>
      <c r="AF1310" s="42">
        <f t="shared" si="445"/>
        <v>336.58007260873387</v>
      </c>
      <c r="AG1310" s="42">
        <f t="shared" si="446"/>
        <v>323.1168697043845</v>
      </c>
      <c r="AH1310" s="6">
        <f t="shared" si="447"/>
        <v>317.76</v>
      </c>
      <c r="AI1310" s="4">
        <v>21.995998286224101</v>
      </c>
      <c r="AJ1310" s="4">
        <f t="shared" si="455"/>
        <v>295.14599828622408</v>
      </c>
      <c r="AK1310" s="8">
        <f t="shared" si="448"/>
        <v>0.19605243769425601</v>
      </c>
      <c r="AL1310" s="8">
        <f t="shared" si="449"/>
        <v>413.39812203541283</v>
      </c>
      <c r="AM1310" s="8">
        <f t="shared" si="450"/>
        <v>1.8900000000000001</v>
      </c>
      <c r="AN1310" s="8">
        <f t="shared" si="451"/>
        <v>112.36858934686948</v>
      </c>
      <c r="AO1310" s="22">
        <f t="shared" si="452"/>
        <v>9.2069736766679684E-3</v>
      </c>
      <c r="AP1310" s="22">
        <f t="shared" si="453"/>
        <v>0.25163779487070653</v>
      </c>
      <c r="AQ1310" s="19">
        <f t="shared" si="456"/>
        <v>0.25163779487070653</v>
      </c>
      <c r="AX1310">
        <v>0.1443879871201609</v>
      </c>
      <c r="AY1310">
        <v>65.448275862068968</v>
      </c>
      <c r="AZ1310">
        <v>2.7270114942528738</v>
      </c>
      <c r="BA1310">
        <v>2.2088793103448281</v>
      </c>
      <c r="BB1310">
        <v>8.5517241379310338</v>
      </c>
      <c r="BC1310">
        <v>0.35632183908045972</v>
      </c>
      <c r="BD1310">
        <v>1.8525574712643684</v>
      </c>
      <c r="BE1310">
        <v>0.18525574712643686</v>
      </c>
      <c r="BF1310">
        <v>0</v>
      </c>
      <c r="BG1310">
        <v>19.954999999999998</v>
      </c>
      <c r="BH1310">
        <v>0.82674426129274514</v>
      </c>
      <c r="BI1310">
        <v>2.3317756182528568</v>
      </c>
      <c r="BJ1310">
        <v>1.2570602358001151</v>
      </c>
      <c r="BK1310">
        <v>0.46064062695102181</v>
      </c>
      <c r="BL1310">
        <v>1.2795572970861716E-3</v>
      </c>
      <c r="BP1310" s="50">
        <f t="shared" si="457"/>
        <v>0.8269918535300621</v>
      </c>
      <c r="BQ1310" s="50">
        <f t="shared" si="458"/>
        <v>7.4102298850574733E-2</v>
      </c>
      <c r="BR1310" s="50">
        <f t="shared" si="459"/>
        <v>0.47192790337192303</v>
      </c>
      <c r="BS1310" s="50">
        <f t="shared" si="460"/>
        <v>0.50117213463686594</v>
      </c>
      <c r="BT1310" s="50">
        <f t="shared" si="461"/>
        <v>1.3109108426997862E-3</v>
      </c>
      <c r="BU1310" s="50">
        <f t="shared" si="461"/>
        <v>1.3921448184357388E-3</v>
      </c>
    </row>
    <row r="1311" spans="1:73" x14ac:dyDescent="0.25">
      <c r="A1311" s="21">
        <v>43742.529166666667</v>
      </c>
      <c r="B1311" s="17">
        <v>363893</v>
      </c>
      <c r="C1311" s="17">
        <v>13.51</v>
      </c>
      <c r="D1311" s="17">
        <v>22.5</v>
      </c>
      <c r="E1311" s="17">
        <v>759.9</v>
      </c>
      <c r="F1311" s="17">
        <v>92</v>
      </c>
      <c r="G1311" s="17">
        <v>-111.8</v>
      </c>
      <c r="H1311" s="17">
        <v>-11.51</v>
      </c>
      <c r="I1311" s="17">
        <v>24.22</v>
      </c>
      <c r="J1311" s="17">
        <v>297.39999999999998</v>
      </c>
      <c r="K1311" s="17">
        <v>667.9</v>
      </c>
      <c r="L1311" s="17">
        <v>-100.3</v>
      </c>
      <c r="M1311" s="17">
        <v>0.121</v>
      </c>
      <c r="N1311" s="17">
        <v>648.1</v>
      </c>
      <c r="O1311" s="17">
        <v>80.5</v>
      </c>
      <c r="P1311" s="17">
        <v>567.70000000000005</v>
      </c>
      <c r="Q1311" s="17">
        <v>331.6</v>
      </c>
      <c r="R1311" s="17">
        <v>431.9</v>
      </c>
      <c r="S1311" s="17">
        <v>19.21</v>
      </c>
      <c r="T1311" s="17">
        <v>54.11</v>
      </c>
      <c r="U1311" s="17">
        <v>1.81</v>
      </c>
      <c r="V1311" s="17">
        <v>226.5</v>
      </c>
      <c r="W1311" s="17">
        <v>20.55</v>
      </c>
      <c r="X1311" s="17">
        <v>0.747</v>
      </c>
      <c r="Y1311" s="17">
        <v>7.4714429999999998</v>
      </c>
      <c r="Z1311" s="7">
        <f t="shared" si="440"/>
        <v>19.880000000000003</v>
      </c>
      <c r="AA1311" s="7">
        <f t="shared" si="454"/>
        <v>293.02999999999997</v>
      </c>
      <c r="AB1311" s="2">
        <f t="shared" si="441"/>
        <v>615.51900000000001</v>
      </c>
      <c r="AC1311" s="42">
        <f t="shared" si="442"/>
        <v>2.6683608123864682</v>
      </c>
      <c r="AD1311" s="42">
        <f t="shared" si="443"/>
        <v>1.4438500355823181</v>
      </c>
      <c r="AE1311" s="42">
        <f t="shared" si="444"/>
        <v>0.80458452872292263</v>
      </c>
      <c r="AF1311" s="42">
        <f t="shared" si="445"/>
        <v>336.35901852166648</v>
      </c>
      <c r="AG1311" s="42">
        <f t="shared" si="446"/>
        <v>322.90465778079982</v>
      </c>
      <c r="AH1311" s="6">
        <f t="shared" si="447"/>
        <v>318.33600000000001</v>
      </c>
      <c r="AI1311" s="4">
        <v>21.969117772033002</v>
      </c>
      <c r="AJ1311" s="4">
        <f t="shared" si="455"/>
        <v>295.11911777203295</v>
      </c>
      <c r="AK1311" s="8">
        <f t="shared" si="448"/>
        <v>0.19590197792020606</v>
      </c>
      <c r="AL1311" s="8">
        <f t="shared" si="449"/>
        <v>413.2527416570245</v>
      </c>
      <c r="AM1311" s="8">
        <f t="shared" si="450"/>
        <v>2.9966418704943707</v>
      </c>
      <c r="AN1311" s="8">
        <f t="shared" si="451"/>
        <v>182.36363976641894</v>
      </c>
      <c r="AO1311" s="22">
        <f t="shared" si="452"/>
        <v>7.6525128678718137E-3</v>
      </c>
      <c r="AP1311" s="22">
        <f t="shared" si="453"/>
        <v>0.20915248928873581</v>
      </c>
      <c r="AQ1311" s="19">
        <f t="shared" si="456"/>
        <v>0.20915248928873581</v>
      </c>
      <c r="AX1311">
        <v>0.14380259691513078</v>
      </c>
      <c r="AY1311">
        <v>65.508620689655174</v>
      </c>
      <c r="AZ1311">
        <v>2.7295258620689657</v>
      </c>
      <c r="BA1311">
        <v>2.2109159482758622</v>
      </c>
      <c r="BB1311">
        <v>8.6465517241379271</v>
      </c>
      <c r="BC1311">
        <v>0.36027298850574696</v>
      </c>
      <c r="BD1311">
        <v>1.8506429597701153</v>
      </c>
      <c r="BE1311">
        <v>0.18506429597701154</v>
      </c>
      <c r="BF1311">
        <v>0</v>
      </c>
      <c r="BG1311">
        <v>19.880000000000003</v>
      </c>
      <c r="BH1311">
        <v>2.0783432124164847</v>
      </c>
      <c r="BI1311">
        <v>2.3209680329717424</v>
      </c>
      <c r="BJ1311">
        <v>1.2558758026410097</v>
      </c>
      <c r="BK1311">
        <v>0.45236687778624252</v>
      </c>
      <c r="BL1311">
        <v>1.2565746605173404E-3</v>
      </c>
      <c r="BP1311" s="50">
        <f t="shared" si="457"/>
        <v>2.0789656317908505</v>
      </c>
      <c r="BQ1311" s="50">
        <f t="shared" si="458"/>
        <v>7.4025718390804615E-2</v>
      </c>
      <c r="BR1311" s="50">
        <f t="shared" si="459"/>
        <v>0.47801567077269264</v>
      </c>
      <c r="BS1311" s="50">
        <f t="shared" si="460"/>
        <v>0.50479664341225827</v>
      </c>
      <c r="BT1311" s="50">
        <f t="shared" si="461"/>
        <v>1.3278213077019239E-3</v>
      </c>
      <c r="BU1311" s="50">
        <f t="shared" si="461"/>
        <v>1.4022128983673841E-3</v>
      </c>
    </row>
    <row r="1312" spans="1:73" x14ac:dyDescent="0.25">
      <c r="A1312" s="21">
        <v>43742.529166666667</v>
      </c>
      <c r="B1312" s="17">
        <v>363894</v>
      </c>
      <c r="C1312" s="17">
        <v>13.51</v>
      </c>
      <c r="D1312" s="17">
        <v>22.5</v>
      </c>
      <c r="E1312" s="17">
        <v>760.7</v>
      </c>
      <c r="F1312" s="17">
        <v>92.3</v>
      </c>
      <c r="G1312" s="17">
        <v>-112.6</v>
      </c>
      <c r="H1312" s="17">
        <v>-12.4</v>
      </c>
      <c r="I1312" s="17">
        <v>24.24</v>
      </c>
      <c r="J1312" s="17">
        <v>297.39999999999998</v>
      </c>
      <c r="K1312" s="17">
        <v>668.4</v>
      </c>
      <c r="L1312" s="17">
        <v>-100.2</v>
      </c>
      <c r="M1312" s="17">
        <v>0.121</v>
      </c>
      <c r="N1312" s="17">
        <v>648</v>
      </c>
      <c r="O1312" s="17">
        <v>79.92</v>
      </c>
      <c r="P1312" s="17">
        <v>568.1</v>
      </c>
      <c r="Q1312" s="17">
        <v>330.9</v>
      </c>
      <c r="R1312" s="17">
        <v>431.1</v>
      </c>
      <c r="S1312" s="17">
        <v>19.23</v>
      </c>
      <c r="T1312" s="17">
        <v>54.96</v>
      </c>
      <c r="U1312" s="17">
        <v>0.63500000000000001</v>
      </c>
      <c r="V1312" s="17">
        <v>14</v>
      </c>
      <c r="W1312" s="17">
        <v>20.8</v>
      </c>
      <c r="X1312" s="17">
        <v>0.747</v>
      </c>
      <c r="Y1312" s="17">
        <v>7.4722530000000003</v>
      </c>
      <c r="Z1312" s="7">
        <f t="shared" si="440"/>
        <v>20.015000000000001</v>
      </c>
      <c r="AA1312" s="7">
        <f t="shared" si="454"/>
        <v>293.16499999999996</v>
      </c>
      <c r="AB1312" s="2">
        <f t="shared" si="441"/>
        <v>616.16700000000003</v>
      </c>
      <c r="AC1312" s="42">
        <f t="shared" si="442"/>
        <v>2.551677910492439</v>
      </c>
      <c r="AD1312" s="42">
        <f t="shared" si="443"/>
        <v>1.4024021796066444</v>
      </c>
      <c r="AE1312" s="42">
        <f t="shared" si="444"/>
        <v>0.80118755076559978</v>
      </c>
      <c r="AF1312" s="42">
        <f t="shared" si="445"/>
        <v>335.55655852852965</v>
      </c>
      <c r="AG1312" s="42">
        <f t="shared" si="446"/>
        <v>322.13429618738843</v>
      </c>
      <c r="AH1312" s="6">
        <f t="shared" si="447"/>
        <v>317.66399999999999</v>
      </c>
      <c r="AI1312" s="4">
        <v>21.309750172339999</v>
      </c>
      <c r="AJ1312" s="4">
        <f t="shared" si="455"/>
        <v>294.45975017233997</v>
      </c>
      <c r="AK1312" s="8">
        <f t="shared" si="448"/>
        <v>0.19617286096644637</v>
      </c>
      <c r="AL1312" s="8">
        <f t="shared" si="449"/>
        <v>409.46989039960584</v>
      </c>
      <c r="AM1312" s="8">
        <f t="shared" si="450"/>
        <v>1.7749348579595814</v>
      </c>
      <c r="AN1312" s="8">
        <f t="shared" si="451"/>
        <v>66.943571821548531</v>
      </c>
      <c r="AO1312" s="22">
        <f t="shared" si="452"/>
        <v>1.0348888038195976E-2</v>
      </c>
      <c r="AP1312" s="22">
        <f t="shared" si="453"/>
        <v>0.28284770400667913</v>
      </c>
      <c r="AQ1312" s="19">
        <f t="shared" si="456"/>
        <v>0.28284770400667913</v>
      </c>
      <c r="AX1312">
        <v>0.14485774985375519</v>
      </c>
      <c r="AY1312">
        <v>65.577586206896555</v>
      </c>
      <c r="AZ1312">
        <v>2.7323994252873565</v>
      </c>
      <c r="BA1312">
        <v>2.2132435344827588</v>
      </c>
      <c r="BB1312">
        <v>8.6379310344827633</v>
      </c>
      <c r="BC1312">
        <v>0.35991379310344845</v>
      </c>
      <c r="BD1312">
        <v>1.8533297413793104</v>
      </c>
      <c r="BE1312">
        <v>0.18533297413793104</v>
      </c>
      <c r="BF1312">
        <v>0</v>
      </c>
      <c r="BG1312">
        <v>20.015000000000001</v>
      </c>
      <c r="BH1312">
        <v>0.72914250822346283</v>
      </c>
      <c r="BI1312">
        <v>2.3404533459931005</v>
      </c>
      <c r="BJ1312">
        <v>1.2863131589578081</v>
      </c>
      <c r="BK1312">
        <v>0.46131022165505592</v>
      </c>
      <c r="BL1312">
        <v>1.2814172823751553E-3</v>
      </c>
      <c r="BP1312" s="50">
        <f t="shared" si="457"/>
        <v>0.72936087082165202</v>
      </c>
      <c r="BQ1312" s="50">
        <f t="shared" si="458"/>
        <v>7.4133189655172418E-2</v>
      </c>
      <c r="BR1312" s="50">
        <f t="shared" si="459"/>
        <v>0.47132780112978601</v>
      </c>
      <c r="BS1312" s="50">
        <f t="shared" si="460"/>
        <v>0.50082232664773974</v>
      </c>
      <c r="BT1312" s="50">
        <f t="shared" si="461"/>
        <v>1.3092438920271835E-3</v>
      </c>
      <c r="BU1312" s="50">
        <f t="shared" si="461"/>
        <v>1.3911731295770547E-3</v>
      </c>
    </row>
    <row r="1313" spans="1:73" x14ac:dyDescent="0.25">
      <c r="A1313" s="21">
        <v>43742.529166666667</v>
      </c>
      <c r="B1313" s="17">
        <v>363895</v>
      </c>
      <c r="C1313" s="17">
        <v>13.52</v>
      </c>
      <c r="D1313" s="17">
        <v>22.5</v>
      </c>
      <c r="E1313" s="17">
        <v>760.6</v>
      </c>
      <c r="F1313" s="17">
        <v>92.8</v>
      </c>
      <c r="G1313" s="17">
        <v>-111.9</v>
      </c>
      <c r="H1313" s="17">
        <v>-11.93</v>
      </c>
      <c r="I1313" s="17">
        <v>24.26</v>
      </c>
      <c r="J1313" s="17">
        <v>297.39999999999998</v>
      </c>
      <c r="K1313" s="17">
        <v>667.9</v>
      </c>
      <c r="L1313" s="17">
        <v>-100</v>
      </c>
      <c r="M1313" s="17">
        <v>0.122</v>
      </c>
      <c r="N1313" s="17">
        <v>648.70000000000005</v>
      </c>
      <c r="O1313" s="17">
        <v>80.8</v>
      </c>
      <c r="P1313" s="17">
        <v>567.9</v>
      </c>
      <c r="Q1313" s="17">
        <v>331.6</v>
      </c>
      <c r="R1313" s="17">
        <v>431.7</v>
      </c>
      <c r="S1313" s="17">
        <v>19.25</v>
      </c>
      <c r="T1313" s="17">
        <v>52.82</v>
      </c>
      <c r="U1313" s="17">
        <v>2.77</v>
      </c>
      <c r="V1313" s="17">
        <v>345</v>
      </c>
      <c r="W1313" s="17">
        <v>20.399999999999999</v>
      </c>
      <c r="X1313" s="17">
        <v>0.749</v>
      </c>
      <c r="Y1313" s="17">
        <v>7.4882169999999997</v>
      </c>
      <c r="Z1313" s="7">
        <f t="shared" si="440"/>
        <v>19.824999999999999</v>
      </c>
      <c r="AA1313" s="7">
        <f t="shared" si="454"/>
        <v>292.97499999999997</v>
      </c>
      <c r="AB1313" s="2">
        <f t="shared" si="441"/>
        <v>616.08600000000001</v>
      </c>
      <c r="AC1313" s="42">
        <f t="shared" si="442"/>
        <v>2.5329160215800508</v>
      </c>
      <c r="AD1313" s="42">
        <f t="shared" si="443"/>
        <v>1.3378862425985829</v>
      </c>
      <c r="AE1313" s="42">
        <f t="shared" si="444"/>
        <v>0.79588371833721194</v>
      </c>
      <c r="AF1313" s="42">
        <f t="shared" si="445"/>
        <v>332.47188896849764</v>
      </c>
      <c r="AG1313" s="42">
        <f t="shared" si="446"/>
        <v>319.17301340975774</v>
      </c>
      <c r="AH1313" s="6">
        <f t="shared" si="447"/>
        <v>318.33600000000001</v>
      </c>
      <c r="AI1313" s="4">
        <v>21.184562019851999</v>
      </c>
      <c r="AJ1313" s="4">
        <f t="shared" si="455"/>
        <v>294.334562019852</v>
      </c>
      <c r="AK1313" s="8">
        <f t="shared" si="448"/>
        <v>0.19579168969120164</v>
      </c>
      <c r="AL1313" s="8">
        <f t="shared" si="449"/>
        <v>408.78384802339195</v>
      </c>
      <c r="AM1313" s="8">
        <f t="shared" si="450"/>
        <v>3.7071097232210435</v>
      </c>
      <c r="AN1313" s="8">
        <f t="shared" si="451"/>
        <v>146.8165278361551</v>
      </c>
      <c r="AO1313" s="22">
        <f t="shared" si="452"/>
        <v>8.5706870657253839E-3</v>
      </c>
      <c r="AP1313" s="22">
        <f t="shared" si="453"/>
        <v>0.23424730747427766</v>
      </c>
      <c r="AQ1313" s="19">
        <f t="shared" si="456"/>
        <v>0.23424730747427766</v>
      </c>
      <c r="AX1313">
        <v>0.14337458823816493</v>
      </c>
      <c r="AY1313">
        <v>65.568965517241381</v>
      </c>
      <c r="AZ1313">
        <v>2.7320402298850577</v>
      </c>
      <c r="BA1313">
        <v>2.2129525862068968</v>
      </c>
      <c r="BB1313">
        <v>8.6293103448275836</v>
      </c>
      <c r="BC1313">
        <v>0.35955459770114934</v>
      </c>
      <c r="BD1313">
        <v>1.8533979885057474</v>
      </c>
      <c r="BE1313">
        <v>0.18533979885057475</v>
      </c>
      <c r="BF1313">
        <v>0</v>
      </c>
      <c r="BG1313">
        <v>19.824999999999999</v>
      </c>
      <c r="BH1313">
        <v>3.1806688941401449</v>
      </c>
      <c r="BI1313">
        <v>2.3130703357893605</v>
      </c>
      <c r="BJ1313">
        <v>1.2217637513639403</v>
      </c>
      <c r="BK1313">
        <v>0.45003710185063656</v>
      </c>
      <c r="BL1313">
        <v>1.2501030606962126E-3</v>
      </c>
      <c r="BP1313" s="50">
        <f t="shared" si="457"/>
        <v>3.1816214364976001</v>
      </c>
      <c r="BQ1313" s="50">
        <f t="shared" si="458"/>
        <v>7.4135919540229897E-2</v>
      </c>
      <c r="BR1313" s="50">
        <f t="shared" si="459"/>
        <v>0.48651935148555647</v>
      </c>
      <c r="BS1313" s="50">
        <f t="shared" si="460"/>
        <v>0.51150106165394893</v>
      </c>
      <c r="BT1313" s="50">
        <f t="shared" si="461"/>
        <v>1.3514426430154347E-3</v>
      </c>
      <c r="BU1313" s="50">
        <f t="shared" si="461"/>
        <v>1.4208362823720803E-3</v>
      </c>
    </row>
    <row r="1314" spans="1:73" x14ac:dyDescent="0.25">
      <c r="A1314" s="21">
        <v>43742.529166666667</v>
      </c>
      <c r="B1314" s="17">
        <v>363896</v>
      </c>
      <c r="C1314" s="17">
        <v>13.52</v>
      </c>
      <c r="D1314" s="17">
        <v>22.49</v>
      </c>
      <c r="E1314" s="17">
        <v>761.1</v>
      </c>
      <c r="F1314" s="17">
        <v>93</v>
      </c>
      <c r="G1314" s="17">
        <v>-111.7</v>
      </c>
      <c r="H1314" s="17">
        <v>-12.78</v>
      </c>
      <c r="I1314" s="17">
        <v>24.24</v>
      </c>
      <c r="J1314" s="17">
        <v>297.39999999999998</v>
      </c>
      <c r="K1314" s="17">
        <v>668.1</v>
      </c>
      <c r="L1314" s="17">
        <v>-98.9</v>
      </c>
      <c r="M1314" s="17">
        <v>0.122</v>
      </c>
      <c r="N1314" s="17">
        <v>649.4</v>
      </c>
      <c r="O1314" s="17">
        <v>80.2</v>
      </c>
      <c r="P1314" s="17">
        <v>569.20000000000005</v>
      </c>
      <c r="Q1314" s="17">
        <v>331.8</v>
      </c>
      <c r="R1314" s="17">
        <v>430.7</v>
      </c>
      <c r="S1314" s="17">
        <v>19.25</v>
      </c>
      <c r="T1314" s="17">
        <v>53.91</v>
      </c>
      <c r="U1314" s="17">
        <v>1.04</v>
      </c>
      <c r="V1314" s="17">
        <v>209</v>
      </c>
      <c r="W1314" s="17">
        <v>20.5</v>
      </c>
      <c r="X1314" s="17">
        <v>0.749</v>
      </c>
      <c r="Y1314" s="17">
        <v>7.490863</v>
      </c>
      <c r="Z1314" s="7">
        <f t="shared" si="440"/>
        <v>19.875</v>
      </c>
      <c r="AA1314" s="7">
        <f t="shared" si="454"/>
        <v>293.02499999999998</v>
      </c>
      <c r="AB1314" s="2">
        <f t="shared" si="441"/>
        <v>616.4910000000001</v>
      </c>
      <c r="AC1314" s="42">
        <f t="shared" si="442"/>
        <v>2.4095079430786162</v>
      </c>
      <c r="AD1314" s="42">
        <f t="shared" si="443"/>
        <v>1.2989657321136818</v>
      </c>
      <c r="AE1314" s="42">
        <f t="shared" si="444"/>
        <v>0.79251145582270743</v>
      </c>
      <c r="AF1314" s="42">
        <f t="shared" si="445"/>
        <v>331.28922129009953</v>
      </c>
      <c r="AG1314" s="42">
        <f t="shared" si="446"/>
        <v>318.03765243849551</v>
      </c>
      <c r="AH1314" s="6">
        <f t="shared" si="447"/>
        <v>318.52800000000002</v>
      </c>
      <c r="AI1314" s="4">
        <v>20.440476823122999</v>
      </c>
      <c r="AJ1314" s="4">
        <f t="shared" si="455"/>
        <v>293.59047682312297</v>
      </c>
      <c r="AK1314" s="8">
        <f t="shared" si="448"/>
        <v>0.19589195000658402</v>
      </c>
      <c r="AL1314" s="8">
        <f t="shared" si="449"/>
        <v>404.53033843049997</v>
      </c>
      <c r="AM1314" s="8">
        <f t="shared" si="450"/>
        <v>2.2714973035423132</v>
      </c>
      <c r="AN1314" s="8">
        <f t="shared" si="451"/>
        <v>37.416875569509109</v>
      </c>
      <c r="AO1314" s="22">
        <f t="shared" si="452"/>
        <v>1.1155551081153193E-2</v>
      </c>
      <c r="AP1314" s="22">
        <f t="shared" si="453"/>
        <v>0.30489478662709013</v>
      </c>
      <c r="AQ1314" s="19">
        <f t="shared" si="456"/>
        <v>0.30489478662709013</v>
      </c>
      <c r="AX1314">
        <v>0.14376364241215531</v>
      </c>
      <c r="AY1314">
        <v>65.612068965517238</v>
      </c>
      <c r="AZ1314">
        <v>2.7338362068965516</v>
      </c>
      <c r="BA1314">
        <v>2.2144073275862071</v>
      </c>
      <c r="BB1314">
        <v>8.525862068965516</v>
      </c>
      <c r="BC1314">
        <v>0.35524425287356315</v>
      </c>
      <c r="BD1314">
        <v>1.859163074712644</v>
      </c>
      <c r="BE1314">
        <v>0.18591630747126442</v>
      </c>
      <c r="BF1314">
        <v>0</v>
      </c>
      <c r="BG1314">
        <v>19.875</v>
      </c>
      <c r="BH1314">
        <v>1.1941861552006321</v>
      </c>
      <c r="BI1314">
        <v>2.3202490873784702</v>
      </c>
      <c r="BJ1314">
        <v>1.2508462830057332</v>
      </c>
      <c r="BK1314">
        <v>0.45917359148682652</v>
      </c>
      <c r="BL1314">
        <v>1.275482198574518E-3</v>
      </c>
      <c r="BP1314" s="50">
        <f t="shared" si="457"/>
        <v>1.194543788432312</v>
      </c>
      <c r="BQ1314" s="50">
        <f t="shared" si="458"/>
        <v>7.4366522988505754E-2</v>
      </c>
      <c r="BR1314" s="50">
        <f t="shared" si="459"/>
        <v>0.47505463298252998</v>
      </c>
      <c r="BS1314" s="50">
        <f t="shared" si="460"/>
        <v>0.50360941801078629</v>
      </c>
      <c r="BT1314" s="50">
        <f t="shared" si="461"/>
        <v>1.31959620272925E-3</v>
      </c>
      <c r="BU1314" s="50">
        <f t="shared" si="461"/>
        <v>1.3989150500299619E-3</v>
      </c>
    </row>
    <row r="1315" spans="1:73" x14ac:dyDescent="0.25">
      <c r="A1315" s="21">
        <v>43742.529166666667</v>
      </c>
      <c r="B1315" s="17">
        <v>363897</v>
      </c>
      <c r="C1315" s="17">
        <v>13.5</v>
      </c>
      <c r="D1315" s="17">
        <v>22.49</v>
      </c>
      <c r="E1315" s="17">
        <v>760.9</v>
      </c>
      <c r="F1315" s="17">
        <v>92.6</v>
      </c>
      <c r="G1315" s="17">
        <v>-111.8</v>
      </c>
      <c r="H1315" s="17">
        <v>-13.24</v>
      </c>
      <c r="I1315" s="17">
        <v>24.24</v>
      </c>
      <c r="J1315" s="17">
        <v>297.39999999999998</v>
      </c>
      <c r="K1315" s="17">
        <v>668.3</v>
      </c>
      <c r="L1315" s="17">
        <v>-98.5</v>
      </c>
      <c r="M1315" s="17">
        <v>0.122</v>
      </c>
      <c r="N1315" s="17">
        <v>649.20000000000005</v>
      </c>
      <c r="O1315" s="17">
        <v>79.36</v>
      </c>
      <c r="P1315" s="17">
        <v>569.79999999999995</v>
      </c>
      <c r="Q1315" s="17">
        <v>331.7</v>
      </c>
      <c r="R1315" s="17">
        <v>430.3</v>
      </c>
      <c r="S1315" s="17">
        <v>19.27</v>
      </c>
      <c r="T1315" s="17">
        <v>54.05</v>
      </c>
      <c r="U1315" s="17">
        <v>3.37</v>
      </c>
      <c r="V1315" s="17">
        <v>212.5</v>
      </c>
      <c r="W1315" s="17">
        <v>20.399999999999999</v>
      </c>
      <c r="X1315" s="17">
        <v>0.748</v>
      </c>
      <c r="Y1315" s="17">
        <v>7.484667</v>
      </c>
      <c r="Z1315" s="7">
        <f t="shared" si="440"/>
        <v>19.835000000000001</v>
      </c>
      <c r="AA1315" s="7">
        <f t="shared" si="454"/>
        <v>292.98499999999996</v>
      </c>
      <c r="AB1315" s="2">
        <f t="shared" si="441"/>
        <v>616.32900000000006</v>
      </c>
      <c r="AC1315" s="42">
        <f t="shared" si="442"/>
        <v>2.3987017047790369</v>
      </c>
      <c r="AD1315" s="42">
        <f t="shared" si="443"/>
        <v>1.2964982714330693</v>
      </c>
      <c r="AE1315" s="42">
        <f t="shared" si="444"/>
        <v>0.79231147236132549</v>
      </c>
      <c r="AF1315" s="42">
        <f t="shared" si="445"/>
        <v>331.02481261837227</v>
      </c>
      <c r="AG1315" s="42">
        <f t="shared" si="446"/>
        <v>317.78382011363738</v>
      </c>
      <c r="AH1315" s="6">
        <f t="shared" si="447"/>
        <v>318.43199999999996</v>
      </c>
      <c r="AI1315" s="4">
        <v>20.370227312669002</v>
      </c>
      <c r="AJ1315" s="4">
        <f t="shared" si="455"/>
        <v>293.52022731266896</v>
      </c>
      <c r="AK1315" s="8">
        <f t="shared" si="448"/>
        <v>0.19581173901684182</v>
      </c>
      <c r="AL1315" s="8">
        <f t="shared" si="449"/>
        <v>404.13739577805427</v>
      </c>
      <c r="AM1315" s="8">
        <f t="shared" si="450"/>
        <v>4.0889378205103588</v>
      </c>
      <c r="AN1315" s="8">
        <f t="shared" si="451"/>
        <v>63.751331295104968</v>
      </c>
      <c r="AO1315" s="22">
        <f t="shared" si="452"/>
        <v>1.0562797622757431E-2</v>
      </c>
      <c r="AP1315" s="22">
        <f t="shared" si="453"/>
        <v>0.28869411326677746</v>
      </c>
      <c r="AQ1315" s="19">
        <f t="shared" si="456"/>
        <v>0.28869411326677746</v>
      </c>
      <c r="AX1315">
        <v>0.14345232771501609</v>
      </c>
      <c r="AY1315">
        <v>65.59482758620689</v>
      </c>
      <c r="AZ1315">
        <v>2.7331178160919536</v>
      </c>
      <c r="BA1315">
        <v>2.2138254310344827</v>
      </c>
      <c r="BB1315">
        <v>8.5000000000000018</v>
      </c>
      <c r="BC1315">
        <v>0.35416666666666674</v>
      </c>
      <c r="BD1315">
        <v>1.859658764367816</v>
      </c>
      <c r="BE1315">
        <v>0.18596587643678161</v>
      </c>
      <c r="BF1315">
        <v>0</v>
      </c>
      <c r="BG1315">
        <v>19.835000000000001</v>
      </c>
      <c r="BH1315">
        <v>3.8696224452174328</v>
      </c>
      <c r="BI1315">
        <v>2.3145045301825071</v>
      </c>
      <c r="BJ1315">
        <v>1.2509896985636451</v>
      </c>
      <c r="BK1315">
        <v>0.44584220633185534</v>
      </c>
      <c r="BL1315">
        <v>1.2384505731440427E-3</v>
      </c>
      <c r="BP1315" s="50">
        <f t="shared" si="457"/>
        <v>3.8707813144393186</v>
      </c>
      <c r="BQ1315" s="50">
        <f t="shared" si="458"/>
        <v>7.4386350574712642E-2</v>
      </c>
      <c r="BR1315" s="50">
        <f t="shared" si="459"/>
        <v>0.4880220532490791</v>
      </c>
      <c r="BS1315" s="50">
        <f t="shared" si="460"/>
        <v>0.51208058163540604</v>
      </c>
      <c r="BT1315" s="50">
        <f t="shared" si="461"/>
        <v>1.3556168145807755E-3</v>
      </c>
      <c r="BU1315" s="50">
        <f t="shared" si="461"/>
        <v>1.4224460600983501E-3</v>
      </c>
    </row>
    <row r="1316" spans="1:73" x14ac:dyDescent="0.25">
      <c r="A1316" s="21">
        <v>43742.529166666667</v>
      </c>
      <c r="B1316" s="17">
        <v>363898</v>
      </c>
      <c r="C1316" s="17">
        <v>13.51</v>
      </c>
      <c r="D1316" s="17">
        <v>22.49</v>
      </c>
      <c r="E1316" s="17">
        <v>762</v>
      </c>
      <c r="F1316" s="17">
        <v>92.7</v>
      </c>
      <c r="G1316" s="17">
        <v>-111.9</v>
      </c>
      <c r="H1316" s="17">
        <v>-12.78</v>
      </c>
      <c r="I1316" s="17">
        <v>24.24</v>
      </c>
      <c r="J1316" s="17">
        <v>297.39999999999998</v>
      </c>
      <c r="K1316" s="17">
        <v>669.4</v>
      </c>
      <c r="L1316" s="17">
        <v>-99.1</v>
      </c>
      <c r="M1316" s="17">
        <v>0.122</v>
      </c>
      <c r="N1316" s="17">
        <v>650.20000000000005</v>
      </c>
      <c r="O1316" s="17">
        <v>79.89</v>
      </c>
      <c r="P1316" s="17">
        <v>570.29999999999995</v>
      </c>
      <c r="Q1316" s="17">
        <v>331.6</v>
      </c>
      <c r="R1316" s="17">
        <v>430.7</v>
      </c>
      <c r="S1316" s="17">
        <v>19.27</v>
      </c>
      <c r="T1316" s="17">
        <v>53.86</v>
      </c>
      <c r="U1316" s="17">
        <v>1.415</v>
      </c>
      <c r="V1316" s="17">
        <v>126.5</v>
      </c>
      <c r="W1316" s="17">
        <v>20.55</v>
      </c>
      <c r="X1316" s="17">
        <v>0.75</v>
      </c>
      <c r="Y1316" s="17">
        <v>7.4960399999999998</v>
      </c>
      <c r="Z1316" s="7">
        <f t="shared" si="440"/>
        <v>19.91</v>
      </c>
      <c r="AA1316" s="7">
        <f t="shared" si="454"/>
        <v>293.06</v>
      </c>
      <c r="AB1316" s="2">
        <f t="shared" si="441"/>
        <v>617.22</v>
      </c>
      <c r="AC1316" s="42">
        <f t="shared" si="442"/>
        <v>2.4718690088705149</v>
      </c>
      <c r="AD1316" s="42">
        <f t="shared" si="443"/>
        <v>1.3313486481776593</v>
      </c>
      <c r="AE1316" s="42">
        <f t="shared" si="444"/>
        <v>0.79529341874159498</v>
      </c>
      <c r="AF1316" s="42">
        <f t="shared" si="445"/>
        <v>332.61101576967678</v>
      </c>
      <c r="AG1316" s="42">
        <f t="shared" si="446"/>
        <v>319.30657513888968</v>
      </c>
      <c r="AH1316" s="6">
        <f t="shared" si="447"/>
        <v>318.33600000000001</v>
      </c>
      <c r="AI1316" s="4">
        <v>20.825702034572402</v>
      </c>
      <c r="AJ1316" s="4">
        <f t="shared" si="455"/>
        <v>293.97570203457235</v>
      </c>
      <c r="AK1316" s="8">
        <f t="shared" si="448"/>
        <v>0.19596215258877131</v>
      </c>
      <c r="AL1316" s="8">
        <f t="shared" si="449"/>
        <v>406.72247967675969</v>
      </c>
      <c r="AM1316" s="8">
        <f t="shared" si="450"/>
        <v>2.6495601049985642</v>
      </c>
      <c r="AN1316" s="8">
        <f t="shared" si="451"/>
        <v>70.675426772451331</v>
      </c>
      <c r="AO1316" s="22">
        <f t="shared" si="452"/>
        <v>1.0365642815039679E-2</v>
      </c>
      <c r="AP1316" s="22">
        <f t="shared" si="453"/>
        <v>0.2833056324472899</v>
      </c>
      <c r="AQ1316" s="19">
        <f t="shared" si="456"/>
        <v>0.2833056324472899</v>
      </c>
      <c r="AX1316">
        <v>0.14403651154537173</v>
      </c>
      <c r="AY1316">
        <v>65.689655172413794</v>
      </c>
      <c r="AZ1316">
        <v>2.7370689655172415</v>
      </c>
      <c r="BA1316">
        <v>2.217025862068966</v>
      </c>
      <c r="BB1316">
        <v>8.5431034482758594</v>
      </c>
      <c r="BC1316">
        <v>0.35596264367816083</v>
      </c>
      <c r="BD1316">
        <v>1.8610632183908051</v>
      </c>
      <c r="BE1316">
        <v>0.18610632183908052</v>
      </c>
      <c r="BF1316">
        <v>0</v>
      </c>
      <c r="BG1316">
        <v>19.91</v>
      </c>
      <c r="BH1316">
        <v>1.6247821246239369</v>
      </c>
      <c r="BI1316">
        <v>2.3252857989572049</v>
      </c>
      <c r="BJ1316">
        <v>1.2523989313183506</v>
      </c>
      <c r="BK1316">
        <v>0.45758158414318834</v>
      </c>
      <c r="BL1316">
        <v>1.2710599559533008E-3</v>
      </c>
      <c r="BP1316" s="50">
        <f t="shared" si="457"/>
        <v>1.625268712145886</v>
      </c>
      <c r="BQ1316" s="50">
        <f t="shared" si="458"/>
        <v>7.4442528735632202E-2</v>
      </c>
      <c r="BR1316" s="50">
        <f t="shared" si="459"/>
        <v>0.47846419647102378</v>
      </c>
      <c r="BS1316" s="50">
        <f t="shared" si="460"/>
        <v>0.50623795380863534</v>
      </c>
      <c r="BT1316" s="50">
        <f t="shared" si="461"/>
        <v>1.3290672124195105E-3</v>
      </c>
      <c r="BU1316" s="50">
        <f t="shared" si="461"/>
        <v>1.4062165383573204E-3</v>
      </c>
    </row>
    <row r="1317" spans="1:73" x14ac:dyDescent="0.25">
      <c r="A1317" s="21">
        <v>43742.529861111114</v>
      </c>
      <c r="B1317" s="17">
        <v>363899</v>
      </c>
      <c r="C1317" s="17">
        <v>13.51</v>
      </c>
      <c r="D1317" s="17">
        <v>22.48</v>
      </c>
      <c r="E1317" s="17">
        <v>764</v>
      </c>
      <c r="F1317" s="17">
        <v>92.8</v>
      </c>
      <c r="G1317" s="17">
        <v>-111.4</v>
      </c>
      <c r="H1317" s="17">
        <v>-12.53</v>
      </c>
      <c r="I1317" s="17">
        <v>24.25</v>
      </c>
      <c r="J1317" s="17">
        <v>297.39999999999998</v>
      </c>
      <c r="K1317" s="17">
        <v>671.2</v>
      </c>
      <c r="L1317" s="17">
        <v>-98.9</v>
      </c>
      <c r="M1317" s="17">
        <v>0.121</v>
      </c>
      <c r="N1317" s="17">
        <v>652.6</v>
      </c>
      <c r="O1317" s="17">
        <v>80.3</v>
      </c>
      <c r="P1317" s="17">
        <v>572.4</v>
      </c>
      <c r="Q1317" s="17">
        <v>332.2</v>
      </c>
      <c r="R1317" s="17">
        <v>431</v>
      </c>
      <c r="S1317" s="17">
        <v>19.3</v>
      </c>
      <c r="T1317" s="17">
        <v>56.47</v>
      </c>
      <c r="U1317" s="17">
        <v>1.4850000000000001</v>
      </c>
      <c r="V1317" s="17">
        <v>173</v>
      </c>
      <c r="W1317" s="17">
        <v>20.65</v>
      </c>
      <c r="X1317" s="17">
        <v>0.751</v>
      </c>
      <c r="Y1317" s="17">
        <v>7.5103200000000001</v>
      </c>
      <c r="Z1317" s="7">
        <f t="shared" si="440"/>
        <v>19.975000000000001</v>
      </c>
      <c r="AA1317" s="7">
        <f t="shared" si="454"/>
        <v>293.125</v>
      </c>
      <c r="AB1317" s="2">
        <f t="shared" si="441"/>
        <v>618.84</v>
      </c>
      <c r="AC1317" s="42">
        <f t="shared" si="442"/>
        <v>2.4116379954384715</v>
      </c>
      <c r="AD1317" s="42">
        <f t="shared" si="443"/>
        <v>1.3618519760241048</v>
      </c>
      <c r="AE1317" s="42">
        <f t="shared" si="444"/>
        <v>0.79784855786759612</v>
      </c>
      <c r="AF1317" s="42">
        <f t="shared" si="445"/>
        <v>333.97577284009691</v>
      </c>
      <c r="AG1317" s="42">
        <f t="shared" si="446"/>
        <v>320.61674192649303</v>
      </c>
      <c r="AH1317" s="6">
        <f t="shared" si="447"/>
        <v>318.91199999999998</v>
      </c>
      <c r="AI1317" s="4">
        <v>20.461124149538399</v>
      </c>
      <c r="AJ1317" s="4">
        <f t="shared" si="455"/>
        <v>293.6111241495384</v>
      </c>
      <c r="AK1317" s="8">
        <f t="shared" si="448"/>
        <v>0.19609257330755986</v>
      </c>
      <c r="AL1317" s="8">
        <f t="shared" si="449"/>
        <v>404.6284550836765</v>
      </c>
      <c r="AM1317" s="8">
        <f t="shared" si="450"/>
        <v>2.714305850489219</v>
      </c>
      <c r="AN1317" s="8">
        <f t="shared" si="451"/>
        <v>38.436732722539212</v>
      </c>
      <c r="AO1317" s="22">
        <f t="shared" si="452"/>
        <v>1.1192090399998461E-2</v>
      </c>
      <c r="AP1317" s="22">
        <f t="shared" si="453"/>
        <v>0.30589345067710277</v>
      </c>
      <c r="AQ1317" s="19">
        <f t="shared" si="456"/>
        <v>0.30589345067710277</v>
      </c>
      <c r="AX1317">
        <v>0.14454443126571156</v>
      </c>
      <c r="AY1317">
        <v>65.862068965517238</v>
      </c>
      <c r="AZ1317">
        <v>2.7442528735632181</v>
      </c>
      <c r="BA1317">
        <v>2.2228448275862069</v>
      </c>
      <c r="BB1317">
        <v>8.5172413793103452</v>
      </c>
      <c r="BC1317">
        <v>0.35488505747126436</v>
      </c>
      <c r="BD1317">
        <v>1.8679597701149426</v>
      </c>
      <c r="BE1317">
        <v>0.18679597701149428</v>
      </c>
      <c r="BF1317">
        <v>0</v>
      </c>
      <c r="BG1317">
        <v>19.975000000000001</v>
      </c>
      <c r="BH1317">
        <v>1.7051600389162871</v>
      </c>
      <c r="BI1317">
        <v>2.3346650627625691</v>
      </c>
      <c r="BJ1317">
        <v>1.3183853609420229</v>
      </c>
      <c r="BK1317">
        <v>0.45582329078037542</v>
      </c>
      <c r="BL1317">
        <v>1.266175807723265E-3</v>
      </c>
      <c r="BP1317" s="50">
        <f t="shared" si="457"/>
        <v>1.7056706979057532</v>
      </c>
      <c r="BQ1317" s="50">
        <f t="shared" si="458"/>
        <v>7.4718390804597704E-2</v>
      </c>
      <c r="BR1317" s="50">
        <f t="shared" si="459"/>
        <v>0.47748980766408189</v>
      </c>
      <c r="BS1317" s="50">
        <f t="shared" si="460"/>
        <v>0.50525464158739253</v>
      </c>
      <c r="BT1317" s="50">
        <f t="shared" si="461"/>
        <v>1.326360576844672E-3</v>
      </c>
      <c r="BU1317" s="50">
        <f t="shared" si="461"/>
        <v>1.4034851155205347E-3</v>
      </c>
    </row>
    <row r="1318" spans="1:73" x14ac:dyDescent="0.25">
      <c r="A1318" s="21">
        <v>43742.529861111114</v>
      </c>
      <c r="B1318" s="17">
        <v>363900</v>
      </c>
      <c r="C1318" s="17">
        <v>13.52</v>
      </c>
      <c r="D1318" s="17">
        <v>22.48</v>
      </c>
      <c r="E1318" s="17">
        <v>765.3</v>
      </c>
      <c r="F1318" s="17">
        <v>92.9</v>
      </c>
      <c r="G1318" s="17">
        <v>-111.3</v>
      </c>
      <c r="H1318" s="17">
        <v>-12.86</v>
      </c>
      <c r="I1318" s="17">
        <v>24.26</v>
      </c>
      <c r="J1318" s="17">
        <v>297.39999999999998</v>
      </c>
      <c r="K1318" s="17">
        <v>672.4</v>
      </c>
      <c r="L1318" s="17">
        <v>-98.4</v>
      </c>
      <c r="M1318" s="17">
        <v>0.121</v>
      </c>
      <c r="N1318" s="17">
        <v>654</v>
      </c>
      <c r="O1318" s="17">
        <v>80.099999999999994</v>
      </c>
      <c r="P1318" s="17">
        <v>574</v>
      </c>
      <c r="Q1318" s="17">
        <v>332.3</v>
      </c>
      <c r="R1318" s="17">
        <v>430.7</v>
      </c>
      <c r="S1318" s="17">
        <v>19.3</v>
      </c>
      <c r="T1318" s="17">
        <v>52.84</v>
      </c>
      <c r="U1318" s="17">
        <v>0.61499999999999999</v>
      </c>
      <c r="V1318" s="17">
        <v>231.5</v>
      </c>
      <c r="W1318" s="17">
        <v>20.7</v>
      </c>
      <c r="X1318" s="17">
        <v>0.752</v>
      </c>
      <c r="Y1318" s="17">
        <v>7.5217109999999998</v>
      </c>
      <c r="Z1318" s="7">
        <f t="shared" si="440"/>
        <v>20</v>
      </c>
      <c r="AA1318" s="7">
        <f t="shared" si="454"/>
        <v>293.14999999999998</v>
      </c>
      <c r="AB1318" s="2">
        <f t="shared" si="441"/>
        <v>619.89300000000003</v>
      </c>
      <c r="AC1318" s="42">
        <f t="shared" si="442"/>
        <v>2.4340290588886533</v>
      </c>
      <c r="AD1318" s="42">
        <f t="shared" si="443"/>
        <v>1.2861409547167646</v>
      </c>
      <c r="AE1318" s="42">
        <f t="shared" si="444"/>
        <v>0.79133952253758832</v>
      </c>
      <c r="AF1318" s="42">
        <f t="shared" si="445"/>
        <v>331.36414153052033</v>
      </c>
      <c r="AG1318" s="42">
        <f t="shared" si="446"/>
        <v>318.10957586929948</v>
      </c>
      <c r="AH1318" s="6">
        <f t="shared" si="447"/>
        <v>319.00799999999998</v>
      </c>
      <c r="AI1318" s="4">
        <v>20.601408515940498</v>
      </c>
      <c r="AJ1318" s="4">
        <f t="shared" si="455"/>
        <v>293.75140851594045</v>
      </c>
      <c r="AK1318" s="8">
        <f t="shared" si="448"/>
        <v>0.19614275052668892</v>
      </c>
      <c r="AL1318" s="8">
        <f t="shared" si="449"/>
        <v>405.42496858626453</v>
      </c>
      <c r="AM1318" s="8">
        <f t="shared" si="450"/>
        <v>1.7467594997594833</v>
      </c>
      <c r="AN1318" s="8">
        <f t="shared" si="451"/>
        <v>30.601532200202339</v>
      </c>
      <c r="AO1318" s="22">
        <f t="shared" si="452"/>
        <v>1.1377333529657693E-2</v>
      </c>
      <c r="AP1318" s="22">
        <f t="shared" si="453"/>
        <v>0.31095637083951466</v>
      </c>
      <c r="AQ1318" s="19">
        <f t="shared" si="456"/>
        <v>0.31095637083951466</v>
      </c>
      <c r="AX1318">
        <v>0.14474018811241365</v>
      </c>
      <c r="AY1318">
        <v>65.974137931034477</v>
      </c>
      <c r="AZ1318">
        <v>2.7489224137931032</v>
      </c>
      <c r="BA1318">
        <v>2.2266271551724137</v>
      </c>
      <c r="BB1318">
        <v>8.482758620689653</v>
      </c>
      <c r="BC1318">
        <v>0.35344827586206889</v>
      </c>
      <c r="BD1318">
        <v>1.8731788793103448</v>
      </c>
      <c r="BE1318">
        <v>0.18731788793103449</v>
      </c>
      <c r="BF1318">
        <v>0</v>
      </c>
      <c r="BG1318">
        <v>20</v>
      </c>
      <c r="BH1318">
        <v>0.70617738985421985</v>
      </c>
      <c r="BI1318">
        <v>2.3382812709274461</v>
      </c>
      <c r="BJ1318">
        <v>1.2355478235580626</v>
      </c>
      <c r="BK1318">
        <v>0.46727080955795908</v>
      </c>
      <c r="BL1318">
        <v>1.2979744709943309E-3</v>
      </c>
      <c r="BP1318" s="50">
        <f t="shared" si="457"/>
        <v>0.70638887489026136</v>
      </c>
      <c r="BQ1318" s="50">
        <f t="shared" si="458"/>
        <v>7.4927155172413787E-2</v>
      </c>
      <c r="BR1318" s="50">
        <f t="shared" si="459"/>
        <v>0.47711987956357738</v>
      </c>
      <c r="BS1318" s="50">
        <f t="shared" si="460"/>
        <v>0.50697085470450298</v>
      </c>
      <c r="BT1318" s="50">
        <f t="shared" si="461"/>
        <v>1.3253329987877149E-3</v>
      </c>
      <c r="BU1318" s="50">
        <f t="shared" si="461"/>
        <v>1.4082523741791751E-3</v>
      </c>
    </row>
    <row r="1319" spans="1:73" x14ac:dyDescent="0.25">
      <c r="A1319" s="21">
        <v>43742.529861111114</v>
      </c>
      <c r="B1319" s="17">
        <v>363901</v>
      </c>
      <c r="C1319" s="17">
        <v>13.51</v>
      </c>
      <c r="D1319" s="17">
        <v>22.48</v>
      </c>
      <c r="E1319" s="17">
        <v>767.1</v>
      </c>
      <c r="F1319" s="17">
        <v>93.3</v>
      </c>
      <c r="G1319" s="17">
        <v>-110.2</v>
      </c>
      <c r="H1319" s="17">
        <v>-12.91</v>
      </c>
      <c r="I1319" s="17">
        <v>24.27</v>
      </c>
      <c r="J1319" s="17">
        <v>297.39999999999998</v>
      </c>
      <c r="K1319" s="17">
        <v>673.8</v>
      </c>
      <c r="L1319" s="17">
        <v>-97.3</v>
      </c>
      <c r="M1319" s="17">
        <v>0.122</v>
      </c>
      <c r="N1319" s="17">
        <v>656.9</v>
      </c>
      <c r="O1319" s="17">
        <v>80.400000000000006</v>
      </c>
      <c r="P1319" s="17">
        <v>576.5</v>
      </c>
      <c r="Q1319" s="17">
        <v>333.5</v>
      </c>
      <c r="R1319" s="17">
        <v>430.8</v>
      </c>
      <c r="S1319" s="17">
        <v>19.32</v>
      </c>
      <c r="T1319" s="17">
        <v>54.51</v>
      </c>
      <c r="U1319" s="17">
        <v>0.99</v>
      </c>
      <c r="V1319" s="17">
        <v>249</v>
      </c>
      <c r="W1319" s="17">
        <v>20.65</v>
      </c>
      <c r="X1319" s="17">
        <v>0.754</v>
      </c>
      <c r="Y1319" s="17">
        <v>7.5404770000000001</v>
      </c>
      <c r="Z1319" s="7">
        <f t="shared" si="440"/>
        <v>19.984999999999999</v>
      </c>
      <c r="AA1319" s="7">
        <f t="shared" si="454"/>
        <v>293.13499999999999</v>
      </c>
      <c r="AB1319" s="2">
        <f t="shared" si="441"/>
        <v>621.35100000000011</v>
      </c>
      <c r="AC1319" s="42">
        <f t="shared" si="442"/>
        <v>2.4183023746915606</v>
      </c>
      <c r="AD1319" s="42">
        <f t="shared" si="443"/>
        <v>1.3182166244443696</v>
      </c>
      <c r="AE1319" s="42">
        <f t="shared" si="444"/>
        <v>0.79413782015640788</v>
      </c>
      <c r="AF1319" s="42">
        <f t="shared" si="445"/>
        <v>332.46783980986186</v>
      </c>
      <c r="AG1319" s="42">
        <f t="shared" si="446"/>
        <v>319.16912621746735</v>
      </c>
      <c r="AH1319" s="6">
        <f t="shared" si="447"/>
        <v>320.15999999999997</v>
      </c>
      <c r="AI1319" s="4">
        <v>20.503198325062101</v>
      </c>
      <c r="AJ1319" s="4">
        <f t="shared" si="455"/>
        <v>293.65319832506208</v>
      </c>
      <c r="AK1319" s="8">
        <f t="shared" si="448"/>
        <v>0.19611264316817653</v>
      </c>
      <c r="AL1319" s="8">
        <f t="shared" si="449"/>
        <v>404.86681109956095</v>
      </c>
      <c r="AM1319" s="8">
        <f t="shared" si="450"/>
        <v>2.2162214465165708</v>
      </c>
      <c r="AN1319" s="8">
        <f t="shared" si="451"/>
        <v>33.454122496397048</v>
      </c>
      <c r="AO1319" s="22">
        <f t="shared" si="452"/>
        <v>1.1384473110573111E-2</v>
      </c>
      <c r="AP1319" s="22">
        <f t="shared" si="453"/>
        <v>0.31115150427433808</v>
      </c>
      <c r="AQ1319" s="19">
        <f t="shared" si="456"/>
        <v>0.31115150427433808</v>
      </c>
      <c r="AX1319">
        <v>0.14462270710591169</v>
      </c>
      <c r="AY1319">
        <v>66.129310344827587</v>
      </c>
      <c r="AZ1319">
        <v>2.7553879310344827</v>
      </c>
      <c r="BA1319">
        <v>2.2318642241379312</v>
      </c>
      <c r="BB1319">
        <v>8.3879310344827598</v>
      </c>
      <c r="BC1319">
        <v>0.34949712643678166</v>
      </c>
      <c r="BD1319">
        <v>1.8823670977011495</v>
      </c>
      <c r="BE1319">
        <v>0.18823670977011497</v>
      </c>
      <c r="BF1319">
        <v>0</v>
      </c>
      <c r="BG1319">
        <v>19.984999999999999</v>
      </c>
      <c r="BH1319">
        <v>1.1367733592775247</v>
      </c>
      <c r="BI1319">
        <v>2.3361109587559032</v>
      </c>
      <c r="BJ1319">
        <v>1.2734140836178427</v>
      </c>
      <c r="BK1319">
        <v>0.46524504434011832</v>
      </c>
      <c r="BL1319">
        <v>1.2923473453892176E-3</v>
      </c>
      <c r="BP1319" s="50">
        <f t="shared" si="457"/>
        <v>1.1371137986038353</v>
      </c>
      <c r="BQ1319" s="50">
        <f t="shared" si="458"/>
        <v>7.5294683908045987E-2</v>
      </c>
      <c r="BR1319" s="50">
        <f t="shared" si="459"/>
        <v>0.48056591221856554</v>
      </c>
      <c r="BS1319" s="50">
        <f t="shared" si="460"/>
        <v>0.50965689090740196</v>
      </c>
      <c r="BT1319" s="50">
        <f t="shared" si="461"/>
        <v>1.3349053117182378E-3</v>
      </c>
      <c r="BU1319" s="50">
        <f t="shared" si="461"/>
        <v>1.4157135858538941E-3</v>
      </c>
    </row>
    <row r="1320" spans="1:73" x14ac:dyDescent="0.25">
      <c r="A1320" s="21">
        <v>43742.529861111114</v>
      </c>
      <c r="B1320" s="17">
        <v>363902</v>
      </c>
      <c r="C1320" s="17">
        <v>13.51</v>
      </c>
      <c r="D1320" s="17">
        <v>22.48</v>
      </c>
      <c r="E1320" s="17">
        <v>770.2</v>
      </c>
      <c r="F1320" s="17">
        <v>93.8</v>
      </c>
      <c r="G1320" s="17">
        <v>-109.2</v>
      </c>
      <c r="H1320" s="17">
        <v>-12.29</v>
      </c>
      <c r="I1320" s="17">
        <v>24.27</v>
      </c>
      <c r="J1320" s="17">
        <v>297.39999999999998</v>
      </c>
      <c r="K1320" s="17">
        <v>676.4</v>
      </c>
      <c r="L1320" s="17">
        <v>-96.9</v>
      </c>
      <c r="M1320" s="17">
        <v>0.122</v>
      </c>
      <c r="N1320" s="17">
        <v>660.9</v>
      </c>
      <c r="O1320" s="17">
        <v>81.5</v>
      </c>
      <c r="P1320" s="17">
        <v>579.5</v>
      </c>
      <c r="Q1320" s="17">
        <v>334.4</v>
      </c>
      <c r="R1320" s="17">
        <v>431.4</v>
      </c>
      <c r="S1320" s="17">
        <v>19.350000000000001</v>
      </c>
      <c r="T1320" s="17">
        <v>52.33</v>
      </c>
      <c r="U1320" s="17">
        <v>2.06</v>
      </c>
      <c r="V1320" s="17">
        <v>299</v>
      </c>
      <c r="W1320" s="17">
        <v>20.5</v>
      </c>
      <c r="X1320" s="17">
        <v>0.75800000000000001</v>
      </c>
      <c r="Y1320" s="17">
        <v>7.5837279999999998</v>
      </c>
      <c r="Z1320" s="7">
        <f t="shared" si="440"/>
        <v>19.925000000000001</v>
      </c>
      <c r="AA1320" s="7">
        <f t="shared" si="454"/>
        <v>293.07499999999999</v>
      </c>
      <c r="AB1320" s="2">
        <f t="shared" si="441"/>
        <v>623.86200000000008</v>
      </c>
      <c r="AC1320" s="42">
        <f t="shared" si="442"/>
        <v>2.4986547247145769</v>
      </c>
      <c r="AD1320" s="42">
        <f t="shared" si="443"/>
        <v>1.3075460174431381</v>
      </c>
      <c r="AE1320" s="42">
        <f t="shared" si="444"/>
        <v>0.79323858423289861</v>
      </c>
      <c r="AF1320" s="42">
        <f t="shared" si="445"/>
        <v>331.81956088536361</v>
      </c>
      <c r="AG1320" s="42">
        <f t="shared" si="446"/>
        <v>318.54677844994904</v>
      </c>
      <c r="AH1320" s="6">
        <f t="shared" si="447"/>
        <v>321.02399999999994</v>
      </c>
      <c r="AI1320" s="4">
        <v>20.988259034735201</v>
      </c>
      <c r="AJ1320" s="4">
        <f t="shared" si="455"/>
        <v>294.1382590347352</v>
      </c>
      <c r="AK1320" s="8">
        <f t="shared" si="448"/>
        <v>0.19599224454342362</v>
      </c>
      <c r="AL1320" s="8">
        <f t="shared" si="449"/>
        <v>407.64792971466824</v>
      </c>
      <c r="AM1320" s="8">
        <f t="shared" si="450"/>
        <v>3.1969008430040495</v>
      </c>
      <c r="AN1320" s="8">
        <f t="shared" si="451"/>
        <v>99.016764811405309</v>
      </c>
      <c r="AO1320" s="22">
        <f t="shared" si="452"/>
        <v>9.9145809938192501E-3</v>
      </c>
      <c r="AP1320" s="22">
        <f t="shared" si="453"/>
        <v>0.27097756396047395</v>
      </c>
      <c r="AQ1320" s="19">
        <f t="shared" si="456"/>
        <v>0.27097756396047395</v>
      </c>
      <c r="AX1320">
        <v>0.14415358954214297</v>
      </c>
      <c r="AY1320">
        <v>66.396551724137936</v>
      </c>
      <c r="AZ1320">
        <v>2.7665229885057472</v>
      </c>
      <c r="BA1320">
        <v>2.2408836206896554</v>
      </c>
      <c r="BB1320">
        <v>8.362068965517242</v>
      </c>
      <c r="BC1320">
        <v>0.34841954022988508</v>
      </c>
      <c r="BD1320">
        <v>1.8924640804597703</v>
      </c>
      <c r="BE1320">
        <v>0.18924640804597703</v>
      </c>
      <c r="BF1320">
        <v>0</v>
      </c>
      <c r="BG1320">
        <v>19.925000000000001</v>
      </c>
      <c r="BH1320">
        <v>2.3654071920320212</v>
      </c>
      <c r="BI1320">
        <v>2.3274473148060082</v>
      </c>
      <c r="BJ1320">
        <v>1.2179531798379839</v>
      </c>
      <c r="BK1320">
        <v>0.46299265914420967</v>
      </c>
      <c r="BL1320">
        <v>1.2860907198450268E-3</v>
      </c>
      <c r="BP1320" s="50">
        <f t="shared" si="457"/>
        <v>2.3661155809332333</v>
      </c>
      <c r="BQ1320" s="50">
        <f t="shared" si="458"/>
        <v>7.5698563218390816E-2</v>
      </c>
      <c r="BR1320" s="50">
        <f t="shared" si="459"/>
        <v>0.49227751753089427</v>
      </c>
      <c r="BS1320" s="50">
        <f t="shared" si="460"/>
        <v>0.51918589492652434</v>
      </c>
      <c r="BT1320" s="50">
        <f t="shared" si="461"/>
        <v>1.3674375486969284E-3</v>
      </c>
      <c r="BU1320" s="50">
        <f t="shared" si="461"/>
        <v>1.4421830414625676E-3</v>
      </c>
    </row>
    <row r="1321" spans="1:73" x14ac:dyDescent="0.25">
      <c r="A1321" s="21">
        <v>43742.529861111114</v>
      </c>
      <c r="B1321" s="17">
        <v>363903</v>
      </c>
      <c r="C1321" s="17">
        <v>13.51</v>
      </c>
      <c r="D1321" s="17">
        <v>22.47</v>
      </c>
      <c r="E1321" s="17">
        <v>763.4</v>
      </c>
      <c r="F1321" s="17">
        <v>93</v>
      </c>
      <c r="G1321" s="17">
        <v>-108.1</v>
      </c>
      <c r="H1321" s="17">
        <v>-11.55</v>
      </c>
      <c r="I1321" s="17">
        <v>24.27</v>
      </c>
      <c r="J1321" s="17">
        <v>297.39999999999998</v>
      </c>
      <c r="K1321" s="17">
        <v>670.4</v>
      </c>
      <c r="L1321" s="17">
        <v>-96.6</v>
      </c>
      <c r="M1321" s="17">
        <v>0.122</v>
      </c>
      <c r="N1321" s="17">
        <v>655.29999999999995</v>
      </c>
      <c r="O1321" s="17">
        <v>81.5</v>
      </c>
      <c r="P1321" s="17">
        <v>573.79999999999995</v>
      </c>
      <c r="Q1321" s="17">
        <v>335.5</v>
      </c>
      <c r="R1321" s="17">
        <v>432.1</v>
      </c>
      <c r="S1321" s="17">
        <v>19.36</v>
      </c>
      <c r="T1321" s="17">
        <v>51.39</v>
      </c>
      <c r="U1321" s="17">
        <v>3.0550000000000002</v>
      </c>
      <c r="V1321" s="17">
        <v>302.5</v>
      </c>
      <c r="W1321" s="17">
        <v>20.3</v>
      </c>
      <c r="X1321" s="17">
        <v>0.752</v>
      </c>
      <c r="Y1321" s="17">
        <v>7.5239330000000004</v>
      </c>
      <c r="Z1321" s="7">
        <f t="shared" si="440"/>
        <v>19.829999999999998</v>
      </c>
      <c r="AA1321" s="7">
        <f t="shared" si="454"/>
        <v>292.97999999999996</v>
      </c>
      <c r="AB1321" s="2">
        <f t="shared" si="441"/>
        <v>618.35400000000004</v>
      </c>
      <c r="AC1321" s="42">
        <f t="shared" si="442"/>
        <v>2.5708352642599093</v>
      </c>
      <c r="AD1321" s="42">
        <f t="shared" si="443"/>
        <v>1.3211522423031672</v>
      </c>
      <c r="AE1321" s="42">
        <f t="shared" si="444"/>
        <v>0.7944505616307832</v>
      </c>
      <c r="AF1321" s="42">
        <f t="shared" si="445"/>
        <v>331.89585909630722</v>
      </c>
      <c r="AG1321" s="42">
        <f t="shared" si="446"/>
        <v>318.62002473245491</v>
      </c>
      <c r="AH1321" s="6">
        <f t="shared" si="447"/>
        <v>322.08</v>
      </c>
      <c r="AI1321" s="4">
        <v>21.407466833829201</v>
      </c>
      <c r="AJ1321" s="4">
        <f t="shared" si="455"/>
        <v>294.55746683382915</v>
      </c>
      <c r="AK1321" s="8">
        <f t="shared" si="448"/>
        <v>0.19580171418294071</v>
      </c>
      <c r="AL1321" s="8">
        <f t="shared" si="449"/>
        <v>410.05448665657934</v>
      </c>
      <c r="AM1321" s="8">
        <f t="shared" si="450"/>
        <v>3.893150234707107</v>
      </c>
      <c r="AN1321" s="8">
        <f t="shared" si="451"/>
        <v>178.89651685524646</v>
      </c>
      <c r="AO1321" s="22">
        <f t="shared" si="452"/>
        <v>7.9521615975826423E-3</v>
      </c>
      <c r="AP1321" s="22">
        <f t="shared" si="453"/>
        <v>0.21734225372472255</v>
      </c>
      <c r="AQ1321" s="19">
        <f t="shared" si="456"/>
        <v>0.21734225372472255</v>
      </c>
      <c r="AX1321">
        <v>0.14341345351917145</v>
      </c>
      <c r="AY1321">
        <v>65.810344827586206</v>
      </c>
      <c r="AZ1321">
        <v>2.7420977011494254</v>
      </c>
      <c r="BA1321">
        <v>2.2210991379310348</v>
      </c>
      <c r="BB1321">
        <v>8.3275862068965534</v>
      </c>
      <c r="BC1321">
        <v>0.34698275862068972</v>
      </c>
      <c r="BD1321">
        <v>1.874116379310345</v>
      </c>
      <c r="BE1321">
        <v>0.18741163793103452</v>
      </c>
      <c r="BF1321">
        <v>0</v>
      </c>
      <c r="BG1321">
        <v>19.829999999999998</v>
      </c>
      <c r="BH1321">
        <v>3.5079218309018567</v>
      </c>
      <c r="BI1321">
        <v>2.3137873358075329</v>
      </c>
      <c r="BJ1321">
        <v>1.1890553118714913</v>
      </c>
      <c r="BK1321">
        <v>0.45610897120091193</v>
      </c>
      <c r="BL1321">
        <v>1.2669693644469775E-3</v>
      </c>
      <c r="BP1321" s="50">
        <f t="shared" si="457"/>
        <v>3.5089723785199163</v>
      </c>
      <c r="BQ1321" s="50">
        <f t="shared" si="458"/>
        <v>7.4964655172413797E-2</v>
      </c>
      <c r="BR1321" s="50">
        <f t="shared" si="459"/>
        <v>0.49608209248631596</v>
      </c>
      <c r="BS1321" s="50">
        <f t="shared" si="460"/>
        <v>0.52085036541797602</v>
      </c>
      <c r="BT1321" s="50">
        <f t="shared" si="461"/>
        <v>1.3780058124619888E-3</v>
      </c>
      <c r="BU1321" s="50">
        <f t="shared" si="461"/>
        <v>1.446806570605489E-3</v>
      </c>
    </row>
    <row r="1322" spans="1:73" x14ac:dyDescent="0.25">
      <c r="A1322" s="21">
        <v>43742.529861111114</v>
      </c>
      <c r="B1322" s="17">
        <v>363904</v>
      </c>
      <c r="C1322" s="17">
        <v>13.51</v>
      </c>
      <c r="D1322" s="17">
        <v>22.47</v>
      </c>
      <c r="E1322" s="17">
        <v>776.1</v>
      </c>
      <c r="F1322" s="17">
        <v>94.6</v>
      </c>
      <c r="G1322" s="17">
        <v>-107.8</v>
      </c>
      <c r="H1322" s="17">
        <v>-11.85</v>
      </c>
      <c r="I1322" s="17">
        <v>24.24</v>
      </c>
      <c r="J1322" s="17">
        <v>297.39999999999998</v>
      </c>
      <c r="K1322" s="17">
        <v>681.5</v>
      </c>
      <c r="L1322" s="17">
        <v>-95.9</v>
      </c>
      <c r="M1322" s="17">
        <v>0.122</v>
      </c>
      <c r="N1322" s="17">
        <v>668.3</v>
      </c>
      <c r="O1322" s="17">
        <v>82.8</v>
      </c>
      <c r="P1322" s="17">
        <v>585.6</v>
      </c>
      <c r="Q1322" s="17">
        <v>335.8</v>
      </c>
      <c r="R1322" s="17">
        <v>431.7</v>
      </c>
      <c r="S1322" s="17">
        <v>19.37</v>
      </c>
      <c r="T1322" s="17">
        <v>50.88</v>
      </c>
      <c r="U1322" s="17">
        <v>1.145</v>
      </c>
      <c r="V1322" s="17">
        <v>186.5</v>
      </c>
      <c r="W1322" s="17">
        <v>20.100000000000001</v>
      </c>
      <c r="X1322" s="17">
        <v>0.76700000000000002</v>
      </c>
      <c r="Y1322" s="17">
        <v>7.6670629999999997</v>
      </c>
      <c r="Z1322" s="7">
        <f t="shared" si="440"/>
        <v>19.734999999999999</v>
      </c>
      <c r="AA1322" s="7">
        <f t="shared" si="454"/>
        <v>292.88499999999999</v>
      </c>
      <c r="AB1322" s="2">
        <f t="shared" si="441"/>
        <v>628.64100000000008</v>
      </c>
      <c r="AC1322" s="42">
        <f t="shared" si="442"/>
        <v>2.4571838671079682</v>
      </c>
      <c r="AD1322" s="42">
        <f t="shared" si="443"/>
        <v>1.2502151515845343</v>
      </c>
      <c r="AE1322" s="42">
        <f t="shared" si="444"/>
        <v>0.78824201085193946</v>
      </c>
      <c r="AF1322" s="42">
        <f t="shared" si="445"/>
        <v>328.87522381249477</v>
      </c>
      <c r="AG1322" s="42">
        <f t="shared" si="446"/>
        <v>315.72021485999494</v>
      </c>
      <c r="AH1322" s="6">
        <f t="shared" si="447"/>
        <v>322.36799999999999</v>
      </c>
      <c r="AI1322" s="4">
        <v>20.723307696339901</v>
      </c>
      <c r="AJ1322" s="4">
        <f t="shared" si="455"/>
        <v>293.87330769633991</v>
      </c>
      <c r="AK1322" s="8">
        <f t="shared" si="448"/>
        <v>0.1956113073429466</v>
      </c>
      <c r="AL1322" s="8">
        <f t="shared" si="449"/>
        <v>406.16869081823853</v>
      </c>
      <c r="AM1322" s="8">
        <f t="shared" si="450"/>
        <v>2.3834074871913948</v>
      </c>
      <c r="AN1322" s="8">
        <f t="shared" si="451"/>
        <v>68.616879125261335</v>
      </c>
      <c r="AO1322" s="22">
        <f t="shared" si="452"/>
        <v>1.0774363796263469E-2</v>
      </c>
      <c r="AP1322" s="22">
        <f t="shared" si="453"/>
        <v>0.29447647425095264</v>
      </c>
      <c r="AQ1322" s="19">
        <f t="shared" si="456"/>
        <v>0.29447647425095264</v>
      </c>
      <c r="AX1322">
        <v>0.14267653575504655</v>
      </c>
      <c r="AY1322">
        <v>66.90517241379311</v>
      </c>
      <c r="AZ1322">
        <v>2.7877155172413794</v>
      </c>
      <c r="BA1322">
        <v>2.2580495689655176</v>
      </c>
      <c r="BB1322">
        <v>8.2672413793103434</v>
      </c>
      <c r="BC1322">
        <v>0.34446839080459762</v>
      </c>
      <c r="BD1322">
        <v>1.91358117816092</v>
      </c>
      <c r="BE1322">
        <v>0.19135811781609202</v>
      </c>
      <c r="BF1322">
        <v>0</v>
      </c>
      <c r="BG1322">
        <v>19.734999999999999</v>
      </c>
      <c r="BH1322">
        <v>1.3147530266391574</v>
      </c>
      <c r="BI1322">
        <v>2.3001975197027966</v>
      </c>
      <c r="BJ1322">
        <v>1.1703404980247829</v>
      </c>
      <c r="BK1322">
        <v>0.47221190492797266</v>
      </c>
      <c r="BL1322">
        <v>1.311699735911035E-3</v>
      </c>
      <c r="BP1322" s="50">
        <f t="shared" si="457"/>
        <v>1.3151467670721126</v>
      </c>
      <c r="BQ1322" s="50">
        <f t="shared" si="458"/>
        <v>7.65432471264368E-2</v>
      </c>
      <c r="BR1322" s="50">
        <f t="shared" si="459"/>
        <v>0.49012806807427045</v>
      </c>
      <c r="BS1322" s="50">
        <f t="shared" si="460"/>
        <v>0.51919070285044311</v>
      </c>
      <c r="BT1322" s="50">
        <f t="shared" si="461"/>
        <v>1.3614668557618622E-3</v>
      </c>
      <c r="BU1322" s="50">
        <f t="shared" si="461"/>
        <v>1.4421963968067866E-3</v>
      </c>
    </row>
    <row r="1323" spans="1:73" x14ac:dyDescent="0.25">
      <c r="A1323" s="21">
        <v>43742.530555555553</v>
      </c>
      <c r="B1323" s="17">
        <v>363905</v>
      </c>
      <c r="C1323" s="17">
        <v>13.51</v>
      </c>
      <c r="D1323" s="17">
        <v>22.47</v>
      </c>
      <c r="E1323" s="17">
        <v>789.1</v>
      </c>
      <c r="F1323" s="17">
        <v>96</v>
      </c>
      <c r="G1323" s="17">
        <v>-107.6</v>
      </c>
      <c r="H1323" s="17">
        <v>-11.01</v>
      </c>
      <c r="I1323" s="17">
        <v>24.25</v>
      </c>
      <c r="J1323" s="17">
        <v>297.39999999999998</v>
      </c>
      <c r="K1323" s="17">
        <v>693.1</v>
      </c>
      <c r="L1323" s="17">
        <v>-96.6</v>
      </c>
      <c r="M1323" s="17">
        <v>0.122</v>
      </c>
      <c r="N1323" s="17">
        <v>681.5</v>
      </c>
      <c r="O1323" s="17">
        <v>85</v>
      </c>
      <c r="P1323" s="17">
        <v>596.5</v>
      </c>
      <c r="Q1323" s="17">
        <v>335.9</v>
      </c>
      <c r="R1323" s="17">
        <v>432.5</v>
      </c>
      <c r="S1323" s="17">
        <v>19.38</v>
      </c>
      <c r="T1323" s="17">
        <v>54.41</v>
      </c>
      <c r="U1323" s="17">
        <v>0.81499999999999995</v>
      </c>
      <c r="V1323" s="17">
        <v>221.5</v>
      </c>
      <c r="W1323" s="17">
        <v>20.8</v>
      </c>
      <c r="X1323" s="17">
        <v>0.77800000000000002</v>
      </c>
      <c r="Y1323" s="17">
        <v>7.7776940000000003</v>
      </c>
      <c r="Z1323" s="7">
        <f t="shared" si="440"/>
        <v>20.09</v>
      </c>
      <c r="AA1323" s="7">
        <f t="shared" si="454"/>
        <v>293.23999999999995</v>
      </c>
      <c r="AB1323" s="2">
        <f t="shared" si="441"/>
        <v>639.17100000000005</v>
      </c>
      <c r="AC1323" s="42">
        <f t="shared" si="442"/>
        <v>2.3417481009385912</v>
      </c>
      <c r="AD1323" s="42">
        <f t="shared" si="443"/>
        <v>1.2741451417206873</v>
      </c>
      <c r="AE1323" s="42">
        <f t="shared" si="444"/>
        <v>0.79024513493970139</v>
      </c>
      <c r="AF1323" s="42">
        <f t="shared" si="445"/>
        <v>331.31243247835073</v>
      </c>
      <c r="AG1323" s="42">
        <f t="shared" si="446"/>
        <v>318.05993517921667</v>
      </c>
      <c r="AH1323" s="6">
        <f t="shared" si="447"/>
        <v>322.46399999999994</v>
      </c>
      <c r="AI1323" s="4">
        <v>20.029067327391399</v>
      </c>
      <c r="AJ1323" s="4">
        <f t="shared" si="455"/>
        <v>293.17906732739135</v>
      </c>
      <c r="AK1323" s="8">
        <f t="shared" si="448"/>
        <v>0.19632345938942672</v>
      </c>
      <c r="AL1323" s="8">
        <f t="shared" si="449"/>
        <v>402.1341555707379</v>
      </c>
      <c r="AM1323" s="8">
        <f t="shared" si="450"/>
        <v>2.0108253902315836</v>
      </c>
      <c r="AN1323" s="8">
        <f t="shared" si="451"/>
        <v>-3.5691522355781466</v>
      </c>
      <c r="AO1323" s="22">
        <f t="shared" si="452"/>
        <v>1.2739232477721808E-2</v>
      </c>
      <c r="AP1323" s="22">
        <f t="shared" si="453"/>
        <v>0.34817872643243458</v>
      </c>
      <c r="AQ1323" s="19">
        <f t="shared" si="456"/>
        <v>0.34817872643243458</v>
      </c>
      <c r="AX1323">
        <v>0.14544677113548532</v>
      </c>
      <c r="AY1323">
        <v>68.025862068965523</v>
      </c>
      <c r="AZ1323">
        <v>2.8344109195402303</v>
      </c>
      <c r="BA1323">
        <v>2.2958728448275867</v>
      </c>
      <c r="BB1323">
        <v>8.3275862068965534</v>
      </c>
      <c r="BC1323">
        <v>0.34698275862068972</v>
      </c>
      <c r="BD1323">
        <v>1.948890086206897</v>
      </c>
      <c r="BE1323">
        <v>0.1948890086206897</v>
      </c>
      <c r="BF1323">
        <v>0</v>
      </c>
      <c r="BG1323">
        <v>20.09</v>
      </c>
      <c r="BH1323">
        <v>0.93582857354664906</v>
      </c>
      <c r="BI1323">
        <v>2.351340207155534</v>
      </c>
      <c r="BJ1323">
        <v>1.279364206713326</v>
      </c>
      <c r="BK1323">
        <v>0.48297082877714087</v>
      </c>
      <c r="BL1323">
        <v>1.3415856354920578E-3</v>
      </c>
      <c r="BP1323" s="50">
        <f t="shared" si="457"/>
        <v>0.93610883420416746</v>
      </c>
      <c r="BQ1323" s="50">
        <f t="shared" si="458"/>
        <v>7.7955603448275887E-2</v>
      </c>
      <c r="BR1323" s="50">
        <f t="shared" si="459"/>
        <v>0.49620094834823081</v>
      </c>
      <c r="BS1323" s="50">
        <f t="shared" si="460"/>
        <v>0.52680920115043861</v>
      </c>
      <c r="BT1323" s="50">
        <f t="shared" si="461"/>
        <v>1.3783359676339745E-3</v>
      </c>
      <c r="BU1323" s="50">
        <f t="shared" si="461"/>
        <v>1.4633588920845517E-3</v>
      </c>
    </row>
    <row r="1324" spans="1:73" x14ac:dyDescent="0.25">
      <c r="A1324" s="21">
        <v>43742.530555555553</v>
      </c>
      <c r="B1324" s="17">
        <v>363906</v>
      </c>
      <c r="C1324" s="17">
        <v>13.51</v>
      </c>
      <c r="D1324" s="17">
        <v>22.47</v>
      </c>
      <c r="E1324" s="17">
        <v>801</v>
      </c>
      <c r="F1324" s="17">
        <v>97.9</v>
      </c>
      <c r="G1324" s="17">
        <v>-106.2</v>
      </c>
      <c r="H1324" s="17">
        <v>-10.5</v>
      </c>
      <c r="I1324" s="17">
        <v>24.27</v>
      </c>
      <c r="J1324" s="17">
        <v>297.39999999999998</v>
      </c>
      <c r="K1324" s="17">
        <v>703</v>
      </c>
      <c r="L1324" s="17">
        <v>-95.7</v>
      </c>
      <c r="M1324" s="17">
        <v>0.122</v>
      </c>
      <c r="N1324" s="17">
        <v>694.7</v>
      </c>
      <c r="O1324" s="17">
        <v>87.4</v>
      </c>
      <c r="P1324" s="17">
        <v>607.29999999999995</v>
      </c>
      <c r="Q1324" s="17">
        <v>337.4</v>
      </c>
      <c r="R1324" s="17">
        <v>433.2</v>
      </c>
      <c r="S1324" s="17">
        <v>19.399999999999999</v>
      </c>
      <c r="T1324" s="17">
        <v>51.96</v>
      </c>
      <c r="U1324" s="17">
        <v>2.145</v>
      </c>
      <c r="V1324" s="17">
        <v>352.5</v>
      </c>
      <c r="W1324" s="17">
        <v>20.350000000000001</v>
      </c>
      <c r="X1324" s="17">
        <v>0.79</v>
      </c>
      <c r="Y1324" s="17">
        <v>7.9010189999999998</v>
      </c>
      <c r="Z1324" s="7">
        <f t="shared" si="440"/>
        <v>19.875</v>
      </c>
      <c r="AA1324" s="7">
        <f t="shared" si="454"/>
        <v>293.02499999999998</v>
      </c>
      <c r="AB1324" s="2">
        <f t="shared" si="441"/>
        <v>648.81000000000006</v>
      </c>
      <c r="AC1324" s="42">
        <f t="shared" si="442"/>
        <v>2.4965405065117725</v>
      </c>
      <c r="AD1324" s="42">
        <f t="shared" si="443"/>
        <v>1.2972024471835168</v>
      </c>
      <c r="AE1324" s="42">
        <f t="shared" si="444"/>
        <v>0.79235752728550835</v>
      </c>
      <c r="AF1324" s="42">
        <f t="shared" si="445"/>
        <v>331.22487538714972</v>
      </c>
      <c r="AG1324" s="42">
        <f t="shared" si="446"/>
        <v>317.97588037166372</v>
      </c>
      <c r="AH1324" s="6">
        <f t="shared" si="447"/>
        <v>323.90399999999994</v>
      </c>
      <c r="AI1324" s="4">
        <v>20.971776838431101</v>
      </c>
      <c r="AJ1324" s="4">
        <f t="shared" si="455"/>
        <v>294.12177683843106</v>
      </c>
      <c r="AK1324" s="8">
        <f t="shared" si="448"/>
        <v>0.19589195000658402</v>
      </c>
      <c r="AL1324" s="8">
        <f t="shared" si="449"/>
        <v>407.56211297706449</v>
      </c>
      <c r="AM1324" s="8">
        <f t="shared" si="450"/>
        <v>3.2621896404102566</v>
      </c>
      <c r="AN1324" s="8">
        <f t="shared" si="451"/>
        <v>104.22405339020432</v>
      </c>
      <c r="AO1324" s="22">
        <f t="shared" si="452"/>
        <v>1.0428307071731955E-2</v>
      </c>
      <c r="AP1324" s="22">
        <f t="shared" si="453"/>
        <v>0.28501832284100914</v>
      </c>
      <c r="AQ1324" s="19">
        <f t="shared" si="456"/>
        <v>0.28501832284100914</v>
      </c>
      <c r="AX1324">
        <v>0.14376364241215531</v>
      </c>
      <c r="AY1324">
        <v>69.051724137931032</v>
      </c>
      <c r="AZ1324">
        <v>2.8771551724137931</v>
      </c>
      <c r="BA1324">
        <v>2.3304956896551725</v>
      </c>
      <c r="BB1324">
        <v>8.2586206896551744</v>
      </c>
      <c r="BC1324">
        <v>0.34410919540229895</v>
      </c>
      <c r="BD1324">
        <v>1.9863864942528735</v>
      </c>
      <c r="BE1324">
        <v>0.19863864942528736</v>
      </c>
      <c r="BF1324">
        <v>0</v>
      </c>
      <c r="BG1324">
        <v>19.875</v>
      </c>
      <c r="BH1324">
        <v>2.4630089451013033</v>
      </c>
      <c r="BI1324">
        <v>2.3202490873784702</v>
      </c>
      <c r="BJ1324">
        <v>1.205601425801853</v>
      </c>
      <c r="BK1324">
        <v>0.48130843809354329</v>
      </c>
      <c r="BL1324">
        <v>1.3369678835931757E-3</v>
      </c>
      <c r="BP1324" s="50">
        <f t="shared" si="457"/>
        <v>2.4637465636416436</v>
      </c>
      <c r="BQ1324" s="50">
        <f t="shared" si="458"/>
        <v>7.9455459770114936E-2</v>
      </c>
      <c r="BR1324" s="50">
        <f t="shared" si="459"/>
        <v>0.51285891631254799</v>
      </c>
      <c r="BS1324" s="50">
        <f t="shared" si="460"/>
        <v>0.54089476785650858</v>
      </c>
      <c r="BT1324" s="50">
        <f t="shared" si="461"/>
        <v>1.4246081008681888E-3</v>
      </c>
      <c r="BU1324" s="50">
        <f t="shared" si="461"/>
        <v>1.5024854662680793E-3</v>
      </c>
    </row>
    <row r="1325" spans="1:73" x14ac:dyDescent="0.25">
      <c r="A1325" s="21">
        <v>43742.530555555553</v>
      </c>
      <c r="B1325" s="17">
        <v>363907</v>
      </c>
      <c r="C1325" s="17">
        <v>13.52</v>
      </c>
      <c r="D1325" s="17">
        <v>22.47</v>
      </c>
      <c r="E1325" s="17">
        <v>609.29999999999995</v>
      </c>
      <c r="F1325" s="17">
        <v>70.819999999999993</v>
      </c>
      <c r="G1325" s="17">
        <v>-104.7</v>
      </c>
      <c r="H1325" s="17">
        <v>-11</v>
      </c>
      <c r="I1325" s="17">
        <v>24.26</v>
      </c>
      <c r="J1325" s="17">
        <v>297.39999999999998</v>
      </c>
      <c r="K1325" s="17">
        <v>538.4</v>
      </c>
      <c r="L1325" s="17">
        <v>-93.7</v>
      </c>
      <c r="M1325" s="17">
        <v>0.114</v>
      </c>
      <c r="N1325" s="17">
        <v>504.5</v>
      </c>
      <c r="O1325" s="17">
        <v>59.82</v>
      </c>
      <c r="P1325" s="17">
        <v>444.7</v>
      </c>
      <c r="Q1325" s="17">
        <v>338.9</v>
      </c>
      <c r="R1325" s="17">
        <v>432.6</v>
      </c>
      <c r="S1325" s="17">
        <v>19.399999999999999</v>
      </c>
      <c r="T1325" s="17">
        <v>53.15</v>
      </c>
      <c r="U1325" s="17">
        <v>1.635</v>
      </c>
      <c r="V1325" s="17">
        <v>47.5</v>
      </c>
      <c r="W1325" s="17">
        <v>20.3</v>
      </c>
      <c r="X1325" s="17">
        <v>0.58499999999999996</v>
      </c>
      <c r="Y1325" s="17">
        <v>5.8499689999999998</v>
      </c>
      <c r="Z1325" s="7">
        <f t="shared" si="440"/>
        <v>19.850000000000001</v>
      </c>
      <c r="AA1325" s="7">
        <f t="shared" si="454"/>
        <v>293</v>
      </c>
      <c r="AB1325" s="2">
        <f t="shared" si="441"/>
        <v>493.53300000000002</v>
      </c>
      <c r="AC1325" s="42">
        <f t="shared" si="442"/>
        <v>2.506512489376616</v>
      </c>
      <c r="AD1325" s="42">
        <f t="shared" si="443"/>
        <v>1.3322113881036715</v>
      </c>
      <c r="AE1325" s="42">
        <f t="shared" si="444"/>
        <v>0.79539038448738675</v>
      </c>
      <c r="AF1325" s="42">
        <f t="shared" si="445"/>
        <v>332.37922953495115</v>
      </c>
      <c r="AG1325" s="42">
        <f t="shared" si="446"/>
        <v>319.08406035355307</v>
      </c>
      <c r="AH1325" s="6">
        <f t="shared" si="447"/>
        <v>325.34399999999999</v>
      </c>
      <c r="AI1325" s="4">
        <v>21.029566382693499</v>
      </c>
      <c r="AJ1325" s="4">
        <f t="shared" si="455"/>
        <v>294.17956638269345</v>
      </c>
      <c r="AK1325" s="8">
        <f t="shared" si="448"/>
        <v>0.19584181557157571</v>
      </c>
      <c r="AL1325" s="8">
        <f t="shared" si="449"/>
        <v>407.89588053213112</v>
      </c>
      <c r="AM1325" s="8">
        <f t="shared" si="450"/>
        <v>2.8480947579039575</v>
      </c>
      <c r="AN1325" s="8">
        <f t="shared" si="451"/>
        <v>97.862725291368989</v>
      </c>
      <c r="AO1325" s="22">
        <f t="shared" si="452"/>
        <v>7.084177882132294E-3</v>
      </c>
      <c r="AP1325" s="22">
        <f t="shared" si="453"/>
        <v>0.19361920250180925</v>
      </c>
      <c r="AQ1325" s="19">
        <f t="shared" si="456"/>
        <v>0.19361920250180925</v>
      </c>
      <c r="AX1325">
        <v>0.14356900380792662</v>
      </c>
      <c r="AY1325">
        <v>52.525862068965516</v>
      </c>
      <c r="AZ1325">
        <v>2.1885775862068964</v>
      </c>
      <c r="BA1325">
        <v>1.7727478448275862</v>
      </c>
      <c r="BB1325">
        <v>8.0775862068965552</v>
      </c>
      <c r="BC1325">
        <v>0.33656609195402315</v>
      </c>
      <c r="BD1325">
        <v>1.436181752873563</v>
      </c>
      <c r="BE1325">
        <v>0.14361817528735629</v>
      </c>
      <c r="BF1325">
        <v>0</v>
      </c>
      <c r="BG1325">
        <v>19.850000000000001</v>
      </c>
      <c r="BH1325">
        <v>1.877398426685609</v>
      </c>
      <c r="BI1325">
        <v>2.3166572798940761</v>
      </c>
      <c r="BJ1325">
        <v>1.2313033442637014</v>
      </c>
      <c r="BK1325">
        <v>0.36783401633428803</v>
      </c>
      <c r="BL1325">
        <v>1.0217611564841335E-3</v>
      </c>
      <c r="BP1325" s="50">
        <f t="shared" si="457"/>
        <v>1.8779606673911826</v>
      </c>
      <c r="BQ1325" s="50">
        <f t="shared" si="458"/>
        <v>5.7447270114942522E-2</v>
      </c>
      <c r="BR1325" s="50">
        <f t="shared" si="459"/>
        <v>0.38694752958984602</v>
      </c>
      <c r="BS1325" s="50">
        <f t="shared" si="460"/>
        <v>0.40799415187355831</v>
      </c>
      <c r="BT1325" s="50">
        <f t="shared" si="461"/>
        <v>1.0748542488606834E-3</v>
      </c>
      <c r="BU1325" s="50">
        <f t="shared" si="461"/>
        <v>1.133317088537662E-3</v>
      </c>
    </row>
    <row r="1326" spans="1:73" x14ac:dyDescent="0.25">
      <c r="A1326" s="21">
        <v>43742.530555555553</v>
      </c>
      <c r="B1326" s="17">
        <v>363908</v>
      </c>
      <c r="C1326" s="17">
        <v>13.52</v>
      </c>
      <c r="D1326" s="17">
        <v>22.46</v>
      </c>
      <c r="E1326" s="17">
        <v>324.2</v>
      </c>
      <c r="F1326" s="17">
        <v>31.32</v>
      </c>
      <c r="G1326" s="17">
        <v>-105.6</v>
      </c>
      <c r="H1326" s="17">
        <v>-16.5</v>
      </c>
      <c r="I1326" s="17">
        <v>24.25</v>
      </c>
      <c r="J1326" s="17">
        <v>297.39999999999998</v>
      </c>
      <c r="K1326" s="17">
        <v>292.89999999999998</v>
      </c>
      <c r="L1326" s="17">
        <v>-89.1</v>
      </c>
      <c r="M1326" s="17">
        <v>9.4E-2</v>
      </c>
      <c r="N1326" s="17">
        <v>218.7</v>
      </c>
      <c r="O1326" s="17">
        <v>14.83</v>
      </c>
      <c r="P1326" s="17">
        <v>203.8</v>
      </c>
      <c r="Q1326" s="17">
        <v>338</v>
      </c>
      <c r="R1326" s="17">
        <v>427.1</v>
      </c>
      <c r="S1326" s="17">
        <v>19.399999999999999</v>
      </c>
      <c r="T1326" s="17">
        <v>51.53</v>
      </c>
      <c r="U1326" s="17">
        <v>1.415</v>
      </c>
      <c r="V1326" s="17">
        <v>235</v>
      </c>
      <c r="W1326" s="17">
        <v>20.05</v>
      </c>
      <c r="X1326" s="17">
        <v>0.32300000000000001</v>
      </c>
      <c r="Y1326" s="17">
        <v>3.2286890000000001</v>
      </c>
      <c r="Z1326" s="7">
        <f t="shared" si="440"/>
        <v>19.725000000000001</v>
      </c>
      <c r="AA1326" s="7">
        <f t="shared" si="454"/>
        <v>292.875</v>
      </c>
      <c r="AB1326" s="2">
        <f t="shared" si="441"/>
        <v>262.60200000000003</v>
      </c>
      <c r="AC1326" s="42">
        <f t="shared" si="442"/>
        <v>2.3897364081007892</v>
      </c>
      <c r="AD1326" s="42">
        <f t="shared" si="443"/>
        <v>1.2314311710943366</v>
      </c>
      <c r="AE1326" s="42">
        <f t="shared" si="444"/>
        <v>0.78654129370492776</v>
      </c>
      <c r="AF1326" s="42">
        <f t="shared" si="445"/>
        <v>328.12082398381148</v>
      </c>
      <c r="AG1326" s="42">
        <f t="shared" si="446"/>
        <v>314.99599102445899</v>
      </c>
      <c r="AH1326" s="6">
        <f t="shared" si="447"/>
        <v>324.47999999999996</v>
      </c>
      <c r="AI1326" s="4">
        <v>20.306071550364098</v>
      </c>
      <c r="AJ1326" s="4">
        <f t="shared" si="455"/>
        <v>293.45607155036407</v>
      </c>
      <c r="AK1326" s="8">
        <f t="shared" si="448"/>
        <v>0.19559127170145149</v>
      </c>
      <c r="AL1326" s="8">
        <f t="shared" si="449"/>
        <v>403.79315652150711</v>
      </c>
      <c r="AM1326" s="8">
        <f t="shared" si="450"/>
        <v>2.6495601049985642</v>
      </c>
      <c r="AN1326" s="8">
        <f t="shared" si="451"/>
        <v>44.848081861574244</v>
      </c>
      <c r="AO1326" s="22">
        <f t="shared" si="452"/>
        <v>3.1321666170761511E-3</v>
      </c>
      <c r="AP1326" s="22">
        <f t="shared" si="453"/>
        <v>8.5605925287485465E-2</v>
      </c>
      <c r="AQ1326" s="19">
        <f t="shared" si="456"/>
        <v>8.5605925287485465E-2</v>
      </c>
      <c r="AX1326">
        <v>0.14259915221843822</v>
      </c>
      <c r="AY1326">
        <v>27.948275862068964</v>
      </c>
      <c r="AZ1326">
        <v>1.1645114942528736</v>
      </c>
      <c r="BA1326">
        <v>0.94325431034482765</v>
      </c>
      <c r="BB1326">
        <v>7.6810344827586228</v>
      </c>
      <c r="BC1326">
        <v>0.32004310344827597</v>
      </c>
      <c r="BD1326">
        <v>0.62321120689655163</v>
      </c>
      <c r="BE1326">
        <v>6.2321120689655167E-2</v>
      </c>
      <c r="BF1326">
        <v>0</v>
      </c>
      <c r="BG1326">
        <v>19.725000000000001</v>
      </c>
      <c r="BH1326">
        <v>1.6247821246239369</v>
      </c>
      <c r="BI1326">
        <v>2.298771081773086</v>
      </c>
      <c r="BJ1326">
        <v>1.1845567384376714</v>
      </c>
      <c r="BK1326">
        <v>0.19468547613846013</v>
      </c>
      <c r="BL1326">
        <v>5.4079298927350037E-4</v>
      </c>
      <c r="BP1326" s="50">
        <f t="shared" si="457"/>
        <v>1.625268712145886</v>
      </c>
      <c r="BQ1326" s="50">
        <f t="shared" si="458"/>
        <v>2.4928448275862065E-2</v>
      </c>
      <c r="BR1326" s="50">
        <f t="shared" si="459"/>
        <v>0.20363613801967206</v>
      </c>
      <c r="BS1326" s="50">
        <f t="shared" si="460"/>
        <v>0.21290023775786018</v>
      </c>
      <c r="BT1326" s="50">
        <f t="shared" si="461"/>
        <v>5.6565593894353347E-4</v>
      </c>
      <c r="BU1326" s="50">
        <f t="shared" si="461"/>
        <v>5.9138954932738935E-4</v>
      </c>
    </row>
    <row r="1327" spans="1:73" x14ac:dyDescent="0.25">
      <c r="A1327" s="21">
        <v>43742.530555555553</v>
      </c>
      <c r="B1327" s="17">
        <v>363909</v>
      </c>
      <c r="C1327" s="17">
        <v>13.52</v>
      </c>
      <c r="D1327" s="17">
        <v>22.46</v>
      </c>
      <c r="E1327" s="17">
        <v>738</v>
      </c>
      <c r="F1327" s="17">
        <v>89</v>
      </c>
      <c r="G1327" s="17">
        <v>-105.8</v>
      </c>
      <c r="H1327" s="17">
        <v>-15.14</v>
      </c>
      <c r="I1327" s="17">
        <v>24.25</v>
      </c>
      <c r="J1327" s="17">
        <v>297.39999999999998</v>
      </c>
      <c r="K1327" s="17">
        <v>649</v>
      </c>
      <c r="L1327" s="17">
        <v>-90.7</v>
      </c>
      <c r="M1327" s="17">
        <v>0.12</v>
      </c>
      <c r="N1327" s="17">
        <v>632.20000000000005</v>
      </c>
      <c r="O1327" s="17">
        <v>73.88</v>
      </c>
      <c r="P1327" s="17">
        <v>558.29999999999995</v>
      </c>
      <c r="Q1327" s="17">
        <v>337.7</v>
      </c>
      <c r="R1327" s="17">
        <v>428.4</v>
      </c>
      <c r="S1327" s="17">
        <v>19.41</v>
      </c>
      <c r="T1327" s="17">
        <v>52.8</v>
      </c>
      <c r="U1327" s="17">
        <v>0.68500000000000005</v>
      </c>
      <c r="V1327" s="17">
        <v>330</v>
      </c>
      <c r="W1327" s="17">
        <v>20.75</v>
      </c>
      <c r="X1327" s="17">
        <v>0.74199999999999999</v>
      </c>
      <c r="Y1327" s="17">
        <v>7.4224690000000004</v>
      </c>
      <c r="Z1327" s="7">
        <f t="shared" si="440"/>
        <v>20.079999999999998</v>
      </c>
      <c r="AA1327" s="7">
        <f t="shared" si="454"/>
        <v>293.22999999999996</v>
      </c>
      <c r="AB1327" s="2">
        <f t="shared" si="441"/>
        <v>597.78000000000009</v>
      </c>
      <c r="AC1327" s="42">
        <f t="shared" si="442"/>
        <v>2.2681855602509771</v>
      </c>
      <c r="AD1327" s="42">
        <f t="shared" si="443"/>
        <v>1.1976019758125158</v>
      </c>
      <c r="AE1327" s="42">
        <f t="shared" si="444"/>
        <v>0.78327873054689978</v>
      </c>
      <c r="AF1327" s="42">
        <f t="shared" si="445"/>
        <v>328.34695574366236</v>
      </c>
      <c r="AG1327" s="42">
        <f t="shared" si="446"/>
        <v>315.21307751391583</v>
      </c>
      <c r="AH1327" s="6">
        <f t="shared" si="447"/>
        <v>324.19199999999995</v>
      </c>
      <c r="AI1327" s="4">
        <v>19.550283112641601</v>
      </c>
      <c r="AJ1327" s="4">
        <f t="shared" si="455"/>
        <v>292.70028311264156</v>
      </c>
      <c r="AK1327" s="8">
        <f t="shared" si="448"/>
        <v>0.19630337514807256</v>
      </c>
      <c r="AL1327" s="8">
        <f t="shared" si="449"/>
        <v>399.3986356715198</v>
      </c>
      <c r="AM1327" s="8">
        <f t="shared" si="450"/>
        <v>1.8434902359383412</v>
      </c>
      <c r="AN1327" s="8">
        <f t="shared" si="451"/>
        <v>-28.446258008304572</v>
      </c>
      <c r="AO1327" s="22">
        <f t="shared" si="452"/>
        <v>1.2466597599433228E-2</v>
      </c>
      <c r="AP1327" s="22">
        <f t="shared" si="453"/>
        <v>0.34072728342991587</v>
      </c>
      <c r="AQ1327" s="19">
        <f t="shared" si="456"/>
        <v>0.34072728342991587</v>
      </c>
      <c r="AX1327">
        <v>0.1453681180841348</v>
      </c>
      <c r="AY1327">
        <v>63.620689655172413</v>
      </c>
      <c r="AZ1327">
        <v>2.6508620689655173</v>
      </c>
      <c r="BA1327">
        <v>2.1471982758620691</v>
      </c>
      <c r="BB1327">
        <v>7.818965517241379</v>
      </c>
      <c r="BC1327">
        <v>0.32579022988505746</v>
      </c>
      <c r="BD1327">
        <v>1.8214080459770117</v>
      </c>
      <c r="BE1327">
        <v>0.18214080459770118</v>
      </c>
      <c r="BF1327">
        <v>0</v>
      </c>
      <c r="BG1327">
        <v>20.079999999999998</v>
      </c>
      <c r="BH1327">
        <v>0.78655530414657016</v>
      </c>
      <c r="BI1327">
        <v>2.3498860720642907</v>
      </c>
      <c r="BJ1327">
        <v>1.2407398460499452</v>
      </c>
      <c r="BK1327">
        <v>0.45555072923481688</v>
      </c>
      <c r="BL1327">
        <v>1.2654186923189358E-3</v>
      </c>
      <c r="BP1327" s="50">
        <f t="shared" si="457"/>
        <v>0.7867908606501286</v>
      </c>
      <c r="BQ1327" s="50">
        <f t="shared" si="458"/>
        <v>7.2856321839080473E-2</v>
      </c>
      <c r="BR1327" s="50">
        <f t="shared" si="459"/>
        <v>0.46615496595967287</v>
      </c>
      <c r="BS1327" s="50">
        <f t="shared" si="460"/>
        <v>0.49505877128366604</v>
      </c>
      <c r="BT1327" s="50">
        <f t="shared" si="461"/>
        <v>1.2948749054435358E-3</v>
      </c>
      <c r="BU1327" s="50">
        <f t="shared" si="461"/>
        <v>1.3751632535657391E-3</v>
      </c>
    </row>
    <row r="1328" spans="1:73" x14ac:dyDescent="0.25">
      <c r="A1328" s="21">
        <v>43742.530555555553</v>
      </c>
      <c r="B1328" s="17">
        <v>363910</v>
      </c>
      <c r="C1328" s="17">
        <v>13.51</v>
      </c>
      <c r="D1328" s="17">
        <v>22.46</v>
      </c>
      <c r="E1328" s="17">
        <v>820</v>
      </c>
      <c r="F1328" s="17">
        <v>100.3</v>
      </c>
      <c r="G1328" s="17">
        <v>-106.1</v>
      </c>
      <c r="H1328" s="17">
        <v>-12.48</v>
      </c>
      <c r="I1328" s="17">
        <v>24.26</v>
      </c>
      <c r="J1328" s="17">
        <v>297.39999999999998</v>
      </c>
      <c r="K1328" s="17">
        <v>719.7</v>
      </c>
      <c r="L1328" s="17">
        <v>-93.6</v>
      </c>
      <c r="M1328" s="17">
        <v>0.122</v>
      </c>
      <c r="N1328" s="17">
        <v>713.9</v>
      </c>
      <c r="O1328" s="17">
        <v>87.9</v>
      </c>
      <c r="P1328" s="17">
        <v>626</v>
      </c>
      <c r="Q1328" s="17">
        <v>337.5</v>
      </c>
      <c r="R1328" s="17">
        <v>431.2</v>
      </c>
      <c r="S1328" s="17">
        <v>19.420000000000002</v>
      </c>
      <c r="T1328" s="17">
        <v>52.17</v>
      </c>
      <c r="U1328" s="17">
        <v>0.25</v>
      </c>
      <c r="V1328" s="17">
        <v>214</v>
      </c>
      <c r="W1328" s="17">
        <v>21</v>
      </c>
      <c r="X1328" s="17">
        <v>0.80900000000000005</v>
      </c>
      <c r="Y1328" s="17">
        <v>8.0943079999999998</v>
      </c>
      <c r="Z1328" s="7">
        <f t="shared" si="440"/>
        <v>20.21</v>
      </c>
      <c r="AA1328" s="7">
        <f t="shared" si="454"/>
        <v>293.35999999999996</v>
      </c>
      <c r="AB1328" s="2">
        <f t="shared" si="441"/>
        <v>664.2</v>
      </c>
      <c r="AC1328" s="42">
        <f t="shared" si="442"/>
        <v>2.4143519656805839</v>
      </c>
      <c r="AD1328" s="42">
        <f t="shared" si="443"/>
        <v>1.2595674204955607</v>
      </c>
      <c r="AE1328" s="42">
        <f t="shared" si="444"/>
        <v>0.78889968296965274</v>
      </c>
      <c r="AF1328" s="42">
        <f t="shared" si="445"/>
        <v>331.29007731231474</v>
      </c>
      <c r="AG1328" s="42">
        <f t="shared" si="446"/>
        <v>318.03847421982215</v>
      </c>
      <c r="AH1328" s="6">
        <f t="shared" si="447"/>
        <v>324</v>
      </c>
      <c r="AI1328" s="4">
        <v>20.495416398626801</v>
      </c>
      <c r="AJ1328" s="4">
        <f t="shared" si="455"/>
        <v>293.64541639862676</v>
      </c>
      <c r="AK1328" s="8">
        <f t="shared" si="448"/>
        <v>0.19656457714832468</v>
      </c>
      <c r="AL1328" s="8">
        <f t="shared" si="449"/>
        <v>404.77611885882095</v>
      </c>
      <c r="AM1328" s="8">
        <f t="shared" si="450"/>
        <v>1.1136931803688124</v>
      </c>
      <c r="AN1328" s="8">
        <f t="shared" si="451"/>
        <v>9.2594452233400553</v>
      </c>
      <c r="AO1328" s="22">
        <f t="shared" si="452"/>
        <v>1.2990239708956046E-2</v>
      </c>
      <c r="AP1328" s="22">
        <f t="shared" si="453"/>
        <v>0.35503905952152015</v>
      </c>
      <c r="AQ1328" s="19">
        <f t="shared" si="456"/>
        <v>0.35503905952152015</v>
      </c>
      <c r="AX1328">
        <v>0.14639341955883292</v>
      </c>
      <c r="AY1328">
        <v>70.689655172413794</v>
      </c>
      <c r="AZ1328">
        <v>2.9454022988505746</v>
      </c>
      <c r="BA1328">
        <v>2.3857758620689657</v>
      </c>
      <c r="BB1328">
        <v>8.0775862068965516</v>
      </c>
      <c r="BC1328">
        <v>0.33656609195402298</v>
      </c>
      <c r="BD1328">
        <v>2.0492097701149428</v>
      </c>
      <c r="BE1328">
        <v>0.20492097701149428</v>
      </c>
      <c r="BF1328">
        <v>0</v>
      </c>
      <c r="BG1328">
        <v>20.21</v>
      </c>
      <c r="BH1328">
        <v>0.28706397961553654</v>
      </c>
      <c r="BI1328">
        <v>2.3688512973091593</v>
      </c>
      <c r="BJ1328">
        <v>1.2358297218061884</v>
      </c>
      <c r="BK1328">
        <v>0.51491098777670596</v>
      </c>
      <c r="BL1328">
        <v>1.4303082993797388E-3</v>
      </c>
      <c r="BP1328" s="50">
        <f t="shared" si="457"/>
        <v>0.28714994914238268</v>
      </c>
      <c r="BQ1328" s="50">
        <f t="shared" si="458"/>
        <v>8.196839080459771E-2</v>
      </c>
      <c r="BR1328" s="50">
        <f t="shared" si="459"/>
        <v>0.51942456613699217</v>
      </c>
      <c r="BS1328" s="50">
        <f t="shared" si="460"/>
        <v>0.55321719105283962</v>
      </c>
      <c r="BT1328" s="50">
        <f t="shared" si="461"/>
        <v>1.4428460170472005E-3</v>
      </c>
      <c r="BU1328" s="50">
        <f t="shared" si="461"/>
        <v>1.5367144195912211E-3</v>
      </c>
    </row>
    <row r="1329" spans="1:73" x14ac:dyDescent="0.25">
      <c r="A1329" s="21">
        <v>43742.53125</v>
      </c>
      <c r="B1329" s="17">
        <v>363911</v>
      </c>
      <c r="C1329" s="17">
        <v>13.51</v>
      </c>
      <c r="D1329" s="17">
        <v>22.46</v>
      </c>
      <c r="E1329" s="17">
        <v>825</v>
      </c>
      <c r="F1329" s="17">
        <v>101.3</v>
      </c>
      <c r="G1329" s="17">
        <v>-106.6</v>
      </c>
      <c r="H1329" s="17">
        <v>-13.12</v>
      </c>
      <c r="I1329" s="17">
        <v>24.29</v>
      </c>
      <c r="J1329" s="17">
        <v>297.39999999999998</v>
      </c>
      <c r="K1329" s="17">
        <v>724.1</v>
      </c>
      <c r="L1329" s="17">
        <v>-93.5</v>
      </c>
      <c r="M1329" s="17">
        <v>0.123</v>
      </c>
      <c r="N1329" s="17">
        <v>718.8</v>
      </c>
      <c r="O1329" s="17">
        <v>88.2</v>
      </c>
      <c r="P1329" s="17">
        <v>630.6</v>
      </c>
      <c r="Q1329" s="17">
        <v>337.2</v>
      </c>
      <c r="R1329" s="17">
        <v>430.7</v>
      </c>
      <c r="S1329" s="17">
        <v>19.420000000000002</v>
      </c>
      <c r="T1329" s="17">
        <v>53.21</v>
      </c>
      <c r="U1329" s="17">
        <v>1.44</v>
      </c>
      <c r="V1329" s="17">
        <v>187</v>
      </c>
      <c r="W1329" s="17">
        <v>20.399999999999999</v>
      </c>
      <c r="X1329" s="17">
        <v>0.81499999999999995</v>
      </c>
      <c r="Y1329" s="17">
        <v>8.1483190000000008</v>
      </c>
      <c r="Z1329" s="7">
        <f t="shared" si="440"/>
        <v>19.91</v>
      </c>
      <c r="AA1329" s="7">
        <f t="shared" si="454"/>
        <v>293.06</v>
      </c>
      <c r="AB1329" s="2">
        <f t="shared" si="441"/>
        <v>668.25</v>
      </c>
      <c r="AC1329" s="42">
        <f t="shared" si="442"/>
        <v>2.3804954792955537</v>
      </c>
      <c r="AD1329" s="42">
        <f t="shared" si="443"/>
        <v>1.2666616445331642</v>
      </c>
      <c r="AE1329" s="42">
        <f t="shared" si="444"/>
        <v>0.78964907248795424</v>
      </c>
      <c r="AF1329" s="42">
        <f t="shared" si="445"/>
        <v>330.25041313354558</v>
      </c>
      <c r="AG1329" s="42">
        <f t="shared" si="446"/>
        <v>317.04039660820376</v>
      </c>
      <c r="AH1329" s="6">
        <f t="shared" si="447"/>
        <v>323.71199999999999</v>
      </c>
      <c r="AI1329" s="4">
        <v>20.261694381024999</v>
      </c>
      <c r="AJ1329" s="4">
        <f t="shared" si="455"/>
        <v>293.41169438102497</v>
      </c>
      <c r="AK1329" s="8">
        <f t="shared" si="448"/>
        <v>0.19596215258877131</v>
      </c>
      <c r="AL1329" s="8">
        <f t="shared" si="449"/>
        <v>403.50291107465227</v>
      </c>
      <c r="AM1329" s="8">
        <f t="shared" si="450"/>
        <v>2.6728636328851496</v>
      </c>
      <c r="AN1329" s="8">
        <f t="shared" si="451"/>
        <v>27.383106552740283</v>
      </c>
      <c r="AO1329" s="22">
        <f t="shared" si="452"/>
        <v>1.2694118705396669E-2</v>
      </c>
      <c r="AP1329" s="22">
        <f t="shared" si="453"/>
        <v>0.34694571213426562</v>
      </c>
      <c r="AQ1329" s="19">
        <f t="shared" si="456"/>
        <v>0.34694571213426562</v>
      </c>
      <c r="AX1329">
        <v>0.14403651154537173</v>
      </c>
      <c r="AY1329">
        <v>71.120689655172413</v>
      </c>
      <c r="AZ1329">
        <v>2.9633620689655173</v>
      </c>
      <c r="BA1329">
        <v>2.4003232758620694</v>
      </c>
      <c r="BB1329">
        <v>8.0603448275862064</v>
      </c>
      <c r="BC1329">
        <v>0.33584770114942525</v>
      </c>
      <c r="BD1329">
        <v>2.064475574712644</v>
      </c>
      <c r="BE1329">
        <v>0.20644755747126442</v>
      </c>
      <c r="BF1329">
        <v>0</v>
      </c>
      <c r="BG1329">
        <v>19.91</v>
      </c>
      <c r="BH1329">
        <v>1.6534885225854903</v>
      </c>
      <c r="BI1329">
        <v>2.3252857989572049</v>
      </c>
      <c r="BJ1329">
        <v>1.2372845736251288</v>
      </c>
      <c r="BK1329">
        <v>0.50170818102070047</v>
      </c>
      <c r="BL1329">
        <v>1.3936338361686125E-3</v>
      </c>
      <c r="BP1329" s="50">
        <f t="shared" si="457"/>
        <v>1.6539837070601242</v>
      </c>
      <c r="BQ1329" s="50">
        <f t="shared" si="458"/>
        <v>8.2579022988505765E-2</v>
      </c>
      <c r="BR1329" s="50">
        <f t="shared" si="459"/>
        <v>0.52496256719519774</v>
      </c>
      <c r="BS1329" s="50">
        <f t="shared" si="460"/>
        <v>0.55571245557957261</v>
      </c>
      <c r="BT1329" s="50">
        <f t="shared" si="461"/>
        <v>1.4582293533199938E-3</v>
      </c>
      <c r="BU1329" s="50">
        <f t="shared" si="461"/>
        <v>1.5436457099432574E-3</v>
      </c>
    </row>
    <row r="1330" spans="1:73" x14ac:dyDescent="0.25">
      <c r="A1330" s="21">
        <v>43742.53125</v>
      </c>
      <c r="B1330" s="17">
        <v>363912</v>
      </c>
      <c r="C1330" s="17">
        <v>13.52</v>
      </c>
      <c r="D1330" s="17">
        <v>22.46</v>
      </c>
      <c r="E1330" s="17">
        <v>814</v>
      </c>
      <c r="F1330" s="17">
        <v>99.7</v>
      </c>
      <c r="G1330" s="17">
        <v>-106.6</v>
      </c>
      <c r="H1330" s="17">
        <v>-12.66</v>
      </c>
      <c r="I1330" s="17">
        <v>24.3</v>
      </c>
      <c r="J1330" s="17">
        <v>297.5</v>
      </c>
      <c r="K1330" s="17">
        <v>714.7</v>
      </c>
      <c r="L1330" s="17">
        <v>-93.9</v>
      </c>
      <c r="M1330" s="17">
        <v>0.122</v>
      </c>
      <c r="N1330" s="17">
        <v>707.8</v>
      </c>
      <c r="O1330" s="17">
        <v>87.1</v>
      </c>
      <c r="P1330" s="17">
        <v>620.70000000000005</v>
      </c>
      <c r="Q1330" s="17">
        <v>337.3</v>
      </c>
      <c r="R1330" s="17">
        <v>431.2</v>
      </c>
      <c r="S1330" s="17">
        <v>19.41</v>
      </c>
      <c r="T1330" s="17">
        <v>51.53</v>
      </c>
      <c r="U1330" s="17">
        <v>2.2799999999999998</v>
      </c>
      <c r="V1330" s="17">
        <v>351</v>
      </c>
      <c r="W1330" s="17">
        <v>20.350000000000001</v>
      </c>
      <c r="X1330" s="17">
        <v>0.79600000000000004</v>
      </c>
      <c r="Y1330" s="17">
        <v>7.9599549999999999</v>
      </c>
      <c r="Z1330" s="7">
        <f t="shared" si="440"/>
        <v>19.880000000000003</v>
      </c>
      <c r="AA1330" s="7">
        <f t="shared" si="454"/>
        <v>293.02999999999997</v>
      </c>
      <c r="AB1330" s="2">
        <f t="shared" si="441"/>
        <v>659.34</v>
      </c>
      <c r="AC1330" s="42">
        <f t="shared" si="442"/>
        <v>2.3520224776574601</v>
      </c>
      <c r="AD1330" s="42">
        <f t="shared" si="443"/>
        <v>1.2119971827368892</v>
      </c>
      <c r="AE1330" s="42">
        <f t="shared" si="444"/>
        <v>0.78469475369320896</v>
      </c>
      <c r="AF1330" s="42">
        <f t="shared" si="445"/>
        <v>328.04403734966945</v>
      </c>
      <c r="AG1330" s="42">
        <f t="shared" si="446"/>
        <v>314.92227585568264</v>
      </c>
      <c r="AH1330" s="6">
        <f t="shared" si="447"/>
        <v>323.80799999999999</v>
      </c>
      <c r="AI1330" s="4">
        <v>20.079358174306002</v>
      </c>
      <c r="AJ1330" s="4">
        <f t="shared" si="455"/>
        <v>293.22935817430596</v>
      </c>
      <c r="AK1330" s="8">
        <f t="shared" si="448"/>
        <v>0.19590197792020606</v>
      </c>
      <c r="AL1330" s="8">
        <f t="shared" si="449"/>
        <v>402.4685930167721</v>
      </c>
      <c r="AM1330" s="8">
        <f t="shared" si="450"/>
        <v>3.3632796493898631</v>
      </c>
      <c r="AN1330" s="8">
        <f t="shared" si="451"/>
        <v>19.531586074678014</v>
      </c>
      <c r="AO1330" s="22">
        <f t="shared" si="452"/>
        <v>1.2695744023413348E-2</v>
      </c>
      <c r="AP1330" s="22">
        <f t="shared" si="453"/>
        <v>0.3469901340535676</v>
      </c>
      <c r="AQ1330" s="19">
        <f t="shared" si="456"/>
        <v>0.3469901340535676</v>
      </c>
      <c r="AX1330">
        <v>0.14380259691513078</v>
      </c>
      <c r="AY1330">
        <v>70.172413793103445</v>
      </c>
      <c r="AZ1330">
        <v>2.9238505747126435</v>
      </c>
      <c r="BA1330">
        <v>2.3683189655172416</v>
      </c>
      <c r="BB1330">
        <v>8.094827586206895</v>
      </c>
      <c r="BC1330">
        <v>0.33728448275862061</v>
      </c>
      <c r="BD1330">
        <v>2.0310344827586211</v>
      </c>
      <c r="BE1330">
        <v>0.20310344827586213</v>
      </c>
      <c r="BF1330">
        <v>0</v>
      </c>
      <c r="BG1330">
        <v>19.880000000000003</v>
      </c>
      <c r="BH1330">
        <v>2.6180234940936931</v>
      </c>
      <c r="BI1330">
        <v>2.3209680329717424</v>
      </c>
      <c r="BJ1330">
        <v>1.1959948273903389</v>
      </c>
      <c r="BK1330">
        <v>0.49006959718740944</v>
      </c>
      <c r="BL1330">
        <v>1.3613044366316931E-3</v>
      </c>
      <c r="BP1330" s="50">
        <f t="shared" si="457"/>
        <v>2.6188075361785299</v>
      </c>
      <c r="BQ1330" s="50">
        <f t="shared" si="458"/>
        <v>8.1241379310344849E-2</v>
      </c>
      <c r="BR1330" s="50">
        <f t="shared" si="459"/>
        <v>0.52387589745125762</v>
      </c>
      <c r="BS1330" s="50">
        <f t="shared" si="460"/>
        <v>0.55226411766870886</v>
      </c>
      <c r="BT1330" s="50">
        <f t="shared" si="461"/>
        <v>1.4552108262534935E-3</v>
      </c>
      <c r="BU1330" s="50">
        <f t="shared" si="461"/>
        <v>1.5340669935241912E-3</v>
      </c>
    </row>
    <row r="1331" spans="1:73" x14ac:dyDescent="0.25">
      <c r="A1331" s="21">
        <v>43742.53125</v>
      </c>
      <c r="B1331" s="17">
        <v>363913</v>
      </c>
      <c r="C1331" s="17">
        <v>13.52</v>
      </c>
      <c r="D1331" s="17">
        <v>22.45</v>
      </c>
      <c r="E1331" s="17">
        <v>716.1</v>
      </c>
      <c r="F1331" s="17">
        <v>86.1</v>
      </c>
      <c r="G1331" s="17">
        <v>-107.6</v>
      </c>
      <c r="H1331" s="17">
        <v>-12.47</v>
      </c>
      <c r="I1331" s="17">
        <v>24.31</v>
      </c>
      <c r="J1331" s="17">
        <v>297.5</v>
      </c>
      <c r="K1331" s="17">
        <v>630</v>
      </c>
      <c r="L1331" s="17">
        <v>-95.1</v>
      </c>
      <c r="M1331" s="17">
        <v>0.12</v>
      </c>
      <c r="N1331" s="17">
        <v>608.5</v>
      </c>
      <c r="O1331" s="17">
        <v>73.62</v>
      </c>
      <c r="P1331" s="17">
        <v>534.79999999999995</v>
      </c>
      <c r="Q1331" s="17">
        <v>336.3</v>
      </c>
      <c r="R1331" s="17">
        <v>431.4</v>
      </c>
      <c r="S1331" s="17">
        <v>19.399999999999999</v>
      </c>
      <c r="T1331" s="17">
        <v>51.86</v>
      </c>
      <c r="U1331" s="17">
        <v>2.86</v>
      </c>
      <c r="V1331" s="17">
        <v>349.5</v>
      </c>
      <c r="W1331" s="17">
        <v>20.350000000000001</v>
      </c>
      <c r="X1331" s="17">
        <v>0.70499999999999996</v>
      </c>
      <c r="Y1331" s="17">
        <v>7.051577</v>
      </c>
      <c r="Z1331" s="7">
        <f t="shared" si="440"/>
        <v>19.875</v>
      </c>
      <c r="AA1331" s="7">
        <f t="shared" si="454"/>
        <v>293.02499999999998</v>
      </c>
      <c r="AB1331" s="2">
        <f t="shared" si="441"/>
        <v>580.04100000000005</v>
      </c>
      <c r="AC1331" s="42">
        <f t="shared" si="442"/>
        <v>2.359928229778848</v>
      </c>
      <c r="AD1331" s="42">
        <f t="shared" si="443"/>
        <v>1.2238587799633107</v>
      </c>
      <c r="AE1331" s="42">
        <f t="shared" si="444"/>
        <v>0.78579028551006103</v>
      </c>
      <c r="AF1331" s="42">
        <f t="shared" si="445"/>
        <v>328.47960729313434</v>
      </c>
      <c r="AG1331" s="42">
        <f t="shared" si="446"/>
        <v>315.34042300140896</v>
      </c>
      <c r="AH1331" s="6">
        <f t="shared" si="447"/>
        <v>322.84800000000001</v>
      </c>
      <c r="AI1331" s="4">
        <v>20.129224498111299</v>
      </c>
      <c r="AJ1331" s="4">
        <f t="shared" si="455"/>
        <v>293.27922449811126</v>
      </c>
      <c r="AK1331" s="8">
        <f t="shared" si="448"/>
        <v>0.19589195000658402</v>
      </c>
      <c r="AL1331" s="8">
        <f t="shared" si="449"/>
        <v>402.75422917143601</v>
      </c>
      <c r="AM1331" s="8">
        <f t="shared" si="450"/>
        <v>3.7668521340769408</v>
      </c>
      <c r="AN1331" s="8">
        <f t="shared" si="451"/>
        <v>27.895648096230666</v>
      </c>
      <c r="AO1331" s="22">
        <f t="shared" si="452"/>
        <v>1.0684220443632549E-2</v>
      </c>
      <c r="AP1331" s="22">
        <f t="shared" si="453"/>
        <v>0.29201274672495992</v>
      </c>
      <c r="AQ1331" s="19">
        <f t="shared" si="456"/>
        <v>0.29201274672495992</v>
      </c>
      <c r="AX1331">
        <v>0.14376364241215531</v>
      </c>
      <c r="AY1331">
        <v>61.732758620689658</v>
      </c>
      <c r="AZ1331">
        <v>2.572198275862069</v>
      </c>
      <c r="BA1331">
        <v>2.083480603448276</v>
      </c>
      <c r="BB1331">
        <v>8.1982758620689626</v>
      </c>
      <c r="BC1331">
        <v>0.3415948275862068</v>
      </c>
      <c r="BD1331">
        <v>1.7418857758620692</v>
      </c>
      <c r="BE1331">
        <v>0.17418857758620693</v>
      </c>
      <c r="BF1331">
        <v>0</v>
      </c>
      <c r="BG1331">
        <v>19.875</v>
      </c>
      <c r="BH1331">
        <v>3.284011926801738</v>
      </c>
      <c r="BI1331">
        <v>2.3202490873784702</v>
      </c>
      <c r="BJ1331">
        <v>1.2032811767144747</v>
      </c>
      <c r="BK1331">
        <v>0.43174233690054126</v>
      </c>
      <c r="BL1331">
        <v>1.1992842691681703E-3</v>
      </c>
      <c r="BP1331" s="50">
        <f t="shared" si="457"/>
        <v>3.2849954181888577</v>
      </c>
      <c r="BQ1331" s="50">
        <f t="shared" si="458"/>
        <v>6.9675431034482774E-2</v>
      </c>
      <c r="BR1331" s="50">
        <f t="shared" si="459"/>
        <v>0.46760062060984514</v>
      </c>
      <c r="BS1331" s="50">
        <f t="shared" si="460"/>
        <v>0.49096040148187547</v>
      </c>
      <c r="BT1331" s="50">
        <f t="shared" si="461"/>
        <v>1.2988906128051255E-3</v>
      </c>
      <c r="BU1331" s="50">
        <f t="shared" si="461"/>
        <v>1.3637788930052094E-3</v>
      </c>
    </row>
    <row r="1332" spans="1:73" x14ac:dyDescent="0.25">
      <c r="A1332" s="21">
        <v>43742.53125</v>
      </c>
      <c r="B1332" s="17">
        <v>363914</v>
      </c>
      <c r="C1332" s="17">
        <v>13.52</v>
      </c>
      <c r="D1332" s="17">
        <v>22.45</v>
      </c>
      <c r="E1332" s="17">
        <v>817</v>
      </c>
      <c r="F1332" s="17">
        <v>100.2</v>
      </c>
      <c r="G1332" s="17">
        <v>-108.7</v>
      </c>
      <c r="H1332" s="17">
        <v>-13.47</v>
      </c>
      <c r="I1332" s="17">
        <v>24.31</v>
      </c>
      <c r="J1332" s="17">
        <v>297.5</v>
      </c>
      <c r="K1332" s="17">
        <v>717</v>
      </c>
      <c r="L1332" s="17">
        <v>-95.2</v>
      </c>
      <c r="M1332" s="17">
        <v>0.123</v>
      </c>
      <c r="N1332" s="17">
        <v>708.4</v>
      </c>
      <c r="O1332" s="17">
        <v>86.7</v>
      </c>
      <c r="P1332" s="17">
        <v>621.70000000000005</v>
      </c>
      <c r="Q1332" s="17">
        <v>335.2</v>
      </c>
      <c r="R1332" s="17">
        <v>430.4</v>
      </c>
      <c r="S1332" s="17">
        <v>19.39</v>
      </c>
      <c r="T1332" s="17">
        <v>50.25</v>
      </c>
      <c r="U1332" s="17">
        <v>1.42</v>
      </c>
      <c r="V1332" s="17">
        <v>318.5</v>
      </c>
      <c r="W1332" s="17">
        <v>20.350000000000001</v>
      </c>
      <c r="X1332" s="17">
        <v>0.80800000000000005</v>
      </c>
      <c r="Y1332" s="17">
        <v>8.0792090000000005</v>
      </c>
      <c r="Z1332" s="7">
        <f t="shared" si="440"/>
        <v>19.87</v>
      </c>
      <c r="AA1332" s="7">
        <f t="shared" si="454"/>
        <v>293.02</v>
      </c>
      <c r="AB1332" s="2">
        <f t="shared" si="441"/>
        <v>661.7700000000001</v>
      </c>
      <c r="AC1332" s="42">
        <f t="shared" si="442"/>
        <v>2.3631715182027788</v>
      </c>
      <c r="AD1332" s="42">
        <f t="shared" si="443"/>
        <v>1.1874936878968965</v>
      </c>
      <c r="AE1332" s="42">
        <f t="shared" si="444"/>
        <v>0.78241004128183433</v>
      </c>
      <c r="AF1332" s="42">
        <f t="shared" si="445"/>
        <v>327.04425943266182</v>
      </c>
      <c r="AG1332" s="42">
        <f t="shared" si="446"/>
        <v>313.96248905535532</v>
      </c>
      <c r="AH1332" s="6">
        <f t="shared" si="447"/>
        <v>321.79199999999997</v>
      </c>
      <c r="AI1332" s="4">
        <v>20.149417533000499</v>
      </c>
      <c r="AJ1332" s="4">
        <f t="shared" si="455"/>
        <v>293.29941753300045</v>
      </c>
      <c r="AK1332" s="8">
        <f t="shared" si="448"/>
        <v>0.19588192243517658</v>
      </c>
      <c r="AL1332" s="8">
        <f t="shared" si="449"/>
        <v>402.87051769158177</v>
      </c>
      <c r="AM1332" s="8">
        <f t="shared" si="450"/>
        <v>2.6542371785505532</v>
      </c>
      <c r="AN1332" s="8">
        <f t="shared" si="451"/>
        <v>21.603984981008647</v>
      </c>
      <c r="AO1332" s="22">
        <f t="shared" si="452"/>
        <v>1.2649130030064487E-2</v>
      </c>
      <c r="AP1332" s="22">
        <f t="shared" si="453"/>
        <v>0.34571611688914905</v>
      </c>
      <c r="AQ1332" s="19">
        <f t="shared" si="456"/>
        <v>0.34571611688914905</v>
      </c>
      <c r="AX1332">
        <v>0.14372469683873818</v>
      </c>
      <c r="AY1332">
        <v>70.431034482758619</v>
      </c>
      <c r="AZ1332">
        <v>2.9346264367816093</v>
      </c>
      <c r="BA1332">
        <v>2.3770474137931035</v>
      </c>
      <c r="BB1332">
        <v>8.206896551724137</v>
      </c>
      <c r="BC1332">
        <v>0.34195402298850569</v>
      </c>
      <c r="BD1332">
        <v>2.0350933908045978</v>
      </c>
      <c r="BE1332">
        <v>0.20350933908045979</v>
      </c>
      <c r="BF1332">
        <v>0</v>
      </c>
      <c r="BG1332">
        <v>19.87</v>
      </c>
      <c r="BH1332">
        <v>1.6305234042162475</v>
      </c>
      <c r="BI1332">
        <v>2.3195303365435156</v>
      </c>
      <c r="BJ1332">
        <v>1.1655639941131166</v>
      </c>
      <c r="BK1332">
        <v>0.49896802759594705</v>
      </c>
      <c r="BL1332">
        <v>1.3860222988776308E-3</v>
      </c>
      <c r="BP1332" s="50">
        <f t="shared" si="457"/>
        <v>1.6310117111287334</v>
      </c>
      <c r="BQ1332" s="50">
        <f t="shared" si="458"/>
        <v>8.1403735632183921E-2</v>
      </c>
      <c r="BR1332" s="50">
        <f t="shared" si="459"/>
        <v>0.52184091254843323</v>
      </c>
      <c r="BS1332" s="50">
        <f t="shared" si="460"/>
        <v>0.55217436880069881</v>
      </c>
      <c r="BT1332" s="50">
        <f t="shared" si="461"/>
        <v>1.4495580904123147E-3</v>
      </c>
      <c r="BU1332" s="50">
        <f t="shared" si="461"/>
        <v>1.5338176911130522E-3</v>
      </c>
    </row>
    <row r="1333" spans="1:73" x14ac:dyDescent="0.25">
      <c r="A1333" s="21">
        <v>43742.53125</v>
      </c>
      <c r="B1333" s="17">
        <v>363915</v>
      </c>
      <c r="C1333" s="17">
        <v>13.51</v>
      </c>
      <c r="D1333" s="17">
        <v>22.45</v>
      </c>
      <c r="E1333" s="17">
        <v>584.29999999999995</v>
      </c>
      <c r="F1333" s="17">
        <v>66.510000000000005</v>
      </c>
      <c r="G1333" s="17">
        <v>-108.7</v>
      </c>
      <c r="H1333" s="17">
        <v>-13.62</v>
      </c>
      <c r="I1333" s="17">
        <v>24.32</v>
      </c>
      <c r="J1333" s="17">
        <v>297.5</v>
      </c>
      <c r="K1333" s="17">
        <v>517.70000000000005</v>
      </c>
      <c r="L1333" s="17">
        <v>-95.1</v>
      </c>
      <c r="M1333" s="17">
        <v>0.113</v>
      </c>
      <c r="N1333" s="17">
        <v>475.5</v>
      </c>
      <c r="O1333" s="17">
        <v>52.88</v>
      </c>
      <c r="P1333" s="17">
        <v>422.7</v>
      </c>
      <c r="Q1333" s="17">
        <v>335.2</v>
      </c>
      <c r="R1333" s="17">
        <v>430.3</v>
      </c>
      <c r="S1333" s="17">
        <v>19.38</v>
      </c>
      <c r="T1333" s="17">
        <v>52.31</v>
      </c>
      <c r="U1333" s="17">
        <v>1.075</v>
      </c>
      <c r="V1333" s="17">
        <v>201</v>
      </c>
      <c r="W1333" s="17">
        <v>20.399999999999999</v>
      </c>
      <c r="X1333" s="17">
        <v>0.56399999999999995</v>
      </c>
      <c r="Y1333" s="17">
        <v>5.6415889999999997</v>
      </c>
      <c r="Z1333" s="7">
        <f t="shared" si="440"/>
        <v>19.89</v>
      </c>
      <c r="AA1333" s="7">
        <f t="shared" si="454"/>
        <v>293.03999999999996</v>
      </c>
      <c r="AB1333" s="2">
        <f t="shared" si="441"/>
        <v>473.28300000000002</v>
      </c>
      <c r="AC1333" s="42">
        <f t="shared" si="442"/>
        <v>2.3734152554338963</v>
      </c>
      <c r="AD1333" s="42">
        <f t="shared" si="443"/>
        <v>1.2415335201174711</v>
      </c>
      <c r="AE1333" s="42">
        <f t="shared" si="444"/>
        <v>0.78739736605183042</v>
      </c>
      <c r="AF1333" s="42">
        <f t="shared" si="445"/>
        <v>329.21880880901131</v>
      </c>
      <c r="AG1333" s="42">
        <f t="shared" si="446"/>
        <v>316.05005645665085</v>
      </c>
      <c r="AH1333" s="6">
        <f t="shared" si="447"/>
        <v>321.79199999999997</v>
      </c>
      <c r="AI1333" s="4">
        <v>20.2156315499175</v>
      </c>
      <c r="AJ1333" s="4">
        <f t="shared" si="455"/>
        <v>293.36563154991745</v>
      </c>
      <c r="AK1333" s="8">
        <f t="shared" si="448"/>
        <v>0.19592203477411715</v>
      </c>
      <c r="AL1333" s="8">
        <f t="shared" si="449"/>
        <v>403.24416442344119</v>
      </c>
      <c r="AM1333" s="8">
        <f t="shared" si="450"/>
        <v>2.3094033320318905</v>
      </c>
      <c r="AN1333" s="8">
        <f t="shared" si="451"/>
        <v>21.906184901661817</v>
      </c>
      <c r="AO1333" s="22">
        <f t="shared" si="452"/>
        <v>8.3693966151647536E-3</v>
      </c>
      <c r="AP1333" s="22">
        <f t="shared" si="453"/>
        <v>0.22874579450308608</v>
      </c>
      <c r="AQ1333" s="19">
        <f t="shared" si="456"/>
        <v>0.22874579450308608</v>
      </c>
      <c r="AX1333">
        <v>0.14388053271630288</v>
      </c>
      <c r="AY1333">
        <v>50.370689655172413</v>
      </c>
      <c r="AZ1333">
        <v>2.0987787356321839</v>
      </c>
      <c r="BA1333">
        <v>1.7000107758620691</v>
      </c>
      <c r="BB1333">
        <v>8.198275862068968</v>
      </c>
      <c r="BC1333">
        <v>0.34159482758620702</v>
      </c>
      <c r="BD1333">
        <v>1.358415948275862</v>
      </c>
      <c r="BE1333">
        <v>0.1358415948275862</v>
      </c>
      <c r="BF1333">
        <v>0</v>
      </c>
      <c r="BG1333">
        <v>19.89</v>
      </c>
      <c r="BH1333">
        <v>1.234375112346807</v>
      </c>
      <c r="BI1333">
        <v>2.3224065086118584</v>
      </c>
      <c r="BJ1333">
        <v>1.2148508446548631</v>
      </c>
      <c r="BK1333">
        <v>0.34958186425992321</v>
      </c>
      <c r="BL1333">
        <v>9.7106073405534227E-4</v>
      </c>
      <c r="BP1333" s="50">
        <f t="shared" si="457"/>
        <v>1.2347447813122454</v>
      </c>
      <c r="BQ1333" s="50">
        <f t="shared" si="458"/>
        <v>5.4336637931034479E-2</v>
      </c>
      <c r="BR1333" s="50">
        <f t="shared" si="459"/>
        <v>0.3620422469119049</v>
      </c>
      <c r="BS1333" s="50">
        <f t="shared" si="460"/>
        <v>0.3828542846306896</v>
      </c>
      <c r="BT1333" s="50">
        <f t="shared" si="461"/>
        <v>1.0056729080886247E-3</v>
      </c>
      <c r="BU1333" s="50">
        <f t="shared" si="461"/>
        <v>1.0634841239741378E-3</v>
      </c>
    </row>
    <row r="1334" spans="1:73" x14ac:dyDescent="0.25">
      <c r="A1334" s="21">
        <v>43742.53125</v>
      </c>
      <c r="B1334" s="17">
        <v>363916</v>
      </c>
      <c r="C1334" s="17">
        <v>13.51</v>
      </c>
      <c r="D1334" s="17">
        <v>22.45</v>
      </c>
      <c r="E1334" s="17">
        <v>230.6</v>
      </c>
      <c r="F1334" s="17">
        <v>18.38</v>
      </c>
      <c r="G1334" s="17">
        <v>-111.6</v>
      </c>
      <c r="H1334" s="17">
        <v>-16.11</v>
      </c>
      <c r="I1334" s="17">
        <v>24.32</v>
      </c>
      <c r="J1334" s="17">
        <v>297.5</v>
      </c>
      <c r="K1334" s="17">
        <v>212.3</v>
      </c>
      <c r="L1334" s="17">
        <v>-95.5</v>
      </c>
      <c r="M1334" s="17">
        <v>7.6999999999999999E-2</v>
      </c>
      <c r="N1334" s="17">
        <v>119</v>
      </c>
      <c r="O1334" s="17">
        <v>2.2679999999999998</v>
      </c>
      <c r="P1334" s="17">
        <v>116.8</v>
      </c>
      <c r="Q1334" s="17">
        <v>332.4</v>
      </c>
      <c r="R1334" s="17">
        <v>427.9</v>
      </c>
      <c r="S1334" s="17">
        <v>19.38</v>
      </c>
      <c r="T1334" s="17">
        <v>55.76</v>
      </c>
      <c r="U1334" s="17">
        <v>0.46</v>
      </c>
      <c r="V1334" s="17">
        <v>183</v>
      </c>
      <c r="W1334" s="17">
        <v>20.6</v>
      </c>
      <c r="X1334" s="17">
        <v>0.214</v>
      </c>
      <c r="Y1334" s="17">
        <v>2.1362709999999998</v>
      </c>
      <c r="Z1334" s="7">
        <f t="shared" si="440"/>
        <v>19.990000000000002</v>
      </c>
      <c r="AA1334" s="7">
        <f t="shared" si="454"/>
        <v>293.14</v>
      </c>
      <c r="AB1334" s="2">
        <f t="shared" si="441"/>
        <v>186.786</v>
      </c>
      <c r="AC1334" s="42">
        <f t="shared" si="442"/>
        <v>2.3637115637364543</v>
      </c>
      <c r="AD1334" s="42">
        <f t="shared" si="443"/>
        <v>1.3180055679394469</v>
      </c>
      <c r="AE1334" s="42">
        <f t="shared" si="444"/>
        <v>0.794117699858501</v>
      </c>
      <c r="AF1334" s="42">
        <f t="shared" si="445"/>
        <v>332.4821000000839</v>
      </c>
      <c r="AG1334" s="42">
        <f t="shared" si="446"/>
        <v>319.18281600008055</v>
      </c>
      <c r="AH1334" s="6">
        <f t="shared" si="447"/>
        <v>319.10399999999998</v>
      </c>
      <c r="AI1334" s="4">
        <v>20.161608363354599</v>
      </c>
      <c r="AJ1334" s="4">
        <f t="shared" si="455"/>
        <v>293.31160836335459</v>
      </c>
      <c r="AK1334" s="8">
        <f t="shared" si="448"/>
        <v>0.19612267861199653</v>
      </c>
      <c r="AL1334" s="8">
        <f t="shared" si="449"/>
        <v>402.91429750342394</v>
      </c>
      <c r="AM1334" s="8">
        <f t="shared" si="450"/>
        <v>1.5106869298435068</v>
      </c>
      <c r="AN1334" s="8">
        <f t="shared" si="451"/>
        <v>7.5518508820819106</v>
      </c>
      <c r="AO1334" s="22">
        <f t="shared" si="452"/>
        <v>2.1589263090504456E-3</v>
      </c>
      <c r="AP1334" s="22">
        <f t="shared" si="453"/>
        <v>5.9006083299069215E-2</v>
      </c>
      <c r="AQ1334" s="19">
        <f t="shared" si="456"/>
        <v>5.9006083299069215E-2</v>
      </c>
      <c r="AX1334">
        <v>0.14466185847361085</v>
      </c>
      <c r="AY1334">
        <v>19.879310344827587</v>
      </c>
      <c r="AZ1334">
        <v>0.8283045977011495</v>
      </c>
      <c r="BA1334">
        <v>0.6709267241379312</v>
      </c>
      <c r="BB1334">
        <v>8.2327586206896548</v>
      </c>
      <c r="BC1334">
        <v>0.34303160919540227</v>
      </c>
      <c r="BD1334">
        <v>0.32789511494252893</v>
      </c>
      <c r="BE1334">
        <v>3.2789511494252896E-2</v>
      </c>
      <c r="BF1334">
        <v>0</v>
      </c>
      <c r="BG1334">
        <v>19.990000000000002</v>
      </c>
      <c r="BH1334">
        <v>0.52819772249258723</v>
      </c>
      <c r="BI1334">
        <v>2.3368342003440454</v>
      </c>
      <c r="BJ1334">
        <v>1.3030187501118398</v>
      </c>
      <c r="BK1334">
        <v>9.8655448855662922E-2</v>
      </c>
      <c r="BL1334">
        <v>2.7404291348795255E-4</v>
      </c>
      <c r="BP1334" s="50">
        <f t="shared" si="457"/>
        <v>0.52835590642198416</v>
      </c>
      <c r="BQ1334" s="50">
        <f t="shared" si="458"/>
        <v>1.3115804597701158E-2</v>
      </c>
      <c r="BR1334" s="50">
        <f t="shared" si="459"/>
        <v>0.100236296477346</v>
      </c>
      <c r="BS1334" s="50">
        <f t="shared" si="460"/>
        <v>0.10552814599943541</v>
      </c>
      <c r="BT1334" s="50">
        <f t="shared" si="461"/>
        <v>2.7843415688151666E-4</v>
      </c>
      <c r="BU1334" s="50">
        <f t="shared" si="461"/>
        <v>2.9313373888732058E-4</v>
      </c>
    </row>
    <row r="1335" spans="1:73" x14ac:dyDescent="0.25">
      <c r="A1335" s="21">
        <v>43742.531944444447</v>
      </c>
      <c r="B1335" s="17">
        <v>363917</v>
      </c>
      <c r="C1335" s="17">
        <v>13.51</v>
      </c>
      <c r="D1335" s="17">
        <v>22.45</v>
      </c>
      <c r="E1335" s="17">
        <v>169</v>
      </c>
      <c r="F1335" s="17">
        <v>10.88</v>
      </c>
      <c r="G1335" s="17">
        <v>-113.7</v>
      </c>
      <c r="H1335" s="17">
        <v>-18.88</v>
      </c>
      <c r="I1335" s="17">
        <v>24.34</v>
      </c>
      <c r="J1335" s="17">
        <v>297.5</v>
      </c>
      <c r="K1335" s="17">
        <v>158.1</v>
      </c>
      <c r="L1335" s="17">
        <v>-94.8</v>
      </c>
      <c r="M1335" s="17">
        <v>6.3E-2</v>
      </c>
      <c r="N1335" s="17">
        <v>55.27</v>
      </c>
      <c r="O1335" s="17">
        <v>-8</v>
      </c>
      <c r="P1335" s="17">
        <v>63.27</v>
      </c>
      <c r="Q1335" s="17">
        <v>330.4</v>
      </c>
      <c r="R1335" s="17">
        <v>425.2</v>
      </c>
      <c r="S1335" s="17">
        <v>19.38</v>
      </c>
      <c r="T1335" s="17">
        <v>55.41</v>
      </c>
      <c r="U1335" s="17">
        <v>0.89500000000000002</v>
      </c>
      <c r="V1335" s="17">
        <v>164</v>
      </c>
      <c r="W1335" s="17">
        <v>20.5</v>
      </c>
      <c r="X1335" s="17">
        <v>0.16700000000000001</v>
      </c>
      <c r="Y1335" s="17">
        <v>1.6685490000000001</v>
      </c>
      <c r="Z1335" s="7">
        <f t="shared" si="440"/>
        <v>19.939999999999998</v>
      </c>
      <c r="AA1335" s="7">
        <f t="shared" si="454"/>
        <v>293.08999999999997</v>
      </c>
      <c r="AB1335" s="2">
        <f t="shared" si="441"/>
        <v>136.89000000000001</v>
      </c>
      <c r="AC1335" s="42">
        <f t="shared" si="442"/>
        <v>2.2741057302454104</v>
      </c>
      <c r="AD1335" s="42">
        <f t="shared" si="443"/>
        <v>1.260081985128982</v>
      </c>
      <c r="AE1335" s="42">
        <f t="shared" si="444"/>
        <v>0.78904965187952725</v>
      </c>
      <c r="AF1335" s="42">
        <f t="shared" si="445"/>
        <v>330.13486743119682</v>
      </c>
      <c r="AG1335" s="42">
        <f t="shared" si="446"/>
        <v>316.92947273394896</v>
      </c>
      <c r="AH1335" s="6">
        <f t="shared" si="447"/>
        <v>317.18399999999997</v>
      </c>
      <c r="AI1335" s="4">
        <v>19.5793848675216</v>
      </c>
      <c r="AJ1335" s="4">
        <f t="shared" si="455"/>
        <v>292.72938486752156</v>
      </c>
      <c r="AK1335" s="8">
        <f t="shared" si="448"/>
        <v>0.19602233957853266</v>
      </c>
      <c r="AL1335" s="8">
        <f t="shared" si="449"/>
        <v>399.60057374186891</v>
      </c>
      <c r="AM1335" s="8">
        <f t="shared" si="450"/>
        <v>2.1072063852408953</v>
      </c>
      <c r="AN1335" s="8">
        <f t="shared" si="451"/>
        <v>-22.135610549687708</v>
      </c>
      <c r="AO1335" s="22">
        <f t="shared" si="452"/>
        <v>1.7332486823482185E-3</v>
      </c>
      <c r="AP1335" s="22">
        <f t="shared" si="453"/>
        <v>4.7371795739347411E-2</v>
      </c>
      <c r="AQ1335" s="19">
        <f t="shared" si="456"/>
        <v>4.7371795739347411E-2</v>
      </c>
      <c r="AX1335">
        <v>0.14427074805232198</v>
      </c>
      <c r="AY1335">
        <v>14.568965517241379</v>
      </c>
      <c r="AZ1335">
        <v>0.60704022988505746</v>
      </c>
      <c r="BA1335">
        <v>0.49170258620689655</v>
      </c>
      <c r="BB1335">
        <v>8.1724137931034502</v>
      </c>
      <c r="BC1335">
        <v>0.34051724137931044</v>
      </c>
      <c r="BD1335">
        <v>0.15118534482758611</v>
      </c>
      <c r="BE1335">
        <v>1.5118534482758612E-2</v>
      </c>
      <c r="BF1335">
        <v>0</v>
      </c>
      <c r="BG1335">
        <v>19.939999999999998</v>
      </c>
      <c r="BH1335">
        <v>1.0276890470236208</v>
      </c>
      <c r="BI1335">
        <v>2.3296105875018638</v>
      </c>
      <c r="BJ1335">
        <v>1.2908372265347827</v>
      </c>
      <c r="BK1335">
        <v>7.2520840274215362E-2</v>
      </c>
      <c r="BL1335">
        <v>2.0144677853948712E-4</v>
      </c>
      <c r="BP1335" s="50">
        <f t="shared" si="457"/>
        <v>1.0279968179297301</v>
      </c>
      <c r="BQ1335" s="50">
        <f t="shared" si="458"/>
        <v>6.0474137931034446E-3</v>
      </c>
      <c r="BR1335" s="50">
        <f t="shared" si="459"/>
        <v>7.4709634919017609E-2</v>
      </c>
      <c r="BS1335" s="50">
        <f t="shared" si="460"/>
        <v>7.7061893923683053E-2</v>
      </c>
      <c r="BT1335" s="50">
        <f t="shared" si="461"/>
        <v>2.0752676366393781E-4</v>
      </c>
      <c r="BU1335" s="50">
        <f t="shared" si="461"/>
        <v>2.1406081645467513E-4</v>
      </c>
    </row>
    <row r="1336" spans="1:73" x14ac:dyDescent="0.25">
      <c r="A1336" s="21">
        <v>43742.531944444447</v>
      </c>
      <c r="B1336" s="17">
        <v>363918</v>
      </c>
      <c r="C1336" s="17">
        <v>13.52</v>
      </c>
      <c r="D1336" s="17">
        <v>22.44</v>
      </c>
      <c r="E1336" s="17">
        <v>328.7</v>
      </c>
      <c r="F1336" s="17">
        <v>32.75</v>
      </c>
      <c r="G1336" s="17">
        <v>-113.8</v>
      </c>
      <c r="H1336" s="17">
        <v>-19.64</v>
      </c>
      <c r="I1336" s="17">
        <v>24.34</v>
      </c>
      <c r="J1336" s="17">
        <v>297.5</v>
      </c>
      <c r="K1336" s="17">
        <v>295.89999999999998</v>
      </c>
      <c r="L1336" s="17">
        <v>-94.1</v>
      </c>
      <c r="M1336" s="17">
        <v>8.6999999999999994E-2</v>
      </c>
      <c r="N1336" s="17">
        <v>214.9</v>
      </c>
      <c r="O1336" s="17">
        <v>13.11</v>
      </c>
      <c r="P1336" s="17">
        <v>201.8</v>
      </c>
      <c r="Q1336" s="17">
        <v>330.3</v>
      </c>
      <c r="R1336" s="17">
        <v>424.5</v>
      </c>
      <c r="S1336" s="17">
        <v>19.38</v>
      </c>
      <c r="T1336" s="17">
        <v>52.46</v>
      </c>
      <c r="U1336" s="17">
        <v>1.41</v>
      </c>
      <c r="V1336" s="17">
        <v>342.5</v>
      </c>
      <c r="W1336" s="17">
        <v>20.05</v>
      </c>
      <c r="X1336" s="17">
        <v>0.33700000000000002</v>
      </c>
      <c r="Y1336" s="17">
        <v>3.36565</v>
      </c>
      <c r="Z1336" s="7">
        <f t="shared" si="440"/>
        <v>19.715</v>
      </c>
      <c r="AA1336" s="7">
        <f t="shared" si="454"/>
        <v>292.86499999999995</v>
      </c>
      <c r="AB1336" s="2">
        <f t="shared" si="441"/>
        <v>266.24700000000001</v>
      </c>
      <c r="AC1336" s="42">
        <f t="shared" si="442"/>
        <v>2.1829807351743575</v>
      </c>
      <c r="AD1336" s="42">
        <f t="shared" si="443"/>
        <v>1.145191693672468</v>
      </c>
      <c r="AE1336" s="42">
        <f t="shared" si="444"/>
        <v>0.77842106400043032</v>
      </c>
      <c r="AF1336" s="42">
        <f t="shared" si="445"/>
        <v>324.68896518719976</v>
      </c>
      <c r="AG1336" s="42">
        <f t="shared" si="446"/>
        <v>311.70140657971177</v>
      </c>
      <c r="AH1336" s="6">
        <f t="shared" si="447"/>
        <v>317.08800000000002</v>
      </c>
      <c r="AI1336" s="4">
        <v>18.9518384527839</v>
      </c>
      <c r="AJ1336" s="4">
        <f t="shared" si="455"/>
        <v>292.10183845278385</v>
      </c>
      <c r="AK1336" s="8">
        <f t="shared" si="448"/>
        <v>0.19557123742811378</v>
      </c>
      <c r="AL1336" s="8">
        <f t="shared" si="449"/>
        <v>396.08004079122651</v>
      </c>
      <c r="AM1336" s="8">
        <f t="shared" si="450"/>
        <v>2.6448747607400995</v>
      </c>
      <c r="AN1336" s="8">
        <f t="shared" si="451"/>
        <v>-58.797935396275484</v>
      </c>
      <c r="AO1336" s="22">
        <f t="shared" si="452"/>
        <v>5.5668478959213386E-3</v>
      </c>
      <c r="AP1336" s="22">
        <f t="shared" si="453"/>
        <v>0.15214872748688496</v>
      </c>
      <c r="AQ1336" s="19">
        <f t="shared" si="456"/>
        <v>0.15214872748688496</v>
      </c>
      <c r="AX1336">
        <v>0.14252180420406166</v>
      </c>
      <c r="AY1336">
        <v>28.336206896551722</v>
      </c>
      <c r="AZ1336">
        <v>1.1806752873563218</v>
      </c>
      <c r="BA1336">
        <v>0.95634698275862073</v>
      </c>
      <c r="BB1336">
        <v>8.1206896551724128</v>
      </c>
      <c r="BC1336">
        <v>0.33836206896551718</v>
      </c>
      <c r="BD1336">
        <v>0.6179849137931035</v>
      </c>
      <c r="BE1336">
        <v>6.1798491379310351E-2</v>
      </c>
      <c r="BF1336">
        <v>0</v>
      </c>
      <c r="BG1336">
        <v>19.715</v>
      </c>
      <c r="BH1336">
        <v>1.619040845031626</v>
      </c>
      <c r="BI1336">
        <v>2.2973454175334029</v>
      </c>
      <c r="BJ1336">
        <v>1.2051874060380232</v>
      </c>
      <c r="BK1336">
        <v>0.19222590150175822</v>
      </c>
      <c r="BL1336">
        <v>5.339608375048839E-4</v>
      </c>
      <c r="BP1336" s="50">
        <f t="shared" si="457"/>
        <v>1.6195257131630383</v>
      </c>
      <c r="BQ1336" s="50">
        <f t="shared" si="458"/>
        <v>2.471939655172414E-2</v>
      </c>
      <c r="BR1336" s="50">
        <f t="shared" si="459"/>
        <v>0.20103845337195114</v>
      </c>
      <c r="BS1336" s="50">
        <f t="shared" si="460"/>
        <v>0.21022648540911237</v>
      </c>
      <c r="BT1336" s="50">
        <f t="shared" si="461"/>
        <v>5.5844014825541988E-4</v>
      </c>
      <c r="BU1336" s="50">
        <f t="shared" si="461"/>
        <v>5.8396245946975656E-4</v>
      </c>
    </row>
    <row r="1337" spans="1:73" x14ac:dyDescent="0.25">
      <c r="A1337" s="21">
        <v>43742.531944444447</v>
      </c>
      <c r="B1337" s="17">
        <v>363919</v>
      </c>
      <c r="C1337" s="17">
        <v>13.51</v>
      </c>
      <c r="D1337" s="17">
        <v>22.44</v>
      </c>
      <c r="E1337" s="17">
        <v>745.8</v>
      </c>
      <c r="F1337" s="17">
        <v>90.8</v>
      </c>
      <c r="G1337" s="17">
        <v>-111</v>
      </c>
      <c r="H1337" s="17">
        <v>-16.829999999999998</v>
      </c>
      <c r="I1337" s="17">
        <v>24.33</v>
      </c>
      <c r="J1337" s="17">
        <v>297.5</v>
      </c>
      <c r="K1337" s="17">
        <v>655.1</v>
      </c>
      <c r="L1337" s="17">
        <v>-94.2</v>
      </c>
      <c r="M1337" s="17">
        <v>0.122</v>
      </c>
      <c r="N1337" s="17">
        <v>634.9</v>
      </c>
      <c r="O1337" s="17">
        <v>73.92</v>
      </c>
      <c r="P1337" s="17">
        <v>560.9</v>
      </c>
      <c r="Q1337" s="17">
        <v>333</v>
      </c>
      <c r="R1337" s="17">
        <v>427.2</v>
      </c>
      <c r="S1337" s="17">
        <v>19.36</v>
      </c>
      <c r="T1337" s="17">
        <v>50.52</v>
      </c>
      <c r="U1337" s="17">
        <v>2.1749999999999998</v>
      </c>
      <c r="V1337" s="17">
        <v>325</v>
      </c>
      <c r="W1337" s="17">
        <v>19.850000000000001</v>
      </c>
      <c r="X1337" s="17">
        <v>0.746</v>
      </c>
      <c r="Y1337" s="17">
        <v>7.4613930000000002</v>
      </c>
      <c r="Z1337" s="7">
        <f t="shared" si="440"/>
        <v>19.605</v>
      </c>
      <c r="AA1337" s="7">
        <f t="shared" si="454"/>
        <v>292.755</v>
      </c>
      <c r="AB1337" s="2">
        <f t="shared" si="441"/>
        <v>604.09799999999996</v>
      </c>
      <c r="AC1337" s="42">
        <f t="shared" si="442"/>
        <v>2.1677389466333152</v>
      </c>
      <c r="AD1337" s="42">
        <f t="shared" si="443"/>
        <v>1.0951417158391508</v>
      </c>
      <c r="AE1337" s="42">
        <f t="shared" si="444"/>
        <v>0.77350403770875487</v>
      </c>
      <c r="AF1337" s="42">
        <f t="shared" si="445"/>
        <v>322.15355535567636</v>
      </c>
      <c r="AG1337" s="42">
        <f t="shared" si="446"/>
        <v>309.26741314144931</v>
      </c>
      <c r="AH1337" s="6">
        <f t="shared" si="447"/>
        <v>319.68</v>
      </c>
      <c r="AI1337" s="4">
        <v>18.8395547851398</v>
      </c>
      <c r="AJ1337" s="4">
        <f t="shared" si="455"/>
        <v>291.98955478513977</v>
      </c>
      <c r="AK1337" s="8">
        <f t="shared" si="448"/>
        <v>0.19535095070643943</v>
      </c>
      <c r="AL1337" s="8">
        <f t="shared" si="449"/>
        <v>395.47067928257457</v>
      </c>
      <c r="AM1337" s="8">
        <f t="shared" si="450"/>
        <v>3.2849229443017385</v>
      </c>
      <c r="AN1337" s="8">
        <f t="shared" si="451"/>
        <v>-73.245303629466221</v>
      </c>
      <c r="AO1337" s="22">
        <f t="shared" si="452"/>
        <v>1.3609886469763714E-2</v>
      </c>
      <c r="AP1337" s="22">
        <f t="shared" si="453"/>
        <v>0.37197475956414788</v>
      </c>
      <c r="AQ1337" s="19">
        <f t="shared" si="456"/>
        <v>0.37197475956414788</v>
      </c>
      <c r="AX1337">
        <v>0.14167331678628048</v>
      </c>
      <c r="AY1337">
        <v>64.293103448275858</v>
      </c>
      <c r="AZ1337">
        <v>2.6788793103448274</v>
      </c>
      <c r="BA1337">
        <v>2.1698922413793102</v>
      </c>
      <c r="BB1337">
        <v>8.1206896551724128</v>
      </c>
      <c r="BC1337">
        <v>0.33836206896551718</v>
      </c>
      <c r="BD1337">
        <v>1.8315301724137931</v>
      </c>
      <c r="BE1337">
        <v>0.18315301724137933</v>
      </c>
      <c r="BF1337">
        <v>0</v>
      </c>
      <c r="BG1337">
        <v>19.605</v>
      </c>
      <c r="BH1337">
        <v>2.4974566226551675</v>
      </c>
      <c r="BI1337">
        <v>2.2817140729526724</v>
      </c>
      <c r="BJ1337">
        <v>1.1527219496556902</v>
      </c>
      <c r="BK1337">
        <v>0.44989522606893045</v>
      </c>
      <c r="BL1337">
        <v>1.2497089613025846E-3</v>
      </c>
      <c r="BP1337" s="50">
        <f t="shared" si="457"/>
        <v>2.4982045575387293</v>
      </c>
      <c r="BQ1337" s="50">
        <f t="shared" si="458"/>
        <v>7.3261206896551731E-2</v>
      </c>
      <c r="BR1337" s="50">
        <f t="shared" si="459"/>
        <v>0.47998724559125577</v>
      </c>
      <c r="BS1337" s="50">
        <f t="shared" si="460"/>
        <v>0.50562006638661927</v>
      </c>
      <c r="BT1337" s="50">
        <f t="shared" si="461"/>
        <v>1.3332979044201549E-3</v>
      </c>
      <c r="BU1337" s="50">
        <f t="shared" si="461"/>
        <v>1.4045001844072756E-3</v>
      </c>
    </row>
    <row r="1338" spans="1:73" x14ac:dyDescent="0.25">
      <c r="A1338" s="21">
        <v>43742.531944444447</v>
      </c>
      <c r="B1338" s="17">
        <v>363920</v>
      </c>
      <c r="C1338" s="17">
        <v>13.52</v>
      </c>
      <c r="D1338" s="17">
        <v>22.44</v>
      </c>
      <c r="E1338" s="17">
        <v>795.6</v>
      </c>
      <c r="F1338" s="17">
        <v>97.4</v>
      </c>
      <c r="G1338" s="17">
        <v>-110.4</v>
      </c>
      <c r="H1338" s="17">
        <v>-15.56</v>
      </c>
      <c r="I1338" s="17">
        <v>24.29</v>
      </c>
      <c r="J1338" s="17">
        <v>297.39999999999998</v>
      </c>
      <c r="K1338" s="17">
        <v>698.2</v>
      </c>
      <c r="L1338" s="17">
        <v>-94.8</v>
      </c>
      <c r="M1338" s="17">
        <v>0.122</v>
      </c>
      <c r="N1338" s="17">
        <v>685.2</v>
      </c>
      <c r="O1338" s="17">
        <v>81.8</v>
      </c>
      <c r="P1338" s="17">
        <v>603.4</v>
      </c>
      <c r="Q1338" s="17">
        <v>333.4</v>
      </c>
      <c r="R1338" s="17">
        <v>428.2</v>
      </c>
      <c r="S1338" s="17">
        <v>19.36</v>
      </c>
      <c r="T1338" s="17">
        <v>50.74</v>
      </c>
      <c r="U1338" s="17">
        <v>1.5649999999999999</v>
      </c>
      <c r="V1338" s="17">
        <v>345.5</v>
      </c>
      <c r="W1338" s="17">
        <v>20.100000000000001</v>
      </c>
      <c r="X1338" s="17">
        <v>0.78800000000000003</v>
      </c>
      <c r="Y1338" s="17">
        <v>7.8843290000000001</v>
      </c>
      <c r="Z1338" s="7">
        <f t="shared" si="440"/>
        <v>19.73</v>
      </c>
      <c r="AA1338" s="7">
        <f t="shared" si="454"/>
        <v>292.88</v>
      </c>
      <c r="AB1338" s="2">
        <f t="shared" si="441"/>
        <v>644.43600000000004</v>
      </c>
      <c r="AC1338" s="42">
        <f t="shared" si="442"/>
        <v>2.250011837351034</v>
      </c>
      <c r="AD1338" s="42">
        <f t="shared" si="443"/>
        <v>1.1416560062719148</v>
      </c>
      <c r="AE1338" s="42">
        <f t="shared" si="444"/>
        <v>0.77807123615186036</v>
      </c>
      <c r="AF1338" s="42">
        <f t="shared" si="445"/>
        <v>324.60954277538627</v>
      </c>
      <c r="AG1338" s="42">
        <f t="shared" si="446"/>
        <v>311.62516106437079</v>
      </c>
      <c r="AH1338" s="6">
        <f t="shared" si="447"/>
        <v>320.06399999999996</v>
      </c>
      <c r="AI1338" s="4">
        <v>19.4051667864818</v>
      </c>
      <c r="AJ1338" s="4">
        <f t="shared" si="455"/>
        <v>292.55516678648178</v>
      </c>
      <c r="AK1338" s="8">
        <f t="shared" si="448"/>
        <v>0.19560128935117643</v>
      </c>
      <c r="AL1338" s="8">
        <f t="shared" si="449"/>
        <v>398.65895158704654</v>
      </c>
      <c r="AM1338" s="8">
        <f t="shared" si="450"/>
        <v>2.7864594470402761</v>
      </c>
      <c r="AN1338" s="8">
        <f t="shared" si="451"/>
        <v>-26.366570214036052</v>
      </c>
      <c r="AO1338" s="22">
        <f t="shared" si="452"/>
        <v>1.3398459469432288E-2</v>
      </c>
      <c r="AP1338" s="22">
        <f t="shared" si="453"/>
        <v>0.36619620235219957</v>
      </c>
      <c r="AQ1338" s="19">
        <f t="shared" si="456"/>
        <v>0.36619620235219957</v>
      </c>
      <c r="AX1338">
        <v>0.14263783954564829</v>
      </c>
      <c r="AY1338">
        <v>68.58620689655173</v>
      </c>
      <c r="AZ1338">
        <v>2.8577586206896552</v>
      </c>
      <c r="BA1338">
        <v>2.314784482758621</v>
      </c>
      <c r="BB1338">
        <v>8.1724137931034502</v>
      </c>
      <c r="BC1338">
        <v>0.34051724137931044</v>
      </c>
      <c r="BD1338">
        <v>1.9742672413793105</v>
      </c>
      <c r="BE1338">
        <v>0.19742672413793105</v>
      </c>
      <c r="BF1338">
        <v>0</v>
      </c>
      <c r="BG1338">
        <v>19.73</v>
      </c>
      <c r="BH1338">
        <v>1.7970205123932586</v>
      </c>
      <c r="BI1338">
        <v>2.2994842040044841</v>
      </c>
      <c r="BJ1338">
        <v>1.1667582851118754</v>
      </c>
      <c r="BK1338">
        <v>0.48281304673962422</v>
      </c>
      <c r="BL1338">
        <v>1.3411473520545116E-3</v>
      </c>
      <c r="BP1338" s="50">
        <f t="shared" si="457"/>
        <v>1.7975586816313156</v>
      </c>
      <c r="BQ1338" s="50">
        <f t="shared" si="458"/>
        <v>7.8970689655172427E-2</v>
      </c>
      <c r="BR1338" s="50">
        <f t="shared" si="459"/>
        <v>0.5070449999828468</v>
      </c>
      <c r="BS1338" s="50">
        <f t="shared" si="460"/>
        <v>0.53605691350480567</v>
      </c>
      <c r="BT1338" s="50">
        <f t="shared" si="461"/>
        <v>1.4084583332856857E-3</v>
      </c>
      <c r="BU1338" s="50">
        <f t="shared" si="461"/>
        <v>1.4890469819577935E-3</v>
      </c>
    </row>
    <row r="1339" spans="1:73" x14ac:dyDescent="0.25">
      <c r="A1339" s="21">
        <v>43742.531944444447</v>
      </c>
      <c r="B1339" s="17">
        <v>363921</v>
      </c>
      <c r="C1339" s="17">
        <v>13.52</v>
      </c>
      <c r="D1339" s="17">
        <v>22.44</v>
      </c>
      <c r="E1339" s="17">
        <v>794.6</v>
      </c>
      <c r="F1339" s="17">
        <v>97.2</v>
      </c>
      <c r="G1339" s="17">
        <v>-110.4</v>
      </c>
      <c r="H1339" s="17">
        <v>-14.25</v>
      </c>
      <c r="I1339" s="17">
        <v>24.26</v>
      </c>
      <c r="J1339" s="17">
        <v>297.39999999999998</v>
      </c>
      <c r="K1339" s="17">
        <v>697.5</v>
      </c>
      <c r="L1339" s="17">
        <v>-96.2</v>
      </c>
      <c r="M1339" s="17">
        <v>0.122</v>
      </c>
      <c r="N1339" s="17">
        <v>684.2</v>
      </c>
      <c r="O1339" s="17">
        <v>82.9</v>
      </c>
      <c r="P1339" s="17">
        <v>601.29999999999995</v>
      </c>
      <c r="Q1339" s="17">
        <v>333.2</v>
      </c>
      <c r="R1339" s="17">
        <v>429.4</v>
      </c>
      <c r="S1339" s="17">
        <v>19.34</v>
      </c>
      <c r="T1339" s="17">
        <v>51.04</v>
      </c>
      <c r="U1339" s="17">
        <v>0.90500000000000003</v>
      </c>
      <c r="V1339" s="17">
        <v>54.5</v>
      </c>
      <c r="W1339" s="17">
        <v>20.399999999999999</v>
      </c>
      <c r="X1339" s="17">
        <v>0.78600000000000003</v>
      </c>
      <c r="Y1339" s="17">
        <v>7.8569800000000001</v>
      </c>
      <c r="Z1339" s="7">
        <f t="shared" si="440"/>
        <v>19.869999999999997</v>
      </c>
      <c r="AA1339" s="7">
        <f t="shared" si="454"/>
        <v>293.02</v>
      </c>
      <c r="AB1339" s="2">
        <f t="shared" si="441"/>
        <v>643.62600000000009</v>
      </c>
      <c r="AC1339" s="42">
        <f t="shared" si="442"/>
        <v>2.2938731815752198</v>
      </c>
      <c r="AD1339" s="42">
        <f t="shared" si="443"/>
        <v>1.1707928718759921</v>
      </c>
      <c r="AE1339" s="42">
        <f t="shared" si="444"/>
        <v>0.7808269385973059</v>
      </c>
      <c r="AF1339" s="42">
        <f t="shared" si="445"/>
        <v>326.3825288594968</v>
      </c>
      <c r="AG1339" s="42">
        <f t="shared" si="446"/>
        <v>313.32722770511691</v>
      </c>
      <c r="AH1339" s="6">
        <f t="shared" si="447"/>
        <v>319.87199999999996</v>
      </c>
      <c r="AI1339" s="4">
        <v>19.703940902334701</v>
      </c>
      <c r="AJ1339" s="4">
        <f t="shared" si="455"/>
        <v>292.85394090233467</v>
      </c>
      <c r="AK1339" s="8">
        <f t="shared" si="448"/>
        <v>0.19588192243517658</v>
      </c>
      <c r="AL1339" s="8">
        <f t="shared" si="449"/>
        <v>400.32861003950785</v>
      </c>
      <c r="AM1339" s="8">
        <f t="shared" si="450"/>
        <v>2.1189457874141095</v>
      </c>
      <c r="AN1339" s="8">
        <f t="shared" si="451"/>
        <v>-10.249979667641037</v>
      </c>
      <c r="AO1339" s="22">
        <f t="shared" si="452"/>
        <v>1.2973382883459936E-2</v>
      </c>
      <c r="AP1339" s="22">
        <f t="shared" si="453"/>
        <v>0.35457834196705262</v>
      </c>
      <c r="AQ1339" s="19">
        <f t="shared" si="456"/>
        <v>0.35457834196705262</v>
      </c>
      <c r="AX1339">
        <v>0.14372469683873815</v>
      </c>
      <c r="AY1339">
        <v>68.5</v>
      </c>
      <c r="AZ1339">
        <v>2.8541666666666665</v>
      </c>
      <c r="BA1339">
        <v>2.3118750000000001</v>
      </c>
      <c r="BB1339">
        <v>8.2931034482758612</v>
      </c>
      <c r="BC1339">
        <v>0.3455459770114942</v>
      </c>
      <c r="BD1339">
        <v>1.966329022988506</v>
      </c>
      <c r="BE1339">
        <v>0.19663290229885061</v>
      </c>
      <c r="BF1339">
        <v>0</v>
      </c>
      <c r="BG1339">
        <v>19.869999999999997</v>
      </c>
      <c r="BH1339">
        <v>1.0391716062082423</v>
      </c>
      <c r="BI1339">
        <v>2.3195303365435151</v>
      </c>
      <c r="BJ1339">
        <v>1.1838882837718101</v>
      </c>
      <c r="BK1339">
        <v>0.48675314775216461</v>
      </c>
      <c r="BL1339">
        <v>1.3520920770893462E-3</v>
      </c>
      <c r="BP1339" s="50">
        <f t="shared" si="457"/>
        <v>1.0394828158954252</v>
      </c>
      <c r="BQ1339" s="50">
        <f t="shared" si="458"/>
        <v>7.8653160919540235E-2</v>
      </c>
      <c r="BR1339" s="50">
        <f t="shared" si="459"/>
        <v>0.50156491648346879</v>
      </c>
      <c r="BS1339" s="50">
        <f t="shared" si="460"/>
        <v>0.53209163236764101</v>
      </c>
      <c r="BT1339" s="50">
        <f t="shared" si="461"/>
        <v>1.3932358791207465E-3</v>
      </c>
      <c r="BU1339" s="50">
        <f t="shared" si="461"/>
        <v>1.4780323121323363E-3</v>
      </c>
    </row>
    <row r="1340" spans="1:73" x14ac:dyDescent="0.25">
      <c r="A1340" s="21">
        <v>43742.531944444447</v>
      </c>
      <c r="B1340" s="17">
        <v>363922</v>
      </c>
      <c r="C1340" s="17">
        <v>13.51</v>
      </c>
      <c r="D1340" s="17">
        <v>22.44</v>
      </c>
      <c r="E1340" s="17">
        <v>787.8</v>
      </c>
      <c r="F1340" s="17">
        <v>95.6</v>
      </c>
      <c r="G1340" s="17">
        <v>-111.1</v>
      </c>
      <c r="H1340" s="17">
        <v>-13.45</v>
      </c>
      <c r="I1340" s="17">
        <v>24.25</v>
      </c>
      <c r="J1340" s="17">
        <v>297.39999999999998</v>
      </c>
      <c r="K1340" s="17">
        <v>692.2</v>
      </c>
      <c r="L1340" s="17">
        <v>-97.7</v>
      </c>
      <c r="M1340" s="17">
        <v>0.121</v>
      </c>
      <c r="N1340" s="17">
        <v>676.7</v>
      </c>
      <c r="O1340" s="17">
        <v>82.2</v>
      </c>
      <c r="P1340" s="17">
        <v>594.5</v>
      </c>
      <c r="Q1340" s="17">
        <v>332.4</v>
      </c>
      <c r="R1340" s="17">
        <v>430.1</v>
      </c>
      <c r="S1340" s="17">
        <v>19.32</v>
      </c>
      <c r="T1340" s="17">
        <v>56.18</v>
      </c>
      <c r="U1340" s="17">
        <v>1.1299999999999999</v>
      </c>
      <c r="V1340" s="17">
        <v>243</v>
      </c>
      <c r="W1340" s="17">
        <v>20.65</v>
      </c>
      <c r="X1340" s="17">
        <v>0.77800000000000002</v>
      </c>
      <c r="Y1340" s="17">
        <v>7.776872</v>
      </c>
      <c r="Z1340" s="7">
        <f t="shared" si="440"/>
        <v>19.984999999999999</v>
      </c>
      <c r="AA1340" s="7">
        <f t="shared" si="454"/>
        <v>293.13499999999999</v>
      </c>
      <c r="AB1340" s="2">
        <f t="shared" si="441"/>
        <v>638.11800000000005</v>
      </c>
      <c r="AC1340" s="42">
        <f t="shared" si="442"/>
        <v>2.2025775659922919</v>
      </c>
      <c r="AD1340" s="42">
        <f t="shared" si="443"/>
        <v>1.2374080765744697</v>
      </c>
      <c r="AE1340" s="42">
        <f t="shared" si="444"/>
        <v>0.78698620657385987</v>
      </c>
      <c r="AF1340" s="42">
        <f t="shared" si="445"/>
        <v>329.47379839967397</v>
      </c>
      <c r="AG1340" s="42">
        <f t="shared" si="446"/>
        <v>316.29484646368701</v>
      </c>
      <c r="AH1340" s="6">
        <f t="shared" si="447"/>
        <v>319.10399999999998</v>
      </c>
      <c r="AI1340" s="4">
        <v>19.1041673845872</v>
      </c>
      <c r="AJ1340" s="4">
        <f t="shared" si="455"/>
        <v>292.25416738458716</v>
      </c>
      <c r="AK1340" s="8">
        <f t="shared" si="448"/>
        <v>0.19611264316817653</v>
      </c>
      <c r="AL1340" s="8">
        <f t="shared" si="449"/>
        <v>396.87448129162431</v>
      </c>
      <c r="AM1340" s="8">
        <f t="shared" si="450"/>
        <v>2.3677441795937328</v>
      </c>
      <c r="AN1340" s="8">
        <f t="shared" si="451"/>
        <v>-60.753128870645618</v>
      </c>
      <c r="AO1340" s="22">
        <f t="shared" si="452"/>
        <v>1.405215264254691E-2</v>
      </c>
      <c r="AP1340" s="22">
        <f t="shared" si="453"/>
        <v>0.38406243227544284</v>
      </c>
      <c r="AQ1340" s="19">
        <f t="shared" si="456"/>
        <v>0.38406243227544284</v>
      </c>
      <c r="AX1340">
        <v>0.14462270710591169</v>
      </c>
      <c r="AY1340">
        <v>67.91379310344827</v>
      </c>
      <c r="AZ1340">
        <v>2.8297413793103448</v>
      </c>
      <c r="BA1340">
        <v>2.2920905172413795</v>
      </c>
      <c r="BB1340">
        <v>8.422413793103452</v>
      </c>
      <c r="BC1340">
        <v>0.35093390804597718</v>
      </c>
      <c r="BD1340">
        <v>1.9411566091954022</v>
      </c>
      <c r="BE1340">
        <v>0.19411566091954024</v>
      </c>
      <c r="BF1340">
        <v>0</v>
      </c>
      <c r="BG1340">
        <v>19.984999999999999</v>
      </c>
      <c r="BH1340">
        <v>1.297529187862225</v>
      </c>
      <c r="BI1340">
        <v>2.3361109587559032</v>
      </c>
      <c r="BJ1340">
        <v>1.3124271366290665</v>
      </c>
      <c r="BK1340">
        <v>0.47540995723295471</v>
      </c>
      <c r="BL1340">
        <v>1.3205832145359853E-3</v>
      </c>
      <c r="BP1340" s="50">
        <f t="shared" si="457"/>
        <v>1.2979177701235696</v>
      </c>
      <c r="BQ1340" s="50">
        <f t="shared" si="458"/>
        <v>7.764626436781609E-2</v>
      </c>
      <c r="BR1340" s="50">
        <f t="shared" si="459"/>
        <v>0.49308107123989492</v>
      </c>
      <c r="BS1340" s="50">
        <f t="shared" si="460"/>
        <v>0.52274897603303272</v>
      </c>
      <c r="BT1340" s="50">
        <f t="shared" si="461"/>
        <v>1.3696696423330414E-3</v>
      </c>
      <c r="BU1340" s="50">
        <f t="shared" si="461"/>
        <v>1.4520804889806465E-3</v>
      </c>
    </row>
    <row r="1341" spans="1:73" x14ac:dyDescent="0.25">
      <c r="A1341" s="21">
        <v>43742.532638888886</v>
      </c>
      <c r="B1341" s="17">
        <v>363923</v>
      </c>
      <c r="C1341" s="17">
        <v>13.51</v>
      </c>
      <c r="D1341" s="17">
        <v>22.44</v>
      </c>
      <c r="E1341" s="17">
        <v>784.8</v>
      </c>
      <c r="F1341" s="17">
        <v>95.3</v>
      </c>
      <c r="G1341" s="17">
        <v>-111</v>
      </c>
      <c r="H1341" s="17">
        <v>-12.9</v>
      </c>
      <c r="I1341" s="17">
        <v>24.25</v>
      </c>
      <c r="J1341" s="17">
        <v>297.39999999999998</v>
      </c>
      <c r="K1341" s="17">
        <v>689.5</v>
      </c>
      <c r="L1341" s="17">
        <v>-98.1</v>
      </c>
      <c r="M1341" s="17">
        <v>0.121</v>
      </c>
      <c r="N1341" s="17">
        <v>673.8</v>
      </c>
      <c r="O1341" s="17">
        <v>82.4</v>
      </c>
      <c r="P1341" s="17">
        <v>591.4</v>
      </c>
      <c r="Q1341" s="17">
        <v>332.5</v>
      </c>
      <c r="R1341" s="17">
        <v>430.6</v>
      </c>
      <c r="S1341" s="17">
        <v>19.32</v>
      </c>
      <c r="T1341" s="17">
        <v>52.53</v>
      </c>
      <c r="U1341" s="17">
        <v>1.355</v>
      </c>
      <c r="V1341" s="17">
        <v>136.5</v>
      </c>
      <c r="W1341" s="17">
        <v>20.55</v>
      </c>
      <c r="X1341" s="17">
        <v>0.77400000000000002</v>
      </c>
      <c r="Y1341" s="17">
        <v>7.7424109999999997</v>
      </c>
      <c r="Z1341" s="7">
        <f t="shared" si="440"/>
        <v>19.935000000000002</v>
      </c>
      <c r="AA1341" s="7">
        <f t="shared" si="454"/>
        <v>293.08499999999998</v>
      </c>
      <c r="AB1341" s="2">
        <f t="shared" si="441"/>
        <v>635.68799999999999</v>
      </c>
      <c r="AC1341" s="42">
        <f t="shared" si="442"/>
        <v>2.3817672099898948</v>
      </c>
      <c r="AD1341" s="42">
        <f t="shared" si="443"/>
        <v>1.2511423154076917</v>
      </c>
      <c r="AE1341" s="42">
        <f t="shared" si="444"/>
        <v>0.78824862743163382</v>
      </c>
      <c r="AF1341" s="42">
        <f t="shared" si="445"/>
        <v>329.77721792458038</v>
      </c>
      <c r="AG1341" s="42">
        <f t="shared" si="446"/>
        <v>316.58612920759714</v>
      </c>
      <c r="AH1341" s="6">
        <f t="shared" si="447"/>
        <v>319.2</v>
      </c>
      <c r="AI1341" s="4">
        <v>20.271528292602</v>
      </c>
      <c r="AJ1341" s="4">
        <f t="shared" si="455"/>
        <v>293.42152829260198</v>
      </c>
      <c r="AK1341" s="8">
        <f t="shared" si="448"/>
        <v>0.19601230755788027</v>
      </c>
      <c r="AL1341" s="8">
        <f t="shared" si="449"/>
        <v>403.55384758108244</v>
      </c>
      <c r="AM1341" s="8">
        <f t="shared" si="450"/>
        <v>2.592777227221807</v>
      </c>
      <c r="AN1341" s="8">
        <f t="shared" si="451"/>
        <v>25.417174483993225</v>
      </c>
      <c r="AO1341" s="22">
        <f t="shared" si="452"/>
        <v>1.1898660354090653E-2</v>
      </c>
      <c r="AP1341" s="22">
        <f t="shared" si="453"/>
        <v>0.325204867372062</v>
      </c>
      <c r="AQ1341" s="19">
        <f t="shared" si="456"/>
        <v>0.325204867372062</v>
      </c>
      <c r="AX1341">
        <v>0.1442316862669302</v>
      </c>
      <c r="AY1341">
        <v>67.655172413793096</v>
      </c>
      <c r="AZ1341">
        <v>2.818965517241379</v>
      </c>
      <c r="BA1341">
        <v>2.2833620689655172</v>
      </c>
      <c r="BB1341">
        <v>8.4568965517241406</v>
      </c>
      <c r="BC1341">
        <v>0.35237068965517254</v>
      </c>
      <c r="BD1341">
        <v>1.9309913793103446</v>
      </c>
      <c r="BE1341">
        <v>0.19309913793103448</v>
      </c>
      <c r="BF1341">
        <v>0</v>
      </c>
      <c r="BG1341">
        <v>19.935000000000002</v>
      </c>
      <c r="BH1341">
        <v>1.555886769516208</v>
      </c>
      <c r="BI1341">
        <v>2.3288893013234579</v>
      </c>
      <c r="BJ1341">
        <v>1.2233655499852125</v>
      </c>
      <c r="BK1341">
        <v>0.47493568657383739</v>
      </c>
      <c r="BL1341">
        <v>1.3192657960384372E-3</v>
      </c>
      <c r="BP1341" s="50">
        <f t="shared" si="457"/>
        <v>1.5563527243517141</v>
      </c>
      <c r="BQ1341" s="50">
        <f t="shared" si="458"/>
        <v>7.7239655172413782E-2</v>
      </c>
      <c r="BR1341" s="50">
        <f t="shared" si="459"/>
        <v>0.4957706536363477</v>
      </c>
      <c r="BS1341" s="50">
        <f t="shared" si="460"/>
        <v>0.52473766040155245</v>
      </c>
      <c r="BT1341" s="50">
        <f t="shared" si="461"/>
        <v>1.3771407045454103E-3</v>
      </c>
      <c r="BU1341" s="50">
        <f t="shared" si="461"/>
        <v>1.4576046122265346E-3</v>
      </c>
    </row>
    <row r="1342" spans="1:73" x14ac:dyDescent="0.25">
      <c r="A1342" s="21">
        <v>43742.532638888886</v>
      </c>
      <c r="B1342" s="17">
        <v>363924</v>
      </c>
      <c r="C1342" s="17">
        <v>13.51</v>
      </c>
      <c r="D1342" s="17">
        <v>22.43</v>
      </c>
      <c r="E1342" s="17">
        <v>784.5</v>
      </c>
      <c r="F1342" s="17">
        <v>94.9</v>
      </c>
      <c r="G1342" s="17">
        <v>-111.5</v>
      </c>
      <c r="H1342" s="17">
        <v>-12.5</v>
      </c>
      <c r="I1342" s="17">
        <v>24.25</v>
      </c>
      <c r="J1342" s="17">
        <v>297.39999999999998</v>
      </c>
      <c r="K1342" s="17">
        <v>689.5</v>
      </c>
      <c r="L1342" s="17">
        <v>-99</v>
      </c>
      <c r="M1342" s="17">
        <v>0.121</v>
      </c>
      <c r="N1342" s="17">
        <v>673</v>
      </c>
      <c r="O1342" s="17">
        <v>82.4</v>
      </c>
      <c r="P1342" s="17">
        <v>590.5</v>
      </c>
      <c r="Q1342" s="17">
        <v>332.1</v>
      </c>
      <c r="R1342" s="17">
        <v>431.1</v>
      </c>
      <c r="S1342" s="17">
        <v>19.3</v>
      </c>
      <c r="T1342" s="17">
        <v>54.91</v>
      </c>
      <c r="U1342" s="17">
        <v>0.3</v>
      </c>
      <c r="V1342" s="17">
        <v>204</v>
      </c>
      <c r="W1342" s="17">
        <v>20.8</v>
      </c>
      <c r="X1342" s="17">
        <v>0.77300000000000002</v>
      </c>
      <c r="Y1342" s="17">
        <v>7.7316789999999997</v>
      </c>
      <c r="Z1342" s="7">
        <f t="shared" si="440"/>
        <v>20.05</v>
      </c>
      <c r="AA1342" s="7">
        <f t="shared" si="454"/>
        <v>293.2</v>
      </c>
      <c r="AB1342" s="2">
        <f t="shared" si="441"/>
        <v>635.44500000000005</v>
      </c>
      <c r="AC1342" s="42">
        <f t="shared" si="442"/>
        <v>2.4179056771950989</v>
      </c>
      <c r="AD1342" s="42">
        <f t="shared" si="443"/>
        <v>1.3276720073478288</v>
      </c>
      <c r="AE1342" s="42">
        <f t="shared" si="444"/>
        <v>0.79492468597838317</v>
      </c>
      <c r="AF1342" s="42">
        <f t="shared" si="445"/>
        <v>333.09254037693051</v>
      </c>
      <c r="AG1342" s="42">
        <f t="shared" si="446"/>
        <v>319.76883876185326</v>
      </c>
      <c r="AH1342" s="6">
        <f t="shared" si="447"/>
        <v>318.81600000000003</v>
      </c>
      <c r="AI1342" s="4">
        <v>20.505572205875101</v>
      </c>
      <c r="AJ1342" s="4">
        <f t="shared" si="455"/>
        <v>293.6555722058751</v>
      </c>
      <c r="AK1342" s="8">
        <f t="shared" si="448"/>
        <v>0.19624313064271881</v>
      </c>
      <c r="AL1342" s="8">
        <f t="shared" si="449"/>
        <v>404.8673695957533</v>
      </c>
      <c r="AM1342" s="8">
        <f t="shared" si="450"/>
        <v>1.2199897540553362</v>
      </c>
      <c r="AN1342" s="8">
        <f t="shared" si="451"/>
        <v>16.19026242364281</v>
      </c>
      <c r="AO1342" s="22">
        <f t="shared" si="452"/>
        <v>1.2063512001781131E-2</v>
      </c>
      <c r="AP1342" s="22">
        <f t="shared" si="453"/>
        <v>0.32971046351716221</v>
      </c>
      <c r="AQ1342" s="19">
        <f t="shared" si="456"/>
        <v>0.32971046351716221</v>
      </c>
      <c r="AX1342">
        <v>0.1451323748014634</v>
      </c>
      <c r="AY1342">
        <v>67.629310344827587</v>
      </c>
      <c r="AZ1342">
        <v>2.8178879310344827</v>
      </c>
      <c r="BA1342">
        <v>2.2824892241379313</v>
      </c>
      <c r="BB1342">
        <v>8.5344827586206904</v>
      </c>
      <c r="BC1342">
        <v>0.3556034482758621</v>
      </c>
      <c r="BD1342">
        <v>1.9268857758620692</v>
      </c>
      <c r="BE1342">
        <v>0.19268857758620694</v>
      </c>
      <c r="BF1342">
        <v>0</v>
      </c>
      <c r="BG1342">
        <v>20.05</v>
      </c>
      <c r="BH1342">
        <v>0.34447677553864381</v>
      </c>
      <c r="BI1342">
        <v>2.3455283836516725</v>
      </c>
      <c r="BJ1342">
        <v>1.2879296354631333</v>
      </c>
      <c r="BK1342">
        <v>0.4822703160332813</v>
      </c>
      <c r="BL1342">
        <v>1.3396397667591146E-3</v>
      </c>
      <c r="BP1342" s="50">
        <f t="shared" si="457"/>
        <v>0.3445799389708592</v>
      </c>
      <c r="BQ1342" s="50">
        <f t="shared" si="458"/>
        <v>7.7075431034482764E-2</v>
      </c>
      <c r="BR1342" s="50">
        <f t="shared" si="459"/>
        <v>0.48735135548151576</v>
      </c>
      <c r="BS1342" s="50">
        <f t="shared" si="460"/>
        <v>0.51890337901257566</v>
      </c>
      <c r="BT1342" s="50">
        <f t="shared" si="461"/>
        <v>1.3537537652264326E-3</v>
      </c>
      <c r="BU1342" s="50">
        <f t="shared" si="461"/>
        <v>1.4413982750349323E-3</v>
      </c>
    </row>
    <row r="1343" spans="1:73" x14ac:dyDescent="0.25">
      <c r="A1343" s="21">
        <v>43742.532638888886</v>
      </c>
      <c r="B1343" s="17">
        <v>363925</v>
      </c>
      <c r="C1343" s="17">
        <v>13.53</v>
      </c>
      <c r="D1343" s="17">
        <v>22.43</v>
      </c>
      <c r="E1343" s="17">
        <v>785.6</v>
      </c>
      <c r="F1343" s="17">
        <v>94.9</v>
      </c>
      <c r="G1343" s="17">
        <v>-112.6</v>
      </c>
      <c r="H1343" s="17">
        <v>-11.29</v>
      </c>
      <c r="I1343" s="17">
        <v>24.28</v>
      </c>
      <c r="J1343" s="17">
        <v>297.39999999999998</v>
      </c>
      <c r="K1343" s="17">
        <v>690.7</v>
      </c>
      <c r="L1343" s="17">
        <v>-101.3</v>
      </c>
      <c r="M1343" s="17">
        <v>0.121</v>
      </c>
      <c r="N1343" s="17">
        <v>673</v>
      </c>
      <c r="O1343" s="17">
        <v>83.6</v>
      </c>
      <c r="P1343" s="17">
        <v>589.4</v>
      </c>
      <c r="Q1343" s="17">
        <v>331.1</v>
      </c>
      <c r="R1343" s="17">
        <v>432.4</v>
      </c>
      <c r="S1343" s="17">
        <v>19.3</v>
      </c>
      <c r="T1343" s="17">
        <v>53.28</v>
      </c>
      <c r="U1343" s="17">
        <v>0.42</v>
      </c>
      <c r="V1343" s="17">
        <v>175.5</v>
      </c>
      <c r="W1343" s="17">
        <v>21.05</v>
      </c>
      <c r="X1343" s="17">
        <v>0.77400000000000002</v>
      </c>
      <c r="Y1343" s="17">
        <v>7.7404390000000003</v>
      </c>
      <c r="Z1343" s="7">
        <f t="shared" si="440"/>
        <v>20.175000000000001</v>
      </c>
      <c r="AA1343" s="7">
        <f t="shared" si="454"/>
        <v>293.32499999999999</v>
      </c>
      <c r="AB1343" s="2">
        <f t="shared" si="441"/>
        <v>636.33600000000001</v>
      </c>
      <c r="AC1343" s="42">
        <f t="shared" si="442"/>
        <v>2.4360766352919621</v>
      </c>
      <c r="AD1343" s="42">
        <f t="shared" si="443"/>
        <v>1.2979416312835574</v>
      </c>
      <c r="AE1343" s="42">
        <f t="shared" si="444"/>
        <v>0.79230613141390205</v>
      </c>
      <c r="AF1343" s="42">
        <f t="shared" si="445"/>
        <v>332.56182369541733</v>
      </c>
      <c r="AG1343" s="42">
        <f t="shared" si="446"/>
        <v>319.25935074760065</v>
      </c>
      <c r="AH1343" s="6">
        <f t="shared" si="447"/>
        <v>317.85599999999999</v>
      </c>
      <c r="AI1343" s="4">
        <v>20.627082336045302</v>
      </c>
      <c r="AJ1343" s="4">
        <f t="shared" si="455"/>
        <v>293.77708233604528</v>
      </c>
      <c r="AK1343" s="8">
        <f t="shared" si="448"/>
        <v>0.19649423075385747</v>
      </c>
      <c r="AL1343" s="8">
        <f t="shared" si="449"/>
        <v>405.53715261216269</v>
      </c>
      <c r="AM1343" s="8">
        <f t="shared" si="450"/>
        <v>1.4435113439110896</v>
      </c>
      <c r="AN1343" s="8">
        <f t="shared" si="451"/>
        <v>19.00982961089321</v>
      </c>
      <c r="AO1343" s="22">
        <f t="shared" si="452"/>
        <v>1.1983005757885927E-2</v>
      </c>
      <c r="AP1343" s="22">
        <f t="shared" si="453"/>
        <v>0.32751012990065032</v>
      </c>
      <c r="AQ1343" s="19">
        <f t="shared" si="456"/>
        <v>0.32751012990065032</v>
      </c>
      <c r="AX1343">
        <v>0.14611677692173178</v>
      </c>
      <c r="AY1343">
        <v>67.724137931034491</v>
      </c>
      <c r="AZ1343">
        <v>2.8218390804597706</v>
      </c>
      <c r="BA1343">
        <v>2.2856896551724142</v>
      </c>
      <c r="BB1343">
        <v>8.7327586206896513</v>
      </c>
      <c r="BC1343">
        <v>0.36386494252873547</v>
      </c>
      <c r="BD1343">
        <v>1.9218247126436787</v>
      </c>
      <c r="BE1343">
        <v>0.19218247126436788</v>
      </c>
      <c r="BF1343">
        <v>0</v>
      </c>
      <c r="BG1343">
        <v>20.175000000000001</v>
      </c>
      <c r="BH1343">
        <v>0.48226748575410139</v>
      </c>
      <c r="BI1343">
        <v>2.3637321565609315</v>
      </c>
      <c r="BJ1343">
        <v>1.2593964930156643</v>
      </c>
      <c r="BK1343">
        <v>0.48163825377715819</v>
      </c>
      <c r="BL1343">
        <v>1.3378840382698839E-3</v>
      </c>
      <c r="BP1343" s="50">
        <f t="shared" si="457"/>
        <v>0.4824119145592029</v>
      </c>
      <c r="BQ1343" s="50">
        <f t="shared" si="458"/>
        <v>7.6872988505747156E-2</v>
      </c>
      <c r="BR1343" s="50">
        <f t="shared" si="459"/>
        <v>0.48864005348054851</v>
      </c>
      <c r="BS1343" s="50">
        <f t="shared" si="460"/>
        <v>0.51986510736531766</v>
      </c>
      <c r="BT1343" s="50">
        <f t="shared" si="461"/>
        <v>1.3573334818904126E-3</v>
      </c>
      <c r="BU1343" s="50">
        <f t="shared" si="461"/>
        <v>1.4440697426814379E-3</v>
      </c>
    </row>
    <row r="1344" spans="1:73" x14ac:dyDescent="0.25">
      <c r="A1344" s="21">
        <v>43742.532638888886</v>
      </c>
      <c r="B1344" s="17">
        <v>363926</v>
      </c>
      <c r="C1344" s="17">
        <v>13.51</v>
      </c>
      <c r="D1344" s="17">
        <v>22.43</v>
      </c>
      <c r="E1344" s="17">
        <v>753.5</v>
      </c>
      <c r="F1344" s="17">
        <v>90.5</v>
      </c>
      <c r="G1344" s="17">
        <v>-112.8</v>
      </c>
      <c r="H1344" s="17">
        <v>-9.9700000000000006</v>
      </c>
      <c r="I1344" s="17">
        <v>24.31</v>
      </c>
      <c r="J1344" s="17">
        <v>297.5</v>
      </c>
      <c r="K1344" s="17">
        <v>663</v>
      </c>
      <c r="L1344" s="17">
        <v>-102.8</v>
      </c>
      <c r="M1344" s="17">
        <v>0.12</v>
      </c>
      <c r="N1344" s="17">
        <v>640.79999999999995</v>
      </c>
      <c r="O1344" s="17">
        <v>80.599999999999994</v>
      </c>
      <c r="P1344" s="17">
        <v>560.20000000000005</v>
      </c>
      <c r="Q1344" s="17">
        <v>331.2</v>
      </c>
      <c r="R1344" s="17">
        <v>434</v>
      </c>
      <c r="S1344" s="17">
        <v>19.29</v>
      </c>
      <c r="T1344" s="17">
        <v>56.05</v>
      </c>
      <c r="U1344" s="17">
        <v>1.28</v>
      </c>
      <c r="V1344" s="17">
        <v>177</v>
      </c>
      <c r="W1344" s="17">
        <v>21.05</v>
      </c>
      <c r="X1344" s="17">
        <v>0.74099999999999999</v>
      </c>
      <c r="Y1344" s="17">
        <v>7.4078249999999999</v>
      </c>
      <c r="Z1344" s="7">
        <f t="shared" si="440"/>
        <v>20.170000000000002</v>
      </c>
      <c r="AA1344" s="7">
        <f t="shared" si="454"/>
        <v>293.32</v>
      </c>
      <c r="AB1344" s="2">
        <f t="shared" si="441"/>
        <v>610.33500000000004</v>
      </c>
      <c r="AC1344" s="42">
        <f t="shared" si="442"/>
        <v>2.4440570242026118</v>
      </c>
      <c r="AD1344" s="42">
        <f t="shared" si="443"/>
        <v>1.3698939620655639</v>
      </c>
      <c r="AE1344" s="42">
        <f t="shared" si="444"/>
        <v>0.79844466106612522</v>
      </c>
      <c r="AF1344" s="42">
        <f t="shared" si="445"/>
        <v>335.11555389547664</v>
      </c>
      <c r="AG1344" s="42">
        <f t="shared" si="446"/>
        <v>321.71093173965755</v>
      </c>
      <c r="AH1344" s="6">
        <f t="shared" si="447"/>
        <v>317.952</v>
      </c>
      <c r="AI1344" s="4">
        <v>20.675730364920302</v>
      </c>
      <c r="AJ1344" s="4">
        <f t="shared" si="455"/>
        <v>293.82573036492028</v>
      </c>
      <c r="AK1344" s="8">
        <f t="shared" si="448"/>
        <v>0.19648418263924003</v>
      </c>
      <c r="AL1344" s="8">
        <f t="shared" si="449"/>
        <v>405.81660539270712</v>
      </c>
      <c r="AM1344" s="8">
        <f t="shared" si="450"/>
        <v>2.52</v>
      </c>
      <c r="AN1344" s="8">
        <f t="shared" si="451"/>
        <v>37.124452335922108</v>
      </c>
      <c r="AO1344" s="22">
        <f t="shared" si="452"/>
        <v>1.0980756970423784E-2</v>
      </c>
      <c r="AP1344" s="22">
        <f t="shared" si="453"/>
        <v>0.30011745086780589</v>
      </c>
      <c r="AQ1344" s="19">
        <f t="shared" si="456"/>
        <v>0.30011745086780589</v>
      </c>
      <c r="AX1344">
        <v>0.14607729267072669</v>
      </c>
      <c r="AY1344">
        <v>64.956896551724142</v>
      </c>
      <c r="AZ1344">
        <v>2.7065373563218391</v>
      </c>
      <c r="BA1344">
        <v>2.1922952586206899</v>
      </c>
      <c r="BB1344">
        <v>8.862068965517242</v>
      </c>
      <c r="BC1344">
        <v>0.3692528735632184</v>
      </c>
      <c r="BD1344">
        <v>1.8230423850574715</v>
      </c>
      <c r="BE1344">
        <v>0.18230423850574717</v>
      </c>
      <c r="BF1344">
        <v>0</v>
      </c>
      <c r="BG1344">
        <v>20.170000000000002</v>
      </c>
      <c r="BH1344">
        <v>1.4697675756315471</v>
      </c>
      <c r="BI1344">
        <v>2.3630016409092667</v>
      </c>
      <c r="BJ1344">
        <v>1.324462419729644</v>
      </c>
      <c r="BK1344">
        <v>0.45022439059299407</v>
      </c>
      <c r="BL1344">
        <v>1.2506233072027612E-3</v>
      </c>
      <c r="BP1344" s="50">
        <f t="shared" si="457"/>
        <v>1.4702077396089994</v>
      </c>
      <c r="BQ1344" s="50">
        <f t="shared" si="458"/>
        <v>7.2921695402298856E-2</v>
      </c>
      <c r="BR1344" s="50">
        <f t="shared" si="459"/>
        <v>0.46884443153521826</v>
      </c>
      <c r="BS1344" s="50">
        <f t="shared" si="460"/>
        <v>0.49648638692471631</v>
      </c>
      <c r="BT1344" s="50">
        <f t="shared" si="461"/>
        <v>1.302345643153384E-3</v>
      </c>
      <c r="BU1344" s="50">
        <f t="shared" si="461"/>
        <v>1.3791288525686564E-3</v>
      </c>
    </row>
    <row r="1345" spans="1:73" x14ac:dyDescent="0.25">
      <c r="A1345" s="21">
        <v>43742.532638888886</v>
      </c>
      <c r="B1345" s="17">
        <v>363927</v>
      </c>
      <c r="C1345" s="17">
        <v>13.52</v>
      </c>
      <c r="D1345" s="17">
        <v>22.43</v>
      </c>
      <c r="E1345" s="17">
        <v>389.3</v>
      </c>
      <c r="F1345" s="17">
        <v>39.44</v>
      </c>
      <c r="G1345" s="17">
        <v>-113.2</v>
      </c>
      <c r="H1345" s="17">
        <v>-13.14</v>
      </c>
      <c r="I1345" s="17">
        <v>24.34</v>
      </c>
      <c r="J1345" s="17">
        <v>297.5</v>
      </c>
      <c r="K1345" s="17">
        <v>349.8</v>
      </c>
      <c r="L1345" s="17">
        <v>-100.1</v>
      </c>
      <c r="M1345" s="17">
        <v>9.9000000000000005E-2</v>
      </c>
      <c r="N1345" s="17">
        <v>276</v>
      </c>
      <c r="O1345" s="17">
        <v>26.3</v>
      </c>
      <c r="P1345" s="17">
        <v>249.7</v>
      </c>
      <c r="Q1345" s="17">
        <v>330.8</v>
      </c>
      <c r="R1345" s="17">
        <v>430.9</v>
      </c>
      <c r="S1345" s="17">
        <v>19.3</v>
      </c>
      <c r="T1345" s="17">
        <v>52.31</v>
      </c>
      <c r="U1345" s="17">
        <v>1.395</v>
      </c>
      <c r="V1345" s="17">
        <v>210</v>
      </c>
      <c r="W1345" s="17">
        <v>20.399999999999999</v>
      </c>
      <c r="X1345" s="17">
        <v>0.36299999999999999</v>
      </c>
      <c r="Y1345" s="17">
        <v>3.6323349999999999</v>
      </c>
      <c r="Z1345" s="7">
        <f t="shared" si="440"/>
        <v>19.850000000000001</v>
      </c>
      <c r="AA1345" s="7">
        <f t="shared" si="454"/>
        <v>293</v>
      </c>
      <c r="AB1345" s="2">
        <f t="shared" si="441"/>
        <v>315.33300000000003</v>
      </c>
      <c r="AC1345" s="42">
        <f t="shared" si="442"/>
        <v>2.525984067575906</v>
      </c>
      <c r="AD1345" s="42">
        <f t="shared" si="443"/>
        <v>1.3213422657489564</v>
      </c>
      <c r="AE1345" s="42">
        <f t="shared" si="444"/>
        <v>0.79445914572740128</v>
      </c>
      <c r="AF1345" s="42">
        <f t="shared" si="445"/>
        <v>331.99008173081154</v>
      </c>
      <c r="AG1345" s="42">
        <f t="shared" si="446"/>
        <v>318.71047846157904</v>
      </c>
      <c r="AH1345" s="6">
        <f t="shared" si="447"/>
        <v>317.56799999999998</v>
      </c>
      <c r="AI1345" s="4">
        <v>21.145444470634398</v>
      </c>
      <c r="AJ1345" s="4">
        <f t="shared" si="455"/>
        <v>294.29544447063438</v>
      </c>
      <c r="AK1345" s="8">
        <f t="shared" si="448"/>
        <v>0.19584181557157571</v>
      </c>
      <c r="AL1345" s="8">
        <f t="shared" si="449"/>
        <v>408.55695020158976</v>
      </c>
      <c r="AM1345" s="8">
        <f t="shared" si="450"/>
        <v>2.6307686614371852</v>
      </c>
      <c r="AN1345" s="8">
        <f t="shared" si="451"/>
        <v>99.27546867641027</v>
      </c>
      <c r="AO1345" s="22">
        <f t="shared" si="452"/>
        <v>2.8296264052590685E-3</v>
      </c>
      <c r="AP1345" s="22">
        <f t="shared" si="453"/>
        <v>7.7337133126789401E-2</v>
      </c>
      <c r="AQ1345" s="19">
        <f t="shared" si="456"/>
        <v>7.7337133126789401E-2</v>
      </c>
      <c r="AX1345">
        <v>0.14356900380792662</v>
      </c>
      <c r="AY1345">
        <v>33.560344827586206</v>
      </c>
      <c r="AZ1345">
        <v>1.3983477011494252</v>
      </c>
      <c r="BA1345">
        <v>1.1326616379310346</v>
      </c>
      <c r="BB1345">
        <v>8.6293103448275836</v>
      </c>
      <c r="BC1345">
        <v>0.35955459770114934</v>
      </c>
      <c r="BD1345">
        <v>0.77310704022988519</v>
      </c>
      <c r="BE1345">
        <v>7.7310704022988522E-2</v>
      </c>
      <c r="BF1345">
        <v>0</v>
      </c>
      <c r="BG1345">
        <v>19.850000000000001</v>
      </c>
      <c r="BH1345">
        <v>1.6018170062546939</v>
      </c>
      <c r="BI1345">
        <v>2.3166572798940761</v>
      </c>
      <c r="BJ1345">
        <v>1.2118434231125912</v>
      </c>
      <c r="BK1345">
        <v>0.22593435444909174</v>
      </c>
      <c r="BL1345">
        <v>6.2759542902525477E-4</v>
      </c>
      <c r="BP1345" s="50">
        <f t="shared" si="457"/>
        <v>1.6022967162144954</v>
      </c>
      <c r="BQ1345" s="50">
        <f t="shared" si="458"/>
        <v>3.0924281609195407E-2</v>
      </c>
      <c r="BR1345" s="50">
        <f t="shared" si="459"/>
        <v>0.23614536815442488</v>
      </c>
      <c r="BS1345" s="50">
        <f t="shared" si="460"/>
        <v>0.2476861623627441</v>
      </c>
      <c r="BT1345" s="50">
        <f t="shared" si="461"/>
        <v>6.5595935598451347E-4</v>
      </c>
      <c r="BU1345" s="50">
        <f t="shared" si="461"/>
        <v>6.8801711767428912E-4</v>
      </c>
    </row>
    <row r="1346" spans="1:73" x14ac:dyDescent="0.25">
      <c r="A1346" s="21">
        <v>43742.532638888886</v>
      </c>
      <c r="B1346" s="17">
        <v>363928</v>
      </c>
      <c r="C1346" s="17">
        <v>13.51</v>
      </c>
      <c r="D1346" s="17">
        <v>22.43</v>
      </c>
      <c r="E1346" s="17">
        <v>342.1</v>
      </c>
      <c r="F1346" s="17">
        <v>32.85</v>
      </c>
      <c r="G1346" s="17">
        <v>-115.1</v>
      </c>
      <c r="H1346" s="17">
        <v>-16.829999999999998</v>
      </c>
      <c r="I1346" s="17">
        <v>24.35</v>
      </c>
      <c r="J1346" s="17">
        <v>297.5</v>
      </c>
      <c r="K1346" s="17">
        <v>309.2</v>
      </c>
      <c r="L1346" s="17">
        <v>-98.3</v>
      </c>
      <c r="M1346" s="17">
        <v>9.6000000000000002E-2</v>
      </c>
      <c r="N1346" s="17">
        <v>226.9</v>
      </c>
      <c r="O1346" s="17">
        <v>16.02</v>
      </c>
      <c r="P1346" s="17">
        <v>210.9</v>
      </c>
      <c r="Q1346" s="17">
        <v>329</v>
      </c>
      <c r="R1346" s="17">
        <v>427.3</v>
      </c>
      <c r="S1346" s="17">
        <v>19.3</v>
      </c>
      <c r="T1346" s="17">
        <v>55.35</v>
      </c>
      <c r="U1346" s="17">
        <v>0.62</v>
      </c>
      <c r="V1346" s="17">
        <v>109.5</v>
      </c>
      <c r="W1346" s="17">
        <v>20.45</v>
      </c>
      <c r="X1346" s="17">
        <v>0.34599999999999997</v>
      </c>
      <c r="Y1346" s="17">
        <v>3.4606170000000001</v>
      </c>
      <c r="Z1346" s="7">
        <f t="shared" si="440"/>
        <v>19.875</v>
      </c>
      <c r="AA1346" s="7">
        <f t="shared" si="454"/>
        <v>293.02499999999998</v>
      </c>
      <c r="AB1346" s="2">
        <f t="shared" si="441"/>
        <v>277.10100000000006</v>
      </c>
      <c r="AC1346" s="42">
        <f t="shared" si="442"/>
        <v>2.2189845245284494</v>
      </c>
      <c r="AD1346" s="42">
        <f t="shared" si="443"/>
        <v>1.2282079343264969</v>
      </c>
      <c r="AE1346" s="42">
        <f t="shared" si="444"/>
        <v>0.78618899432834177</v>
      </c>
      <c r="AF1346" s="42">
        <f t="shared" si="445"/>
        <v>328.64627735570468</v>
      </c>
      <c r="AG1346" s="42">
        <f t="shared" si="446"/>
        <v>315.50042626147649</v>
      </c>
      <c r="AH1346" s="6">
        <f t="shared" si="447"/>
        <v>315.83999999999997</v>
      </c>
      <c r="AI1346" s="4">
        <v>19.2075933333549</v>
      </c>
      <c r="AJ1346" s="4">
        <f t="shared" si="455"/>
        <v>292.35759333335488</v>
      </c>
      <c r="AK1346" s="8">
        <f t="shared" si="448"/>
        <v>0.19589195000658402</v>
      </c>
      <c r="AL1346" s="8">
        <f t="shared" si="449"/>
        <v>397.4950952995714</v>
      </c>
      <c r="AM1346" s="8">
        <f t="shared" si="450"/>
        <v>1.7538457742914568</v>
      </c>
      <c r="AN1346" s="8">
        <f t="shared" si="451"/>
        <v>-34.097491185917661</v>
      </c>
      <c r="AO1346" s="22">
        <f t="shared" si="452"/>
        <v>5.1933271196165174E-3</v>
      </c>
      <c r="AP1346" s="22">
        <f t="shared" si="453"/>
        <v>0.14193995012001456</v>
      </c>
      <c r="AQ1346" s="19">
        <f t="shared" si="456"/>
        <v>0.14193995012001456</v>
      </c>
      <c r="AX1346">
        <v>0.14376364241215531</v>
      </c>
      <c r="AY1346">
        <v>29.491379310344829</v>
      </c>
      <c r="AZ1346">
        <v>1.228807471264368</v>
      </c>
      <c r="BA1346">
        <v>0.99533405172413814</v>
      </c>
      <c r="BB1346">
        <v>8.474137931034484</v>
      </c>
      <c r="BC1346">
        <v>0.35308908045977017</v>
      </c>
      <c r="BD1346">
        <v>0.64224497126436797</v>
      </c>
      <c r="BE1346">
        <v>6.4224497126436797E-2</v>
      </c>
      <c r="BF1346">
        <v>0</v>
      </c>
      <c r="BG1346">
        <v>19.875</v>
      </c>
      <c r="BH1346">
        <v>0.71191866944653059</v>
      </c>
      <c r="BI1346">
        <v>2.3202490873784702</v>
      </c>
      <c r="BJ1346">
        <v>1.2842578698639833</v>
      </c>
      <c r="BK1346">
        <v>0.17723549825157869</v>
      </c>
      <c r="BL1346">
        <v>4.923208284766075E-4</v>
      </c>
      <c r="BP1346" s="50">
        <f t="shared" si="457"/>
        <v>0.71213187387310906</v>
      </c>
      <c r="BQ1346" s="50">
        <f t="shared" si="458"/>
        <v>2.5689798850574718E-2</v>
      </c>
      <c r="BR1346" s="50">
        <f t="shared" si="459"/>
        <v>0.1810216542362752</v>
      </c>
      <c r="BS1346" s="50">
        <f t="shared" si="460"/>
        <v>0.19122804499543605</v>
      </c>
      <c r="BT1346" s="50">
        <f t="shared" si="461"/>
        <v>5.0283792843409784E-4</v>
      </c>
      <c r="BU1346" s="50">
        <f t="shared" si="461"/>
        <v>5.3118901387621132E-4</v>
      </c>
    </row>
    <row r="1347" spans="1:73" x14ac:dyDescent="0.25">
      <c r="A1347" s="21">
        <v>43742.533333333333</v>
      </c>
      <c r="B1347" s="17">
        <v>363929</v>
      </c>
      <c r="C1347" s="17">
        <v>13.51</v>
      </c>
      <c r="D1347" s="17">
        <v>22.43</v>
      </c>
      <c r="E1347" s="17">
        <v>752.7</v>
      </c>
      <c r="F1347" s="17">
        <v>90.2</v>
      </c>
      <c r="G1347" s="17">
        <v>-114.8</v>
      </c>
      <c r="H1347" s="17">
        <v>-14.54</v>
      </c>
      <c r="I1347" s="17">
        <v>24.37</v>
      </c>
      <c r="J1347" s="17">
        <v>297.5</v>
      </c>
      <c r="K1347" s="17">
        <v>662.5</v>
      </c>
      <c r="L1347" s="17">
        <v>-100.2</v>
      </c>
      <c r="M1347" s="17">
        <v>0.12</v>
      </c>
      <c r="N1347" s="17">
        <v>637.9</v>
      </c>
      <c r="O1347" s="17">
        <v>75.69</v>
      </c>
      <c r="P1347" s="17">
        <v>562.20000000000005</v>
      </c>
      <c r="Q1347" s="17">
        <v>329.5</v>
      </c>
      <c r="R1347" s="17">
        <v>429.8</v>
      </c>
      <c r="S1347" s="17">
        <v>19.309999999999999</v>
      </c>
      <c r="T1347" s="17">
        <v>56.46</v>
      </c>
      <c r="U1347" s="17">
        <v>0.46</v>
      </c>
      <c r="V1347" s="17">
        <v>190.5</v>
      </c>
      <c r="W1347" s="17">
        <v>20.8</v>
      </c>
      <c r="X1347" s="17">
        <v>0.752</v>
      </c>
      <c r="Y1347" s="17">
        <v>7.5151820000000003</v>
      </c>
      <c r="Z1347" s="7">
        <f t="shared" si="440"/>
        <v>20.055</v>
      </c>
      <c r="AA1347" s="7">
        <f t="shared" si="454"/>
        <v>293.20499999999998</v>
      </c>
      <c r="AB1347" s="2">
        <f t="shared" si="441"/>
        <v>609.68700000000013</v>
      </c>
      <c r="AC1347" s="42">
        <f t="shared" si="442"/>
        <v>2.2272305318653798</v>
      </c>
      <c r="AD1347" s="42">
        <f t="shared" si="443"/>
        <v>1.2574943582911935</v>
      </c>
      <c r="AE1347" s="42">
        <f t="shared" si="444"/>
        <v>0.78877348867550745</v>
      </c>
      <c r="AF1347" s="42">
        <f t="shared" si="445"/>
        <v>330.5375868741603</v>
      </c>
      <c r="AG1347" s="42">
        <f t="shared" si="446"/>
        <v>317.31608339919387</v>
      </c>
      <c r="AH1347" s="6">
        <f t="shared" si="447"/>
        <v>316.32</v>
      </c>
      <c r="AI1347" s="4">
        <v>19.275666681891199</v>
      </c>
      <c r="AJ1347" s="4">
        <f t="shared" si="455"/>
        <v>292.42566668189119</v>
      </c>
      <c r="AK1347" s="8">
        <f t="shared" si="448"/>
        <v>0.19625317053752966</v>
      </c>
      <c r="AL1347" s="8">
        <f t="shared" si="449"/>
        <v>397.83516739111798</v>
      </c>
      <c r="AM1347" s="8">
        <f t="shared" si="450"/>
        <v>1.5106869298435068</v>
      </c>
      <c r="AN1347" s="8">
        <f t="shared" si="451"/>
        <v>-34.295583797593039</v>
      </c>
      <c r="AO1347" s="22">
        <f t="shared" si="452"/>
        <v>1.2725599341445204E-2</v>
      </c>
      <c r="AP1347" s="22">
        <f t="shared" si="453"/>
        <v>0.34780611622735602</v>
      </c>
      <c r="AQ1347" s="19">
        <f t="shared" si="456"/>
        <v>0.34780611622735602</v>
      </c>
      <c r="AX1347">
        <v>0.14517164287156756</v>
      </c>
      <c r="AY1347">
        <v>64.887931034482762</v>
      </c>
      <c r="AZ1347">
        <v>2.7036637931034484</v>
      </c>
      <c r="BA1347">
        <v>2.1899676724137933</v>
      </c>
      <c r="BB1347">
        <v>8.6465517241379324</v>
      </c>
      <c r="BC1347">
        <v>0.36027298850574718</v>
      </c>
      <c r="BD1347">
        <v>1.8296946839080461</v>
      </c>
      <c r="BE1347">
        <v>0.18296946839080463</v>
      </c>
      <c r="BF1347">
        <v>0</v>
      </c>
      <c r="BG1347">
        <v>20.055</v>
      </c>
      <c r="BH1347">
        <v>0.52819772249258723</v>
      </c>
      <c r="BI1347">
        <v>2.3462541739763871</v>
      </c>
      <c r="BJ1347">
        <v>1.3246951066270682</v>
      </c>
      <c r="BK1347">
        <v>0.45674778366444346</v>
      </c>
      <c r="BL1347">
        <v>1.268743843512343E-3</v>
      </c>
      <c r="BP1347" s="50">
        <f t="shared" si="457"/>
        <v>0.52835590642198416</v>
      </c>
      <c r="BQ1347" s="50">
        <f t="shared" si="458"/>
        <v>7.3187787356321851E-2</v>
      </c>
      <c r="BR1347" s="50">
        <f t="shared" si="459"/>
        <v>0.46402702259590367</v>
      </c>
      <c r="BS1347" s="50">
        <f t="shared" si="460"/>
        <v>0.49359156206877314</v>
      </c>
      <c r="BT1347" s="50">
        <f t="shared" si="461"/>
        <v>1.288963951655288E-3</v>
      </c>
      <c r="BU1347" s="50">
        <f t="shared" si="461"/>
        <v>1.3710876724132588E-3</v>
      </c>
    </row>
    <row r="1348" spans="1:73" x14ac:dyDescent="0.25">
      <c r="A1348" s="21">
        <v>43742.533333333333</v>
      </c>
      <c r="B1348" s="17">
        <v>363930</v>
      </c>
      <c r="C1348" s="17">
        <v>13.52</v>
      </c>
      <c r="D1348" s="17">
        <v>22.42</v>
      </c>
      <c r="E1348" s="17">
        <v>388.7</v>
      </c>
      <c r="F1348" s="17">
        <v>39.96</v>
      </c>
      <c r="G1348" s="17">
        <v>-114.5</v>
      </c>
      <c r="H1348" s="17">
        <v>-14.98</v>
      </c>
      <c r="I1348" s="17">
        <v>24.41</v>
      </c>
      <c r="J1348" s="17">
        <v>297.60000000000002</v>
      </c>
      <c r="K1348" s="17">
        <v>348.7</v>
      </c>
      <c r="L1348" s="17">
        <v>-99.6</v>
      </c>
      <c r="M1348" s="17">
        <v>9.8000000000000004E-2</v>
      </c>
      <c r="N1348" s="17">
        <v>274.2</v>
      </c>
      <c r="O1348" s="17">
        <v>24.98</v>
      </c>
      <c r="P1348" s="17">
        <v>249.2</v>
      </c>
      <c r="Q1348" s="17">
        <v>329.9</v>
      </c>
      <c r="R1348" s="17">
        <v>429.5</v>
      </c>
      <c r="S1348" s="17">
        <v>19.32</v>
      </c>
      <c r="T1348" s="17">
        <v>52.92</v>
      </c>
      <c r="U1348" s="17">
        <v>0.47499999999999998</v>
      </c>
      <c r="V1348" s="17">
        <v>301.5</v>
      </c>
      <c r="W1348" s="17">
        <v>20.7</v>
      </c>
      <c r="X1348" s="17">
        <v>0.35199999999999998</v>
      </c>
      <c r="Y1348" s="17">
        <v>3.5187339999999998</v>
      </c>
      <c r="Z1348" s="7">
        <f t="shared" si="440"/>
        <v>20.009999999999998</v>
      </c>
      <c r="AA1348" s="7">
        <f t="shared" si="454"/>
        <v>293.15999999999997</v>
      </c>
      <c r="AB1348" s="2">
        <f t="shared" si="441"/>
        <v>314.84700000000004</v>
      </c>
      <c r="AC1348" s="42">
        <f t="shared" si="442"/>
        <v>2.5177898735745554</v>
      </c>
      <c r="AD1348" s="42">
        <f t="shared" si="443"/>
        <v>1.3324144010956547</v>
      </c>
      <c r="AE1348" s="42">
        <f t="shared" si="444"/>
        <v>0.7953456230818563</v>
      </c>
      <c r="AF1348" s="42">
        <f t="shared" si="445"/>
        <v>333.08709463383002</v>
      </c>
      <c r="AG1348" s="42">
        <f t="shared" si="446"/>
        <v>319.76361084847679</v>
      </c>
      <c r="AH1348" s="6">
        <f t="shared" si="447"/>
        <v>316.70399999999995</v>
      </c>
      <c r="AI1348" s="4">
        <v>21.1090333249177</v>
      </c>
      <c r="AJ1348" s="4">
        <f t="shared" si="455"/>
        <v>294.25903332491765</v>
      </c>
      <c r="AK1348" s="8">
        <f t="shared" si="448"/>
        <v>0.19616282381082359</v>
      </c>
      <c r="AL1348" s="8">
        <f t="shared" si="449"/>
        <v>408.32371314282318</v>
      </c>
      <c r="AM1348" s="8">
        <f t="shared" si="450"/>
        <v>1.5351201093074116</v>
      </c>
      <c r="AN1348" s="8">
        <f t="shared" si="451"/>
        <v>49.146625839047992</v>
      </c>
      <c r="AO1348" s="22">
        <f t="shared" si="452"/>
        <v>3.93850502374655E-3</v>
      </c>
      <c r="AP1348" s="22">
        <f t="shared" si="453"/>
        <v>0.10764413520311651</v>
      </c>
      <c r="AQ1348" s="19">
        <f t="shared" si="456"/>
        <v>0.10764413520311651</v>
      </c>
      <c r="AX1348">
        <v>0.14481855363336699</v>
      </c>
      <c r="AY1348">
        <v>33.508620689655174</v>
      </c>
      <c r="AZ1348">
        <v>1.3961925287356323</v>
      </c>
      <c r="BA1348">
        <v>1.1309159482758622</v>
      </c>
      <c r="BB1348">
        <v>8.586206896551726</v>
      </c>
      <c r="BC1348">
        <v>0.35775862068965525</v>
      </c>
      <c r="BD1348">
        <v>0.77315732758620692</v>
      </c>
      <c r="BE1348">
        <v>7.7315732758620692E-2</v>
      </c>
      <c r="BF1348">
        <v>0</v>
      </c>
      <c r="BG1348">
        <v>20.009999999999998</v>
      </c>
      <c r="BH1348">
        <v>0.54542156126951935</v>
      </c>
      <c r="BI1348">
        <v>2.3397291250193271</v>
      </c>
      <c r="BJ1348">
        <v>1.2381846529602278</v>
      </c>
      <c r="BK1348">
        <v>0.20650307342551305</v>
      </c>
      <c r="BL1348">
        <v>5.7361964840420287E-4</v>
      </c>
      <c r="BP1348" s="50">
        <f t="shared" si="457"/>
        <v>0.54558490337052701</v>
      </c>
      <c r="BQ1348" s="50">
        <f t="shared" si="458"/>
        <v>3.0926293103448278E-2</v>
      </c>
      <c r="BR1348" s="50">
        <f t="shared" si="459"/>
        <v>0.20990665173346429</v>
      </c>
      <c r="BS1348" s="50">
        <f t="shared" si="460"/>
        <v>0.22237354551560307</v>
      </c>
      <c r="BT1348" s="50">
        <f t="shared" si="461"/>
        <v>5.8307403259295638E-4</v>
      </c>
      <c r="BU1348" s="50">
        <f t="shared" si="461"/>
        <v>6.1770429309889743E-4</v>
      </c>
    </row>
    <row r="1349" spans="1:73" x14ac:dyDescent="0.25">
      <c r="A1349" s="21">
        <v>43742.533333333333</v>
      </c>
      <c r="B1349" s="17">
        <v>363931</v>
      </c>
      <c r="C1349" s="17">
        <v>13.52</v>
      </c>
      <c r="D1349" s="17">
        <v>22.42</v>
      </c>
      <c r="E1349" s="17">
        <v>306.39999999999998</v>
      </c>
      <c r="F1349" s="17">
        <v>29.34</v>
      </c>
      <c r="G1349" s="17">
        <v>-117</v>
      </c>
      <c r="H1349" s="17">
        <v>-19.010000000000002</v>
      </c>
      <c r="I1349" s="17">
        <v>24.43</v>
      </c>
      <c r="J1349" s="17">
        <v>297.60000000000002</v>
      </c>
      <c r="K1349" s="17">
        <v>277.10000000000002</v>
      </c>
      <c r="L1349" s="17">
        <v>-98</v>
      </c>
      <c r="M1349" s="17">
        <v>8.5999999999999993E-2</v>
      </c>
      <c r="N1349" s="17">
        <v>189.4</v>
      </c>
      <c r="O1349" s="17">
        <v>10.33</v>
      </c>
      <c r="P1349" s="17">
        <v>179.1</v>
      </c>
      <c r="Q1349" s="17">
        <v>327.60000000000002</v>
      </c>
      <c r="R1349" s="17">
        <v>425.6</v>
      </c>
      <c r="S1349" s="17">
        <v>19.34</v>
      </c>
      <c r="T1349" s="17">
        <v>52.91</v>
      </c>
      <c r="U1349" s="17">
        <v>1.07</v>
      </c>
      <c r="V1349" s="17">
        <v>339</v>
      </c>
      <c r="W1349" s="17">
        <v>20.8</v>
      </c>
      <c r="X1349" s="17">
        <v>0.315</v>
      </c>
      <c r="Y1349" s="17">
        <v>3.1495030000000002</v>
      </c>
      <c r="Z1349" s="7">
        <f t="shared" si="440"/>
        <v>20.07</v>
      </c>
      <c r="AA1349" s="7">
        <f t="shared" si="454"/>
        <v>293.21999999999997</v>
      </c>
      <c r="AB1349" s="2">
        <f t="shared" si="441"/>
        <v>248.184</v>
      </c>
      <c r="AC1349" s="42">
        <f t="shared" si="442"/>
        <v>2.4292816060673852</v>
      </c>
      <c r="AD1349" s="42">
        <f t="shared" si="443"/>
        <v>1.2853328977702534</v>
      </c>
      <c r="AE1349" s="42">
        <f t="shared" si="444"/>
        <v>0.79124139098807444</v>
      </c>
      <c r="AF1349" s="42">
        <f t="shared" si="445"/>
        <v>331.63962416220949</v>
      </c>
      <c r="AG1349" s="42">
        <f t="shared" si="446"/>
        <v>318.37403919572108</v>
      </c>
      <c r="AH1349" s="6">
        <f t="shared" si="447"/>
        <v>314.49600000000004</v>
      </c>
      <c r="AI1349" s="4">
        <v>20.577384523509998</v>
      </c>
      <c r="AJ1349" s="4">
        <f t="shared" si="455"/>
        <v>293.72738452350995</v>
      </c>
      <c r="AK1349" s="8">
        <f t="shared" si="448"/>
        <v>0.19628329227653432</v>
      </c>
      <c r="AL1349" s="8">
        <f t="shared" si="449"/>
        <v>405.27392076464855</v>
      </c>
      <c r="AM1349" s="8">
        <f t="shared" si="450"/>
        <v>2.3040263670366277</v>
      </c>
      <c r="AN1349" s="8">
        <f t="shared" si="451"/>
        <v>34.05376584305737</v>
      </c>
      <c r="AO1349" s="22">
        <f t="shared" si="452"/>
        <v>2.7907965373345847E-3</v>
      </c>
      <c r="AP1349" s="22">
        <f t="shared" si="453"/>
        <v>7.6275865582992736E-2</v>
      </c>
      <c r="AQ1349" s="19">
        <f t="shared" si="456"/>
        <v>7.6275865582992736E-2</v>
      </c>
      <c r="AX1349">
        <v>0.14528950102012048</v>
      </c>
      <c r="AY1349">
        <v>26.413793103448274</v>
      </c>
      <c r="AZ1349">
        <v>1.100574712643678</v>
      </c>
      <c r="BA1349">
        <v>0.89146551724137924</v>
      </c>
      <c r="BB1349">
        <v>8.4482758620689662</v>
      </c>
      <c r="BC1349">
        <v>0.35201149425287359</v>
      </c>
      <c r="BD1349">
        <v>0.53945402298850564</v>
      </c>
      <c r="BE1349">
        <v>5.3945402298850566E-2</v>
      </c>
      <c r="BF1349">
        <v>0</v>
      </c>
      <c r="BG1349">
        <v>20.07</v>
      </c>
      <c r="BH1349">
        <v>1.2286338327544963</v>
      </c>
      <c r="BI1349">
        <v>2.3484327233564262</v>
      </c>
      <c r="BJ1349">
        <v>1.2425557539278851</v>
      </c>
      <c r="BK1349">
        <v>0.16778916445211076</v>
      </c>
      <c r="BL1349">
        <v>4.6608101236697433E-4</v>
      </c>
      <c r="BP1349" s="50">
        <f t="shared" si="457"/>
        <v>1.2290017823293979</v>
      </c>
      <c r="BQ1349" s="50">
        <f t="shared" si="458"/>
        <v>2.1578160919540228E-2</v>
      </c>
      <c r="BR1349" s="50">
        <f t="shared" si="459"/>
        <v>0.17371570103705214</v>
      </c>
      <c r="BS1349" s="50">
        <f t="shared" si="460"/>
        <v>0.1820139539607977</v>
      </c>
      <c r="BT1349" s="50">
        <f t="shared" si="461"/>
        <v>4.8254361399181154E-4</v>
      </c>
      <c r="BU1349" s="50">
        <f t="shared" si="461"/>
        <v>5.0559431655777137E-4</v>
      </c>
    </row>
    <row r="1350" spans="1:73" x14ac:dyDescent="0.25">
      <c r="A1350" s="21">
        <v>43742.533333333333</v>
      </c>
      <c r="B1350" s="17">
        <v>363932</v>
      </c>
      <c r="C1350" s="17">
        <v>13.52</v>
      </c>
      <c r="D1350" s="17">
        <v>22.42</v>
      </c>
      <c r="E1350" s="17">
        <v>739.8</v>
      </c>
      <c r="F1350" s="17">
        <v>89.4</v>
      </c>
      <c r="G1350" s="17">
        <v>-115.6</v>
      </c>
      <c r="H1350" s="17">
        <v>-16.190000000000001</v>
      </c>
      <c r="I1350" s="17">
        <v>24.46</v>
      </c>
      <c r="J1350" s="17">
        <v>297.60000000000002</v>
      </c>
      <c r="K1350" s="17">
        <v>650.4</v>
      </c>
      <c r="L1350" s="17">
        <v>-99.4</v>
      </c>
      <c r="M1350" s="17">
        <v>0.121</v>
      </c>
      <c r="N1350" s="17">
        <v>624.20000000000005</v>
      </c>
      <c r="O1350" s="17">
        <v>73.22</v>
      </c>
      <c r="P1350" s="17">
        <v>551</v>
      </c>
      <c r="Q1350" s="17">
        <v>329.2</v>
      </c>
      <c r="R1350" s="17">
        <v>428.6</v>
      </c>
      <c r="S1350" s="17">
        <v>19.36</v>
      </c>
      <c r="T1350" s="17">
        <v>51.71</v>
      </c>
      <c r="U1350" s="17">
        <v>0.4</v>
      </c>
      <c r="V1350" s="17">
        <v>345.5</v>
      </c>
      <c r="W1350" s="17">
        <v>20.8</v>
      </c>
      <c r="X1350" s="17">
        <v>0.73699999999999999</v>
      </c>
      <c r="Y1350" s="17">
        <v>7.3708080000000002</v>
      </c>
      <c r="Z1350" s="7">
        <f t="shared" ref="Z1350:Z1413" si="462">AVERAGE(S1350,W1350)</f>
        <v>20.079999999999998</v>
      </c>
      <c r="AA1350" s="7">
        <f t="shared" si="454"/>
        <v>293.22999999999996</v>
      </c>
      <c r="AB1350" s="2">
        <f t="shared" ref="AB1350:AB1413" si="463">E1350*$U$1864</f>
        <v>599.23800000000006</v>
      </c>
      <c r="AC1350" s="42">
        <f t="shared" ref="AC1350:AC1413" si="464">0.61121*EXP((18.678 - (AI1350/234.5))*(AI1350/(257.15+Z1350)))</f>
        <v>2.3201336105298118</v>
      </c>
      <c r="AD1350" s="42">
        <f t="shared" ref="AD1350:AD1413" si="465">T1350*AC1350/100</f>
        <v>1.1997410900049656</v>
      </c>
      <c r="AE1350" s="42">
        <f t="shared" ref="AE1350:AE1413" si="466">1.72*(AD1350/AA1350)^(0.143)</f>
        <v>0.78347864384309274</v>
      </c>
      <c r="AF1350" s="42">
        <f t="shared" ref="AF1350:AF1413" si="467">AE1350*$U$1871*AA1350^4</f>
        <v>328.43075850717139</v>
      </c>
      <c r="AG1350" s="42">
        <f t="shared" ref="AG1350:AG1413" si="468">$U$1868*AF1350</f>
        <v>315.29352816688453</v>
      </c>
      <c r="AH1350" s="6">
        <f t="shared" ref="AH1350:AH1413" si="469">$U$1868*($U$1869*Q1350+$U$1870*R1350)</f>
        <v>316.03199999999998</v>
      </c>
      <c r="AI1350" s="4">
        <v>19.889441347147901</v>
      </c>
      <c r="AJ1350" s="4">
        <f t="shared" si="455"/>
        <v>293.03944134714789</v>
      </c>
      <c r="AK1350" s="8">
        <f t="shared" ref="AK1350:AK1413" si="470">(4*$U$1871*AA1350^3) / $U$1875</f>
        <v>0.19630337514807256</v>
      </c>
      <c r="AL1350" s="8">
        <f t="shared" ref="AL1350:AL1413" si="471">$U$1868*$U$1871*AA1350^4   +    $U$1875*AK1350*(AJ1350-AA1350)</f>
        <v>401.33805007746116</v>
      </c>
      <c r="AM1350" s="8">
        <f t="shared" ref="AM1350:AM1413" si="472">1.4*0.135*SQRT(U1350/$U$1881)</f>
        <v>1.4087228258248674</v>
      </c>
      <c r="AN1350" s="8">
        <f t="shared" ref="AN1350:AN1413" si="473">AM1350*$U$1875*(AJ1350-AA1350)</f>
        <v>-7.8197831561145756</v>
      </c>
      <c r="AO1350" s="22">
        <f t="shared" ref="AO1350:AO1413" si="474">(AB1350+AH1350-AL1350-AN1350)/$U$1861</f>
        <v>1.1804423362482211E-2</v>
      </c>
      <c r="AP1350" s="22">
        <f t="shared" ref="AP1350:AP1413" si="475">AO1350*10*$U$1878*$U$1879</f>
        <v>0.32262925571112155</v>
      </c>
      <c r="AQ1350" s="19">
        <f t="shared" si="456"/>
        <v>0.32262925571112155</v>
      </c>
      <c r="AX1350">
        <v>0.1453681180841348</v>
      </c>
      <c r="AY1350">
        <v>63.775862068965516</v>
      </c>
      <c r="AZ1350">
        <v>2.6573275862068964</v>
      </c>
      <c r="BA1350">
        <v>2.1524353448275861</v>
      </c>
      <c r="BB1350">
        <v>8.5689655172413826</v>
      </c>
      <c r="BC1350">
        <v>0.35704022988505763</v>
      </c>
      <c r="BD1350">
        <v>1.7953951149425285</v>
      </c>
      <c r="BE1350">
        <v>0.17953951149425285</v>
      </c>
      <c r="BF1350">
        <v>0</v>
      </c>
      <c r="BG1350">
        <v>20.079999999999998</v>
      </c>
      <c r="BH1350">
        <v>0.45930236738485847</v>
      </c>
      <c r="BI1350">
        <v>2.3498860720642907</v>
      </c>
      <c r="BJ1350">
        <v>1.2151260878644448</v>
      </c>
      <c r="BK1350">
        <v>0.45119526987090125</v>
      </c>
      <c r="BL1350">
        <v>1.2533201940858369E-3</v>
      </c>
      <c r="BP1350" s="50">
        <f t="shared" si="457"/>
        <v>0.4594399186278123</v>
      </c>
      <c r="BQ1350" s="50">
        <f t="shared" si="458"/>
        <v>7.1815804597701136E-2</v>
      </c>
      <c r="BR1350" s="50">
        <f t="shared" si="459"/>
        <v>0.4574744748695983</v>
      </c>
      <c r="BS1350" s="50">
        <f t="shared" si="460"/>
        <v>0.48664355075591442</v>
      </c>
      <c r="BT1350" s="50">
        <f t="shared" si="461"/>
        <v>1.2707624301933286E-3</v>
      </c>
      <c r="BU1350" s="50">
        <f t="shared" si="461"/>
        <v>1.3517876409886512E-3</v>
      </c>
    </row>
    <row r="1351" spans="1:73" x14ac:dyDescent="0.25">
      <c r="A1351" s="21">
        <v>43742.533333333333</v>
      </c>
      <c r="B1351" s="17">
        <v>363933</v>
      </c>
      <c r="C1351" s="17">
        <v>13.52</v>
      </c>
      <c r="D1351" s="17">
        <v>22.42</v>
      </c>
      <c r="E1351" s="17">
        <v>778.6</v>
      </c>
      <c r="F1351" s="17">
        <v>95.1</v>
      </c>
      <c r="G1351" s="17">
        <v>-114.4</v>
      </c>
      <c r="H1351" s="17">
        <v>-14.01</v>
      </c>
      <c r="I1351" s="17">
        <v>24.48</v>
      </c>
      <c r="J1351" s="17">
        <v>297.60000000000002</v>
      </c>
      <c r="K1351" s="17">
        <v>683.5</v>
      </c>
      <c r="L1351" s="17">
        <v>-100.4</v>
      </c>
      <c r="M1351" s="17">
        <v>0.122</v>
      </c>
      <c r="N1351" s="17">
        <v>664.2</v>
      </c>
      <c r="O1351" s="17">
        <v>81.099999999999994</v>
      </c>
      <c r="P1351" s="17">
        <v>583.1</v>
      </c>
      <c r="Q1351" s="17">
        <v>330.5</v>
      </c>
      <c r="R1351" s="17">
        <v>430.9</v>
      </c>
      <c r="S1351" s="17">
        <v>19.38</v>
      </c>
      <c r="T1351" s="17">
        <v>51.39</v>
      </c>
      <c r="U1351" s="17">
        <v>0.93500000000000005</v>
      </c>
      <c r="V1351" s="17">
        <v>309</v>
      </c>
      <c r="W1351" s="17">
        <v>20.8</v>
      </c>
      <c r="X1351" s="17">
        <v>0.76800000000000002</v>
      </c>
      <c r="Y1351" s="17">
        <v>7.6766399999999999</v>
      </c>
      <c r="Z1351" s="7">
        <f t="shared" si="462"/>
        <v>20.09</v>
      </c>
      <c r="AA1351" s="7">
        <f t="shared" ref="AA1351:AA1414" si="476">CONVERT(Z1351,"C","K")</f>
        <v>293.23999999999995</v>
      </c>
      <c r="AB1351" s="2">
        <f t="shared" si="463"/>
        <v>630.66600000000005</v>
      </c>
      <c r="AC1351" s="42">
        <f t="shared" si="464"/>
        <v>2.4631093447315529</v>
      </c>
      <c r="AD1351" s="42">
        <f t="shared" si="465"/>
        <v>1.2657918922575451</v>
      </c>
      <c r="AE1351" s="42">
        <f t="shared" si="466"/>
        <v>0.78950218816721307</v>
      </c>
      <c r="AF1351" s="42">
        <f t="shared" si="467"/>
        <v>331.00095001359148</v>
      </c>
      <c r="AG1351" s="42">
        <f t="shared" si="468"/>
        <v>317.7609120130478</v>
      </c>
      <c r="AH1351" s="6">
        <f t="shared" si="469"/>
        <v>317.27999999999997</v>
      </c>
      <c r="AI1351" s="4">
        <v>20.786097825556801</v>
      </c>
      <c r="AJ1351" s="4">
        <f t="shared" ref="AJ1351:AJ1414" si="477">CONVERT(AI1351,"C","K")</f>
        <v>293.93609782555677</v>
      </c>
      <c r="AK1351" s="8">
        <f t="shared" si="470"/>
        <v>0.19632345938942672</v>
      </c>
      <c r="AL1351" s="8">
        <f t="shared" si="471"/>
        <v>406.46353908238308</v>
      </c>
      <c r="AM1351" s="8">
        <f t="shared" si="472"/>
        <v>2.1537801071604314</v>
      </c>
      <c r="AN1351" s="8">
        <f t="shared" si="473"/>
        <v>43.672909244747224</v>
      </c>
      <c r="AO1351" s="22">
        <f t="shared" si="474"/>
        <v>1.1262741126243973E-2</v>
      </c>
      <c r="AP1351" s="22">
        <f t="shared" si="475"/>
        <v>0.30782442100272545</v>
      </c>
      <c r="AQ1351" s="19">
        <f t="shared" ref="AQ1351:AQ1414" si="478">MAX(AP1351,0)</f>
        <v>0.30782442100272545</v>
      </c>
      <c r="AX1351">
        <v>0.14544677113548532</v>
      </c>
      <c r="AY1351">
        <v>67.120689655172413</v>
      </c>
      <c r="AZ1351">
        <v>2.7966954022988504</v>
      </c>
      <c r="BA1351">
        <v>2.2653232758620692</v>
      </c>
      <c r="BB1351">
        <v>8.6551724137931014</v>
      </c>
      <c r="BC1351">
        <v>0.36063218390804591</v>
      </c>
      <c r="BD1351">
        <v>1.9046910919540232</v>
      </c>
      <c r="BE1351">
        <v>0.19046910919540233</v>
      </c>
      <c r="BF1351">
        <v>0</v>
      </c>
      <c r="BG1351">
        <v>20.09</v>
      </c>
      <c r="BH1351">
        <v>1.0736192837621068</v>
      </c>
      <c r="BI1351">
        <v>2.351340207155534</v>
      </c>
      <c r="BJ1351">
        <v>1.2083537324572289</v>
      </c>
      <c r="BK1351">
        <v>0.4745561021785053</v>
      </c>
      <c r="BL1351">
        <v>1.3182113949402926E-3</v>
      </c>
      <c r="BP1351" s="50">
        <f t="shared" ref="BP1351:BP1414" si="479">U1351*(LN((2-0.08)/0.015)/LN(($AW$13-0.08)/0.015))</f>
        <v>1.0739408097925112</v>
      </c>
      <c r="BQ1351" s="50">
        <f t="shared" ref="BQ1351:BQ1414" si="480">0.04*BD1351</f>
        <v>7.618764367816093E-2</v>
      </c>
      <c r="BR1351" s="50">
        <f t="shared" ref="BR1351:BR1414" si="481">(0.408*AX1351*(BD1351-BE1351) + $BF$6*($BN$7/(BG1351+273))*BP1351*(BI1351-BJ1351))  /  (AX1351 + $BF$6*(1 + $BN$8*BP1351))</f>
        <v>0.48932781776205675</v>
      </c>
      <c r="BS1351" s="50">
        <f t="shared" ref="BS1351:BS1414" si="482">(0.408*AX1351*(BD1351-BQ1351) + $BF$6*($BN$7/(BG1351+273))*BP1351*(BI1351-BJ1351))  /  (AX1351 + $BF$6*(1 + $BN$8*BP1351))</f>
        <v>0.51895505954129673</v>
      </c>
      <c r="BT1351" s="50">
        <f t="shared" ref="BT1351:BU1414" si="483">BR1351/60/6</f>
        <v>1.3592439382279352E-3</v>
      </c>
      <c r="BU1351" s="50">
        <f t="shared" si="483"/>
        <v>1.4415418320591576E-3</v>
      </c>
    </row>
    <row r="1352" spans="1:73" x14ac:dyDescent="0.25">
      <c r="A1352" s="21">
        <v>43742.533333333333</v>
      </c>
      <c r="B1352" s="17">
        <v>363934</v>
      </c>
      <c r="C1352" s="17">
        <v>13.52</v>
      </c>
      <c r="D1352" s="17">
        <v>22.42</v>
      </c>
      <c r="E1352" s="17">
        <v>775.2</v>
      </c>
      <c r="F1352" s="17">
        <v>94.5</v>
      </c>
      <c r="G1352" s="17">
        <v>-114.6</v>
      </c>
      <c r="H1352" s="17">
        <v>-12.7</v>
      </c>
      <c r="I1352" s="17">
        <v>24.5</v>
      </c>
      <c r="J1352" s="17">
        <v>297.7</v>
      </c>
      <c r="K1352" s="17">
        <v>680.7</v>
      </c>
      <c r="L1352" s="17">
        <v>-101.9</v>
      </c>
      <c r="M1352" s="17">
        <v>0.122</v>
      </c>
      <c r="N1352" s="17">
        <v>660.6</v>
      </c>
      <c r="O1352" s="17">
        <v>81.8</v>
      </c>
      <c r="P1352" s="17">
        <v>578.70000000000005</v>
      </c>
      <c r="Q1352" s="17">
        <v>330.5</v>
      </c>
      <c r="R1352" s="17">
        <v>432.4</v>
      </c>
      <c r="S1352" s="17">
        <v>19.399999999999999</v>
      </c>
      <c r="T1352" s="17">
        <v>52.75</v>
      </c>
      <c r="U1352" s="17">
        <v>0.76</v>
      </c>
      <c r="V1352" s="17">
        <v>343</v>
      </c>
      <c r="W1352" s="17">
        <v>20.95</v>
      </c>
      <c r="X1352" s="17">
        <v>0.76400000000000001</v>
      </c>
      <c r="Y1352" s="17">
        <v>7.6416880000000003</v>
      </c>
      <c r="Z1352" s="7">
        <f t="shared" si="462"/>
        <v>20.174999999999997</v>
      </c>
      <c r="AA1352" s="7">
        <f t="shared" si="476"/>
        <v>293.32499999999999</v>
      </c>
      <c r="AB1352" s="2">
        <f t="shared" si="463"/>
        <v>627.91200000000003</v>
      </c>
      <c r="AC1352" s="42">
        <f t="shared" si="464"/>
        <v>2.5325777111104162</v>
      </c>
      <c r="AD1352" s="42">
        <f t="shared" si="465"/>
        <v>1.3359347426107444</v>
      </c>
      <c r="AE1352" s="42">
        <f t="shared" si="466"/>
        <v>0.79558176154204596</v>
      </c>
      <c r="AF1352" s="42">
        <f t="shared" si="467"/>
        <v>333.9367335768078</v>
      </c>
      <c r="AG1352" s="42">
        <f t="shared" si="468"/>
        <v>320.5792642337355</v>
      </c>
      <c r="AH1352" s="6">
        <f t="shared" si="469"/>
        <v>317.27999999999997</v>
      </c>
      <c r="AI1352" s="4">
        <v>21.209460173501501</v>
      </c>
      <c r="AJ1352" s="4">
        <f t="shared" si="477"/>
        <v>294.35946017350147</v>
      </c>
      <c r="AK1352" s="8">
        <f t="shared" si="470"/>
        <v>0.19649423075385747</v>
      </c>
      <c r="AL1352" s="8">
        <f t="shared" si="471"/>
        <v>408.87061168742838</v>
      </c>
      <c r="AM1352" s="8">
        <f t="shared" si="472"/>
        <v>1.9417904109352278</v>
      </c>
      <c r="AN1352" s="8">
        <f t="shared" si="473"/>
        <v>58.5135721464897</v>
      </c>
      <c r="AO1352" s="22">
        <f t="shared" si="474"/>
        <v>1.0810209895512207E-2</v>
      </c>
      <c r="AP1352" s="22">
        <f t="shared" si="475"/>
        <v>0.29545619176578902</v>
      </c>
      <c r="AQ1352" s="19">
        <f t="shared" si="478"/>
        <v>0.29545619176578902</v>
      </c>
      <c r="AX1352">
        <v>0.14611677692173175</v>
      </c>
      <c r="AY1352">
        <v>66.827586206896555</v>
      </c>
      <c r="AZ1352">
        <v>2.7844827586206899</v>
      </c>
      <c r="BA1352">
        <v>2.2554310344827591</v>
      </c>
      <c r="BB1352">
        <v>8.7844827586206886</v>
      </c>
      <c r="BC1352">
        <v>0.36602011494252867</v>
      </c>
      <c r="BD1352">
        <v>1.8894109195402304</v>
      </c>
      <c r="BE1352">
        <v>0.18894109195402306</v>
      </c>
      <c r="BF1352">
        <v>0</v>
      </c>
      <c r="BG1352">
        <v>20.174999999999997</v>
      </c>
      <c r="BH1352">
        <v>0.87267449803123109</v>
      </c>
      <c r="BI1352">
        <v>2.3637321565609311</v>
      </c>
      <c r="BJ1352">
        <v>1.246868712585891</v>
      </c>
      <c r="BK1352">
        <v>0.47182049072402127</v>
      </c>
      <c r="BL1352">
        <v>1.3106124742333924E-3</v>
      </c>
      <c r="BP1352" s="50">
        <f t="shared" si="479"/>
        <v>0.8729358453928433</v>
      </c>
      <c r="BQ1352" s="50">
        <f t="shared" si="480"/>
        <v>7.5576436781609219E-2</v>
      </c>
      <c r="BR1352" s="50">
        <f t="shared" si="481"/>
        <v>0.48389150913371187</v>
      </c>
      <c r="BS1352" s="50">
        <f t="shared" si="482"/>
        <v>0.51374655609136766</v>
      </c>
      <c r="BT1352" s="50">
        <f t="shared" si="483"/>
        <v>1.3441430809269775E-3</v>
      </c>
      <c r="BU1352" s="50">
        <f t="shared" si="483"/>
        <v>1.4270737669204658E-3</v>
      </c>
    </row>
    <row r="1353" spans="1:73" x14ac:dyDescent="0.25">
      <c r="A1353" s="21">
        <v>43742.53402777778</v>
      </c>
      <c r="B1353" s="17">
        <v>363935</v>
      </c>
      <c r="C1353" s="17">
        <v>13.52</v>
      </c>
      <c r="D1353" s="17">
        <v>22.42</v>
      </c>
      <c r="E1353" s="17">
        <v>772.9</v>
      </c>
      <c r="F1353" s="17">
        <v>94.2</v>
      </c>
      <c r="G1353" s="17">
        <v>-114.9</v>
      </c>
      <c r="H1353" s="17">
        <v>-13.12</v>
      </c>
      <c r="I1353" s="17">
        <v>24.52</v>
      </c>
      <c r="J1353" s="17">
        <v>297.7</v>
      </c>
      <c r="K1353" s="17">
        <v>678.7</v>
      </c>
      <c r="L1353" s="17">
        <v>-101.8</v>
      </c>
      <c r="M1353" s="17">
        <v>0.122</v>
      </c>
      <c r="N1353" s="17">
        <v>657.9</v>
      </c>
      <c r="O1353" s="17">
        <v>81.099999999999994</v>
      </c>
      <c r="P1353" s="17">
        <v>576.9</v>
      </c>
      <c r="Q1353" s="17">
        <v>330.3</v>
      </c>
      <c r="R1353" s="17">
        <v>432</v>
      </c>
      <c r="S1353" s="17">
        <v>19.420000000000002</v>
      </c>
      <c r="T1353" s="17">
        <v>51.31</v>
      </c>
      <c r="U1353" s="17">
        <v>1.32</v>
      </c>
      <c r="V1353" s="17">
        <v>346.5</v>
      </c>
      <c r="W1353" s="17">
        <v>20.65</v>
      </c>
      <c r="X1353" s="17">
        <v>0.76200000000000001</v>
      </c>
      <c r="Y1353" s="17">
        <v>7.6168050000000003</v>
      </c>
      <c r="Z1353" s="7">
        <f t="shared" si="462"/>
        <v>20.035</v>
      </c>
      <c r="AA1353" s="7">
        <f t="shared" si="476"/>
        <v>293.185</v>
      </c>
      <c r="AB1353" s="2">
        <f t="shared" si="463"/>
        <v>626.04899999999998</v>
      </c>
      <c r="AC1353" s="42">
        <f t="shared" si="464"/>
        <v>2.4963138586533451</v>
      </c>
      <c r="AD1353" s="42">
        <f t="shared" si="465"/>
        <v>1.2808586408750315</v>
      </c>
      <c r="AE1353" s="42">
        <f t="shared" si="466"/>
        <v>0.79086043451864374</v>
      </c>
      <c r="AF1353" s="42">
        <f t="shared" si="467"/>
        <v>331.32171153595988</v>
      </c>
      <c r="AG1353" s="42">
        <f t="shared" si="468"/>
        <v>318.06884307452145</v>
      </c>
      <c r="AH1353" s="6">
        <f t="shared" si="469"/>
        <v>317.08800000000002</v>
      </c>
      <c r="AI1353" s="4">
        <v>20.9825876396364</v>
      </c>
      <c r="AJ1353" s="4">
        <f t="shared" si="477"/>
        <v>294.13258763963637</v>
      </c>
      <c r="AK1353" s="8">
        <f t="shared" si="470"/>
        <v>0.1962130130127766</v>
      </c>
      <c r="AL1353" s="8">
        <f t="shared" si="471"/>
        <v>407.5968629970165</v>
      </c>
      <c r="AM1353" s="8">
        <f t="shared" si="472"/>
        <v>2.5590720974603274</v>
      </c>
      <c r="AN1353" s="8">
        <f t="shared" si="473"/>
        <v>70.638650427763778</v>
      </c>
      <c r="AO1353" s="22">
        <f t="shared" si="474"/>
        <v>1.0518209373257491E-2</v>
      </c>
      <c r="AP1353" s="22">
        <f t="shared" si="475"/>
        <v>0.2874754621469483</v>
      </c>
      <c r="AQ1353" s="19">
        <f t="shared" si="478"/>
        <v>0.2874754621469483</v>
      </c>
      <c r="AX1353">
        <v>0.14501462450637456</v>
      </c>
      <c r="AY1353">
        <v>66.629310344827587</v>
      </c>
      <c r="AZ1353">
        <v>2.7762212643678161</v>
      </c>
      <c r="BA1353">
        <v>2.2487392241379314</v>
      </c>
      <c r="BB1353">
        <v>8.7672413793103434</v>
      </c>
      <c r="BC1353">
        <v>0.36530172413793099</v>
      </c>
      <c r="BD1353">
        <v>1.8834375000000003</v>
      </c>
      <c r="BE1353">
        <v>0.18834375000000003</v>
      </c>
      <c r="BF1353">
        <v>0</v>
      </c>
      <c r="BG1353">
        <v>20.035</v>
      </c>
      <c r="BH1353">
        <v>1.5156978123700329</v>
      </c>
      <c r="BI1353">
        <v>2.3433521904542518</v>
      </c>
      <c r="BJ1353">
        <v>1.2023740089220767</v>
      </c>
      <c r="BK1353">
        <v>0.46742131898404865</v>
      </c>
      <c r="BL1353">
        <v>1.2983925527334684E-3</v>
      </c>
      <c r="BP1353" s="50">
        <f t="shared" si="479"/>
        <v>1.5161517314717805</v>
      </c>
      <c r="BQ1353" s="50">
        <f t="shared" si="480"/>
        <v>7.5337500000000016E-2</v>
      </c>
      <c r="BR1353" s="50">
        <f t="shared" si="481"/>
        <v>0.48738572137168101</v>
      </c>
      <c r="BS1353" s="50">
        <f t="shared" si="482"/>
        <v>0.51577551919723519</v>
      </c>
      <c r="BT1353" s="50">
        <f t="shared" si="483"/>
        <v>1.3538492260324472E-3</v>
      </c>
      <c r="BU1353" s="50">
        <f t="shared" si="483"/>
        <v>1.4327097755478756E-3</v>
      </c>
    </row>
    <row r="1354" spans="1:73" x14ac:dyDescent="0.25">
      <c r="A1354" s="21">
        <v>43742.53402777778</v>
      </c>
      <c r="B1354" s="17">
        <v>363936</v>
      </c>
      <c r="C1354" s="17">
        <v>13.52</v>
      </c>
      <c r="D1354" s="17">
        <v>22.41</v>
      </c>
      <c r="E1354" s="17">
        <v>770.3</v>
      </c>
      <c r="F1354" s="17">
        <v>93.9</v>
      </c>
      <c r="G1354" s="17">
        <v>-114.6</v>
      </c>
      <c r="H1354" s="17">
        <v>-11.55</v>
      </c>
      <c r="I1354" s="17">
        <v>24.53</v>
      </c>
      <c r="J1354" s="17">
        <v>297.7</v>
      </c>
      <c r="K1354" s="17">
        <v>676.4</v>
      </c>
      <c r="L1354" s="17">
        <v>-103</v>
      </c>
      <c r="M1354" s="17">
        <v>0.122</v>
      </c>
      <c r="N1354" s="17">
        <v>655.7</v>
      </c>
      <c r="O1354" s="17">
        <v>82.3</v>
      </c>
      <c r="P1354" s="17">
        <v>573.4</v>
      </c>
      <c r="Q1354" s="17">
        <v>330.7</v>
      </c>
      <c r="R1354" s="17">
        <v>433.7</v>
      </c>
      <c r="S1354" s="17">
        <v>19.440000000000001</v>
      </c>
      <c r="T1354" s="17">
        <v>50.68</v>
      </c>
      <c r="U1354" s="17">
        <v>1.52</v>
      </c>
      <c r="V1354" s="17">
        <v>330</v>
      </c>
      <c r="W1354" s="17">
        <v>20.8</v>
      </c>
      <c r="X1354" s="17">
        <v>0.76</v>
      </c>
      <c r="Y1354" s="17">
        <v>7.595313</v>
      </c>
      <c r="Z1354" s="7">
        <f t="shared" si="462"/>
        <v>20.12</v>
      </c>
      <c r="AA1354" s="7">
        <f t="shared" si="476"/>
        <v>293.27</v>
      </c>
      <c r="AB1354" s="2">
        <f t="shared" si="463"/>
        <v>623.94299999999998</v>
      </c>
      <c r="AC1354" s="42">
        <f t="shared" si="464"/>
        <v>2.5074817848843494</v>
      </c>
      <c r="AD1354" s="42">
        <f t="shared" si="465"/>
        <v>1.2707917685793881</v>
      </c>
      <c r="AE1354" s="42">
        <f t="shared" si="466"/>
        <v>0.78993582938530527</v>
      </c>
      <c r="AF1354" s="42">
        <f t="shared" si="467"/>
        <v>331.31830305513012</v>
      </c>
      <c r="AG1354" s="42">
        <f t="shared" si="468"/>
        <v>318.06557093292491</v>
      </c>
      <c r="AH1354" s="6">
        <f t="shared" si="469"/>
        <v>317.47199999999998</v>
      </c>
      <c r="AI1354" s="4">
        <v>21.055959207272601</v>
      </c>
      <c r="AJ1354" s="4">
        <f t="shared" si="477"/>
        <v>294.2059592072726</v>
      </c>
      <c r="AK1354" s="8">
        <f t="shared" si="470"/>
        <v>0.19638372033285215</v>
      </c>
      <c r="AL1354" s="8">
        <f t="shared" si="471"/>
        <v>408.00165555645509</v>
      </c>
      <c r="AM1354" s="8">
        <f t="shared" si="472"/>
        <v>2.7461063344306247</v>
      </c>
      <c r="AN1354" s="8">
        <f t="shared" si="473"/>
        <v>74.87119338396181</v>
      </c>
      <c r="AO1354" s="22">
        <f t="shared" si="474"/>
        <v>1.0374331961892332E-2</v>
      </c>
      <c r="AP1354" s="22">
        <f t="shared" si="475"/>
        <v>0.28354311740489868</v>
      </c>
      <c r="AQ1354" s="19">
        <f t="shared" si="478"/>
        <v>0.28354311740489868</v>
      </c>
      <c r="AX1354">
        <v>0.14568294634520612</v>
      </c>
      <c r="AY1354">
        <v>66.405172413793096</v>
      </c>
      <c r="AZ1354">
        <v>2.7668821839080455</v>
      </c>
      <c r="BA1354">
        <v>2.2411745689655169</v>
      </c>
      <c r="BB1354">
        <v>8.8793103448275872</v>
      </c>
      <c r="BC1354">
        <v>0.36997126436781613</v>
      </c>
      <c r="BD1354">
        <v>1.8712033045977008</v>
      </c>
      <c r="BE1354">
        <v>0.18712033045977008</v>
      </c>
      <c r="BF1354">
        <v>0</v>
      </c>
      <c r="BG1354">
        <v>20.12</v>
      </c>
      <c r="BH1354">
        <v>1.7453489960624622</v>
      </c>
      <c r="BI1354">
        <v>2.3557073343297357</v>
      </c>
      <c r="BJ1354">
        <v>1.19387247703831</v>
      </c>
      <c r="BK1354">
        <v>0.46570700713217872</v>
      </c>
      <c r="BL1354">
        <v>1.293630575367163E-3</v>
      </c>
      <c r="BP1354" s="50">
        <f t="shared" si="479"/>
        <v>1.7458716907856866</v>
      </c>
      <c r="BQ1354" s="50">
        <f t="shared" si="480"/>
        <v>7.4848132183908039E-2</v>
      </c>
      <c r="BR1354" s="50">
        <f t="shared" si="481"/>
        <v>0.48819926246665329</v>
      </c>
      <c r="BS1354" s="50">
        <f t="shared" si="482"/>
        <v>0.51602348540138243</v>
      </c>
      <c r="BT1354" s="50">
        <f t="shared" si="483"/>
        <v>1.3561090624073704E-3</v>
      </c>
      <c r="BU1354" s="50">
        <f t="shared" si="483"/>
        <v>1.4333985705593955E-3</v>
      </c>
    </row>
    <row r="1355" spans="1:73" x14ac:dyDescent="0.25">
      <c r="A1355" s="21">
        <v>43742.53402777778</v>
      </c>
      <c r="B1355" s="17">
        <v>363937</v>
      </c>
      <c r="C1355" s="17">
        <v>13.52</v>
      </c>
      <c r="D1355" s="17">
        <v>22.41</v>
      </c>
      <c r="E1355" s="17">
        <v>767.8</v>
      </c>
      <c r="F1355" s="17">
        <v>93.6</v>
      </c>
      <c r="G1355" s="17">
        <v>-115</v>
      </c>
      <c r="H1355" s="17">
        <v>-11.76</v>
      </c>
      <c r="I1355" s="17">
        <v>24.54</v>
      </c>
      <c r="J1355" s="17">
        <v>297.7</v>
      </c>
      <c r="K1355" s="17">
        <v>674.2</v>
      </c>
      <c r="L1355" s="17">
        <v>-103.2</v>
      </c>
      <c r="M1355" s="17">
        <v>0.122</v>
      </c>
      <c r="N1355" s="17">
        <v>652.79999999999995</v>
      </c>
      <c r="O1355" s="17">
        <v>81.8</v>
      </c>
      <c r="P1355" s="17">
        <v>570.9</v>
      </c>
      <c r="Q1355" s="17">
        <v>330.3</v>
      </c>
      <c r="R1355" s="17">
        <v>433.5</v>
      </c>
      <c r="S1355" s="17">
        <v>19.46</v>
      </c>
      <c r="T1355" s="17">
        <v>50.45</v>
      </c>
      <c r="U1355" s="17">
        <v>2.4300000000000002</v>
      </c>
      <c r="V1355" s="17">
        <v>353</v>
      </c>
      <c r="W1355" s="17">
        <v>20.55</v>
      </c>
      <c r="X1355" s="17">
        <v>0.75700000000000001</v>
      </c>
      <c r="Y1355" s="17">
        <v>7.5677269999999996</v>
      </c>
      <c r="Z1355" s="7">
        <f t="shared" si="462"/>
        <v>20.005000000000003</v>
      </c>
      <c r="AA1355" s="7">
        <f t="shared" si="476"/>
        <v>293.15499999999997</v>
      </c>
      <c r="AB1355" s="2">
        <f t="shared" si="463"/>
        <v>621.91800000000001</v>
      </c>
      <c r="AC1355" s="42">
        <f t="shared" si="464"/>
        <v>2.4585112589317482</v>
      </c>
      <c r="AD1355" s="42">
        <f t="shared" si="465"/>
        <v>1.2403189301310669</v>
      </c>
      <c r="AE1355" s="42">
        <f t="shared" si="466"/>
        <v>0.78724299403913212</v>
      </c>
      <c r="AF1355" s="42">
        <f t="shared" si="467"/>
        <v>329.67125896396431</v>
      </c>
      <c r="AG1355" s="42">
        <f t="shared" si="468"/>
        <v>316.48440860540575</v>
      </c>
      <c r="AH1355" s="6">
        <f t="shared" si="469"/>
        <v>317.08800000000002</v>
      </c>
      <c r="AI1355" s="4">
        <v>20.751702730944899</v>
      </c>
      <c r="AJ1355" s="4">
        <f t="shared" si="477"/>
        <v>293.90170273094486</v>
      </c>
      <c r="AK1355" s="8">
        <f t="shared" si="470"/>
        <v>0.19615278699757305</v>
      </c>
      <c r="AL1355" s="8">
        <f t="shared" si="471"/>
        <v>406.28277165461662</v>
      </c>
      <c r="AM1355" s="8">
        <f t="shared" si="472"/>
        <v>3.4721517103951554</v>
      </c>
      <c r="AN1355" s="8">
        <f t="shared" si="473"/>
        <v>75.524336239176833</v>
      </c>
      <c r="AO1355" s="22">
        <f t="shared" si="474"/>
        <v>1.0343941267686988E-2</v>
      </c>
      <c r="AP1355" s="22">
        <f t="shared" si="475"/>
        <v>0.28271250274877091</v>
      </c>
      <c r="AQ1355" s="19">
        <f t="shared" si="478"/>
        <v>0.28271250274877091</v>
      </c>
      <c r="AX1355">
        <v>0.14477936638680061</v>
      </c>
      <c r="AY1355">
        <v>66.189655172413794</v>
      </c>
      <c r="AZ1355">
        <v>2.7579022988505746</v>
      </c>
      <c r="BA1355">
        <v>2.2339008620689658</v>
      </c>
      <c r="BB1355">
        <v>8.8965517241379306</v>
      </c>
      <c r="BC1355">
        <v>0.37068965517241376</v>
      </c>
      <c r="BD1355">
        <v>1.8632112068965521</v>
      </c>
      <c r="BE1355">
        <v>0.18632112068965523</v>
      </c>
      <c r="BF1355">
        <v>0</v>
      </c>
      <c r="BG1355">
        <v>20.005000000000003</v>
      </c>
      <c r="BH1355">
        <v>2.7902618818630152</v>
      </c>
      <c r="BI1355">
        <v>2.3390051000123986</v>
      </c>
      <c r="BJ1355">
        <v>1.1800280729562551</v>
      </c>
      <c r="BK1355">
        <v>0.46026632262131539</v>
      </c>
      <c r="BL1355">
        <v>1.2785175628369872E-3</v>
      </c>
      <c r="BP1355" s="50">
        <f t="shared" si="479"/>
        <v>2.7910975056639598</v>
      </c>
      <c r="BQ1355" s="50">
        <f t="shared" si="480"/>
        <v>7.452844827586208E-2</v>
      </c>
      <c r="BR1355" s="50">
        <f t="shared" si="481"/>
        <v>0.49361575668600421</v>
      </c>
      <c r="BS1355" s="50">
        <f t="shared" si="482"/>
        <v>0.51945349405246088</v>
      </c>
      <c r="BT1355" s="50">
        <f t="shared" si="483"/>
        <v>1.3711548796833449E-3</v>
      </c>
      <c r="BU1355" s="50">
        <f t="shared" si="483"/>
        <v>1.442926372367947E-3</v>
      </c>
    </row>
    <row r="1356" spans="1:73" x14ac:dyDescent="0.25">
      <c r="A1356" s="21">
        <v>43742.53402777778</v>
      </c>
      <c r="B1356" s="17">
        <v>363938</v>
      </c>
      <c r="C1356" s="17">
        <v>13.51</v>
      </c>
      <c r="D1356" s="17">
        <v>22.41</v>
      </c>
      <c r="E1356" s="17">
        <v>766.5</v>
      </c>
      <c r="F1356" s="17">
        <v>93.7</v>
      </c>
      <c r="G1356" s="17">
        <v>-114</v>
      </c>
      <c r="H1356" s="17">
        <v>-11.53</v>
      </c>
      <c r="I1356" s="17">
        <v>24.52</v>
      </c>
      <c r="J1356" s="17">
        <v>297.7</v>
      </c>
      <c r="K1356" s="17">
        <v>672.8</v>
      </c>
      <c r="L1356" s="17">
        <v>-102.4</v>
      </c>
      <c r="M1356" s="17">
        <v>0.122</v>
      </c>
      <c r="N1356" s="17">
        <v>652.5</v>
      </c>
      <c r="O1356" s="17">
        <v>82.2</v>
      </c>
      <c r="P1356" s="17">
        <v>570.4</v>
      </c>
      <c r="Q1356" s="17">
        <v>331.2</v>
      </c>
      <c r="R1356" s="17">
        <v>433.7</v>
      </c>
      <c r="S1356" s="17">
        <v>19.48</v>
      </c>
      <c r="T1356" s="17">
        <v>50.5</v>
      </c>
      <c r="U1356" s="17">
        <v>3.1850000000000001</v>
      </c>
      <c r="V1356" s="17">
        <v>173</v>
      </c>
      <c r="W1356" s="17">
        <v>20.25</v>
      </c>
      <c r="X1356" s="17">
        <v>0.75700000000000001</v>
      </c>
      <c r="Y1356" s="17">
        <v>7.5651710000000003</v>
      </c>
      <c r="Z1356" s="7">
        <f t="shared" si="462"/>
        <v>19.865000000000002</v>
      </c>
      <c r="AA1356" s="7">
        <f t="shared" si="476"/>
        <v>293.01499999999999</v>
      </c>
      <c r="AB1356" s="2">
        <f t="shared" si="463"/>
        <v>620.86500000000001</v>
      </c>
      <c r="AC1356" s="42">
        <f t="shared" si="464"/>
        <v>2.4654202103204286</v>
      </c>
      <c r="AD1356" s="42">
        <f t="shared" si="465"/>
        <v>1.2450372062118165</v>
      </c>
      <c r="AE1356" s="42">
        <f t="shared" si="466"/>
        <v>0.78772435100008598</v>
      </c>
      <c r="AF1356" s="42">
        <f t="shared" si="467"/>
        <v>329.24314622244054</v>
      </c>
      <c r="AG1356" s="42">
        <f t="shared" si="468"/>
        <v>316.07342037354289</v>
      </c>
      <c r="AH1356" s="6">
        <f t="shared" si="469"/>
        <v>317.952</v>
      </c>
      <c r="AI1356" s="4">
        <v>20.783188733257699</v>
      </c>
      <c r="AJ1356" s="4">
        <f t="shared" si="477"/>
        <v>293.93318873325768</v>
      </c>
      <c r="AK1356" s="8">
        <f t="shared" si="470"/>
        <v>0.19587189520597784</v>
      </c>
      <c r="AL1356" s="8">
        <f t="shared" si="471"/>
        <v>406.4877154773809</v>
      </c>
      <c r="AM1356" s="8">
        <f t="shared" si="472"/>
        <v>3.975120281199048</v>
      </c>
      <c r="AN1356" s="8">
        <f t="shared" si="473"/>
        <v>106.32189739591283</v>
      </c>
      <c r="AO1356" s="22">
        <f t="shared" si="474"/>
        <v>9.6382459977960699E-3</v>
      </c>
      <c r="AP1356" s="22">
        <f t="shared" si="475"/>
        <v>0.26342499223746629</v>
      </c>
      <c r="AQ1356" s="19">
        <f t="shared" si="478"/>
        <v>0.26342499223746629</v>
      </c>
      <c r="AX1356">
        <v>0.14368576019324283</v>
      </c>
      <c r="AY1356">
        <v>66.077586206896555</v>
      </c>
      <c r="AZ1356">
        <v>2.7532327586206899</v>
      </c>
      <c r="BA1356">
        <v>2.230118534482759</v>
      </c>
      <c r="BB1356">
        <v>8.8362068965517242</v>
      </c>
      <c r="BC1356">
        <v>0.36817528735632182</v>
      </c>
      <c r="BD1356">
        <v>1.8619432471264372</v>
      </c>
      <c r="BE1356">
        <v>0.18619432471264374</v>
      </c>
      <c r="BF1356">
        <v>0</v>
      </c>
      <c r="BG1356">
        <v>19.865000000000002</v>
      </c>
      <c r="BH1356">
        <v>3.6571951003019354</v>
      </c>
      <c r="BI1356">
        <v>2.3188117804222323</v>
      </c>
      <c r="BJ1356">
        <v>1.1709999491132275</v>
      </c>
      <c r="BK1356">
        <v>0.45609521638904604</v>
      </c>
      <c r="BL1356">
        <v>1.2669311566362391E-3</v>
      </c>
      <c r="BP1356" s="50">
        <f t="shared" si="479"/>
        <v>3.6582903520739554</v>
      </c>
      <c r="BQ1356" s="50">
        <f t="shared" si="480"/>
        <v>7.4477729885057492E-2</v>
      </c>
      <c r="BR1356" s="50">
        <f t="shared" si="481"/>
        <v>0.49735721914116143</v>
      </c>
      <c r="BS1356" s="50">
        <f t="shared" si="482"/>
        <v>0.52176780958106639</v>
      </c>
      <c r="BT1356" s="50">
        <f t="shared" si="483"/>
        <v>1.3815478309476706E-3</v>
      </c>
      <c r="BU1356" s="50">
        <f t="shared" si="483"/>
        <v>1.4493550266140732E-3</v>
      </c>
    </row>
    <row r="1357" spans="1:73" x14ac:dyDescent="0.25">
      <c r="A1357" s="21">
        <v>43742.53402777778</v>
      </c>
      <c r="B1357" s="17">
        <v>363939</v>
      </c>
      <c r="C1357" s="17">
        <v>13.52</v>
      </c>
      <c r="D1357" s="17">
        <v>22.41</v>
      </c>
      <c r="E1357" s="17">
        <v>764</v>
      </c>
      <c r="F1357" s="17">
        <v>93</v>
      </c>
      <c r="G1357" s="17">
        <v>-115.1</v>
      </c>
      <c r="H1357" s="17">
        <v>-15.27</v>
      </c>
      <c r="I1357" s="17">
        <v>24.49</v>
      </c>
      <c r="J1357" s="17">
        <v>297.60000000000002</v>
      </c>
      <c r="K1357" s="17">
        <v>671</v>
      </c>
      <c r="L1357" s="17">
        <v>-99.8</v>
      </c>
      <c r="M1357" s="17">
        <v>0.122</v>
      </c>
      <c r="N1357" s="17">
        <v>649</v>
      </c>
      <c r="O1357" s="17">
        <v>77.77</v>
      </c>
      <c r="P1357" s="17">
        <v>571.20000000000005</v>
      </c>
      <c r="Q1357" s="17">
        <v>330</v>
      </c>
      <c r="R1357" s="17">
        <v>429.7</v>
      </c>
      <c r="S1357" s="17">
        <v>19.5</v>
      </c>
      <c r="T1357" s="17">
        <v>48.37</v>
      </c>
      <c r="U1357" s="17">
        <v>1.5049999999999999</v>
      </c>
      <c r="V1357" s="17">
        <v>199</v>
      </c>
      <c r="W1357" s="17">
        <v>20.2</v>
      </c>
      <c r="X1357" s="17">
        <v>0.754</v>
      </c>
      <c r="Y1357" s="17">
        <v>7.5398129999999997</v>
      </c>
      <c r="Z1357" s="7">
        <f t="shared" si="462"/>
        <v>19.850000000000001</v>
      </c>
      <c r="AA1357" s="7">
        <f t="shared" si="476"/>
        <v>293</v>
      </c>
      <c r="AB1357" s="2">
        <f t="shared" si="463"/>
        <v>618.84</v>
      </c>
      <c r="AC1357" s="42">
        <f t="shared" si="464"/>
        <v>2.4127044175894974</v>
      </c>
      <c r="AD1357" s="42">
        <f t="shared" si="465"/>
        <v>1.1670251267880398</v>
      </c>
      <c r="AE1357" s="42">
        <f t="shared" si="466"/>
        <v>0.7804747310960316</v>
      </c>
      <c r="AF1357" s="42">
        <f t="shared" si="467"/>
        <v>326.14624824812796</v>
      </c>
      <c r="AG1357" s="42">
        <f t="shared" si="468"/>
        <v>313.10039831820285</v>
      </c>
      <c r="AH1357" s="6">
        <f t="shared" si="469"/>
        <v>316.8</v>
      </c>
      <c r="AI1357" s="4">
        <v>20.458469746119299</v>
      </c>
      <c r="AJ1357" s="4">
        <f t="shared" si="477"/>
        <v>293.60846974611928</v>
      </c>
      <c r="AK1357" s="8">
        <f t="shared" si="470"/>
        <v>0.19584181557157571</v>
      </c>
      <c r="AL1357" s="8">
        <f t="shared" si="471"/>
        <v>404.63784727081691</v>
      </c>
      <c r="AM1357" s="8">
        <f t="shared" si="472"/>
        <v>2.732522872731352</v>
      </c>
      <c r="AN1357" s="8">
        <f t="shared" si="473"/>
        <v>48.433212935266098</v>
      </c>
      <c r="AO1357" s="22">
        <f t="shared" si="474"/>
        <v>1.0917928404950509E-2</v>
      </c>
      <c r="AP1357" s="22">
        <f t="shared" si="475"/>
        <v>0.29840026971514882</v>
      </c>
      <c r="AQ1357" s="19">
        <f t="shared" si="478"/>
        <v>0.29840026971514882</v>
      </c>
      <c r="AX1357">
        <v>0.14356900380792662</v>
      </c>
      <c r="AY1357">
        <v>65.862068965517238</v>
      </c>
      <c r="AZ1357">
        <v>2.7442528735632181</v>
      </c>
      <c r="BA1357">
        <v>2.2228448275862069</v>
      </c>
      <c r="BB1357">
        <v>8.594827586206895</v>
      </c>
      <c r="BC1357">
        <v>0.35811781609195398</v>
      </c>
      <c r="BD1357">
        <v>1.8647270114942529</v>
      </c>
      <c r="BE1357">
        <v>0.1864727011494253</v>
      </c>
      <c r="BF1357">
        <v>0</v>
      </c>
      <c r="BG1357">
        <v>19.850000000000001</v>
      </c>
      <c r="BH1357">
        <v>1.7281251572855298</v>
      </c>
      <c r="BI1357">
        <v>2.3166572798940761</v>
      </c>
      <c r="BJ1357">
        <v>1.1205671262847645</v>
      </c>
      <c r="BK1357">
        <v>0.46456474732648667</v>
      </c>
      <c r="BL1357">
        <v>1.2904576314624629E-3</v>
      </c>
      <c r="BP1357" s="50">
        <f t="shared" si="479"/>
        <v>1.7286426938371435</v>
      </c>
      <c r="BQ1357" s="50">
        <f t="shared" si="480"/>
        <v>7.4589080459770113E-2</v>
      </c>
      <c r="BR1357" s="50">
        <f t="shared" si="481"/>
        <v>0.48700456262322123</v>
      </c>
      <c r="BS1357" s="50">
        <f t="shared" si="482"/>
        <v>0.51460498220533635</v>
      </c>
      <c r="BT1357" s="50">
        <f t="shared" si="483"/>
        <v>1.35279045173117E-3</v>
      </c>
      <c r="BU1357" s="50">
        <f t="shared" si="483"/>
        <v>1.4294582839037119E-3</v>
      </c>
    </row>
    <row r="1358" spans="1:73" x14ac:dyDescent="0.25">
      <c r="A1358" s="21">
        <v>43742.53402777778</v>
      </c>
      <c r="B1358" s="17">
        <v>363940</v>
      </c>
      <c r="C1358" s="17">
        <v>13.53</v>
      </c>
      <c r="D1358" s="17">
        <v>22.41</v>
      </c>
      <c r="E1358" s="17">
        <v>761.1</v>
      </c>
      <c r="F1358" s="17">
        <v>92.4</v>
      </c>
      <c r="G1358" s="17">
        <v>-114.8</v>
      </c>
      <c r="H1358" s="17">
        <v>-15.16</v>
      </c>
      <c r="I1358" s="17">
        <v>24.47</v>
      </c>
      <c r="J1358" s="17">
        <v>297.60000000000002</v>
      </c>
      <c r="K1358" s="17">
        <v>668.7</v>
      </c>
      <c r="L1358" s="17">
        <v>-99.6</v>
      </c>
      <c r="M1358" s="17">
        <v>0.121</v>
      </c>
      <c r="N1358" s="17">
        <v>646.29999999999995</v>
      </c>
      <c r="O1358" s="17">
        <v>77.2</v>
      </c>
      <c r="P1358" s="17">
        <v>569.1</v>
      </c>
      <c r="Q1358" s="17">
        <v>330.1</v>
      </c>
      <c r="R1358" s="17">
        <v>429.7</v>
      </c>
      <c r="S1358" s="17">
        <v>19.5</v>
      </c>
      <c r="T1358" s="17">
        <v>49.93</v>
      </c>
      <c r="U1358" s="17">
        <v>1.5049999999999999</v>
      </c>
      <c r="V1358" s="17">
        <v>177.5</v>
      </c>
      <c r="W1358" s="17">
        <v>20.149999999999999</v>
      </c>
      <c r="X1358" s="17">
        <v>0.751</v>
      </c>
      <c r="Y1358" s="17">
        <v>7.5146629999999996</v>
      </c>
      <c r="Z1358" s="7">
        <f t="shared" si="462"/>
        <v>19.824999999999999</v>
      </c>
      <c r="AA1358" s="7">
        <f t="shared" si="476"/>
        <v>292.97499999999997</v>
      </c>
      <c r="AB1358" s="2">
        <f t="shared" si="463"/>
        <v>616.4910000000001</v>
      </c>
      <c r="AC1358" s="42">
        <f t="shared" si="464"/>
        <v>2.4209351279275224</v>
      </c>
      <c r="AD1358" s="42">
        <f t="shared" si="465"/>
        <v>1.2087729093742119</v>
      </c>
      <c r="AE1358" s="42">
        <f t="shared" si="466"/>
        <v>0.78441695288748081</v>
      </c>
      <c r="AF1358" s="42">
        <f t="shared" si="467"/>
        <v>327.68177066152214</v>
      </c>
      <c r="AG1358" s="42">
        <f t="shared" si="468"/>
        <v>314.57449983506126</v>
      </c>
      <c r="AH1358" s="6">
        <f t="shared" si="469"/>
        <v>316.89600000000002</v>
      </c>
      <c r="AI1358" s="4">
        <v>20.507592816057201</v>
      </c>
      <c r="AJ1358" s="4">
        <f t="shared" si="477"/>
        <v>293.65759281605716</v>
      </c>
      <c r="AK1358" s="8">
        <f t="shared" si="470"/>
        <v>0.19579168969120164</v>
      </c>
      <c r="AL1358" s="8">
        <f t="shared" si="471"/>
        <v>404.92281379651848</v>
      </c>
      <c r="AM1358" s="8">
        <f t="shared" si="472"/>
        <v>2.732522872731352</v>
      </c>
      <c r="AN1358" s="8">
        <f t="shared" si="473"/>
        <v>54.333290059256278</v>
      </c>
      <c r="AO1358" s="22">
        <f t="shared" si="474"/>
        <v>1.0727021057112242E-2</v>
      </c>
      <c r="AP1358" s="22">
        <f t="shared" si="475"/>
        <v>0.2931825395769192</v>
      </c>
      <c r="AQ1358" s="19">
        <f t="shared" si="478"/>
        <v>0.2931825395769192</v>
      </c>
      <c r="AX1358">
        <v>0.14337458823816493</v>
      </c>
      <c r="AY1358">
        <v>65.612068965517238</v>
      </c>
      <c r="AZ1358">
        <v>2.7338362068965516</v>
      </c>
      <c r="BA1358">
        <v>2.2144073275862071</v>
      </c>
      <c r="BB1358">
        <v>8.5862068965517206</v>
      </c>
      <c r="BC1358">
        <v>0.35775862068965503</v>
      </c>
      <c r="BD1358">
        <v>1.856648706896552</v>
      </c>
      <c r="BE1358">
        <v>0.1856648706896552</v>
      </c>
      <c r="BF1358">
        <v>0</v>
      </c>
      <c r="BG1358">
        <v>19.824999999999999</v>
      </c>
      <c r="BH1358">
        <v>1.7281251572855298</v>
      </c>
      <c r="BI1358">
        <v>2.3130703357893605</v>
      </c>
      <c r="BJ1358">
        <v>1.1549160186596277</v>
      </c>
      <c r="BK1358">
        <v>0.46047867577331869</v>
      </c>
      <c r="BL1358">
        <v>1.2791074327036631E-3</v>
      </c>
      <c r="BP1358" s="50">
        <f t="shared" si="479"/>
        <v>1.7286426938371435</v>
      </c>
      <c r="BQ1358" s="50">
        <f t="shared" si="480"/>
        <v>7.4265948275862081E-2</v>
      </c>
      <c r="BR1358" s="50">
        <f t="shared" si="481"/>
        <v>0.48273884877011697</v>
      </c>
      <c r="BS1358" s="50">
        <f t="shared" si="482"/>
        <v>0.51020497359455252</v>
      </c>
      <c r="BT1358" s="50">
        <f t="shared" si="483"/>
        <v>1.3409412465836582E-3</v>
      </c>
      <c r="BU1358" s="50">
        <f t="shared" si="483"/>
        <v>1.417236037762646E-3</v>
      </c>
    </row>
    <row r="1359" spans="1:73" x14ac:dyDescent="0.25">
      <c r="A1359" s="21">
        <v>43742.534722222219</v>
      </c>
      <c r="B1359" s="17">
        <v>363941</v>
      </c>
      <c r="C1359" s="17">
        <v>13.51</v>
      </c>
      <c r="D1359" s="17">
        <v>22.41</v>
      </c>
      <c r="E1359" s="17">
        <v>760.5</v>
      </c>
      <c r="F1359" s="17">
        <v>91.8</v>
      </c>
      <c r="G1359" s="17">
        <v>-115</v>
      </c>
      <c r="H1359" s="17">
        <v>-15.23</v>
      </c>
      <c r="I1359" s="17">
        <v>24.45</v>
      </c>
      <c r="J1359" s="17">
        <v>297.60000000000002</v>
      </c>
      <c r="K1359" s="17">
        <v>668.7</v>
      </c>
      <c r="L1359" s="17">
        <v>-99.8</v>
      </c>
      <c r="M1359" s="17">
        <v>0.121</v>
      </c>
      <c r="N1359" s="17">
        <v>645.5</v>
      </c>
      <c r="O1359" s="17">
        <v>76.53</v>
      </c>
      <c r="P1359" s="17">
        <v>568.9</v>
      </c>
      <c r="Q1359" s="17">
        <v>329.7</v>
      </c>
      <c r="R1359" s="17">
        <v>429.5</v>
      </c>
      <c r="S1359" s="17">
        <v>19.5</v>
      </c>
      <c r="T1359" s="17">
        <v>52.05</v>
      </c>
      <c r="U1359" s="17">
        <v>1.08</v>
      </c>
      <c r="V1359" s="17">
        <v>327.5</v>
      </c>
      <c r="W1359" s="17">
        <v>20.6</v>
      </c>
      <c r="X1359" s="17">
        <v>0.75</v>
      </c>
      <c r="Y1359" s="17">
        <v>7.5047980000000001</v>
      </c>
      <c r="Z1359" s="7">
        <f t="shared" si="462"/>
        <v>20.05</v>
      </c>
      <c r="AA1359" s="7">
        <f t="shared" si="476"/>
        <v>293.2</v>
      </c>
      <c r="AB1359" s="2">
        <f t="shared" si="463"/>
        <v>616.005</v>
      </c>
      <c r="AC1359" s="42">
        <f t="shared" si="464"/>
        <v>2.4083833847436069</v>
      </c>
      <c r="AD1359" s="42">
        <f t="shared" si="465"/>
        <v>1.2535635517590473</v>
      </c>
      <c r="AE1359" s="42">
        <f t="shared" si="466"/>
        <v>0.78842235301527397</v>
      </c>
      <c r="AF1359" s="42">
        <f t="shared" si="467"/>
        <v>330.36790665594731</v>
      </c>
      <c r="AG1359" s="42">
        <f t="shared" si="468"/>
        <v>317.15319038970938</v>
      </c>
      <c r="AH1359" s="6">
        <f t="shared" si="469"/>
        <v>316.512</v>
      </c>
      <c r="AI1359" s="4">
        <v>20.446456719473002</v>
      </c>
      <c r="AJ1359" s="4">
        <f t="shared" si="477"/>
        <v>293.596456719473</v>
      </c>
      <c r="AK1359" s="8">
        <f t="shared" si="470"/>
        <v>0.19624313064271881</v>
      </c>
      <c r="AL1359" s="8">
        <f t="shared" si="471"/>
        <v>404.5294322291881</v>
      </c>
      <c r="AM1359" s="8">
        <f t="shared" si="472"/>
        <v>2.3147678069301034</v>
      </c>
      <c r="AN1359" s="8">
        <f t="shared" si="473"/>
        <v>26.73275396387994</v>
      </c>
      <c r="AO1359" s="22">
        <f t="shared" si="474"/>
        <v>1.1340688797994342E-2</v>
      </c>
      <c r="AP1359" s="22">
        <f t="shared" si="475"/>
        <v>0.30995482572890326</v>
      </c>
      <c r="AQ1359" s="19">
        <f t="shared" si="478"/>
        <v>0.30995482572890326</v>
      </c>
      <c r="AX1359">
        <v>0.1451323748014634</v>
      </c>
      <c r="AY1359">
        <v>65.560344827586206</v>
      </c>
      <c r="AZ1359">
        <v>2.7316810344827585</v>
      </c>
      <c r="BA1359">
        <v>2.2126616379310344</v>
      </c>
      <c r="BB1359">
        <v>8.6034482758620694</v>
      </c>
      <c r="BC1359">
        <v>0.35847701149425287</v>
      </c>
      <c r="BD1359">
        <v>1.8541846264367816</v>
      </c>
      <c r="BE1359">
        <v>0.18541846264367817</v>
      </c>
      <c r="BF1359">
        <v>0</v>
      </c>
      <c r="BG1359">
        <v>20.05</v>
      </c>
      <c r="BH1359">
        <v>1.2401163919391178</v>
      </c>
      <c r="BI1359">
        <v>2.3455283836516725</v>
      </c>
      <c r="BJ1359">
        <v>1.2208475236906955</v>
      </c>
      <c r="BK1359">
        <v>0.4614462475444539</v>
      </c>
      <c r="BL1359">
        <v>1.2817951320679276E-3</v>
      </c>
      <c r="BP1359" s="50">
        <f t="shared" si="479"/>
        <v>1.2404877802950933</v>
      </c>
      <c r="BQ1359" s="50">
        <f t="shared" si="480"/>
        <v>7.4167385057471266E-2</v>
      </c>
      <c r="BR1359" s="50">
        <f t="shared" si="481"/>
        <v>0.47786984900256946</v>
      </c>
      <c r="BS1359" s="50">
        <f t="shared" si="482"/>
        <v>0.50635816960985658</v>
      </c>
      <c r="BT1359" s="50">
        <f t="shared" si="483"/>
        <v>1.3274162472293597E-3</v>
      </c>
      <c r="BU1359" s="50">
        <f t="shared" si="483"/>
        <v>1.4065504711384905E-3</v>
      </c>
    </row>
    <row r="1360" spans="1:73" x14ac:dyDescent="0.25">
      <c r="A1360" s="21">
        <v>43742.534722222219</v>
      </c>
      <c r="B1360" s="17">
        <v>363942</v>
      </c>
      <c r="C1360" s="17">
        <v>13.51</v>
      </c>
      <c r="D1360" s="17">
        <v>22.41</v>
      </c>
      <c r="E1360" s="17">
        <v>762.9</v>
      </c>
      <c r="F1360" s="17">
        <v>91.9</v>
      </c>
      <c r="G1360" s="17">
        <v>-114.8</v>
      </c>
      <c r="H1360" s="17">
        <v>-14.12</v>
      </c>
      <c r="I1360" s="17">
        <v>24.44</v>
      </c>
      <c r="J1360" s="17">
        <v>297.60000000000002</v>
      </c>
      <c r="K1360" s="17">
        <v>671</v>
      </c>
      <c r="L1360" s="17">
        <v>-100.7</v>
      </c>
      <c r="M1360" s="17">
        <v>0.12</v>
      </c>
      <c r="N1360" s="17">
        <v>648.1</v>
      </c>
      <c r="O1360" s="17">
        <v>77.760000000000005</v>
      </c>
      <c r="P1360" s="17">
        <v>570.29999999999995</v>
      </c>
      <c r="Q1360" s="17">
        <v>329.9</v>
      </c>
      <c r="R1360" s="17">
        <v>430.6</v>
      </c>
      <c r="S1360" s="17">
        <v>19.48</v>
      </c>
      <c r="T1360" s="17">
        <v>50.98</v>
      </c>
      <c r="U1360" s="17">
        <v>1.29</v>
      </c>
      <c r="V1360" s="17">
        <v>14</v>
      </c>
      <c r="W1360" s="17">
        <v>20.75</v>
      </c>
      <c r="X1360" s="17">
        <v>0.753</v>
      </c>
      <c r="Y1360" s="17">
        <v>7.5294410000000003</v>
      </c>
      <c r="Z1360" s="7">
        <f t="shared" si="462"/>
        <v>20.115000000000002</v>
      </c>
      <c r="AA1360" s="7">
        <f t="shared" si="476"/>
        <v>293.26499999999999</v>
      </c>
      <c r="AB1360" s="2">
        <f t="shared" si="463"/>
        <v>617.94900000000007</v>
      </c>
      <c r="AC1360" s="42">
        <f t="shared" si="464"/>
        <v>2.3793980642221384</v>
      </c>
      <c r="AD1360" s="42">
        <f t="shared" si="465"/>
        <v>1.213017133140446</v>
      </c>
      <c r="AE1360" s="42">
        <f t="shared" si="466"/>
        <v>0.78469919133096744</v>
      </c>
      <c r="AF1360" s="42">
        <f t="shared" si="467"/>
        <v>329.09948526349768</v>
      </c>
      <c r="AG1360" s="42">
        <f t="shared" si="468"/>
        <v>315.93550585295776</v>
      </c>
      <c r="AH1360" s="6">
        <f t="shared" si="469"/>
        <v>316.70399999999995</v>
      </c>
      <c r="AI1360" s="4">
        <v>20.269847425373399</v>
      </c>
      <c r="AJ1360" s="4">
        <f t="shared" si="477"/>
        <v>293.4198474253734</v>
      </c>
      <c r="AK1360" s="8">
        <f t="shared" si="470"/>
        <v>0.19637367598606359</v>
      </c>
      <c r="AL1360" s="8">
        <f t="shared" si="471"/>
        <v>403.50567860734265</v>
      </c>
      <c r="AM1360" s="8">
        <f t="shared" si="472"/>
        <v>2.5298245986629193</v>
      </c>
      <c r="AN1360" s="8">
        <f t="shared" si="473"/>
        <v>11.411293734076954</v>
      </c>
      <c r="AO1360" s="22">
        <f t="shared" si="474"/>
        <v>1.1758818837103464E-2</v>
      </c>
      <c r="AP1360" s="22">
        <f t="shared" si="475"/>
        <v>0.32138282853478289</v>
      </c>
      <c r="AQ1360" s="19">
        <f t="shared" si="478"/>
        <v>0.32138282853478289</v>
      </c>
      <c r="AX1360">
        <v>0.14564356129485129</v>
      </c>
      <c r="AY1360">
        <v>65.767241379310349</v>
      </c>
      <c r="AZ1360">
        <v>2.740301724137931</v>
      </c>
      <c r="BA1360">
        <v>2.2196443965517241</v>
      </c>
      <c r="BB1360">
        <v>8.6810344827586245</v>
      </c>
      <c r="BC1360">
        <v>0.36170977011494271</v>
      </c>
      <c r="BD1360">
        <v>1.8579346264367813</v>
      </c>
      <c r="BE1360">
        <v>0.18579346264367813</v>
      </c>
      <c r="BF1360">
        <v>0</v>
      </c>
      <c r="BG1360">
        <v>20.115000000000002</v>
      </c>
      <c r="BH1360">
        <v>1.4812501348161686</v>
      </c>
      <c r="BI1360">
        <v>2.3549789876734466</v>
      </c>
      <c r="BJ1360">
        <v>1.200568287915923</v>
      </c>
      <c r="BK1360">
        <v>0.46323995585327266</v>
      </c>
      <c r="BL1360">
        <v>1.2867776551479797E-3</v>
      </c>
      <c r="BP1360" s="50">
        <f t="shared" si="479"/>
        <v>1.4816937375746946</v>
      </c>
      <c r="BQ1360" s="50">
        <f t="shared" si="480"/>
        <v>7.431738505747125E-2</v>
      </c>
      <c r="BR1360" s="50">
        <f t="shared" si="481"/>
        <v>0.48256987235965376</v>
      </c>
      <c r="BS1360" s="50">
        <f t="shared" si="482"/>
        <v>0.51068714068707732</v>
      </c>
      <c r="BT1360" s="50">
        <f t="shared" si="483"/>
        <v>1.3404718676657049E-3</v>
      </c>
      <c r="BU1360" s="50">
        <f t="shared" si="483"/>
        <v>1.418575390797437E-3</v>
      </c>
    </row>
    <row r="1361" spans="1:73" x14ac:dyDescent="0.25">
      <c r="A1361" s="21">
        <v>43742.534722222219</v>
      </c>
      <c r="B1361" s="17">
        <v>363943</v>
      </c>
      <c r="C1361" s="17">
        <v>13.52</v>
      </c>
      <c r="D1361" s="17">
        <v>22.4</v>
      </c>
      <c r="E1361" s="17">
        <v>762.3</v>
      </c>
      <c r="F1361" s="17">
        <v>91.8</v>
      </c>
      <c r="G1361" s="17">
        <v>-115.3</v>
      </c>
      <c r="H1361" s="17">
        <v>-14.19</v>
      </c>
      <c r="I1361" s="17">
        <v>24.45</v>
      </c>
      <c r="J1361" s="17">
        <v>297.60000000000002</v>
      </c>
      <c r="K1361" s="17">
        <v>670.6</v>
      </c>
      <c r="L1361" s="17">
        <v>-101.1</v>
      </c>
      <c r="M1361" s="17">
        <v>0.12</v>
      </c>
      <c r="N1361" s="17">
        <v>647</v>
      </c>
      <c r="O1361" s="17">
        <v>77.58</v>
      </c>
      <c r="P1361" s="17">
        <v>569.5</v>
      </c>
      <c r="Q1361" s="17">
        <v>329.4</v>
      </c>
      <c r="R1361" s="17">
        <v>430.5</v>
      </c>
      <c r="S1361" s="17">
        <v>19.48</v>
      </c>
      <c r="T1361" s="17">
        <v>52.83</v>
      </c>
      <c r="U1361" s="17">
        <v>0.86499999999999999</v>
      </c>
      <c r="V1361" s="17">
        <v>39.5</v>
      </c>
      <c r="W1361" s="17">
        <v>20.8</v>
      </c>
      <c r="X1361" s="17">
        <v>0.752</v>
      </c>
      <c r="Y1361" s="17">
        <v>7.5154059999999996</v>
      </c>
      <c r="Z1361" s="7">
        <f t="shared" si="462"/>
        <v>20.14</v>
      </c>
      <c r="AA1361" s="7">
        <f t="shared" si="476"/>
        <v>293.28999999999996</v>
      </c>
      <c r="AB1361" s="2">
        <f t="shared" si="463"/>
        <v>617.46299999999997</v>
      </c>
      <c r="AC1361" s="42">
        <f t="shared" si="464"/>
        <v>2.3412286324393667</v>
      </c>
      <c r="AD1361" s="42">
        <f t="shared" si="465"/>
        <v>1.2368710865177173</v>
      </c>
      <c r="AE1361" s="42">
        <f t="shared" si="466"/>
        <v>0.78687787443692547</v>
      </c>
      <c r="AF1361" s="42">
        <f t="shared" si="467"/>
        <v>330.12576075158722</v>
      </c>
      <c r="AG1361" s="42">
        <f t="shared" si="468"/>
        <v>316.92073032152371</v>
      </c>
      <c r="AH1361" s="6">
        <f t="shared" si="469"/>
        <v>316.22399999999999</v>
      </c>
      <c r="AI1361" s="4">
        <v>20.029372221594599</v>
      </c>
      <c r="AJ1361" s="4">
        <f t="shared" si="477"/>
        <v>293.17937222159458</v>
      </c>
      <c r="AK1361" s="8">
        <f t="shared" si="470"/>
        <v>0.19642390114507186</v>
      </c>
      <c r="AL1361" s="8">
        <f t="shared" si="471"/>
        <v>402.12420796071086</v>
      </c>
      <c r="AM1361" s="8">
        <f t="shared" si="472"/>
        <v>2.0715890639796299</v>
      </c>
      <c r="AN1361" s="8">
        <f t="shared" si="473"/>
        <v>-6.6758763700611077</v>
      </c>
      <c r="AO1361" s="22">
        <f t="shared" si="474"/>
        <v>1.2177433651197575E-2</v>
      </c>
      <c r="AP1361" s="22">
        <f t="shared" si="475"/>
        <v>0.33282408083094195</v>
      </c>
      <c r="AQ1361" s="19">
        <f t="shared" si="478"/>
        <v>0.33282408083094195</v>
      </c>
      <c r="AX1361">
        <v>0.14584057666312247</v>
      </c>
      <c r="AY1361">
        <v>65.715517241379303</v>
      </c>
      <c r="AZ1361">
        <v>2.7381465517241375</v>
      </c>
      <c r="BA1361">
        <v>2.2178987068965514</v>
      </c>
      <c r="BB1361">
        <v>8.7155172413793132</v>
      </c>
      <c r="BC1361">
        <v>0.36314655172413807</v>
      </c>
      <c r="BD1361">
        <v>1.8547521551724133</v>
      </c>
      <c r="BE1361">
        <v>0.18547521551724133</v>
      </c>
      <c r="BF1361">
        <v>0</v>
      </c>
      <c r="BG1361">
        <v>20.14</v>
      </c>
      <c r="BH1361">
        <v>0.99324136946975639</v>
      </c>
      <c r="BI1361">
        <v>2.3586226909654342</v>
      </c>
      <c r="BJ1361">
        <v>1.2460603676370388</v>
      </c>
      <c r="BK1361">
        <v>0.46283598306729667</v>
      </c>
      <c r="BL1361">
        <v>1.2856555085202686E-3</v>
      </c>
      <c r="BP1361" s="50">
        <f t="shared" si="479"/>
        <v>0.99353882403264404</v>
      </c>
      <c r="BQ1361" s="50">
        <f t="shared" si="480"/>
        <v>7.419008620689653E-2</v>
      </c>
      <c r="BR1361" s="50">
        <f t="shared" si="481"/>
        <v>0.47621608709400837</v>
      </c>
      <c r="BS1361" s="50">
        <f t="shared" si="482"/>
        <v>0.50525712894556329</v>
      </c>
      <c r="BT1361" s="50">
        <f t="shared" si="483"/>
        <v>1.3228224641500233E-3</v>
      </c>
      <c r="BU1361" s="50">
        <f t="shared" si="483"/>
        <v>1.403492024848787E-3</v>
      </c>
    </row>
    <row r="1362" spans="1:73" x14ac:dyDescent="0.25">
      <c r="A1362" s="21">
        <v>43742.534722222219</v>
      </c>
      <c r="B1362" s="17">
        <v>363944</v>
      </c>
      <c r="C1362" s="17">
        <v>13.52</v>
      </c>
      <c r="D1362" s="17">
        <v>22.4</v>
      </c>
      <c r="E1362" s="17">
        <v>760.3</v>
      </c>
      <c r="F1362" s="17">
        <v>91.6</v>
      </c>
      <c r="G1362" s="17">
        <v>-115</v>
      </c>
      <c r="H1362" s="17">
        <v>-13.95</v>
      </c>
      <c r="I1362" s="17">
        <v>24.47</v>
      </c>
      <c r="J1362" s="17">
        <v>297.60000000000002</v>
      </c>
      <c r="K1362" s="17">
        <v>668.7</v>
      </c>
      <c r="L1362" s="17">
        <v>-101.1</v>
      </c>
      <c r="M1362" s="17">
        <v>0.12</v>
      </c>
      <c r="N1362" s="17">
        <v>645.29999999999995</v>
      </c>
      <c r="O1362" s="17">
        <v>77.66</v>
      </c>
      <c r="P1362" s="17">
        <v>567.70000000000005</v>
      </c>
      <c r="Q1362" s="17">
        <v>329.8</v>
      </c>
      <c r="R1362" s="17">
        <v>430.9</v>
      </c>
      <c r="S1362" s="17">
        <v>19.46</v>
      </c>
      <c r="T1362" s="17">
        <v>52.22</v>
      </c>
      <c r="U1362" s="17">
        <v>1.2549999999999999</v>
      </c>
      <c r="V1362" s="17">
        <v>256.5</v>
      </c>
      <c r="W1362" s="17">
        <v>20.7</v>
      </c>
      <c r="X1362" s="17">
        <v>0.75</v>
      </c>
      <c r="Y1362" s="17">
        <v>7.497789</v>
      </c>
      <c r="Z1362" s="7">
        <f t="shared" si="462"/>
        <v>20.079999999999998</v>
      </c>
      <c r="AA1362" s="7">
        <f t="shared" si="476"/>
        <v>293.22999999999996</v>
      </c>
      <c r="AB1362" s="2">
        <f t="shared" si="463"/>
        <v>615.84299999999996</v>
      </c>
      <c r="AC1362" s="42">
        <f t="shared" si="464"/>
        <v>2.5083235911162087</v>
      </c>
      <c r="AD1362" s="42">
        <f t="shared" si="465"/>
        <v>1.309846579280884</v>
      </c>
      <c r="AE1362" s="42">
        <f t="shared" si="466"/>
        <v>0.79337802495025123</v>
      </c>
      <c r="AF1362" s="42">
        <f t="shared" si="467"/>
        <v>332.58053498330821</v>
      </c>
      <c r="AG1362" s="42">
        <f t="shared" si="468"/>
        <v>319.27731358397585</v>
      </c>
      <c r="AH1362" s="6">
        <f t="shared" si="469"/>
        <v>316.608</v>
      </c>
      <c r="AI1362" s="4">
        <v>21.057937305738299</v>
      </c>
      <c r="AJ1362" s="4">
        <f t="shared" si="477"/>
        <v>294.20793730573826</v>
      </c>
      <c r="AK1362" s="8">
        <f t="shared" si="470"/>
        <v>0.19630337514807256</v>
      </c>
      <c r="AL1362" s="8">
        <f t="shared" si="471"/>
        <v>408.01988075355547</v>
      </c>
      <c r="AM1362" s="8">
        <f t="shared" si="472"/>
        <v>2.4952692740463904</v>
      </c>
      <c r="AN1362" s="8">
        <f t="shared" si="473"/>
        <v>71.083518616045623</v>
      </c>
      <c r="AO1362" s="22">
        <f t="shared" si="474"/>
        <v>1.0256807345189982E-2</v>
      </c>
      <c r="AP1362" s="22">
        <f t="shared" si="475"/>
        <v>0.28033102661061859</v>
      </c>
      <c r="AQ1362" s="19">
        <f t="shared" si="478"/>
        <v>0.28033102661061859</v>
      </c>
      <c r="AX1362">
        <v>0.1453681180841348</v>
      </c>
      <c r="AY1362">
        <v>65.543103448275858</v>
      </c>
      <c r="AZ1362">
        <v>2.7309626436781609</v>
      </c>
      <c r="BA1362">
        <v>2.2120797413793105</v>
      </c>
      <c r="BB1362">
        <v>8.7155172413793078</v>
      </c>
      <c r="BC1362">
        <v>0.36314655172413784</v>
      </c>
      <c r="BD1362">
        <v>1.8489331896551726</v>
      </c>
      <c r="BE1362">
        <v>0.18489331896551728</v>
      </c>
      <c r="BF1362">
        <v>0</v>
      </c>
      <c r="BG1362">
        <v>20.079999999999998</v>
      </c>
      <c r="BH1362">
        <v>1.4410611776699933</v>
      </c>
      <c r="BI1362">
        <v>2.3498860720642907</v>
      </c>
      <c r="BJ1362">
        <v>1.2271105068319725</v>
      </c>
      <c r="BK1362">
        <v>0.4595974539286154</v>
      </c>
      <c r="BL1362">
        <v>1.2766595942461539E-3</v>
      </c>
      <c r="BP1362" s="50">
        <f t="shared" si="479"/>
        <v>1.441492744694761</v>
      </c>
      <c r="BQ1362" s="50">
        <f t="shared" si="480"/>
        <v>7.3957327586206906E-2</v>
      </c>
      <c r="BR1362" s="50">
        <f t="shared" si="481"/>
        <v>0.47832749659437851</v>
      </c>
      <c r="BS1362" s="50">
        <f t="shared" si="482"/>
        <v>0.50636458896089098</v>
      </c>
      <c r="BT1362" s="50">
        <f t="shared" si="483"/>
        <v>1.3286874905399403E-3</v>
      </c>
      <c r="BU1362" s="50">
        <f t="shared" si="483"/>
        <v>1.4065683026691417E-3</v>
      </c>
    </row>
    <row r="1363" spans="1:73" x14ac:dyDescent="0.25">
      <c r="A1363" s="21">
        <v>43742.534722222219</v>
      </c>
      <c r="B1363" s="17">
        <v>363945</v>
      </c>
      <c r="C1363" s="17">
        <v>13.51</v>
      </c>
      <c r="D1363" s="17">
        <v>22.4</v>
      </c>
      <c r="E1363" s="17">
        <v>759.5</v>
      </c>
      <c r="F1363" s="17">
        <v>91.5</v>
      </c>
      <c r="G1363" s="17">
        <v>-114.6</v>
      </c>
      <c r="H1363" s="17">
        <v>-12.9</v>
      </c>
      <c r="I1363" s="17">
        <v>24.47</v>
      </c>
      <c r="J1363" s="17">
        <v>297.60000000000002</v>
      </c>
      <c r="K1363" s="17">
        <v>668</v>
      </c>
      <c r="L1363" s="17">
        <v>-101.7</v>
      </c>
      <c r="M1363" s="17">
        <v>0.121</v>
      </c>
      <c r="N1363" s="17">
        <v>644.9</v>
      </c>
      <c r="O1363" s="17">
        <v>78.63</v>
      </c>
      <c r="P1363" s="17">
        <v>566.20000000000005</v>
      </c>
      <c r="Q1363" s="17">
        <v>330.3</v>
      </c>
      <c r="R1363" s="17">
        <v>432</v>
      </c>
      <c r="S1363" s="17">
        <v>19.46</v>
      </c>
      <c r="T1363" s="17">
        <v>50.64</v>
      </c>
      <c r="U1363" s="17">
        <v>1.9850000000000001</v>
      </c>
      <c r="V1363" s="17">
        <v>175</v>
      </c>
      <c r="W1363" s="17">
        <v>20.45</v>
      </c>
      <c r="X1363" s="17">
        <v>0.749</v>
      </c>
      <c r="Y1363" s="17">
        <v>7.490437</v>
      </c>
      <c r="Z1363" s="7">
        <f t="shared" si="462"/>
        <v>19.954999999999998</v>
      </c>
      <c r="AA1363" s="7">
        <f t="shared" si="476"/>
        <v>293.10499999999996</v>
      </c>
      <c r="AB1363" s="2">
        <f t="shared" si="463"/>
        <v>615.19500000000005</v>
      </c>
      <c r="AC1363" s="42">
        <f t="shared" si="464"/>
        <v>2.5087290809419756</v>
      </c>
      <c r="AD1363" s="42">
        <f t="shared" si="465"/>
        <v>1.2704204065890163</v>
      </c>
      <c r="AE1363" s="42">
        <f t="shared" si="466"/>
        <v>0.78996638681327402</v>
      </c>
      <c r="AF1363" s="42">
        <f t="shared" si="467"/>
        <v>330.58609261792373</v>
      </c>
      <c r="AG1363" s="42">
        <f t="shared" si="468"/>
        <v>317.36264891320678</v>
      </c>
      <c r="AH1363" s="6">
        <f t="shared" si="469"/>
        <v>317.08800000000002</v>
      </c>
      <c r="AI1363" s="4">
        <v>21.050817857469799</v>
      </c>
      <c r="AJ1363" s="4">
        <f t="shared" si="477"/>
        <v>294.20081785746976</v>
      </c>
      <c r="AK1363" s="8">
        <f t="shared" si="470"/>
        <v>0.19605243769425601</v>
      </c>
      <c r="AL1363" s="8">
        <f t="shared" si="471"/>
        <v>408.00018950846004</v>
      </c>
      <c r="AM1363" s="8">
        <f t="shared" si="472"/>
        <v>3.1381652681144763</v>
      </c>
      <c r="AN1363" s="8">
        <f t="shared" si="473"/>
        <v>100.1739201545126</v>
      </c>
      <c r="AO1363" s="22">
        <f t="shared" si="474"/>
        <v>9.595293270594869E-3</v>
      </c>
      <c r="AP1363" s="22">
        <f t="shared" si="475"/>
        <v>0.26225104193238569</v>
      </c>
      <c r="AQ1363" s="19">
        <f t="shared" si="478"/>
        <v>0.26225104193238569</v>
      </c>
      <c r="AX1363">
        <v>0.1443879871201609</v>
      </c>
      <c r="AY1363">
        <v>65.474137931034491</v>
      </c>
      <c r="AZ1363">
        <v>2.7280890804597706</v>
      </c>
      <c r="BA1363">
        <v>2.2097521551724144</v>
      </c>
      <c r="BB1363">
        <v>8.7672413793103434</v>
      </c>
      <c r="BC1363">
        <v>0.36530172413793099</v>
      </c>
      <c r="BD1363">
        <v>1.8444504310344834</v>
      </c>
      <c r="BE1363">
        <v>0.18444504310344834</v>
      </c>
      <c r="BF1363">
        <v>0</v>
      </c>
      <c r="BG1363">
        <v>19.954999999999998</v>
      </c>
      <c r="BH1363">
        <v>2.2792879981473604</v>
      </c>
      <c r="BI1363">
        <v>2.3317756182528568</v>
      </c>
      <c r="BJ1363">
        <v>1.1808111730832467</v>
      </c>
      <c r="BK1363">
        <v>0.4568795668914658</v>
      </c>
      <c r="BL1363">
        <v>1.2691099080318494E-3</v>
      </c>
      <c r="BP1363" s="50">
        <f t="shared" si="479"/>
        <v>2.2799705961905188</v>
      </c>
      <c r="BQ1363" s="50">
        <f t="shared" si="480"/>
        <v>7.3778017241379334E-2</v>
      </c>
      <c r="BR1363" s="50">
        <f t="shared" si="481"/>
        <v>0.48485514823211306</v>
      </c>
      <c r="BS1363" s="50">
        <f t="shared" si="482"/>
        <v>0.51124441917731689</v>
      </c>
      <c r="BT1363" s="50">
        <f t="shared" si="483"/>
        <v>1.346819856200314E-3</v>
      </c>
      <c r="BU1363" s="50">
        <f t="shared" si="483"/>
        <v>1.4201233866036579E-3</v>
      </c>
    </row>
    <row r="1364" spans="1:73" x14ac:dyDescent="0.25">
      <c r="A1364" s="21">
        <v>43742.534722222219</v>
      </c>
      <c r="B1364" s="17">
        <v>363946</v>
      </c>
      <c r="C1364" s="17">
        <v>13.52</v>
      </c>
      <c r="D1364" s="17">
        <v>22.4</v>
      </c>
      <c r="E1364" s="17">
        <v>760.2</v>
      </c>
      <c r="F1364" s="17">
        <v>91.6</v>
      </c>
      <c r="G1364" s="17">
        <v>-115</v>
      </c>
      <c r="H1364" s="17">
        <v>-12.49</v>
      </c>
      <c r="I1364" s="17">
        <v>24.48</v>
      </c>
      <c r="J1364" s="17">
        <v>297.60000000000002</v>
      </c>
      <c r="K1364" s="17">
        <v>668.7</v>
      </c>
      <c r="L1364" s="17">
        <v>-102.5</v>
      </c>
      <c r="M1364" s="17">
        <v>0.12</v>
      </c>
      <c r="N1364" s="17">
        <v>645.20000000000005</v>
      </c>
      <c r="O1364" s="17">
        <v>79.08</v>
      </c>
      <c r="P1364" s="17">
        <v>566.1</v>
      </c>
      <c r="Q1364" s="17">
        <v>329.9</v>
      </c>
      <c r="R1364" s="17">
        <v>432.4</v>
      </c>
      <c r="S1364" s="17">
        <v>19.46</v>
      </c>
      <c r="T1364" s="17">
        <v>51.82</v>
      </c>
      <c r="U1364" s="17">
        <v>0.70499999999999996</v>
      </c>
      <c r="V1364" s="17">
        <v>80.5</v>
      </c>
      <c r="W1364" s="17">
        <v>20.85</v>
      </c>
      <c r="X1364" s="17">
        <v>0.75</v>
      </c>
      <c r="Y1364" s="17">
        <v>7.4981549999999997</v>
      </c>
      <c r="Z1364" s="7">
        <f t="shared" si="462"/>
        <v>20.155000000000001</v>
      </c>
      <c r="AA1364" s="7">
        <f t="shared" si="476"/>
        <v>293.30499999999995</v>
      </c>
      <c r="AB1364" s="2">
        <f t="shared" si="463"/>
        <v>615.76200000000006</v>
      </c>
      <c r="AC1364" s="42">
        <f t="shared" si="464"/>
        <v>2.450275595751239</v>
      </c>
      <c r="AD1364" s="42">
        <f t="shared" si="465"/>
        <v>1.2697328137182919</v>
      </c>
      <c r="AE1364" s="42">
        <f t="shared" si="466"/>
        <v>0.78982818647521025</v>
      </c>
      <c r="AF1364" s="42">
        <f t="shared" si="467"/>
        <v>331.43132509864211</v>
      </c>
      <c r="AG1364" s="42">
        <f t="shared" si="468"/>
        <v>318.17407209469638</v>
      </c>
      <c r="AH1364" s="6">
        <f t="shared" si="469"/>
        <v>316.70399999999995</v>
      </c>
      <c r="AI1364" s="4">
        <v>20.712693807134102</v>
      </c>
      <c r="AJ1364" s="4">
        <f t="shared" si="477"/>
        <v>293.86269380713406</v>
      </c>
      <c r="AK1364" s="8">
        <f t="shared" si="470"/>
        <v>0.19645404035071878</v>
      </c>
      <c r="AL1364" s="8">
        <f t="shared" si="471"/>
        <v>406.03111956042017</v>
      </c>
      <c r="AM1364" s="8">
        <f t="shared" si="472"/>
        <v>1.8702088787084721</v>
      </c>
      <c r="AN1364" s="8">
        <f t="shared" si="473"/>
        <v>30.382703889646972</v>
      </c>
      <c r="AO1364" s="22">
        <f t="shared" si="474"/>
        <v>1.1222981220061328E-2</v>
      </c>
      <c r="AP1364" s="22">
        <f t="shared" si="475"/>
        <v>0.30673773438153729</v>
      </c>
      <c r="AQ1364" s="19">
        <f t="shared" si="478"/>
        <v>0.30673773438153729</v>
      </c>
      <c r="AX1364">
        <v>0.14595889407001061</v>
      </c>
      <c r="AY1364">
        <v>65.534482758620697</v>
      </c>
      <c r="AZ1364">
        <v>2.7306034482758625</v>
      </c>
      <c r="BA1364">
        <v>2.211788793103449</v>
      </c>
      <c r="BB1364">
        <v>8.8362068965517242</v>
      </c>
      <c r="BC1364">
        <v>0.36817528735632182</v>
      </c>
      <c r="BD1364">
        <v>1.8436135057471272</v>
      </c>
      <c r="BE1364">
        <v>0.18436135057471273</v>
      </c>
      <c r="BF1364">
        <v>0</v>
      </c>
      <c r="BG1364">
        <v>20.155000000000001</v>
      </c>
      <c r="BH1364">
        <v>0.80952042251581302</v>
      </c>
      <c r="BI1364">
        <v>2.3608112782153081</v>
      </c>
      <c r="BJ1364">
        <v>1.2233724043711727</v>
      </c>
      <c r="BK1364">
        <v>0.46198404032601448</v>
      </c>
      <c r="BL1364">
        <v>1.2832890009055957E-3</v>
      </c>
      <c r="BP1364" s="50">
        <f t="shared" si="479"/>
        <v>0.80976285658151914</v>
      </c>
      <c r="BQ1364" s="50">
        <f t="shared" si="480"/>
        <v>7.3744540229885094E-2</v>
      </c>
      <c r="BR1364" s="50">
        <f t="shared" si="481"/>
        <v>0.47300511425657332</v>
      </c>
      <c r="BS1364" s="50">
        <f t="shared" si="482"/>
        <v>0.50225541897726955</v>
      </c>
      <c r="BT1364" s="50">
        <f t="shared" si="483"/>
        <v>1.3139030951571479E-3</v>
      </c>
      <c r="BU1364" s="50">
        <f t="shared" si="483"/>
        <v>1.3951539416035266E-3</v>
      </c>
    </row>
    <row r="1365" spans="1:73" x14ac:dyDescent="0.25">
      <c r="A1365" s="21">
        <v>43742.535416666666</v>
      </c>
      <c r="B1365" s="17">
        <v>363947</v>
      </c>
      <c r="C1365" s="17">
        <v>13.52</v>
      </c>
      <c r="D1365" s="17">
        <v>22.4</v>
      </c>
      <c r="E1365" s="17">
        <v>759.5</v>
      </c>
      <c r="F1365" s="17">
        <v>91.5</v>
      </c>
      <c r="G1365" s="17">
        <v>-115.3</v>
      </c>
      <c r="H1365" s="17">
        <v>-11.79</v>
      </c>
      <c r="I1365" s="17">
        <v>24.49</v>
      </c>
      <c r="J1365" s="17">
        <v>297.60000000000002</v>
      </c>
      <c r="K1365" s="17">
        <v>668.1</v>
      </c>
      <c r="L1365" s="17">
        <v>-103.5</v>
      </c>
      <c r="M1365" s="17">
        <v>0.12</v>
      </c>
      <c r="N1365" s="17">
        <v>644.29999999999995</v>
      </c>
      <c r="O1365" s="17">
        <v>79.67</v>
      </c>
      <c r="P1365" s="17">
        <v>564.6</v>
      </c>
      <c r="Q1365" s="17">
        <v>329.8</v>
      </c>
      <c r="R1365" s="17">
        <v>433.2</v>
      </c>
      <c r="S1365" s="17">
        <v>19.46</v>
      </c>
      <c r="T1365" s="17">
        <v>52.69</v>
      </c>
      <c r="U1365" s="17">
        <v>0.55500000000000005</v>
      </c>
      <c r="V1365" s="17">
        <v>162.5</v>
      </c>
      <c r="W1365" s="17">
        <v>20.95</v>
      </c>
      <c r="X1365" s="17">
        <v>0.748</v>
      </c>
      <c r="Y1365" s="17">
        <v>7.4845600000000001</v>
      </c>
      <c r="Z1365" s="7">
        <f t="shared" si="462"/>
        <v>20.204999999999998</v>
      </c>
      <c r="AA1365" s="7">
        <f t="shared" si="476"/>
        <v>293.35499999999996</v>
      </c>
      <c r="AB1365" s="2">
        <f t="shared" si="463"/>
        <v>615.19500000000005</v>
      </c>
      <c r="AC1365" s="42">
        <f t="shared" si="464"/>
        <v>2.3781614114215777</v>
      </c>
      <c r="AD1365" s="42">
        <f t="shared" si="465"/>
        <v>1.2530532476780292</v>
      </c>
      <c r="AE1365" s="42">
        <f t="shared" si="466"/>
        <v>0.7883168679235053</v>
      </c>
      <c r="AF1365" s="42">
        <f t="shared" si="467"/>
        <v>331.02276165460688</v>
      </c>
      <c r="AG1365" s="42">
        <f t="shared" si="468"/>
        <v>317.78185118842259</v>
      </c>
      <c r="AH1365" s="6">
        <f t="shared" si="469"/>
        <v>316.608</v>
      </c>
      <c r="AI1365" s="4">
        <v>20.268665939444201</v>
      </c>
      <c r="AJ1365" s="4">
        <f t="shared" si="477"/>
        <v>293.41866593944417</v>
      </c>
      <c r="AK1365" s="8">
        <f t="shared" si="470"/>
        <v>0.19655452663563008</v>
      </c>
      <c r="AL1365" s="8">
        <f t="shared" si="471"/>
        <v>403.47888972738281</v>
      </c>
      <c r="AM1365" s="8">
        <f t="shared" si="472"/>
        <v>1.6593654660743067</v>
      </c>
      <c r="AN1365" s="8">
        <f t="shared" si="473"/>
        <v>3.077440635054181</v>
      </c>
      <c r="AO1365" s="22">
        <f t="shared" si="474"/>
        <v>1.1883494898139514E-2</v>
      </c>
      <c r="AP1365" s="22">
        <f t="shared" si="475"/>
        <v>0.32479037700554508</v>
      </c>
      <c r="AQ1365" s="19">
        <f t="shared" si="478"/>
        <v>0.32479037700554508</v>
      </c>
      <c r="AX1365">
        <v>0.14635387207626216</v>
      </c>
      <c r="AY1365">
        <v>65.474137931034491</v>
      </c>
      <c r="AZ1365">
        <v>2.7280890804597706</v>
      </c>
      <c r="BA1365">
        <v>2.2097521551724144</v>
      </c>
      <c r="BB1365">
        <v>8.913793103448274</v>
      </c>
      <c r="BC1365">
        <v>0.37140804597701144</v>
      </c>
      <c r="BD1365">
        <v>1.8383441091954029</v>
      </c>
      <c r="BE1365">
        <v>0.18383441091954031</v>
      </c>
      <c r="BF1365">
        <v>0</v>
      </c>
      <c r="BG1365">
        <v>20.204999999999998</v>
      </c>
      <c r="BH1365">
        <v>0.63728203474649114</v>
      </c>
      <c r="BI1365">
        <v>2.3681193985446805</v>
      </c>
      <c r="BJ1365">
        <v>1.247762111093192</v>
      </c>
      <c r="BK1365">
        <v>0.46138516143570502</v>
      </c>
      <c r="BL1365">
        <v>1.281625448432514E-3</v>
      </c>
      <c r="BP1365" s="50">
        <f t="shared" si="479"/>
        <v>0.63747288709608962</v>
      </c>
      <c r="BQ1365" s="50">
        <f t="shared" si="480"/>
        <v>7.3533764367816112E-2</v>
      </c>
      <c r="BR1365" s="50">
        <f t="shared" si="481"/>
        <v>0.47014128432828373</v>
      </c>
      <c r="BS1365" s="50">
        <f t="shared" si="482"/>
        <v>0.49969513062040161</v>
      </c>
      <c r="BT1365" s="50">
        <f t="shared" si="483"/>
        <v>1.3059480120230103E-3</v>
      </c>
      <c r="BU1365" s="50">
        <f t="shared" si="483"/>
        <v>1.3880420295011157E-3</v>
      </c>
    </row>
    <row r="1366" spans="1:73" x14ac:dyDescent="0.25">
      <c r="A1366" s="21">
        <v>43742.535416666666</v>
      </c>
      <c r="B1366" s="17">
        <v>363948</v>
      </c>
      <c r="C1366" s="17">
        <v>13.51</v>
      </c>
      <c r="D1366" s="17">
        <v>22.4</v>
      </c>
      <c r="E1366" s="17">
        <v>759</v>
      </c>
      <c r="F1366" s="17">
        <v>91.6</v>
      </c>
      <c r="G1366" s="17">
        <v>-115.1</v>
      </c>
      <c r="H1366" s="17">
        <v>-13.62</v>
      </c>
      <c r="I1366" s="17">
        <v>24.51</v>
      </c>
      <c r="J1366" s="17">
        <v>297.7</v>
      </c>
      <c r="K1366" s="17">
        <v>667.4</v>
      </c>
      <c r="L1366" s="17">
        <v>-101.5</v>
      </c>
      <c r="M1366" s="17">
        <v>0.121</v>
      </c>
      <c r="N1366" s="17">
        <v>643.9</v>
      </c>
      <c r="O1366" s="17">
        <v>77.95</v>
      </c>
      <c r="P1366" s="17">
        <v>566</v>
      </c>
      <c r="Q1366" s="17">
        <v>330</v>
      </c>
      <c r="R1366" s="17">
        <v>431.5</v>
      </c>
      <c r="S1366" s="17">
        <v>19.46</v>
      </c>
      <c r="T1366" s="17">
        <v>51.83</v>
      </c>
      <c r="U1366" s="17">
        <v>1.18</v>
      </c>
      <c r="V1366" s="17">
        <v>204.5</v>
      </c>
      <c r="W1366" s="17">
        <v>20.55</v>
      </c>
      <c r="X1366" s="17">
        <v>0.749</v>
      </c>
      <c r="Y1366" s="17">
        <v>7.4880100000000001</v>
      </c>
      <c r="Z1366" s="7">
        <f t="shared" si="462"/>
        <v>20.005000000000003</v>
      </c>
      <c r="AA1366" s="7">
        <f t="shared" si="476"/>
        <v>293.15499999999997</v>
      </c>
      <c r="AB1366" s="2">
        <f t="shared" si="463"/>
        <v>614.79000000000008</v>
      </c>
      <c r="AC1366" s="42">
        <f t="shared" si="464"/>
        <v>2.5165318840533399</v>
      </c>
      <c r="AD1366" s="42">
        <f t="shared" si="465"/>
        <v>1.304318475504846</v>
      </c>
      <c r="AE1366" s="42">
        <f t="shared" si="466"/>
        <v>0.79292734191473668</v>
      </c>
      <c r="AF1366" s="42">
        <f t="shared" si="467"/>
        <v>332.05167534712558</v>
      </c>
      <c r="AG1366" s="42">
        <f t="shared" si="468"/>
        <v>318.76960833324057</v>
      </c>
      <c r="AH1366" s="6">
        <f t="shared" si="469"/>
        <v>316.8</v>
      </c>
      <c r="AI1366" s="4">
        <v>21.101162694226701</v>
      </c>
      <c r="AJ1366" s="4">
        <f t="shared" si="477"/>
        <v>294.25116269422665</v>
      </c>
      <c r="AK1366" s="8">
        <f t="shared" si="470"/>
        <v>0.19615278699757305</v>
      </c>
      <c r="AL1366" s="8">
        <f t="shared" si="471"/>
        <v>408.27956166207503</v>
      </c>
      <c r="AM1366" s="8">
        <f t="shared" si="472"/>
        <v>2.4195609105786113</v>
      </c>
      <c r="AN1366" s="8">
        <f t="shared" si="473"/>
        <v>77.259530003832808</v>
      </c>
      <c r="AO1366" s="22">
        <f t="shared" si="474"/>
        <v>1.0091722613217696E-2</v>
      </c>
      <c r="AP1366" s="22">
        <f t="shared" si="475"/>
        <v>0.27581905998844813</v>
      </c>
      <c r="AQ1366" s="19">
        <f t="shared" si="478"/>
        <v>0.27581905998844813</v>
      </c>
      <c r="AX1366">
        <v>0.14477936638680061</v>
      </c>
      <c r="AY1366">
        <v>65.431034482758619</v>
      </c>
      <c r="AZ1366">
        <v>2.7262931034482758</v>
      </c>
      <c r="BA1366">
        <v>2.2082974137931037</v>
      </c>
      <c r="BB1366">
        <v>8.75</v>
      </c>
      <c r="BC1366">
        <v>0.36458333333333331</v>
      </c>
      <c r="BD1366">
        <v>1.8437140804597705</v>
      </c>
      <c r="BE1366">
        <v>0.18437140804597707</v>
      </c>
      <c r="BF1366">
        <v>0</v>
      </c>
      <c r="BG1366">
        <v>20.005000000000003</v>
      </c>
      <c r="BH1366">
        <v>1.3549419837853325</v>
      </c>
      <c r="BI1366">
        <v>2.3390051000123986</v>
      </c>
      <c r="BJ1366">
        <v>1.2123063433364261</v>
      </c>
      <c r="BK1366">
        <v>0.45845622401916925</v>
      </c>
      <c r="BL1366">
        <v>1.2734895111643589E-3</v>
      </c>
      <c r="BP1366" s="50">
        <f t="shared" si="479"/>
        <v>1.3553477599520463</v>
      </c>
      <c r="BQ1366" s="50">
        <f t="shared" si="480"/>
        <v>7.3748563218390822E-2</v>
      </c>
      <c r="BR1366" s="50">
        <f t="shared" si="481"/>
        <v>0.47617131261908785</v>
      </c>
      <c r="BS1366" s="50">
        <f t="shared" si="482"/>
        <v>0.50425061702905705</v>
      </c>
      <c r="BT1366" s="50">
        <f t="shared" si="483"/>
        <v>1.3226980906085775E-3</v>
      </c>
      <c r="BU1366" s="50">
        <f t="shared" si="483"/>
        <v>1.4006961584140474E-3</v>
      </c>
    </row>
    <row r="1367" spans="1:73" x14ac:dyDescent="0.25">
      <c r="A1367" s="21">
        <v>43742.535416666666</v>
      </c>
      <c r="B1367" s="17">
        <v>363949</v>
      </c>
      <c r="C1367" s="17">
        <v>13.52</v>
      </c>
      <c r="D1367" s="17">
        <v>22.4</v>
      </c>
      <c r="E1367" s="17">
        <v>758.7</v>
      </c>
      <c r="F1367" s="17">
        <v>91.5</v>
      </c>
      <c r="G1367" s="17">
        <v>-114.5</v>
      </c>
      <c r="H1367" s="17">
        <v>-14.47</v>
      </c>
      <c r="I1367" s="17">
        <v>24.52</v>
      </c>
      <c r="J1367" s="17">
        <v>297.7</v>
      </c>
      <c r="K1367" s="17">
        <v>667.2</v>
      </c>
      <c r="L1367" s="17">
        <v>-100.1</v>
      </c>
      <c r="M1367" s="17">
        <v>0.121</v>
      </c>
      <c r="N1367" s="17">
        <v>644.1</v>
      </c>
      <c r="O1367" s="17">
        <v>76.989999999999995</v>
      </c>
      <c r="P1367" s="17">
        <v>567.1</v>
      </c>
      <c r="Q1367" s="17">
        <v>330.6</v>
      </c>
      <c r="R1367" s="17">
        <v>430.7</v>
      </c>
      <c r="S1367" s="17">
        <v>19.46</v>
      </c>
      <c r="T1367" s="17">
        <v>51.81</v>
      </c>
      <c r="U1367" s="17">
        <v>1.0549999999999999</v>
      </c>
      <c r="V1367" s="17">
        <v>261.5</v>
      </c>
      <c r="W1367" s="17">
        <v>20.399999999999999</v>
      </c>
      <c r="X1367" s="17">
        <v>0.749</v>
      </c>
      <c r="Y1367" s="17">
        <v>7.4854099999999999</v>
      </c>
      <c r="Z1367" s="7">
        <f t="shared" si="462"/>
        <v>19.93</v>
      </c>
      <c r="AA1367" s="7">
        <f t="shared" si="476"/>
        <v>293.08</v>
      </c>
      <c r="AB1367" s="2">
        <f t="shared" si="463"/>
        <v>614.54700000000003</v>
      </c>
      <c r="AC1367" s="42">
        <f t="shared" si="464"/>
        <v>2.5086294394700146</v>
      </c>
      <c r="AD1367" s="42">
        <f t="shared" si="465"/>
        <v>1.2997209125894147</v>
      </c>
      <c r="AE1367" s="42">
        <f t="shared" si="466"/>
        <v>0.79255605458422562</v>
      </c>
      <c r="AF1367" s="42">
        <f t="shared" si="467"/>
        <v>331.55667706780309</v>
      </c>
      <c r="AG1367" s="42">
        <f t="shared" si="468"/>
        <v>318.29440998509097</v>
      </c>
      <c r="AH1367" s="6">
        <f t="shared" si="469"/>
        <v>317.37600000000003</v>
      </c>
      <c r="AI1367" s="4">
        <v>21.0483145410481</v>
      </c>
      <c r="AJ1367" s="4">
        <f t="shared" si="477"/>
        <v>294.19831454104809</v>
      </c>
      <c r="AK1367" s="8">
        <f t="shared" si="470"/>
        <v>0.19600227587951258</v>
      </c>
      <c r="AL1367" s="8">
        <f t="shared" si="471"/>
        <v>407.9899874956609</v>
      </c>
      <c r="AM1367" s="8">
        <f t="shared" si="472"/>
        <v>2.2878196497975969</v>
      </c>
      <c r="AN1367" s="8">
        <f t="shared" si="473"/>
        <v>74.529162725879345</v>
      </c>
      <c r="AO1367" s="22">
        <f t="shared" si="474"/>
        <v>1.0167581566450841E-2</v>
      </c>
      <c r="AP1367" s="22">
        <f t="shared" si="475"/>
        <v>0.27789237749571588</v>
      </c>
      <c r="AQ1367" s="19">
        <f t="shared" si="478"/>
        <v>0.27789237749571588</v>
      </c>
      <c r="AX1367">
        <v>0.14419263343075017</v>
      </c>
      <c r="AY1367">
        <v>65.40517241379311</v>
      </c>
      <c r="AZ1367">
        <v>2.7252155172413794</v>
      </c>
      <c r="BA1367">
        <v>2.2074245689655174</v>
      </c>
      <c r="BB1367">
        <v>8.6293103448275836</v>
      </c>
      <c r="BC1367">
        <v>0.35955459770114934</v>
      </c>
      <c r="BD1367">
        <v>1.847869971264368</v>
      </c>
      <c r="BE1367">
        <v>0.18478699712643681</v>
      </c>
      <c r="BF1367">
        <v>0</v>
      </c>
      <c r="BG1367">
        <v>19.93</v>
      </c>
      <c r="BH1367">
        <v>1.2114099939775642</v>
      </c>
      <c r="BI1367">
        <v>2.3281682104397539</v>
      </c>
      <c r="BJ1367">
        <v>1.2062239498288365</v>
      </c>
      <c r="BK1367">
        <v>0.45919599301508313</v>
      </c>
      <c r="BL1367">
        <v>1.2755444250418977E-3</v>
      </c>
      <c r="BP1367" s="50">
        <f t="shared" si="479"/>
        <v>1.2117727853808549</v>
      </c>
      <c r="BQ1367" s="50">
        <f t="shared" si="480"/>
        <v>7.3914798850574726E-2</v>
      </c>
      <c r="BR1367" s="50">
        <f t="shared" si="481"/>
        <v>0.47525826363811546</v>
      </c>
      <c r="BS1367" s="50">
        <f t="shared" si="482"/>
        <v>0.50363717759738025</v>
      </c>
      <c r="BT1367" s="50">
        <f t="shared" si="483"/>
        <v>1.3201618434392096E-3</v>
      </c>
      <c r="BU1367" s="50">
        <f t="shared" si="483"/>
        <v>1.398992159992723E-3</v>
      </c>
    </row>
    <row r="1368" spans="1:73" x14ac:dyDescent="0.25">
      <c r="A1368" s="21">
        <v>43742.535416666666</v>
      </c>
      <c r="B1368" s="17">
        <v>363950</v>
      </c>
      <c r="C1368" s="17">
        <v>13.51</v>
      </c>
      <c r="D1368" s="17">
        <v>22.39</v>
      </c>
      <c r="E1368" s="17">
        <v>757.6</v>
      </c>
      <c r="F1368" s="17">
        <v>90.9</v>
      </c>
      <c r="G1368" s="17">
        <v>-114.7</v>
      </c>
      <c r="H1368" s="17">
        <v>-13.67</v>
      </c>
      <c r="I1368" s="17">
        <v>24.54</v>
      </c>
      <c r="J1368" s="17">
        <v>297.7</v>
      </c>
      <c r="K1368" s="17">
        <v>666.7</v>
      </c>
      <c r="L1368" s="17">
        <v>-101</v>
      </c>
      <c r="M1368" s="17">
        <v>0.12</v>
      </c>
      <c r="N1368" s="17">
        <v>642.9</v>
      </c>
      <c r="O1368" s="17">
        <v>77.25</v>
      </c>
      <c r="P1368" s="17">
        <v>565.70000000000005</v>
      </c>
      <c r="Q1368" s="17">
        <v>330.6</v>
      </c>
      <c r="R1368" s="17">
        <v>431.6</v>
      </c>
      <c r="S1368" s="17">
        <v>19.46</v>
      </c>
      <c r="T1368" s="17">
        <v>51.56</v>
      </c>
      <c r="U1368" s="17">
        <v>0.85499999999999998</v>
      </c>
      <c r="V1368" s="17">
        <v>104.5</v>
      </c>
      <c r="W1368" s="17">
        <v>21.05</v>
      </c>
      <c r="X1368" s="17">
        <v>0.747</v>
      </c>
      <c r="Y1368" s="17">
        <v>7.4713950000000002</v>
      </c>
      <c r="Z1368" s="7">
        <f t="shared" si="462"/>
        <v>20.255000000000003</v>
      </c>
      <c r="AA1368" s="7">
        <f t="shared" si="476"/>
        <v>293.40499999999997</v>
      </c>
      <c r="AB1368" s="2">
        <f t="shared" si="463"/>
        <v>613.65600000000006</v>
      </c>
      <c r="AC1368" s="42">
        <f t="shared" si="464"/>
        <v>2.4998149851500817</v>
      </c>
      <c r="AD1368" s="42">
        <f t="shared" si="465"/>
        <v>1.2889046063433822</v>
      </c>
      <c r="AE1368" s="42">
        <f t="shared" si="466"/>
        <v>0.79148404356002389</v>
      </c>
      <c r="AF1368" s="42">
        <f t="shared" si="467"/>
        <v>332.57933819855128</v>
      </c>
      <c r="AG1368" s="42">
        <f t="shared" si="468"/>
        <v>319.27616467060921</v>
      </c>
      <c r="AH1368" s="6">
        <f t="shared" si="469"/>
        <v>317.37600000000003</v>
      </c>
      <c r="AI1368" s="4">
        <v>21.020339197225699</v>
      </c>
      <c r="AJ1368" s="4">
        <f t="shared" si="477"/>
        <v>294.1703391972257</v>
      </c>
      <c r="AK1368" s="8">
        <f t="shared" si="470"/>
        <v>0.19665504718053831</v>
      </c>
      <c r="AL1368" s="8">
        <f t="shared" si="471"/>
        <v>407.77355525212113</v>
      </c>
      <c r="AM1368" s="8">
        <f t="shared" si="472"/>
        <v>2.0595797508229685</v>
      </c>
      <c r="AN1368" s="8">
        <f t="shared" si="473"/>
        <v>45.916952305104502</v>
      </c>
      <c r="AO1368" s="22">
        <f t="shared" si="474"/>
        <v>1.0799659508604228E-2</v>
      </c>
      <c r="AP1368" s="22">
        <f t="shared" si="475"/>
        <v>0.29516783685246023</v>
      </c>
      <c r="AQ1368" s="19">
        <f t="shared" si="478"/>
        <v>0.29516783685246023</v>
      </c>
      <c r="AX1368">
        <v>0.14674975388579375</v>
      </c>
      <c r="AY1368">
        <v>65.310344827586206</v>
      </c>
      <c r="AZ1368">
        <v>2.7212643678160919</v>
      </c>
      <c r="BA1368">
        <v>2.2042241379310346</v>
      </c>
      <c r="BB1368">
        <v>8.7068965517241388</v>
      </c>
      <c r="BC1368">
        <v>0.36278735632183912</v>
      </c>
      <c r="BD1368">
        <v>1.8414367816091954</v>
      </c>
      <c r="BE1368">
        <v>0.18414367816091956</v>
      </c>
      <c r="BF1368">
        <v>0</v>
      </c>
      <c r="BG1368">
        <v>20.255000000000003</v>
      </c>
      <c r="BH1368">
        <v>0.9817588102851349</v>
      </c>
      <c r="BI1368">
        <v>2.3754472911875877</v>
      </c>
      <c r="BJ1368">
        <v>1.2247806233363203</v>
      </c>
      <c r="BK1368">
        <v>0.46200022429672855</v>
      </c>
      <c r="BL1368">
        <v>1.2833339563798015E-3</v>
      </c>
      <c r="BP1368" s="50">
        <f t="shared" si="479"/>
        <v>0.98205282606694877</v>
      </c>
      <c r="BQ1368" s="50">
        <f t="shared" si="480"/>
        <v>7.3657471264367821E-2</v>
      </c>
      <c r="BR1368" s="50">
        <f t="shared" si="481"/>
        <v>0.47516027476047257</v>
      </c>
      <c r="BS1368" s="50">
        <f t="shared" si="482"/>
        <v>0.50408045711466809</v>
      </c>
      <c r="BT1368" s="50">
        <f t="shared" si="483"/>
        <v>1.3198896521124236E-3</v>
      </c>
      <c r="BU1368" s="50">
        <f t="shared" si="483"/>
        <v>1.4002234919851893E-3</v>
      </c>
    </row>
    <row r="1369" spans="1:73" x14ac:dyDescent="0.25">
      <c r="A1369" s="21">
        <v>43742.535416666666</v>
      </c>
      <c r="B1369" s="17">
        <v>363951</v>
      </c>
      <c r="C1369" s="17">
        <v>13.52</v>
      </c>
      <c r="D1369" s="17">
        <v>22.39</v>
      </c>
      <c r="E1369" s="17">
        <v>758.3</v>
      </c>
      <c r="F1369" s="17">
        <v>90.9</v>
      </c>
      <c r="G1369" s="17">
        <v>-115.5</v>
      </c>
      <c r="H1369" s="17">
        <v>-13.23</v>
      </c>
      <c r="I1369" s="17">
        <v>24.56</v>
      </c>
      <c r="J1369" s="17">
        <v>297.7</v>
      </c>
      <c r="K1369" s="17">
        <v>667.5</v>
      </c>
      <c r="L1369" s="17">
        <v>-102.3</v>
      </c>
      <c r="M1369" s="17">
        <v>0.12</v>
      </c>
      <c r="N1369" s="17">
        <v>642.79999999999995</v>
      </c>
      <c r="O1369" s="17">
        <v>77.64</v>
      </c>
      <c r="P1369" s="17">
        <v>565.20000000000005</v>
      </c>
      <c r="Q1369" s="17">
        <v>329.9</v>
      </c>
      <c r="R1369" s="17">
        <v>432.2</v>
      </c>
      <c r="S1369" s="17">
        <v>19.47</v>
      </c>
      <c r="T1369" s="17">
        <v>52.61</v>
      </c>
      <c r="U1369" s="17">
        <v>0.56499999999999995</v>
      </c>
      <c r="V1369" s="17">
        <v>242</v>
      </c>
      <c r="W1369" s="17">
        <v>20.8</v>
      </c>
      <c r="X1369" s="17">
        <v>0.748</v>
      </c>
      <c r="Y1369" s="17">
        <v>7.4757530000000001</v>
      </c>
      <c r="Z1369" s="7">
        <f t="shared" si="462"/>
        <v>20.134999999999998</v>
      </c>
      <c r="AA1369" s="7">
        <f t="shared" si="476"/>
        <v>293.28499999999997</v>
      </c>
      <c r="AB1369" s="2">
        <f t="shared" si="463"/>
        <v>614.22299999999996</v>
      </c>
      <c r="AC1369" s="42">
        <f t="shared" si="464"/>
        <v>2.5527388159678299</v>
      </c>
      <c r="AD1369" s="42">
        <f t="shared" si="465"/>
        <v>1.3429958910806752</v>
      </c>
      <c r="AE1369" s="42">
        <f t="shared" si="466"/>
        <v>0.79619725860196033</v>
      </c>
      <c r="AF1369" s="42">
        <f t="shared" si="467"/>
        <v>334.01282560839456</v>
      </c>
      <c r="AG1369" s="42">
        <f t="shared" si="468"/>
        <v>320.65231258405879</v>
      </c>
      <c r="AH1369" s="6">
        <f t="shared" si="469"/>
        <v>316.70399999999995</v>
      </c>
      <c r="AI1369" s="4">
        <v>21.3252533731178</v>
      </c>
      <c r="AJ1369" s="4">
        <f t="shared" si="477"/>
        <v>294.47525337311777</v>
      </c>
      <c r="AK1369" s="8">
        <f t="shared" si="470"/>
        <v>0.19641385542824547</v>
      </c>
      <c r="AL1369" s="8">
        <f t="shared" si="471"/>
        <v>409.53981409170427</v>
      </c>
      <c r="AM1369" s="8">
        <f t="shared" si="472"/>
        <v>1.6742479655057072</v>
      </c>
      <c r="AN1369" s="8">
        <f t="shared" si="473"/>
        <v>58.049660670473827</v>
      </c>
      <c r="AO1369" s="22">
        <f t="shared" si="474"/>
        <v>1.048282537627436E-2</v>
      </c>
      <c r="AP1369" s="22">
        <f t="shared" si="475"/>
        <v>0.28650837444937932</v>
      </c>
      <c r="AQ1369" s="19">
        <f t="shared" si="478"/>
        <v>0.28650837444937932</v>
      </c>
      <c r="AX1369">
        <v>0.14580115556287426</v>
      </c>
      <c r="AY1369">
        <v>65.370689655172413</v>
      </c>
      <c r="AZ1369">
        <v>2.7237787356321839</v>
      </c>
      <c r="BA1369">
        <v>2.2062607758620691</v>
      </c>
      <c r="BB1369">
        <v>8.8189655172413808</v>
      </c>
      <c r="BC1369">
        <v>0.3674568965517242</v>
      </c>
      <c r="BD1369">
        <v>1.8388038793103449</v>
      </c>
      <c r="BE1369">
        <v>0.18388038793103451</v>
      </c>
      <c r="BF1369">
        <v>0</v>
      </c>
      <c r="BG1369">
        <v>20.134999999999998</v>
      </c>
      <c r="BH1369">
        <v>0.64876459393111252</v>
      </c>
      <c r="BI1369">
        <v>2.3578935562147993</v>
      </c>
      <c r="BJ1369">
        <v>1.240487799924606</v>
      </c>
      <c r="BK1369">
        <v>0.46085664631499956</v>
      </c>
      <c r="BL1369">
        <v>1.2801573508749988E-3</v>
      </c>
      <c r="BP1369" s="50">
        <f t="shared" si="479"/>
        <v>0.64895888506178478</v>
      </c>
      <c r="BQ1369" s="50">
        <f t="shared" si="480"/>
        <v>7.35521551724138E-2</v>
      </c>
      <c r="BR1369" s="50">
        <f t="shared" si="481"/>
        <v>0.46977511524621024</v>
      </c>
      <c r="BS1369" s="50">
        <f t="shared" si="482"/>
        <v>0.49927366196716549</v>
      </c>
      <c r="BT1369" s="50">
        <f t="shared" si="483"/>
        <v>1.3049308756839172E-3</v>
      </c>
      <c r="BU1369" s="50">
        <f t="shared" si="483"/>
        <v>1.3868712832421264E-3</v>
      </c>
    </row>
    <row r="1370" spans="1:73" x14ac:dyDescent="0.25">
      <c r="A1370" s="21">
        <v>43742.535416666666</v>
      </c>
      <c r="B1370" s="17">
        <v>363952</v>
      </c>
      <c r="C1370" s="17">
        <v>13.51</v>
      </c>
      <c r="D1370" s="17">
        <v>22.39</v>
      </c>
      <c r="E1370" s="17">
        <v>758.6</v>
      </c>
      <c r="F1370" s="17">
        <v>90.9</v>
      </c>
      <c r="G1370" s="17">
        <v>-115.5</v>
      </c>
      <c r="H1370" s="17">
        <v>-12.94</v>
      </c>
      <c r="I1370" s="17">
        <v>24.59</v>
      </c>
      <c r="J1370" s="17">
        <v>297.7</v>
      </c>
      <c r="K1370" s="17">
        <v>667.7</v>
      </c>
      <c r="L1370" s="17">
        <v>-102.6</v>
      </c>
      <c r="M1370" s="17">
        <v>0.12</v>
      </c>
      <c r="N1370" s="17">
        <v>643.1</v>
      </c>
      <c r="O1370" s="17">
        <v>77.959999999999994</v>
      </c>
      <c r="P1370" s="17">
        <v>565.1</v>
      </c>
      <c r="Q1370" s="17">
        <v>330.1</v>
      </c>
      <c r="R1370" s="17">
        <v>432.6</v>
      </c>
      <c r="S1370" s="17">
        <v>19.48</v>
      </c>
      <c r="T1370" s="17">
        <v>51.49</v>
      </c>
      <c r="U1370" s="17">
        <v>1.24</v>
      </c>
      <c r="V1370" s="17">
        <v>320</v>
      </c>
      <c r="W1370" s="17">
        <v>21</v>
      </c>
      <c r="X1370" s="17">
        <v>0.748</v>
      </c>
      <c r="Y1370" s="17">
        <v>7.4812219999999998</v>
      </c>
      <c r="Z1370" s="7">
        <f t="shared" si="462"/>
        <v>20.240000000000002</v>
      </c>
      <c r="AA1370" s="7">
        <f t="shared" si="476"/>
        <v>293.39</v>
      </c>
      <c r="AB1370" s="2">
        <f t="shared" si="463"/>
        <v>614.46600000000001</v>
      </c>
      <c r="AC1370" s="42">
        <f t="shared" si="464"/>
        <v>2.6451224226210495</v>
      </c>
      <c r="AD1370" s="42">
        <f t="shared" si="465"/>
        <v>1.3619735354075784</v>
      </c>
      <c r="AE1370" s="42">
        <f t="shared" si="466"/>
        <v>0.79775564802477594</v>
      </c>
      <c r="AF1370" s="42">
        <f t="shared" si="467"/>
        <v>335.14610388320762</v>
      </c>
      <c r="AG1370" s="42">
        <f t="shared" si="468"/>
        <v>321.74025972787928</v>
      </c>
      <c r="AH1370" s="6">
        <f t="shared" si="469"/>
        <v>316.89600000000002</v>
      </c>
      <c r="AI1370" s="4">
        <v>21.8665941141237</v>
      </c>
      <c r="AJ1370" s="4">
        <f t="shared" si="477"/>
        <v>295.01659411412368</v>
      </c>
      <c r="AK1370" s="8">
        <f t="shared" si="470"/>
        <v>0.19662488741941875</v>
      </c>
      <c r="AL1370" s="8">
        <f t="shared" si="471"/>
        <v>412.62339302097371</v>
      </c>
      <c r="AM1370" s="8">
        <f t="shared" si="472"/>
        <v>2.4803124803137204</v>
      </c>
      <c r="AN1370" s="8">
        <f t="shared" si="473"/>
        <v>117.52386878692565</v>
      </c>
      <c r="AO1370" s="22">
        <f t="shared" si="474"/>
        <v>9.0773222753685722E-3</v>
      </c>
      <c r="AP1370" s="22">
        <f t="shared" si="475"/>
        <v>0.24809426429588211</v>
      </c>
      <c r="AQ1370" s="19">
        <f t="shared" si="478"/>
        <v>0.24809426429588211</v>
      </c>
      <c r="AX1370">
        <v>0.14663089434536053</v>
      </c>
      <c r="AY1370">
        <v>65.396551724137936</v>
      </c>
      <c r="AZ1370">
        <v>2.7248563218390807</v>
      </c>
      <c r="BA1370">
        <v>2.2071336206896555</v>
      </c>
      <c r="BB1370">
        <v>8.8362068965517242</v>
      </c>
      <c r="BC1370">
        <v>0.36817528735632182</v>
      </c>
      <c r="BD1370">
        <v>1.8389583333333337</v>
      </c>
      <c r="BE1370">
        <v>0.18389583333333337</v>
      </c>
      <c r="BF1370">
        <v>0</v>
      </c>
      <c r="BG1370">
        <v>20.240000000000002</v>
      </c>
      <c r="BH1370">
        <v>1.4238373388930612</v>
      </c>
      <c r="BI1370">
        <v>2.3732468446120079</v>
      </c>
      <c r="BJ1370">
        <v>1.2219848002907228</v>
      </c>
      <c r="BK1370">
        <v>0.45995954871924111</v>
      </c>
      <c r="BL1370">
        <v>1.277665413109003E-3</v>
      </c>
      <c r="BP1370" s="50">
        <f t="shared" si="479"/>
        <v>1.4242637477462181</v>
      </c>
      <c r="BQ1370" s="50">
        <f t="shared" si="480"/>
        <v>7.3558333333333351E-2</v>
      </c>
      <c r="BR1370" s="50">
        <f t="shared" si="481"/>
        <v>0.47840303659281463</v>
      </c>
      <c r="BS1370" s="50">
        <f t="shared" si="482"/>
        <v>0.50641313501653074</v>
      </c>
      <c r="BT1370" s="50">
        <f t="shared" si="483"/>
        <v>1.3288973238689296E-3</v>
      </c>
      <c r="BU1370" s="50">
        <f t="shared" si="483"/>
        <v>1.4067031528236967E-3</v>
      </c>
    </row>
    <row r="1371" spans="1:73" x14ac:dyDescent="0.25">
      <c r="A1371" s="21">
        <v>43742.536111111112</v>
      </c>
      <c r="B1371" s="17">
        <v>363953</v>
      </c>
      <c r="C1371" s="17">
        <v>13.51</v>
      </c>
      <c r="D1371" s="17">
        <v>22.39</v>
      </c>
      <c r="E1371" s="17">
        <v>759.5</v>
      </c>
      <c r="F1371" s="17">
        <v>91.3</v>
      </c>
      <c r="G1371" s="17">
        <v>-114.1</v>
      </c>
      <c r="H1371" s="17">
        <v>-11.46</v>
      </c>
      <c r="I1371" s="17">
        <v>24.61</v>
      </c>
      <c r="J1371" s="17">
        <v>297.8</v>
      </c>
      <c r="K1371" s="17">
        <v>668.1</v>
      </c>
      <c r="L1371" s="17">
        <v>-102.7</v>
      </c>
      <c r="M1371" s="17">
        <v>0.12</v>
      </c>
      <c r="N1371" s="17">
        <v>645.4</v>
      </c>
      <c r="O1371" s="17">
        <v>79.88</v>
      </c>
      <c r="P1371" s="17">
        <v>565.5</v>
      </c>
      <c r="Q1371" s="17">
        <v>331.6</v>
      </c>
      <c r="R1371" s="17">
        <v>434.3</v>
      </c>
      <c r="S1371" s="17">
        <v>19.48</v>
      </c>
      <c r="T1371" s="17">
        <v>51.17</v>
      </c>
      <c r="U1371" s="17">
        <v>1.76</v>
      </c>
      <c r="V1371" s="17">
        <v>314</v>
      </c>
      <c r="W1371" s="17">
        <v>21</v>
      </c>
      <c r="X1371" s="17">
        <v>0.75</v>
      </c>
      <c r="Y1371" s="17">
        <v>7.4980580000000003</v>
      </c>
      <c r="Z1371" s="7">
        <f t="shared" si="462"/>
        <v>20.240000000000002</v>
      </c>
      <c r="AA1371" s="7">
        <f t="shared" si="476"/>
        <v>293.39</v>
      </c>
      <c r="AB1371" s="2">
        <f t="shared" si="463"/>
        <v>615.19500000000005</v>
      </c>
      <c r="AC1371" s="42">
        <f t="shared" si="464"/>
        <v>2.6299806940767962</v>
      </c>
      <c r="AD1371" s="42">
        <f t="shared" si="465"/>
        <v>1.3457611211590967</v>
      </c>
      <c r="AE1371" s="42">
        <f t="shared" si="466"/>
        <v>0.79639071637993175</v>
      </c>
      <c r="AF1371" s="42">
        <f t="shared" si="467"/>
        <v>334.57268077555671</v>
      </c>
      <c r="AG1371" s="42">
        <f t="shared" si="468"/>
        <v>321.18977354453443</v>
      </c>
      <c r="AH1371" s="6">
        <f t="shared" si="469"/>
        <v>318.33600000000001</v>
      </c>
      <c r="AI1371" s="4">
        <v>21.780477763276199</v>
      </c>
      <c r="AJ1371" s="4">
        <f t="shared" si="477"/>
        <v>294.9304777632762</v>
      </c>
      <c r="AK1371" s="8">
        <f t="shared" si="470"/>
        <v>0.19662488741941875</v>
      </c>
      <c r="AL1371" s="8">
        <f t="shared" si="471"/>
        <v>412.1301458647406</v>
      </c>
      <c r="AM1371" s="8">
        <f t="shared" si="472"/>
        <v>2.9549619286887605</v>
      </c>
      <c r="AN1371" s="8">
        <f t="shared" si="473"/>
        <v>132.60130804023356</v>
      </c>
      <c r="AO1371" s="22">
        <f t="shared" si="474"/>
        <v>8.7964335416107452E-3</v>
      </c>
      <c r="AP1371" s="22">
        <f t="shared" si="475"/>
        <v>0.24041723337898424</v>
      </c>
      <c r="AQ1371" s="19">
        <f t="shared" si="478"/>
        <v>0.24041723337898424</v>
      </c>
      <c r="AX1371">
        <v>0.14663089434536053</v>
      </c>
      <c r="AY1371">
        <v>65.474137931034491</v>
      </c>
      <c r="AZ1371">
        <v>2.7280890804597706</v>
      </c>
      <c r="BA1371">
        <v>2.2097521551724144</v>
      </c>
      <c r="BB1371">
        <v>8.8534482758620676</v>
      </c>
      <c r="BC1371">
        <v>0.3688936781609195</v>
      </c>
      <c r="BD1371">
        <v>1.8408584770114949</v>
      </c>
      <c r="BE1371">
        <v>0.1840858477011495</v>
      </c>
      <c r="BF1371">
        <v>0</v>
      </c>
      <c r="BG1371">
        <v>20.240000000000002</v>
      </c>
      <c r="BH1371">
        <v>2.020930416493377</v>
      </c>
      <c r="BI1371">
        <v>2.3732468446120079</v>
      </c>
      <c r="BJ1371">
        <v>1.2143904103879644</v>
      </c>
      <c r="BK1371">
        <v>0.45914772876744903</v>
      </c>
      <c r="BL1371">
        <v>1.2754103576873585E-3</v>
      </c>
      <c r="BP1371" s="50">
        <f t="shared" si="479"/>
        <v>2.021535641962374</v>
      </c>
      <c r="BQ1371" s="50">
        <f t="shared" si="480"/>
        <v>7.3634339080459799E-2</v>
      </c>
      <c r="BR1371" s="50">
        <f t="shared" si="481"/>
        <v>0.48426582753957426</v>
      </c>
      <c r="BS1371" s="50">
        <f t="shared" si="482"/>
        <v>0.5112171222553642</v>
      </c>
      <c r="BT1371" s="50">
        <f t="shared" si="483"/>
        <v>1.3451828542765951E-3</v>
      </c>
      <c r="BU1371" s="50">
        <f t="shared" si="483"/>
        <v>1.4200475618204561E-3</v>
      </c>
    </row>
    <row r="1372" spans="1:73" x14ac:dyDescent="0.25">
      <c r="A1372" s="21">
        <v>43742.536111111112</v>
      </c>
      <c r="B1372" s="17">
        <v>363954</v>
      </c>
      <c r="C1372" s="17">
        <v>13.52</v>
      </c>
      <c r="D1372" s="17">
        <v>22.39</v>
      </c>
      <c r="E1372" s="17">
        <v>763.3</v>
      </c>
      <c r="F1372" s="17">
        <v>92.1</v>
      </c>
      <c r="G1372" s="17">
        <v>-113.9</v>
      </c>
      <c r="H1372" s="17">
        <v>-11.9</v>
      </c>
      <c r="I1372" s="17">
        <v>24.63</v>
      </c>
      <c r="J1372" s="17">
        <v>297.8</v>
      </c>
      <c r="K1372" s="17">
        <v>671.1</v>
      </c>
      <c r="L1372" s="17">
        <v>-102</v>
      </c>
      <c r="M1372" s="17">
        <v>0.121</v>
      </c>
      <c r="N1372" s="17">
        <v>649.4</v>
      </c>
      <c r="O1372" s="17">
        <v>80.2</v>
      </c>
      <c r="P1372" s="17">
        <v>569.20000000000005</v>
      </c>
      <c r="Q1372" s="17">
        <v>331.9</v>
      </c>
      <c r="R1372" s="17">
        <v>433.9</v>
      </c>
      <c r="S1372" s="17">
        <v>19.5</v>
      </c>
      <c r="T1372" s="17">
        <v>50.65</v>
      </c>
      <c r="U1372" s="17">
        <v>3.8650000000000002</v>
      </c>
      <c r="V1372" s="17">
        <v>351.5</v>
      </c>
      <c r="W1372" s="17">
        <v>20.55</v>
      </c>
      <c r="X1372" s="17">
        <v>0.754</v>
      </c>
      <c r="Y1372" s="17">
        <v>7.5398810000000003</v>
      </c>
      <c r="Z1372" s="7">
        <f t="shared" si="462"/>
        <v>20.024999999999999</v>
      </c>
      <c r="AA1372" s="7">
        <f t="shared" si="476"/>
        <v>293.17499999999995</v>
      </c>
      <c r="AB1372" s="2">
        <f t="shared" si="463"/>
        <v>618.27300000000002</v>
      </c>
      <c r="AC1372" s="42">
        <f t="shared" si="464"/>
        <v>2.4683293289696673</v>
      </c>
      <c r="AD1372" s="42">
        <f t="shared" si="465"/>
        <v>1.2502088051231364</v>
      </c>
      <c r="AE1372" s="42">
        <f t="shared" si="466"/>
        <v>0.78812989355251439</v>
      </c>
      <c r="AF1372" s="42">
        <f t="shared" si="467"/>
        <v>330.13273867738326</v>
      </c>
      <c r="AG1372" s="42">
        <f t="shared" si="468"/>
        <v>316.92742913028792</v>
      </c>
      <c r="AH1372" s="6">
        <f t="shared" si="469"/>
        <v>318.62399999999997</v>
      </c>
      <c r="AI1372" s="4">
        <v>20.8129181903006</v>
      </c>
      <c r="AJ1372" s="4">
        <f t="shared" si="477"/>
        <v>293.96291819030057</v>
      </c>
      <c r="AK1372" s="8">
        <f t="shared" si="470"/>
        <v>0.19619293630483192</v>
      </c>
      <c r="AL1372" s="8">
        <f t="shared" si="471"/>
        <v>406.62891413829419</v>
      </c>
      <c r="AM1372" s="8">
        <f t="shared" si="472"/>
        <v>4.3789532139542207</v>
      </c>
      <c r="AN1372" s="8">
        <f t="shared" si="473"/>
        <v>100.50598325667383</v>
      </c>
      <c r="AO1372" s="22">
        <f t="shared" si="474"/>
        <v>9.7231949271466105E-3</v>
      </c>
      <c r="AP1372" s="22">
        <f t="shared" si="475"/>
        <v>0.26574674985393137</v>
      </c>
      <c r="AQ1372" s="19">
        <f t="shared" si="478"/>
        <v>0.26574674985393137</v>
      </c>
      <c r="AX1372">
        <v>0.144936169222566</v>
      </c>
      <c r="AY1372">
        <v>65.801724137931032</v>
      </c>
      <c r="AZ1372">
        <v>2.7417385057471262</v>
      </c>
      <c r="BA1372">
        <v>2.2208081896551723</v>
      </c>
      <c r="BB1372">
        <v>8.793103448275863</v>
      </c>
      <c r="BC1372">
        <v>0.36637931034482762</v>
      </c>
      <c r="BD1372">
        <v>1.8544288793103447</v>
      </c>
      <c r="BE1372">
        <v>0.18544288793103447</v>
      </c>
      <c r="BF1372">
        <v>0</v>
      </c>
      <c r="BG1372">
        <v>20.024999999999999</v>
      </c>
      <c r="BH1372">
        <v>4.4380091248561948</v>
      </c>
      <c r="BI1372">
        <v>2.3419023760206845</v>
      </c>
      <c r="BJ1372">
        <v>1.1861735534544766</v>
      </c>
      <c r="BK1372">
        <v>0.45492166978322723</v>
      </c>
      <c r="BL1372">
        <v>1.2636713049534089E-3</v>
      </c>
      <c r="BP1372" s="50">
        <f t="shared" si="479"/>
        <v>4.4393382137412365</v>
      </c>
      <c r="BQ1372" s="50">
        <f t="shared" si="480"/>
        <v>7.4177155172413786E-2</v>
      </c>
      <c r="BR1372" s="50">
        <f t="shared" si="481"/>
        <v>0.50244034922045511</v>
      </c>
      <c r="BS1372" s="50">
        <f t="shared" si="482"/>
        <v>0.52577354731112746</v>
      </c>
      <c r="BT1372" s="50">
        <f t="shared" si="483"/>
        <v>1.3956676367234864E-3</v>
      </c>
      <c r="BU1372" s="50">
        <f t="shared" si="483"/>
        <v>1.460482075864243E-3</v>
      </c>
    </row>
    <row r="1373" spans="1:73" x14ac:dyDescent="0.25">
      <c r="A1373" s="21">
        <v>43742.536111111112</v>
      </c>
      <c r="B1373" s="17">
        <v>363955</v>
      </c>
      <c r="C1373" s="17">
        <v>13.51</v>
      </c>
      <c r="D1373" s="17">
        <v>22.39</v>
      </c>
      <c r="E1373" s="17">
        <v>738.8</v>
      </c>
      <c r="F1373" s="17">
        <v>88.5</v>
      </c>
      <c r="G1373" s="17">
        <v>-113.5</v>
      </c>
      <c r="H1373" s="17">
        <v>-11.4</v>
      </c>
      <c r="I1373" s="17">
        <v>24.63</v>
      </c>
      <c r="J1373" s="17">
        <v>297.8</v>
      </c>
      <c r="K1373" s="17">
        <v>650.20000000000005</v>
      </c>
      <c r="L1373" s="17">
        <v>-102.1</v>
      </c>
      <c r="M1373" s="17">
        <v>0.12</v>
      </c>
      <c r="N1373" s="17">
        <v>625.29999999999995</v>
      </c>
      <c r="O1373" s="17">
        <v>77.150000000000006</v>
      </c>
      <c r="P1373" s="17">
        <v>548.1</v>
      </c>
      <c r="Q1373" s="17">
        <v>332.3</v>
      </c>
      <c r="R1373" s="17">
        <v>434.4</v>
      </c>
      <c r="S1373" s="17">
        <v>19.52</v>
      </c>
      <c r="T1373" s="17">
        <v>51.09</v>
      </c>
      <c r="U1373" s="17">
        <v>2.93</v>
      </c>
      <c r="V1373" s="17">
        <v>343</v>
      </c>
      <c r="W1373" s="17">
        <v>20.55</v>
      </c>
      <c r="X1373" s="17">
        <v>0.72799999999999998</v>
      </c>
      <c r="Y1373" s="17">
        <v>7.275207</v>
      </c>
      <c r="Z1373" s="7">
        <f t="shared" si="462"/>
        <v>20.035</v>
      </c>
      <c r="AA1373" s="7">
        <f t="shared" si="476"/>
        <v>293.185</v>
      </c>
      <c r="AB1373" s="2">
        <f t="shared" si="463"/>
        <v>598.428</v>
      </c>
      <c r="AC1373" s="42">
        <f t="shared" si="464"/>
        <v>2.5488222156728502</v>
      </c>
      <c r="AD1373" s="42">
        <f t="shared" si="465"/>
        <v>1.3021932699872594</v>
      </c>
      <c r="AE1373" s="42">
        <f t="shared" si="466"/>
        <v>0.79273086159513007</v>
      </c>
      <c r="AF1373" s="42">
        <f t="shared" si="467"/>
        <v>332.1053050415091</v>
      </c>
      <c r="AG1373" s="42">
        <f t="shared" si="468"/>
        <v>318.82109283984875</v>
      </c>
      <c r="AH1373" s="6">
        <f t="shared" si="469"/>
        <v>319.00799999999998</v>
      </c>
      <c r="AI1373" s="4">
        <v>21.294514583577399</v>
      </c>
      <c r="AJ1373" s="4">
        <f t="shared" si="477"/>
        <v>294.44451458357736</v>
      </c>
      <c r="AK1373" s="8">
        <f t="shared" si="470"/>
        <v>0.1962130130127766</v>
      </c>
      <c r="AL1373" s="8">
        <f t="shared" si="471"/>
        <v>409.3797391731382</v>
      </c>
      <c r="AM1373" s="8">
        <f t="shared" si="472"/>
        <v>3.8126713076267142</v>
      </c>
      <c r="AN1373" s="8">
        <f t="shared" si="473"/>
        <v>139.88561328080564</v>
      </c>
      <c r="AO1373" s="22">
        <f t="shared" si="474"/>
        <v>8.329712998993927E-3</v>
      </c>
      <c r="AP1373" s="22">
        <f t="shared" si="475"/>
        <v>0.22766119298076085</v>
      </c>
      <c r="AQ1373" s="19">
        <f t="shared" si="478"/>
        <v>0.22766119298076085</v>
      </c>
      <c r="AX1373">
        <v>0.14501462450637456</v>
      </c>
      <c r="AY1373">
        <v>63.689655172413794</v>
      </c>
      <c r="AZ1373">
        <v>2.6537356321839081</v>
      </c>
      <c r="BA1373">
        <v>2.1495258620689657</v>
      </c>
      <c r="BB1373">
        <v>8.801724137931032</v>
      </c>
      <c r="BC1373">
        <v>0.36673850574712635</v>
      </c>
      <c r="BD1373">
        <v>1.7827873563218393</v>
      </c>
      <c r="BE1373">
        <v>0.17827873563218394</v>
      </c>
      <c r="BF1373">
        <v>0</v>
      </c>
      <c r="BG1373">
        <v>20.035</v>
      </c>
      <c r="BH1373">
        <v>3.3643898410940882</v>
      </c>
      <c r="BI1373">
        <v>2.3433521904542518</v>
      </c>
      <c r="BJ1373">
        <v>1.1972186341030773</v>
      </c>
      <c r="BK1373">
        <v>0.44292571216612736</v>
      </c>
      <c r="BL1373">
        <v>1.2303492004614649E-3</v>
      </c>
      <c r="BP1373" s="50">
        <f t="shared" si="479"/>
        <v>3.3653974039487253</v>
      </c>
      <c r="BQ1373" s="50">
        <f t="shared" si="480"/>
        <v>7.1311494252873572E-2</v>
      </c>
      <c r="BR1373" s="50">
        <f t="shared" si="481"/>
        <v>0.4802531446411798</v>
      </c>
      <c r="BS1373" s="50">
        <f t="shared" si="482"/>
        <v>0.50413908236705618</v>
      </c>
      <c r="BT1373" s="50">
        <f t="shared" si="483"/>
        <v>1.3340365128921663E-3</v>
      </c>
      <c r="BU1373" s="50">
        <f t="shared" si="483"/>
        <v>1.4003863399084894E-3</v>
      </c>
    </row>
    <row r="1374" spans="1:73" x14ac:dyDescent="0.25">
      <c r="A1374" s="21">
        <v>43742.536111111112</v>
      </c>
      <c r="B1374" s="17">
        <v>363956</v>
      </c>
      <c r="C1374" s="17">
        <v>13.52</v>
      </c>
      <c r="D1374" s="17">
        <v>22.39</v>
      </c>
      <c r="E1374" s="17">
        <v>734</v>
      </c>
      <c r="F1374" s="17">
        <v>88.2</v>
      </c>
      <c r="G1374" s="17">
        <v>-112.6</v>
      </c>
      <c r="H1374" s="17">
        <v>-11.42</v>
      </c>
      <c r="I1374" s="17">
        <v>24.61</v>
      </c>
      <c r="J1374" s="17">
        <v>297.8</v>
      </c>
      <c r="K1374" s="17">
        <v>645.79999999999995</v>
      </c>
      <c r="L1374" s="17">
        <v>-101.1</v>
      </c>
      <c r="M1374" s="17">
        <v>0.12</v>
      </c>
      <c r="N1374" s="17">
        <v>621.4</v>
      </c>
      <c r="O1374" s="17">
        <v>76.81</v>
      </c>
      <c r="P1374" s="17">
        <v>544.6</v>
      </c>
      <c r="Q1374" s="17">
        <v>333.1</v>
      </c>
      <c r="R1374" s="17">
        <v>434.3</v>
      </c>
      <c r="S1374" s="17">
        <v>19.52</v>
      </c>
      <c r="T1374" s="17">
        <v>49.11</v>
      </c>
      <c r="U1374" s="17">
        <v>3.915</v>
      </c>
      <c r="V1374" s="17">
        <v>343.5</v>
      </c>
      <c r="W1374" s="17">
        <v>20.149999999999999</v>
      </c>
      <c r="X1374" s="17">
        <v>0.72399999999999998</v>
      </c>
      <c r="Y1374" s="17">
        <v>7.2448490000000003</v>
      </c>
      <c r="Z1374" s="7">
        <f t="shared" si="462"/>
        <v>19.835000000000001</v>
      </c>
      <c r="AA1374" s="7">
        <f t="shared" si="476"/>
        <v>292.98499999999996</v>
      </c>
      <c r="AB1374" s="2">
        <f t="shared" si="463"/>
        <v>594.54000000000008</v>
      </c>
      <c r="AC1374" s="42">
        <f t="shared" si="464"/>
        <v>2.4335594682047743</v>
      </c>
      <c r="AD1374" s="42">
        <f t="shared" si="465"/>
        <v>1.1951210548353646</v>
      </c>
      <c r="AE1374" s="42">
        <f t="shared" si="466"/>
        <v>0.78314009246010008</v>
      </c>
      <c r="AF1374" s="42">
        <f t="shared" si="467"/>
        <v>327.19304390220441</v>
      </c>
      <c r="AG1374" s="42">
        <f t="shared" si="468"/>
        <v>314.10532214611624</v>
      </c>
      <c r="AH1374" s="6">
        <f t="shared" si="469"/>
        <v>319.77600000000001</v>
      </c>
      <c r="AI1374" s="4">
        <v>20.5861969180763</v>
      </c>
      <c r="AJ1374" s="4">
        <f t="shared" si="477"/>
        <v>293.7361969180763</v>
      </c>
      <c r="AK1374" s="8">
        <f t="shared" si="470"/>
        <v>0.19581173901684182</v>
      </c>
      <c r="AL1374" s="8">
        <f t="shared" si="471"/>
        <v>405.36928553425366</v>
      </c>
      <c r="AM1374" s="8">
        <f t="shared" si="472"/>
        <v>4.4071866025844653</v>
      </c>
      <c r="AN1374" s="8">
        <f t="shared" si="473"/>
        <v>96.439671253337863</v>
      </c>
      <c r="AO1374" s="22">
        <f t="shared" si="474"/>
        <v>9.3328061401014208E-3</v>
      </c>
      <c r="AP1374" s="22">
        <f t="shared" si="475"/>
        <v>0.25507694922625612</v>
      </c>
      <c r="AQ1374" s="19">
        <f t="shared" si="478"/>
        <v>0.25507694922625612</v>
      </c>
      <c r="AX1374">
        <v>0.14345232771501609</v>
      </c>
      <c r="AY1374">
        <v>63.275862068965516</v>
      </c>
      <c r="AZ1374">
        <v>2.6364942528735633</v>
      </c>
      <c r="BA1374">
        <v>2.1355603448275864</v>
      </c>
      <c r="BB1374">
        <v>8.7241379310344822</v>
      </c>
      <c r="BC1374">
        <v>0.36350574712643674</v>
      </c>
      <c r="BD1374">
        <v>1.7720545977011497</v>
      </c>
      <c r="BE1374">
        <v>0.17720545977011498</v>
      </c>
      <c r="BF1374">
        <v>0</v>
      </c>
      <c r="BG1374">
        <v>19.835000000000001</v>
      </c>
      <c r="BH1374">
        <v>4.495421920779302</v>
      </c>
      <c r="BI1374">
        <v>2.3145045301825071</v>
      </c>
      <c r="BJ1374">
        <v>1.1366531747726292</v>
      </c>
      <c r="BK1374">
        <v>0.44256455552502416</v>
      </c>
      <c r="BL1374">
        <v>1.2293459875695116E-3</v>
      </c>
      <c r="BP1374" s="50">
        <f t="shared" si="479"/>
        <v>4.4967682035697125</v>
      </c>
      <c r="BQ1374" s="50">
        <f t="shared" si="480"/>
        <v>7.0882183908045987E-2</v>
      </c>
      <c r="BR1374" s="50">
        <f t="shared" si="481"/>
        <v>0.48948741213999336</v>
      </c>
      <c r="BS1374" s="50">
        <f t="shared" si="482"/>
        <v>0.51160051454563582</v>
      </c>
      <c r="BT1374" s="50">
        <f t="shared" si="483"/>
        <v>1.3596872559444261E-3</v>
      </c>
      <c r="BU1374" s="50">
        <f t="shared" si="483"/>
        <v>1.4211125404045438E-3</v>
      </c>
    </row>
    <row r="1375" spans="1:73" x14ac:dyDescent="0.25">
      <c r="A1375" s="21">
        <v>43742.536111111112</v>
      </c>
      <c r="B1375" s="17">
        <v>363957</v>
      </c>
      <c r="C1375" s="17">
        <v>13.52</v>
      </c>
      <c r="D1375" s="17">
        <v>22.39</v>
      </c>
      <c r="E1375" s="17">
        <v>770.3</v>
      </c>
      <c r="F1375" s="17">
        <v>93.3</v>
      </c>
      <c r="G1375" s="17">
        <v>-112</v>
      </c>
      <c r="H1375" s="17">
        <v>-13.18</v>
      </c>
      <c r="I1375" s="17">
        <v>24.57</v>
      </c>
      <c r="J1375" s="17">
        <v>297.7</v>
      </c>
      <c r="K1375" s="17">
        <v>677</v>
      </c>
      <c r="L1375" s="17">
        <v>-98.8</v>
      </c>
      <c r="M1375" s="17">
        <v>0.121</v>
      </c>
      <c r="N1375" s="17">
        <v>658.3</v>
      </c>
      <c r="O1375" s="17">
        <v>80.099999999999994</v>
      </c>
      <c r="P1375" s="17">
        <v>578.20000000000005</v>
      </c>
      <c r="Q1375" s="17">
        <v>333.5</v>
      </c>
      <c r="R1375" s="17">
        <v>432.3</v>
      </c>
      <c r="S1375" s="17">
        <v>19.52</v>
      </c>
      <c r="T1375" s="17">
        <v>48.66</v>
      </c>
      <c r="U1375" s="17">
        <v>2.915</v>
      </c>
      <c r="V1375" s="17">
        <v>186</v>
      </c>
      <c r="W1375" s="17">
        <v>20.149999999999999</v>
      </c>
      <c r="X1375" s="17">
        <v>0.76400000000000001</v>
      </c>
      <c r="Y1375" s="17">
        <v>7.6378740000000001</v>
      </c>
      <c r="Z1375" s="7">
        <f t="shared" si="462"/>
        <v>19.835000000000001</v>
      </c>
      <c r="AA1375" s="7">
        <f t="shared" si="476"/>
        <v>292.98499999999996</v>
      </c>
      <c r="AB1375" s="2">
        <f t="shared" si="463"/>
        <v>623.94299999999998</v>
      </c>
      <c r="AC1375" s="42">
        <f t="shared" si="464"/>
        <v>2.3187741211672477</v>
      </c>
      <c r="AD1375" s="42">
        <f t="shared" si="465"/>
        <v>1.1283154873599828</v>
      </c>
      <c r="AE1375" s="42">
        <f t="shared" si="466"/>
        <v>0.77672471645640384</v>
      </c>
      <c r="AF1375" s="42">
        <f t="shared" si="467"/>
        <v>324.51272345553605</v>
      </c>
      <c r="AG1375" s="42">
        <f t="shared" si="468"/>
        <v>311.53221451731457</v>
      </c>
      <c r="AH1375" s="6">
        <f t="shared" si="469"/>
        <v>320.15999999999997</v>
      </c>
      <c r="AI1375" s="4">
        <v>19.863012221585699</v>
      </c>
      <c r="AJ1375" s="4">
        <f t="shared" si="477"/>
        <v>293.01301222158565</v>
      </c>
      <c r="AK1375" s="8">
        <f t="shared" si="470"/>
        <v>0.19581173901684182</v>
      </c>
      <c r="AL1375" s="8">
        <f t="shared" si="471"/>
        <v>401.24424294890133</v>
      </c>
      <c r="AM1375" s="8">
        <f t="shared" si="472"/>
        <v>3.8028993873096359</v>
      </c>
      <c r="AN1375" s="8">
        <f t="shared" si="473"/>
        <v>3.1031507446972224</v>
      </c>
      <c r="AO1375" s="22">
        <f t="shared" si="474"/>
        <v>1.2211753761733148E-2</v>
      </c>
      <c r="AP1375" s="22">
        <f t="shared" si="475"/>
        <v>0.33376209121721861</v>
      </c>
      <c r="AQ1375" s="19">
        <f t="shared" si="478"/>
        <v>0.33376209121721861</v>
      </c>
      <c r="AX1375">
        <v>0.14345232771501609</v>
      </c>
      <c r="AY1375">
        <v>66.405172413793096</v>
      </c>
      <c r="AZ1375">
        <v>2.7668821839080455</v>
      </c>
      <c r="BA1375">
        <v>2.2411745689655169</v>
      </c>
      <c r="BB1375">
        <v>8.5172413793103452</v>
      </c>
      <c r="BC1375">
        <v>0.35488505747126436</v>
      </c>
      <c r="BD1375">
        <v>1.8862895114942526</v>
      </c>
      <c r="BE1375">
        <v>0.18862895114942527</v>
      </c>
      <c r="BF1375">
        <v>0</v>
      </c>
      <c r="BG1375">
        <v>19.835000000000001</v>
      </c>
      <c r="BH1375">
        <v>3.3471660023171559</v>
      </c>
      <c r="BI1375">
        <v>2.3145045301825071</v>
      </c>
      <c r="BJ1375">
        <v>1.1262379043868078</v>
      </c>
      <c r="BK1375">
        <v>0.46511958386765168</v>
      </c>
      <c r="BL1375">
        <v>1.2919988440768103E-3</v>
      </c>
      <c r="BP1375" s="50">
        <f t="shared" si="479"/>
        <v>3.3481684070001823</v>
      </c>
      <c r="BQ1375" s="50">
        <f t="shared" si="480"/>
        <v>7.5451580459770101E-2</v>
      </c>
      <c r="BR1375" s="50">
        <f t="shared" si="481"/>
        <v>0.50438847363274442</v>
      </c>
      <c r="BS1375" s="50">
        <f t="shared" si="482"/>
        <v>0.52956337875017279</v>
      </c>
      <c r="BT1375" s="50">
        <f t="shared" si="483"/>
        <v>1.4010790934242902E-3</v>
      </c>
      <c r="BU1375" s="50">
        <f t="shared" si="483"/>
        <v>1.4710093854171467E-3</v>
      </c>
    </row>
    <row r="1376" spans="1:73" x14ac:dyDescent="0.25">
      <c r="A1376" s="21">
        <v>43742.536111111112</v>
      </c>
      <c r="B1376" s="17">
        <v>363958</v>
      </c>
      <c r="C1376" s="17">
        <v>13.53</v>
      </c>
      <c r="D1376" s="17">
        <v>22.38</v>
      </c>
      <c r="E1376" s="17">
        <v>786.8</v>
      </c>
      <c r="F1376" s="17">
        <v>95.1</v>
      </c>
      <c r="G1376" s="17">
        <v>-111.3</v>
      </c>
      <c r="H1376" s="17">
        <v>-12.97</v>
      </c>
      <c r="I1376" s="17">
        <v>24.54</v>
      </c>
      <c r="J1376" s="17">
        <v>297.7</v>
      </c>
      <c r="K1376" s="17">
        <v>691.7</v>
      </c>
      <c r="L1376" s="17">
        <v>-98.4</v>
      </c>
      <c r="M1376" s="17">
        <v>0.121</v>
      </c>
      <c r="N1376" s="17">
        <v>675.5</v>
      </c>
      <c r="O1376" s="17">
        <v>82.2</v>
      </c>
      <c r="P1376" s="17">
        <v>593.29999999999995</v>
      </c>
      <c r="Q1376" s="17">
        <v>334</v>
      </c>
      <c r="R1376" s="17">
        <v>432.3</v>
      </c>
      <c r="S1376" s="17">
        <v>19.52</v>
      </c>
      <c r="T1376" s="17">
        <v>50.41</v>
      </c>
      <c r="U1376" s="17">
        <v>1.885</v>
      </c>
      <c r="V1376" s="17">
        <v>190</v>
      </c>
      <c r="W1376" s="17">
        <v>20.55</v>
      </c>
      <c r="X1376" s="17">
        <v>0.77900000000000003</v>
      </c>
      <c r="Y1376" s="17">
        <v>7.7867879999999996</v>
      </c>
      <c r="Z1376" s="7">
        <f t="shared" si="462"/>
        <v>20.035</v>
      </c>
      <c r="AA1376" s="7">
        <f t="shared" si="476"/>
        <v>293.185</v>
      </c>
      <c r="AB1376" s="2">
        <f t="shared" si="463"/>
        <v>637.30799999999999</v>
      </c>
      <c r="AC1376" s="42">
        <f t="shared" si="464"/>
        <v>2.2905320660158801</v>
      </c>
      <c r="AD1376" s="42">
        <f t="shared" si="465"/>
        <v>1.1546572144786049</v>
      </c>
      <c r="AE1376" s="42">
        <f t="shared" si="466"/>
        <v>0.77921618848214536</v>
      </c>
      <c r="AF1376" s="42">
        <f t="shared" si="467"/>
        <v>326.44349110923361</v>
      </c>
      <c r="AG1376" s="42">
        <f t="shared" si="468"/>
        <v>313.38575146486426</v>
      </c>
      <c r="AH1376" s="6">
        <f t="shared" si="469"/>
        <v>320.64</v>
      </c>
      <c r="AI1376" s="4">
        <v>19.693902905533601</v>
      </c>
      <c r="AJ1376" s="4">
        <f t="shared" si="477"/>
        <v>292.84390290553358</v>
      </c>
      <c r="AK1376" s="8">
        <f t="shared" si="470"/>
        <v>0.1962130130127766</v>
      </c>
      <c r="AL1376" s="8">
        <f t="shared" si="471"/>
        <v>400.23114690357681</v>
      </c>
      <c r="AM1376" s="8">
        <f t="shared" si="472"/>
        <v>3.0580968346342465</v>
      </c>
      <c r="AN1376" s="8">
        <f t="shared" si="473"/>
        <v>-30.38573443466602</v>
      </c>
      <c r="AO1376" s="22">
        <f t="shared" si="474"/>
        <v>1.330558478996312E-2</v>
      </c>
      <c r="AP1376" s="22">
        <f t="shared" si="475"/>
        <v>0.36365782433987065</v>
      </c>
      <c r="AQ1376" s="19">
        <f t="shared" si="478"/>
        <v>0.36365782433987065</v>
      </c>
      <c r="AX1376">
        <v>0.14501462450637456</v>
      </c>
      <c r="AY1376">
        <v>67.827586206896555</v>
      </c>
      <c r="AZ1376">
        <v>2.8261494252873565</v>
      </c>
      <c r="BA1376">
        <v>2.289181034482759</v>
      </c>
      <c r="BB1376">
        <v>8.474137931034484</v>
      </c>
      <c r="BC1376">
        <v>0.35308908045977017</v>
      </c>
      <c r="BD1376">
        <v>1.9360919540229888</v>
      </c>
      <c r="BE1376">
        <v>0.1936091954022989</v>
      </c>
      <c r="BF1376">
        <v>0</v>
      </c>
      <c r="BG1376">
        <v>20.035</v>
      </c>
      <c r="BH1376">
        <v>2.1644624063011455</v>
      </c>
      <c r="BI1376">
        <v>2.3433521904542518</v>
      </c>
      <c r="BJ1376">
        <v>1.1812838392079883</v>
      </c>
      <c r="BK1376">
        <v>0.47720877783496041</v>
      </c>
      <c r="BL1376">
        <v>1.3255799384304457E-3</v>
      </c>
      <c r="BP1376" s="50">
        <f t="shared" si="479"/>
        <v>2.1651106165335654</v>
      </c>
      <c r="BQ1376" s="50">
        <f t="shared" si="480"/>
        <v>7.7443678160919557E-2</v>
      </c>
      <c r="BR1376" s="50">
        <f t="shared" si="481"/>
        <v>0.50509192279838544</v>
      </c>
      <c r="BS1376" s="50">
        <f t="shared" si="482"/>
        <v>0.53304863799754609</v>
      </c>
      <c r="BT1376" s="50">
        <f t="shared" si="483"/>
        <v>1.403033118884404E-3</v>
      </c>
      <c r="BU1376" s="50">
        <f t="shared" si="483"/>
        <v>1.4806906611042946E-3</v>
      </c>
    </row>
    <row r="1377" spans="1:73" x14ac:dyDescent="0.25">
      <c r="A1377" s="21">
        <v>43742.536805555559</v>
      </c>
      <c r="B1377" s="17">
        <v>363959</v>
      </c>
      <c r="C1377" s="17">
        <v>13.52</v>
      </c>
      <c r="D1377" s="17">
        <v>22.38</v>
      </c>
      <c r="E1377" s="17">
        <v>773.3</v>
      </c>
      <c r="F1377" s="17">
        <v>92.8</v>
      </c>
      <c r="G1377" s="17">
        <v>-110.9</v>
      </c>
      <c r="H1377" s="17">
        <v>-13.01</v>
      </c>
      <c r="I1377" s="17">
        <v>24.54</v>
      </c>
      <c r="J1377" s="17">
        <v>297.7</v>
      </c>
      <c r="K1377" s="17">
        <v>680.6</v>
      </c>
      <c r="L1377" s="17">
        <v>-97.9</v>
      </c>
      <c r="M1377" s="17">
        <v>0.12</v>
      </c>
      <c r="N1377" s="17">
        <v>662.4</v>
      </c>
      <c r="O1377" s="17">
        <v>79.75</v>
      </c>
      <c r="P1377" s="17">
        <v>582.70000000000005</v>
      </c>
      <c r="Q1377" s="17">
        <v>334.3</v>
      </c>
      <c r="R1377" s="17">
        <v>432.2</v>
      </c>
      <c r="S1377" s="17">
        <v>19.510000000000002</v>
      </c>
      <c r="T1377" s="17">
        <v>51.29</v>
      </c>
      <c r="U1377" s="17">
        <v>0.96499999999999997</v>
      </c>
      <c r="V1377" s="17">
        <v>4</v>
      </c>
      <c r="W1377" s="17">
        <v>20.8</v>
      </c>
      <c r="X1377" s="17">
        <v>0.76100000000000001</v>
      </c>
      <c r="Y1377" s="17">
        <v>7.6051500000000001</v>
      </c>
      <c r="Z1377" s="7">
        <f t="shared" si="462"/>
        <v>20.155000000000001</v>
      </c>
      <c r="AA1377" s="7">
        <f t="shared" si="476"/>
        <v>293.30499999999995</v>
      </c>
      <c r="AB1377" s="2">
        <f t="shared" si="463"/>
        <v>626.37300000000005</v>
      </c>
      <c r="AC1377" s="42">
        <f t="shared" si="464"/>
        <v>2.3585629531813543</v>
      </c>
      <c r="AD1377" s="42">
        <f t="shared" si="465"/>
        <v>1.2097069386867165</v>
      </c>
      <c r="AE1377" s="42">
        <f t="shared" si="466"/>
        <v>0.78437732008723693</v>
      </c>
      <c r="AF1377" s="42">
        <f t="shared" si="467"/>
        <v>329.1440075518172</v>
      </c>
      <c r="AG1377" s="42">
        <f t="shared" si="468"/>
        <v>315.97824724974447</v>
      </c>
      <c r="AH1377" s="6">
        <f t="shared" si="469"/>
        <v>320.928</v>
      </c>
      <c r="AI1377" s="4">
        <v>20.1409929760319</v>
      </c>
      <c r="AJ1377" s="4">
        <f t="shared" si="477"/>
        <v>293.29099297603187</v>
      </c>
      <c r="AK1377" s="8">
        <f t="shared" si="470"/>
        <v>0.19645404035071878</v>
      </c>
      <c r="AL1377" s="8">
        <f t="shared" si="471"/>
        <v>402.75944367234689</v>
      </c>
      <c r="AM1377" s="8">
        <f t="shared" si="472"/>
        <v>2.1880599283383444</v>
      </c>
      <c r="AN1377" s="8">
        <f t="shared" si="473"/>
        <v>-0.89278229495665729</v>
      </c>
      <c r="AO1377" s="22">
        <f t="shared" si="474"/>
        <v>1.2340232799123576E-2</v>
      </c>
      <c r="AP1377" s="22">
        <f t="shared" si="475"/>
        <v>0.33727357965972049</v>
      </c>
      <c r="AQ1377" s="19">
        <f t="shared" si="478"/>
        <v>0.33727357965972049</v>
      </c>
      <c r="AX1377">
        <v>0.14595889407001061</v>
      </c>
      <c r="AY1377">
        <v>66.66379310344827</v>
      </c>
      <c r="AZ1377">
        <v>2.7776580459770113</v>
      </c>
      <c r="BA1377">
        <v>2.2499030172413792</v>
      </c>
      <c r="BB1377">
        <v>8.4396551724137918</v>
      </c>
      <c r="BC1377">
        <v>0.35165229885057464</v>
      </c>
      <c r="BD1377">
        <v>1.8982507183908046</v>
      </c>
      <c r="BE1377">
        <v>0.18982507183908048</v>
      </c>
      <c r="BF1377">
        <v>0</v>
      </c>
      <c r="BG1377">
        <v>20.155000000000001</v>
      </c>
      <c r="BH1377">
        <v>1.108066961315971</v>
      </c>
      <c r="BI1377">
        <v>2.3608112782153081</v>
      </c>
      <c r="BJ1377">
        <v>1.2108601045966316</v>
      </c>
      <c r="BK1377">
        <v>0.473684918324696</v>
      </c>
      <c r="BL1377">
        <v>1.3157914397908222E-3</v>
      </c>
      <c r="BP1377" s="50">
        <f t="shared" si="479"/>
        <v>1.1083988036895971</v>
      </c>
      <c r="BQ1377" s="50">
        <f t="shared" si="480"/>
        <v>7.5930028735632191E-2</v>
      </c>
      <c r="BR1377" s="50">
        <f t="shared" si="481"/>
        <v>0.48883250968156167</v>
      </c>
      <c r="BS1377" s="50">
        <f t="shared" si="482"/>
        <v>0.51832684522180406</v>
      </c>
      <c r="BT1377" s="50">
        <f t="shared" si="483"/>
        <v>1.3578680824487823E-3</v>
      </c>
      <c r="BU1377" s="50">
        <f t="shared" si="483"/>
        <v>1.439796792282789E-3</v>
      </c>
    </row>
    <row r="1378" spans="1:73" x14ac:dyDescent="0.25">
      <c r="A1378" s="21">
        <v>43742.536805555559</v>
      </c>
      <c r="B1378" s="17">
        <v>363960</v>
      </c>
      <c r="C1378" s="17">
        <v>13.52</v>
      </c>
      <c r="D1378" s="17">
        <v>22.38</v>
      </c>
      <c r="E1378" s="17">
        <v>684</v>
      </c>
      <c r="F1378" s="17">
        <v>79.790000000000006</v>
      </c>
      <c r="G1378" s="17">
        <v>-110.6</v>
      </c>
      <c r="H1378" s="17">
        <v>-12.69</v>
      </c>
      <c r="I1378" s="17">
        <v>24.54</v>
      </c>
      <c r="J1378" s="17">
        <v>297.7</v>
      </c>
      <c r="K1378" s="17">
        <v>604.20000000000005</v>
      </c>
      <c r="L1378" s="17">
        <v>-98</v>
      </c>
      <c r="M1378" s="17">
        <v>0.11600000000000001</v>
      </c>
      <c r="N1378" s="17">
        <v>573.4</v>
      </c>
      <c r="O1378" s="17">
        <v>67.099999999999994</v>
      </c>
      <c r="P1378" s="17">
        <v>506.3</v>
      </c>
      <c r="Q1378" s="17">
        <v>334.7</v>
      </c>
      <c r="R1378" s="17">
        <v>432.6</v>
      </c>
      <c r="S1378" s="17">
        <v>19.489999999999998</v>
      </c>
      <c r="T1378" s="17">
        <v>51.34</v>
      </c>
      <c r="U1378" s="17">
        <v>1.48</v>
      </c>
      <c r="V1378" s="17">
        <v>157</v>
      </c>
      <c r="W1378" s="17">
        <v>20.75</v>
      </c>
      <c r="X1378" s="17">
        <v>0.67400000000000004</v>
      </c>
      <c r="Y1378" s="17">
        <v>6.7366570000000001</v>
      </c>
      <c r="Z1378" s="7">
        <f t="shared" si="462"/>
        <v>20.119999999999997</v>
      </c>
      <c r="AA1378" s="7">
        <f t="shared" si="476"/>
        <v>293.27</v>
      </c>
      <c r="AB1378" s="2">
        <f t="shared" si="463"/>
        <v>554.04000000000008</v>
      </c>
      <c r="AC1378" s="42">
        <f t="shared" si="464"/>
        <v>2.3992056979942076</v>
      </c>
      <c r="AD1378" s="42">
        <f t="shared" si="465"/>
        <v>1.2317522053502263</v>
      </c>
      <c r="AE1378" s="42">
        <f t="shared" si="466"/>
        <v>0.78641902856086143</v>
      </c>
      <c r="AF1378" s="42">
        <f t="shared" si="467"/>
        <v>329.84327123862886</v>
      </c>
      <c r="AG1378" s="42">
        <f t="shared" si="468"/>
        <v>316.64954038908371</v>
      </c>
      <c r="AH1378" s="6">
        <f t="shared" si="469"/>
        <v>321.31199999999995</v>
      </c>
      <c r="AI1378" s="4">
        <v>20.394433506659698</v>
      </c>
      <c r="AJ1378" s="4">
        <f t="shared" si="477"/>
        <v>293.54443350665969</v>
      </c>
      <c r="AK1378" s="8">
        <f t="shared" si="470"/>
        <v>0.19638372033285215</v>
      </c>
      <c r="AL1378" s="8">
        <f t="shared" si="471"/>
        <v>404.21729341500873</v>
      </c>
      <c r="AM1378" s="8">
        <f t="shared" si="472"/>
        <v>2.7097324591184275</v>
      </c>
      <c r="AN1378" s="8">
        <f t="shared" si="473"/>
        <v>21.662273424611858</v>
      </c>
      <c r="AO1378" s="22">
        <f t="shared" si="474"/>
        <v>1.0169133237915419E-2</v>
      </c>
      <c r="AP1378" s="22">
        <f t="shared" si="475"/>
        <v>0.27793478656512588</v>
      </c>
      <c r="AQ1378" s="19">
        <f t="shared" si="478"/>
        <v>0.27793478656512588</v>
      </c>
      <c r="AX1378">
        <v>0.14568294634520609</v>
      </c>
      <c r="AY1378">
        <v>58.96551724137931</v>
      </c>
      <c r="AZ1378">
        <v>2.4568965517241379</v>
      </c>
      <c r="BA1378">
        <v>1.9900862068965519</v>
      </c>
      <c r="BB1378">
        <v>8.4396551724137971</v>
      </c>
      <c r="BC1378">
        <v>0.35165229885057486</v>
      </c>
      <c r="BD1378">
        <v>1.6384339080459771</v>
      </c>
      <c r="BE1378">
        <v>0.16384339080459773</v>
      </c>
      <c r="BF1378">
        <v>0</v>
      </c>
      <c r="BG1378">
        <v>20.119999999999997</v>
      </c>
      <c r="BH1378">
        <v>1.6994187593239762</v>
      </c>
      <c r="BI1378">
        <v>2.3557073343297352</v>
      </c>
      <c r="BJ1378">
        <v>1.2094201454448861</v>
      </c>
      <c r="BK1378">
        <v>0.41523204366875177</v>
      </c>
      <c r="BL1378">
        <v>1.1534223435243104E-3</v>
      </c>
      <c r="BP1378" s="50">
        <f t="shared" si="479"/>
        <v>1.6999276989229055</v>
      </c>
      <c r="BQ1378" s="50">
        <f t="shared" si="480"/>
        <v>6.5537356321839088E-2</v>
      </c>
      <c r="BR1378" s="50">
        <f t="shared" si="481"/>
        <v>0.43482047770929683</v>
      </c>
      <c r="BS1378" s="50">
        <f t="shared" si="482"/>
        <v>0.45925803905482299</v>
      </c>
      <c r="BT1378" s="50">
        <f t="shared" si="483"/>
        <v>1.2078346603036022E-3</v>
      </c>
      <c r="BU1378" s="50">
        <f t="shared" si="483"/>
        <v>1.275716775152286E-3</v>
      </c>
    </row>
    <row r="1379" spans="1:73" x14ac:dyDescent="0.25">
      <c r="A1379" s="21">
        <v>43742.536805555559</v>
      </c>
      <c r="B1379" s="17">
        <v>363961</v>
      </c>
      <c r="C1379" s="17">
        <v>13.53</v>
      </c>
      <c r="D1379" s="17">
        <v>22.38</v>
      </c>
      <c r="E1379" s="17">
        <v>626.79999999999995</v>
      </c>
      <c r="F1379" s="17">
        <v>71.510000000000005</v>
      </c>
      <c r="G1379" s="17">
        <v>-110</v>
      </c>
      <c r="H1379" s="17">
        <v>-14</v>
      </c>
      <c r="I1379" s="17">
        <v>24.54</v>
      </c>
      <c r="J1379" s="17">
        <v>297.7</v>
      </c>
      <c r="K1379" s="17">
        <v>555.29999999999995</v>
      </c>
      <c r="L1379" s="17">
        <v>-96</v>
      </c>
      <c r="M1379" s="17">
        <v>0.114</v>
      </c>
      <c r="N1379" s="17">
        <v>516.79999999999995</v>
      </c>
      <c r="O1379" s="17">
        <v>57.51</v>
      </c>
      <c r="P1379" s="17">
        <v>459.3</v>
      </c>
      <c r="Q1379" s="17">
        <v>335.3</v>
      </c>
      <c r="R1379" s="17">
        <v>431.3</v>
      </c>
      <c r="S1379" s="17">
        <v>19.48</v>
      </c>
      <c r="T1379" s="17">
        <v>50.92</v>
      </c>
      <c r="U1379" s="17">
        <v>1.7450000000000001</v>
      </c>
      <c r="V1379" s="17">
        <v>277</v>
      </c>
      <c r="W1379" s="17">
        <v>20.350000000000001</v>
      </c>
      <c r="X1379" s="17">
        <v>0.628</v>
      </c>
      <c r="Y1379" s="17">
        <v>6.2818050000000003</v>
      </c>
      <c r="Z1379" s="7">
        <f t="shared" si="462"/>
        <v>19.914999999999999</v>
      </c>
      <c r="AA1379" s="7">
        <f t="shared" si="476"/>
        <v>293.065</v>
      </c>
      <c r="AB1379" s="2">
        <f t="shared" si="463"/>
        <v>507.70799999999997</v>
      </c>
      <c r="AC1379" s="42">
        <f t="shared" si="464"/>
        <v>2.4037268744990774</v>
      </c>
      <c r="AD1379" s="42">
        <f t="shared" si="465"/>
        <v>1.2239777244949301</v>
      </c>
      <c r="AE1379" s="42">
        <f t="shared" si="466"/>
        <v>0.78578586784019488</v>
      </c>
      <c r="AF1379" s="42">
        <f t="shared" si="467"/>
        <v>328.65715554520489</v>
      </c>
      <c r="AG1379" s="42">
        <f t="shared" si="468"/>
        <v>315.51086932339666</v>
      </c>
      <c r="AH1379" s="6">
        <f t="shared" si="469"/>
        <v>321.88799999999998</v>
      </c>
      <c r="AI1379" s="4">
        <v>20.4074736727794</v>
      </c>
      <c r="AJ1379" s="4">
        <f t="shared" si="477"/>
        <v>293.55747367277939</v>
      </c>
      <c r="AK1379" s="8">
        <f t="shared" si="470"/>
        <v>0.19597218289805887</v>
      </c>
      <c r="AL1379" s="8">
        <f t="shared" si="471"/>
        <v>404.33407722250962</v>
      </c>
      <c r="AM1379" s="8">
        <f t="shared" si="472"/>
        <v>2.9423428165324315</v>
      </c>
      <c r="AN1379" s="8">
        <f t="shared" si="473"/>
        <v>42.210138258126648</v>
      </c>
      <c r="AO1379" s="22">
        <f t="shared" si="474"/>
        <v>8.6663927449556512E-3</v>
      </c>
      <c r="AP1379" s="22">
        <f t="shared" si="475"/>
        <v>0.23686306015521974</v>
      </c>
      <c r="AQ1379" s="19">
        <f t="shared" si="478"/>
        <v>0.23686306015521974</v>
      </c>
      <c r="AX1379">
        <v>0.14407552860109213</v>
      </c>
      <c r="AY1379">
        <v>54.03448275862069</v>
      </c>
      <c r="AZ1379">
        <v>2.2514367816091956</v>
      </c>
      <c r="BA1379">
        <v>1.8236637931034485</v>
      </c>
      <c r="BB1379">
        <v>8.2758620689655178</v>
      </c>
      <c r="BC1379">
        <v>0.34482758620689657</v>
      </c>
      <c r="BD1379">
        <v>1.4788362068965519</v>
      </c>
      <c r="BE1379">
        <v>0.14788362068965519</v>
      </c>
      <c r="BF1379">
        <v>0</v>
      </c>
      <c r="BG1379">
        <v>19.914999999999999</v>
      </c>
      <c r="BH1379">
        <v>2.0037065777164451</v>
      </c>
      <c r="BI1379">
        <v>2.3260061091094566</v>
      </c>
      <c r="BJ1379">
        <v>1.1844023107585353</v>
      </c>
      <c r="BK1379">
        <v>0.38105283079714852</v>
      </c>
      <c r="BL1379">
        <v>1.0584800855476348E-3</v>
      </c>
      <c r="BP1379" s="50">
        <f t="shared" si="479"/>
        <v>2.0043066450138314</v>
      </c>
      <c r="BQ1379" s="50">
        <f t="shared" si="480"/>
        <v>5.9153448275862081E-2</v>
      </c>
      <c r="BR1379" s="50">
        <f t="shared" si="481"/>
        <v>0.40196609760999957</v>
      </c>
      <c r="BS1379" s="50">
        <f t="shared" si="482"/>
        <v>0.42348824821445669</v>
      </c>
      <c r="BT1379" s="50">
        <f t="shared" si="483"/>
        <v>1.1165724933611099E-3</v>
      </c>
      <c r="BU1379" s="50">
        <f t="shared" si="483"/>
        <v>1.1763562450401576E-3</v>
      </c>
    </row>
    <row r="1380" spans="1:73" x14ac:dyDescent="0.25">
      <c r="A1380" s="21">
        <v>43742.536805555559</v>
      </c>
      <c r="B1380" s="17">
        <v>363962</v>
      </c>
      <c r="C1380" s="17">
        <v>13.51</v>
      </c>
      <c r="D1380" s="17">
        <v>22.38</v>
      </c>
      <c r="E1380" s="17">
        <v>617.29999999999995</v>
      </c>
      <c r="F1380" s="17">
        <v>70.150000000000006</v>
      </c>
      <c r="G1380" s="17">
        <v>-109.8</v>
      </c>
      <c r="H1380" s="17">
        <v>-15.19</v>
      </c>
      <c r="I1380" s="17">
        <v>24.54</v>
      </c>
      <c r="J1380" s="17">
        <v>297.7</v>
      </c>
      <c r="K1380" s="17">
        <v>547.1</v>
      </c>
      <c r="L1380" s="17">
        <v>-94.6</v>
      </c>
      <c r="M1380" s="17">
        <v>0.113</v>
      </c>
      <c r="N1380" s="17">
        <v>507.5</v>
      </c>
      <c r="O1380" s="17">
        <v>54.95</v>
      </c>
      <c r="P1380" s="17">
        <v>452.5</v>
      </c>
      <c r="Q1380" s="17">
        <v>335.5</v>
      </c>
      <c r="R1380" s="17">
        <v>430.1</v>
      </c>
      <c r="S1380" s="17">
        <v>19.46</v>
      </c>
      <c r="T1380" s="17">
        <v>52.09</v>
      </c>
      <c r="U1380" s="17">
        <v>1.4550000000000001</v>
      </c>
      <c r="V1380" s="17">
        <v>216.5</v>
      </c>
      <c r="W1380" s="17">
        <v>20.399999999999999</v>
      </c>
      <c r="X1380" s="17">
        <v>0.57899999999999996</v>
      </c>
      <c r="Y1380" s="17">
        <v>5.7912520000000001</v>
      </c>
      <c r="Z1380" s="7">
        <f t="shared" si="462"/>
        <v>19.93</v>
      </c>
      <c r="AA1380" s="7">
        <f t="shared" si="476"/>
        <v>293.08</v>
      </c>
      <c r="AB1380" s="2">
        <f t="shared" si="463"/>
        <v>500.01299999999998</v>
      </c>
      <c r="AC1380" s="42">
        <f t="shared" si="464"/>
        <v>2.3264910840542044</v>
      </c>
      <c r="AD1380" s="42">
        <f t="shared" si="465"/>
        <v>1.2118692056838352</v>
      </c>
      <c r="AE1380" s="42">
        <f t="shared" si="466"/>
        <v>0.78466375997231985</v>
      </c>
      <c r="AF1380" s="42">
        <f t="shared" si="467"/>
        <v>328.2550267166032</v>
      </c>
      <c r="AG1380" s="42">
        <f t="shared" si="468"/>
        <v>315.12482564793908</v>
      </c>
      <c r="AH1380" s="6">
        <f t="shared" si="469"/>
        <v>322.08</v>
      </c>
      <c r="AI1380" s="4">
        <v>19.919595847528299</v>
      </c>
      <c r="AJ1380" s="4">
        <f t="shared" si="477"/>
        <v>293.06959584752826</v>
      </c>
      <c r="AK1380" s="8">
        <f t="shared" si="470"/>
        <v>0.19600227587951258</v>
      </c>
      <c r="AL1380" s="8">
        <f t="shared" si="471"/>
        <v>401.54551585943096</v>
      </c>
      <c r="AM1380" s="8">
        <f t="shared" si="472"/>
        <v>2.6867487322040371</v>
      </c>
      <c r="AN1380" s="8">
        <f t="shared" si="473"/>
        <v>-0.81428089507882051</v>
      </c>
      <c r="AO1380" s="22">
        <f t="shared" si="474"/>
        <v>9.5331406642279945E-3</v>
      </c>
      <c r="AP1380" s="22">
        <f t="shared" si="475"/>
        <v>0.2605523355647047</v>
      </c>
      <c r="AQ1380" s="19">
        <f t="shared" si="478"/>
        <v>0.2605523355647047</v>
      </c>
      <c r="AX1380">
        <v>0.14419263343075017</v>
      </c>
      <c r="AY1380">
        <v>53.21551724137931</v>
      </c>
      <c r="AZ1380">
        <v>2.2173132183908044</v>
      </c>
      <c r="BA1380">
        <v>1.7960237068965517</v>
      </c>
      <c r="BB1380">
        <v>8.155172413793105</v>
      </c>
      <c r="BC1380">
        <v>0.33979885057471271</v>
      </c>
      <c r="BD1380">
        <v>1.456224856321839</v>
      </c>
      <c r="BE1380">
        <v>0.14562248563218391</v>
      </c>
      <c r="BF1380">
        <v>0</v>
      </c>
      <c r="BG1380">
        <v>19.93</v>
      </c>
      <c r="BH1380">
        <v>1.6707123613624226</v>
      </c>
      <c r="BI1380">
        <v>2.3281682104397539</v>
      </c>
      <c r="BJ1380">
        <v>1.2127428208180679</v>
      </c>
      <c r="BK1380">
        <v>0.37352285482389502</v>
      </c>
      <c r="BL1380">
        <v>1.0375634856219305E-3</v>
      </c>
      <c r="BP1380" s="50">
        <f t="shared" si="479"/>
        <v>1.6712127040086673</v>
      </c>
      <c r="BQ1380" s="50">
        <f t="shared" si="480"/>
        <v>5.8248994252873561E-2</v>
      </c>
      <c r="BR1380" s="50">
        <f t="shared" si="481"/>
        <v>0.3909897856594105</v>
      </c>
      <c r="BS1380" s="50">
        <f t="shared" si="482"/>
        <v>0.41266401534779157</v>
      </c>
      <c r="BT1380" s="50">
        <f t="shared" si="483"/>
        <v>1.0860827379428068E-3</v>
      </c>
      <c r="BU1380" s="50">
        <f t="shared" si="483"/>
        <v>1.1462889315216431E-3</v>
      </c>
    </row>
    <row r="1381" spans="1:73" x14ac:dyDescent="0.25">
      <c r="A1381" s="21">
        <v>43742.536805555559</v>
      </c>
      <c r="B1381" s="17">
        <v>363963</v>
      </c>
      <c r="C1381" s="17">
        <v>13.52</v>
      </c>
      <c r="D1381" s="17">
        <v>22.38</v>
      </c>
      <c r="E1381" s="17">
        <v>519.70000000000005</v>
      </c>
      <c r="F1381" s="17">
        <v>57.64</v>
      </c>
      <c r="G1381" s="17">
        <v>-110.6</v>
      </c>
      <c r="H1381" s="17">
        <v>-18.600000000000001</v>
      </c>
      <c r="I1381" s="17">
        <v>24.54</v>
      </c>
      <c r="J1381" s="17">
        <v>297.7</v>
      </c>
      <c r="K1381" s="17">
        <v>462.1</v>
      </c>
      <c r="L1381" s="17">
        <v>-92</v>
      </c>
      <c r="M1381" s="17">
        <v>0.108</v>
      </c>
      <c r="N1381" s="17">
        <v>409.1</v>
      </c>
      <c r="O1381" s="17">
        <v>39.04</v>
      </c>
      <c r="P1381" s="17">
        <v>370.1</v>
      </c>
      <c r="Q1381" s="17">
        <v>334.7</v>
      </c>
      <c r="R1381" s="17">
        <v>426.7</v>
      </c>
      <c r="S1381" s="17">
        <v>19.46</v>
      </c>
      <c r="T1381" s="17">
        <v>51.01</v>
      </c>
      <c r="U1381" s="17">
        <v>0.69</v>
      </c>
      <c r="V1381" s="17">
        <v>211.5</v>
      </c>
      <c r="W1381" s="17">
        <v>20.6</v>
      </c>
      <c r="X1381" s="17">
        <v>0.52300000000000002</v>
      </c>
      <c r="Y1381" s="17">
        <v>5.2305919999999997</v>
      </c>
      <c r="Z1381" s="7">
        <f t="shared" si="462"/>
        <v>20.03</v>
      </c>
      <c r="AA1381" s="7">
        <f t="shared" si="476"/>
        <v>293.17999999999995</v>
      </c>
      <c r="AB1381" s="2">
        <f t="shared" si="463"/>
        <v>420.95700000000005</v>
      </c>
      <c r="AC1381" s="42">
        <f t="shared" si="464"/>
        <v>2.3000857987607515</v>
      </c>
      <c r="AD1381" s="42">
        <f t="shared" si="465"/>
        <v>1.1732737659478594</v>
      </c>
      <c r="AE1381" s="42">
        <f t="shared" si="466"/>
        <v>0.78100235729418821</v>
      </c>
      <c r="AF1381" s="42">
        <f t="shared" si="467"/>
        <v>327.16946635565097</v>
      </c>
      <c r="AG1381" s="42">
        <f t="shared" si="468"/>
        <v>314.0826877014249</v>
      </c>
      <c r="AH1381" s="6">
        <f t="shared" si="469"/>
        <v>321.31199999999995</v>
      </c>
      <c r="AI1381" s="4">
        <v>19.755875508393199</v>
      </c>
      <c r="AJ1381" s="4">
        <f t="shared" si="477"/>
        <v>292.90587550839319</v>
      </c>
      <c r="AK1381" s="8">
        <f t="shared" si="470"/>
        <v>0.1962029744876064</v>
      </c>
      <c r="AL1381" s="8">
        <f t="shared" si="471"/>
        <v>400.58658678336104</v>
      </c>
      <c r="AM1381" s="8">
        <f t="shared" si="472"/>
        <v>1.85020606960414</v>
      </c>
      <c r="AN1381" s="8">
        <f t="shared" si="473"/>
        <v>-14.774351431506826</v>
      </c>
      <c r="AO1381" s="22">
        <f t="shared" si="474"/>
        <v>8.0646911041368403E-3</v>
      </c>
      <c r="AP1381" s="22">
        <f t="shared" si="475"/>
        <v>0.22041782207992988</v>
      </c>
      <c r="AQ1381" s="19">
        <f t="shared" si="478"/>
        <v>0.22041782207992988</v>
      </c>
      <c r="AX1381">
        <v>0.14497539237427409</v>
      </c>
      <c r="AY1381">
        <v>44.801724137931039</v>
      </c>
      <c r="AZ1381">
        <v>1.8667385057471266</v>
      </c>
      <c r="BA1381">
        <v>1.5120581896551726</v>
      </c>
      <c r="BB1381">
        <v>7.931034482758621</v>
      </c>
      <c r="BC1381">
        <v>0.33045977011494254</v>
      </c>
      <c r="BD1381">
        <v>1.18159841954023</v>
      </c>
      <c r="BE1381">
        <v>0.11815984195402301</v>
      </c>
      <c r="BF1381">
        <v>0</v>
      </c>
      <c r="BG1381">
        <v>20.03</v>
      </c>
      <c r="BH1381">
        <v>0.79229658373888079</v>
      </c>
      <c r="BI1381">
        <v>2.3426271851642717</v>
      </c>
      <c r="BJ1381">
        <v>1.1949741271522951</v>
      </c>
      <c r="BK1381">
        <v>0.30767783811986493</v>
      </c>
      <c r="BL1381">
        <v>8.5466066144406925E-4</v>
      </c>
      <c r="BP1381" s="50">
        <f t="shared" si="479"/>
        <v>0.79253385963297618</v>
      </c>
      <c r="BQ1381" s="50">
        <f t="shared" si="480"/>
        <v>4.72639367816092E-2</v>
      </c>
      <c r="BR1381" s="50">
        <f t="shared" si="481"/>
        <v>0.31490543541531668</v>
      </c>
      <c r="BS1381" s="50">
        <f t="shared" si="482"/>
        <v>0.3336306432647097</v>
      </c>
      <c r="BT1381" s="50">
        <f t="shared" si="483"/>
        <v>8.7473732059810188E-4</v>
      </c>
      <c r="BU1381" s="50">
        <f t="shared" si="483"/>
        <v>9.2675178684641579E-4</v>
      </c>
    </row>
    <row r="1382" spans="1:73" x14ac:dyDescent="0.25">
      <c r="A1382" s="21">
        <v>43742.536805555559</v>
      </c>
      <c r="B1382" s="17">
        <v>363964</v>
      </c>
      <c r="C1382" s="17">
        <v>13.52</v>
      </c>
      <c r="D1382" s="17">
        <v>22.38</v>
      </c>
      <c r="E1382" s="17">
        <v>811</v>
      </c>
      <c r="F1382" s="17">
        <v>97.9</v>
      </c>
      <c r="G1382" s="17">
        <v>-108.5</v>
      </c>
      <c r="H1382" s="17">
        <v>-15.24</v>
      </c>
      <c r="I1382" s="17">
        <v>24.55</v>
      </c>
      <c r="J1382" s="17">
        <v>297.7</v>
      </c>
      <c r="K1382" s="17">
        <v>713.5</v>
      </c>
      <c r="L1382" s="17">
        <v>-93.2</v>
      </c>
      <c r="M1382" s="17">
        <v>0.121</v>
      </c>
      <c r="N1382" s="17">
        <v>702.9</v>
      </c>
      <c r="O1382" s="17">
        <v>82.6</v>
      </c>
      <c r="P1382" s="17">
        <v>620.20000000000005</v>
      </c>
      <c r="Q1382" s="17">
        <v>336.9</v>
      </c>
      <c r="R1382" s="17">
        <v>430.1</v>
      </c>
      <c r="S1382" s="17">
        <v>19.440000000000001</v>
      </c>
      <c r="T1382" s="17">
        <v>53.34</v>
      </c>
      <c r="U1382" s="17">
        <v>0.44500000000000001</v>
      </c>
      <c r="V1382" s="17">
        <v>174</v>
      </c>
      <c r="W1382" s="17">
        <v>20.7</v>
      </c>
      <c r="X1382" s="17">
        <v>0.80600000000000005</v>
      </c>
      <c r="Y1382" s="17">
        <v>8.056934</v>
      </c>
      <c r="Z1382" s="7">
        <f t="shared" si="462"/>
        <v>20.07</v>
      </c>
      <c r="AA1382" s="7">
        <f t="shared" si="476"/>
        <v>293.21999999999997</v>
      </c>
      <c r="AB1382" s="2">
        <f t="shared" si="463"/>
        <v>656.91000000000008</v>
      </c>
      <c r="AC1382" s="42">
        <f t="shared" si="464"/>
        <v>2.3897081635055932</v>
      </c>
      <c r="AD1382" s="42">
        <f t="shared" si="465"/>
        <v>1.2746703344138834</v>
      </c>
      <c r="AE1382" s="42">
        <f t="shared" si="466"/>
        <v>0.79029941461404918</v>
      </c>
      <c r="AF1382" s="42">
        <f t="shared" si="467"/>
        <v>331.24480572347574</v>
      </c>
      <c r="AG1382" s="42">
        <f t="shared" si="468"/>
        <v>317.99501349453669</v>
      </c>
      <c r="AH1382" s="6">
        <f t="shared" si="469"/>
        <v>323.42399999999998</v>
      </c>
      <c r="AI1382" s="4">
        <v>20.331315409976501</v>
      </c>
      <c r="AJ1382" s="4">
        <f t="shared" si="477"/>
        <v>293.4813154099765</v>
      </c>
      <c r="AK1382" s="8">
        <f t="shared" si="470"/>
        <v>0.19628329227653432</v>
      </c>
      <c r="AL1382" s="8">
        <f t="shared" si="471"/>
        <v>403.86696344517787</v>
      </c>
      <c r="AM1382" s="8">
        <f t="shared" si="472"/>
        <v>1.4858520282989152</v>
      </c>
      <c r="AN1382" s="8">
        <f t="shared" si="473"/>
        <v>11.310480810394527</v>
      </c>
      <c r="AO1382" s="22">
        <f t="shared" si="474"/>
        <v>1.2786440038683696E-2</v>
      </c>
      <c r="AP1382" s="22">
        <f t="shared" si="475"/>
        <v>0.34946896652205039</v>
      </c>
      <c r="AQ1382" s="19">
        <f t="shared" si="478"/>
        <v>0.34946896652205039</v>
      </c>
      <c r="AX1382">
        <v>0.14528950102012048</v>
      </c>
      <c r="AY1382">
        <v>69.913793103448285</v>
      </c>
      <c r="AZ1382">
        <v>2.9130747126436787</v>
      </c>
      <c r="BA1382">
        <v>2.3595905172413798</v>
      </c>
      <c r="BB1382">
        <v>8.0344827586206939</v>
      </c>
      <c r="BC1382">
        <v>0.3347701149425289</v>
      </c>
      <c r="BD1382">
        <v>2.0248204022988507</v>
      </c>
      <c r="BE1382">
        <v>0.20248204022988509</v>
      </c>
      <c r="BF1382">
        <v>0</v>
      </c>
      <c r="BG1382">
        <v>20.07</v>
      </c>
      <c r="BH1382">
        <v>0.510973883715655</v>
      </c>
      <c r="BI1382">
        <v>2.3484327233564262</v>
      </c>
      <c r="BJ1382">
        <v>1.2526540146383178</v>
      </c>
      <c r="BK1382">
        <v>0.50506488055805621</v>
      </c>
      <c r="BL1382">
        <v>1.402958001550156E-3</v>
      </c>
      <c r="BP1382" s="50">
        <f t="shared" si="479"/>
        <v>0.51112690947344119</v>
      </c>
      <c r="BQ1382" s="50">
        <f t="shared" si="480"/>
        <v>8.0992816091954037E-2</v>
      </c>
      <c r="BR1382" s="50">
        <f t="shared" si="481"/>
        <v>0.51285702524796839</v>
      </c>
      <c r="BS1382" s="50">
        <f t="shared" si="482"/>
        <v>0.54562432046061815</v>
      </c>
      <c r="BT1382" s="50">
        <f t="shared" si="483"/>
        <v>1.4246028479110234E-3</v>
      </c>
      <c r="BU1382" s="50">
        <f t="shared" si="483"/>
        <v>1.515623112390606E-3</v>
      </c>
    </row>
    <row r="1383" spans="1:73" x14ac:dyDescent="0.25">
      <c r="A1383" s="21">
        <v>43742.537499999999</v>
      </c>
      <c r="B1383" s="17">
        <v>363965</v>
      </c>
      <c r="C1383" s="17">
        <v>13.52</v>
      </c>
      <c r="D1383" s="17">
        <v>22.38</v>
      </c>
      <c r="E1383" s="17">
        <v>835</v>
      </c>
      <c r="F1383" s="17">
        <v>101.3</v>
      </c>
      <c r="G1383" s="17">
        <v>-107.1</v>
      </c>
      <c r="H1383" s="17">
        <v>-13.89</v>
      </c>
      <c r="I1383" s="17">
        <v>24.57</v>
      </c>
      <c r="J1383" s="17">
        <v>297.7</v>
      </c>
      <c r="K1383" s="17">
        <v>734.2</v>
      </c>
      <c r="L1383" s="17">
        <v>-93.2</v>
      </c>
      <c r="M1383" s="17">
        <v>0.121</v>
      </c>
      <c r="N1383" s="17">
        <v>728.4</v>
      </c>
      <c r="O1383" s="17">
        <v>87.4</v>
      </c>
      <c r="P1383" s="17">
        <v>641</v>
      </c>
      <c r="Q1383" s="17">
        <v>338.4</v>
      </c>
      <c r="R1383" s="17">
        <v>431.6</v>
      </c>
      <c r="S1383" s="17">
        <v>19.440000000000001</v>
      </c>
      <c r="T1383" s="17">
        <v>52.49</v>
      </c>
      <c r="U1383" s="17">
        <v>0.63500000000000001</v>
      </c>
      <c r="V1383" s="17">
        <v>262</v>
      </c>
      <c r="W1383" s="17">
        <v>20.6</v>
      </c>
      <c r="X1383" s="17">
        <v>0.82699999999999996</v>
      </c>
      <c r="Y1383" s="17">
        <v>8.2745379999999997</v>
      </c>
      <c r="Z1383" s="7">
        <f t="shared" si="462"/>
        <v>20.020000000000003</v>
      </c>
      <c r="AA1383" s="7">
        <f t="shared" si="476"/>
        <v>293.16999999999996</v>
      </c>
      <c r="AB1383" s="2">
        <f t="shared" si="463"/>
        <v>676.35</v>
      </c>
      <c r="AC1383" s="42">
        <f t="shared" si="464"/>
        <v>2.5127493315468681</v>
      </c>
      <c r="AD1383" s="42">
        <f t="shared" si="465"/>
        <v>1.3189421241289512</v>
      </c>
      <c r="AE1383" s="42">
        <f t="shared" si="466"/>
        <v>0.79418674647305754</v>
      </c>
      <c r="AF1383" s="42">
        <f t="shared" si="467"/>
        <v>332.64714635601371</v>
      </c>
      <c r="AG1383" s="42">
        <f t="shared" si="468"/>
        <v>319.34126050177315</v>
      </c>
      <c r="AH1383" s="6">
        <f t="shared" si="469"/>
        <v>324.86399999999998</v>
      </c>
      <c r="AI1383" s="4">
        <v>21.079771629600799</v>
      </c>
      <c r="AJ1383" s="4">
        <f t="shared" si="477"/>
        <v>294.2297716296008</v>
      </c>
      <c r="AK1383" s="8">
        <f t="shared" si="470"/>
        <v>0.19618289846444714</v>
      </c>
      <c r="AL1383" s="8">
        <f t="shared" si="471"/>
        <v>408.15484213399657</v>
      </c>
      <c r="AM1383" s="8">
        <f t="shared" si="472"/>
        <v>1.7749348579595814</v>
      </c>
      <c r="AN1383" s="8">
        <f t="shared" si="473"/>
        <v>54.794275927691139</v>
      </c>
      <c r="AO1383" s="22">
        <f t="shared" si="474"/>
        <v>1.2178026721759827E-2</v>
      </c>
      <c r="AP1383" s="22">
        <f t="shared" si="475"/>
        <v>0.33284029017113653</v>
      </c>
      <c r="AQ1383" s="19">
        <f t="shared" si="478"/>
        <v>0.33284029017113653</v>
      </c>
      <c r="AX1383">
        <v>0.14489695504960728</v>
      </c>
      <c r="AY1383">
        <v>71.982758620689651</v>
      </c>
      <c r="AZ1383">
        <v>2.999281609195402</v>
      </c>
      <c r="BA1383">
        <v>2.4294181034482758</v>
      </c>
      <c r="BB1383">
        <v>8.0344827586206939</v>
      </c>
      <c r="BC1383">
        <v>0.3347701149425289</v>
      </c>
      <c r="BD1383">
        <v>2.0946479885057467</v>
      </c>
      <c r="BE1383">
        <v>0.20946479885057467</v>
      </c>
      <c r="BF1383">
        <v>0</v>
      </c>
      <c r="BG1383">
        <v>20.020000000000003</v>
      </c>
      <c r="BH1383">
        <v>0.72914250822346283</v>
      </c>
      <c r="BI1383">
        <v>2.3411777629785915</v>
      </c>
      <c r="BJ1383">
        <v>1.2288842077874627</v>
      </c>
      <c r="BK1383">
        <v>0.51929626175079935</v>
      </c>
      <c r="BL1383">
        <v>1.4424896159744426E-3</v>
      </c>
      <c r="BP1383" s="50">
        <f t="shared" si="479"/>
        <v>0.72936087082165202</v>
      </c>
      <c r="BQ1383" s="50">
        <f t="shared" si="480"/>
        <v>8.3785919540229875E-2</v>
      </c>
      <c r="BR1383" s="50">
        <f t="shared" si="481"/>
        <v>0.53057044246911345</v>
      </c>
      <c r="BS1383" s="50">
        <f t="shared" si="482"/>
        <v>0.56390854565851745</v>
      </c>
      <c r="BT1383" s="50">
        <f t="shared" si="483"/>
        <v>1.4738067846364262E-3</v>
      </c>
      <c r="BU1383" s="50">
        <f t="shared" si="483"/>
        <v>1.5664126268292152E-3</v>
      </c>
    </row>
    <row r="1384" spans="1:73" x14ac:dyDescent="0.25">
      <c r="A1384" s="21">
        <v>43742.537499999999</v>
      </c>
      <c r="B1384" s="17">
        <v>363966</v>
      </c>
      <c r="C1384" s="17">
        <v>13.52</v>
      </c>
      <c r="D1384" s="17">
        <v>22.37</v>
      </c>
      <c r="E1384" s="17">
        <v>715.6</v>
      </c>
      <c r="F1384" s="17">
        <v>84</v>
      </c>
      <c r="G1384" s="17">
        <v>-106.6</v>
      </c>
      <c r="H1384" s="17">
        <v>-14.22</v>
      </c>
      <c r="I1384" s="17">
        <v>24.58</v>
      </c>
      <c r="J1384" s="17">
        <v>297.7</v>
      </c>
      <c r="K1384" s="17">
        <v>631.6</v>
      </c>
      <c r="L1384" s="17">
        <v>-92.4</v>
      </c>
      <c r="M1384" s="17">
        <v>0.11600000000000001</v>
      </c>
      <c r="N1384" s="17">
        <v>609</v>
      </c>
      <c r="O1384" s="17">
        <v>69.75</v>
      </c>
      <c r="P1384" s="17">
        <v>539.29999999999995</v>
      </c>
      <c r="Q1384" s="17">
        <v>338.9</v>
      </c>
      <c r="R1384" s="17">
        <v>431.3</v>
      </c>
      <c r="S1384" s="17">
        <v>19.440000000000001</v>
      </c>
      <c r="T1384" s="17">
        <v>49.31</v>
      </c>
      <c r="U1384" s="17">
        <v>0.89500000000000002</v>
      </c>
      <c r="V1384" s="17">
        <v>274</v>
      </c>
      <c r="W1384" s="17">
        <v>20.3</v>
      </c>
      <c r="X1384" s="17">
        <v>0.69299999999999995</v>
      </c>
      <c r="Y1384" s="17">
        <v>6.9266129999999997</v>
      </c>
      <c r="Z1384" s="7">
        <f t="shared" si="462"/>
        <v>19.87</v>
      </c>
      <c r="AA1384" s="7">
        <f t="shared" si="476"/>
        <v>293.02</v>
      </c>
      <c r="AB1384" s="2">
        <f t="shared" si="463"/>
        <v>579.63600000000008</v>
      </c>
      <c r="AC1384" s="42">
        <f t="shared" si="464"/>
        <v>2.5816306554408133</v>
      </c>
      <c r="AD1384" s="42">
        <f t="shared" si="465"/>
        <v>1.2730020761978651</v>
      </c>
      <c r="AE1384" s="42">
        <f t="shared" si="466"/>
        <v>0.79022852270987709</v>
      </c>
      <c r="AF1384" s="42">
        <f t="shared" si="467"/>
        <v>330.31235331388694</v>
      </c>
      <c r="AG1384" s="42">
        <f t="shared" si="468"/>
        <v>317.09985918133145</v>
      </c>
      <c r="AH1384" s="6">
        <f t="shared" si="469"/>
        <v>325.34399999999999</v>
      </c>
      <c r="AI1384" s="4">
        <v>21.473337230425301</v>
      </c>
      <c r="AJ1384" s="4">
        <f t="shared" si="477"/>
        <v>294.62333723042525</v>
      </c>
      <c r="AK1384" s="8">
        <f t="shared" si="470"/>
        <v>0.19588192243517658</v>
      </c>
      <c r="AL1384" s="8">
        <f t="shared" si="471"/>
        <v>410.42485697215398</v>
      </c>
      <c r="AM1384" s="8">
        <f t="shared" si="472"/>
        <v>2.1072063852408953</v>
      </c>
      <c r="AN1384" s="8">
        <f t="shared" si="473"/>
        <v>98.417524158204785</v>
      </c>
      <c r="AO1384" s="22">
        <f t="shared" si="474"/>
        <v>8.9624544902813762E-3</v>
      </c>
      <c r="AP1384" s="22">
        <f t="shared" si="475"/>
        <v>0.24495478794283523</v>
      </c>
      <c r="AQ1384" s="19">
        <f t="shared" si="478"/>
        <v>0.24495478794283523</v>
      </c>
      <c r="AX1384">
        <v>0.14372469683873818</v>
      </c>
      <c r="AY1384">
        <v>61.689655172413794</v>
      </c>
      <c r="AZ1384">
        <v>2.5704022988505746</v>
      </c>
      <c r="BA1384">
        <v>2.0820258620689653</v>
      </c>
      <c r="BB1384">
        <v>7.9655172413793132</v>
      </c>
      <c r="BC1384">
        <v>0.33189655172413807</v>
      </c>
      <c r="BD1384">
        <v>1.7501293103448272</v>
      </c>
      <c r="BE1384">
        <v>0.17501293103448273</v>
      </c>
      <c r="BF1384">
        <v>0</v>
      </c>
      <c r="BG1384">
        <v>19.87</v>
      </c>
      <c r="BH1384">
        <v>1.0276890470236208</v>
      </c>
      <c r="BI1384">
        <v>2.3195303365435156</v>
      </c>
      <c r="BJ1384">
        <v>1.1437604089496076</v>
      </c>
      <c r="BK1384">
        <v>0.43939172933607679</v>
      </c>
      <c r="BL1384">
        <v>1.2205325814891022E-3</v>
      </c>
      <c r="BP1384" s="50">
        <f t="shared" si="479"/>
        <v>1.0279968179297301</v>
      </c>
      <c r="BQ1384" s="50">
        <f t="shared" si="480"/>
        <v>7.0005172413793088E-2</v>
      </c>
      <c r="BR1384" s="50">
        <f t="shared" si="481"/>
        <v>0.45262695826282423</v>
      </c>
      <c r="BS1384" s="50">
        <f t="shared" si="482"/>
        <v>0.47981917967630427</v>
      </c>
      <c r="BT1384" s="50">
        <f t="shared" si="483"/>
        <v>1.257297106285623E-3</v>
      </c>
      <c r="BU1384" s="50">
        <f t="shared" si="483"/>
        <v>1.3328310546564007E-3</v>
      </c>
    </row>
    <row r="1385" spans="1:73" x14ac:dyDescent="0.25">
      <c r="A1385" s="21">
        <v>43742.537499999999</v>
      </c>
      <c r="B1385" s="17">
        <v>363967</v>
      </c>
      <c r="C1385" s="17">
        <v>13.51</v>
      </c>
      <c r="D1385" s="17">
        <v>22.37</v>
      </c>
      <c r="E1385" s="17">
        <v>303.60000000000002</v>
      </c>
      <c r="F1385" s="17">
        <v>27.74</v>
      </c>
      <c r="G1385" s="17">
        <v>-107.3</v>
      </c>
      <c r="H1385" s="17">
        <v>-16.670000000000002</v>
      </c>
      <c r="I1385" s="17">
        <v>24.58</v>
      </c>
      <c r="J1385" s="17">
        <v>297.7</v>
      </c>
      <c r="K1385" s="17">
        <v>275.89999999999998</v>
      </c>
      <c r="L1385" s="17">
        <v>-90.6</v>
      </c>
      <c r="M1385" s="17">
        <v>9.0999999999999998E-2</v>
      </c>
      <c r="N1385" s="17">
        <v>196.4</v>
      </c>
      <c r="O1385" s="17">
        <v>11.07</v>
      </c>
      <c r="P1385" s="17">
        <v>185.3</v>
      </c>
      <c r="Q1385" s="17">
        <v>338.3</v>
      </c>
      <c r="R1385" s="17">
        <v>428.8</v>
      </c>
      <c r="S1385" s="17">
        <v>19.440000000000001</v>
      </c>
      <c r="T1385" s="17">
        <v>50.26</v>
      </c>
      <c r="U1385" s="17">
        <v>1.42</v>
      </c>
      <c r="V1385" s="17">
        <v>330.5</v>
      </c>
      <c r="W1385" s="17">
        <v>20.05</v>
      </c>
      <c r="X1385" s="17">
        <v>0.28599999999999998</v>
      </c>
      <c r="Y1385" s="17">
        <v>2.8614329999999999</v>
      </c>
      <c r="Z1385" s="7">
        <f t="shared" si="462"/>
        <v>19.745000000000001</v>
      </c>
      <c r="AA1385" s="7">
        <f t="shared" si="476"/>
        <v>292.89499999999998</v>
      </c>
      <c r="AB1385" s="2">
        <f t="shared" si="463"/>
        <v>245.91600000000003</v>
      </c>
      <c r="AC1385" s="42">
        <f t="shared" si="464"/>
        <v>2.5122925899568505</v>
      </c>
      <c r="AD1385" s="42">
        <f t="shared" si="465"/>
        <v>1.2626782557123131</v>
      </c>
      <c r="AE1385" s="42">
        <f t="shared" si="466"/>
        <v>0.7893570520301415</v>
      </c>
      <c r="AF1385" s="42">
        <f t="shared" si="467"/>
        <v>329.38542932387736</v>
      </c>
      <c r="AG1385" s="42">
        <f t="shared" si="468"/>
        <v>316.21001215092224</v>
      </c>
      <c r="AH1385" s="6">
        <f t="shared" si="469"/>
        <v>324.76799999999997</v>
      </c>
      <c r="AI1385" s="4">
        <v>21.056034278252699</v>
      </c>
      <c r="AJ1385" s="4">
        <f t="shared" si="477"/>
        <v>294.20603427825267</v>
      </c>
      <c r="AK1385" s="8">
        <f t="shared" si="470"/>
        <v>0.19563134435264604</v>
      </c>
      <c r="AL1385" s="8">
        <f t="shared" si="471"/>
        <v>408.06310800810843</v>
      </c>
      <c r="AM1385" s="8">
        <f t="shared" si="472"/>
        <v>2.6542371785505532</v>
      </c>
      <c r="AN1385" s="8">
        <f t="shared" si="473"/>
        <v>101.36645525716207</v>
      </c>
      <c r="AO1385" s="22">
        <f t="shared" si="474"/>
        <v>1.3858570239538173E-3</v>
      </c>
      <c r="AP1385" s="22">
        <f t="shared" si="475"/>
        <v>3.7877158962403637E-2</v>
      </c>
      <c r="AQ1385" s="19">
        <f t="shared" si="478"/>
        <v>3.7877158962403637E-2</v>
      </c>
      <c r="AX1385">
        <v>0.14275395482692951</v>
      </c>
      <c r="AY1385">
        <v>26.172413793103452</v>
      </c>
      <c r="AZ1385">
        <v>1.0905172413793105</v>
      </c>
      <c r="BA1385">
        <v>0.88331896551724154</v>
      </c>
      <c r="BB1385">
        <v>7.8017241379310347</v>
      </c>
      <c r="BC1385">
        <v>0.32507183908045978</v>
      </c>
      <c r="BD1385">
        <v>0.55824712643678176</v>
      </c>
      <c r="BE1385">
        <v>5.5824712643678179E-2</v>
      </c>
      <c r="BF1385">
        <v>0</v>
      </c>
      <c r="BG1385">
        <v>19.745000000000001</v>
      </c>
      <c r="BH1385">
        <v>1.6305234042162475</v>
      </c>
      <c r="BI1385">
        <v>2.3016247316778364</v>
      </c>
      <c r="BJ1385">
        <v>1.1567965901412804</v>
      </c>
      <c r="BK1385">
        <v>0.18267173769531614</v>
      </c>
      <c r="BL1385">
        <v>5.0742149359810041E-4</v>
      </c>
      <c r="BP1385" s="50">
        <f t="shared" si="479"/>
        <v>1.6310117111287334</v>
      </c>
      <c r="BQ1385" s="50">
        <f t="shared" si="480"/>
        <v>2.2329885057471272E-2</v>
      </c>
      <c r="BR1385" s="50">
        <f t="shared" si="481"/>
        <v>0.19109264524104924</v>
      </c>
      <c r="BS1385" s="50">
        <f t="shared" si="482"/>
        <v>0.1993913532782407</v>
      </c>
      <c r="BT1385" s="50">
        <f t="shared" si="483"/>
        <v>5.30812903447359E-4</v>
      </c>
      <c r="BU1385" s="50">
        <f t="shared" si="483"/>
        <v>5.5386487021733531E-4</v>
      </c>
    </row>
    <row r="1386" spans="1:73" x14ac:dyDescent="0.25">
      <c r="A1386" s="21">
        <v>43742.537499999999</v>
      </c>
      <c r="B1386" s="17">
        <v>363968</v>
      </c>
      <c r="C1386" s="17">
        <v>13.51</v>
      </c>
      <c r="D1386" s="17">
        <v>22.37</v>
      </c>
      <c r="E1386" s="17">
        <v>507.2</v>
      </c>
      <c r="F1386" s="17">
        <v>55.7</v>
      </c>
      <c r="G1386" s="17">
        <v>-108.1</v>
      </c>
      <c r="H1386" s="17">
        <v>-18.36</v>
      </c>
      <c r="I1386" s="17">
        <v>24.56</v>
      </c>
      <c r="J1386" s="17">
        <v>297.7</v>
      </c>
      <c r="K1386" s="17">
        <v>451.5</v>
      </c>
      <c r="L1386" s="17">
        <v>-89.8</v>
      </c>
      <c r="M1386" s="17">
        <v>0.107</v>
      </c>
      <c r="N1386" s="17">
        <v>399</v>
      </c>
      <c r="O1386" s="17">
        <v>37.340000000000003</v>
      </c>
      <c r="P1386" s="17">
        <v>361.7</v>
      </c>
      <c r="Q1386" s="17">
        <v>337.3</v>
      </c>
      <c r="R1386" s="17">
        <v>427.1</v>
      </c>
      <c r="S1386" s="17">
        <v>19.440000000000001</v>
      </c>
      <c r="T1386" s="17">
        <v>49.96</v>
      </c>
      <c r="U1386" s="17">
        <v>0.89</v>
      </c>
      <c r="V1386" s="17">
        <v>351.5</v>
      </c>
      <c r="W1386" s="17">
        <v>20.2</v>
      </c>
      <c r="X1386" s="17">
        <v>0.51800000000000002</v>
      </c>
      <c r="Y1386" s="17">
        <v>5.1821890000000002</v>
      </c>
      <c r="Z1386" s="7">
        <f t="shared" si="462"/>
        <v>19.82</v>
      </c>
      <c r="AA1386" s="7">
        <f t="shared" si="476"/>
        <v>292.96999999999997</v>
      </c>
      <c r="AB1386" s="2">
        <f t="shared" si="463"/>
        <v>410.83199999999999</v>
      </c>
      <c r="AC1386" s="42">
        <f t="shared" si="464"/>
        <v>2.2906974170012111</v>
      </c>
      <c r="AD1386" s="42">
        <f t="shared" si="465"/>
        <v>1.1444324295338051</v>
      </c>
      <c r="AE1386" s="42">
        <f t="shared" si="466"/>
        <v>0.77830734431605664</v>
      </c>
      <c r="AF1386" s="42">
        <f t="shared" si="467"/>
        <v>325.10735272620093</v>
      </c>
      <c r="AG1386" s="42">
        <f t="shared" si="468"/>
        <v>312.1030586171529</v>
      </c>
      <c r="AH1386" s="6">
        <f t="shared" si="469"/>
        <v>323.80799999999999</v>
      </c>
      <c r="AI1386" s="4">
        <v>19.679638105891101</v>
      </c>
      <c r="AJ1386" s="4">
        <f t="shared" si="477"/>
        <v>292.82963810589109</v>
      </c>
      <c r="AK1386" s="8">
        <f t="shared" si="470"/>
        <v>0.19578166554161874</v>
      </c>
      <c r="AL1386" s="8">
        <f t="shared" si="471"/>
        <v>400.2018294021114</v>
      </c>
      <c r="AM1386" s="8">
        <f t="shared" si="472"/>
        <v>2.1013120900998978</v>
      </c>
      <c r="AN1386" s="8">
        <f t="shared" si="473"/>
        <v>-8.5917229461893427</v>
      </c>
      <c r="AO1386" s="22">
        <f t="shared" si="474"/>
        <v>7.7609135392581003E-3</v>
      </c>
      <c r="AP1386" s="22">
        <f t="shared" si="475"/>
        <v>0.21211521155428062</v>
      </c>
      <c r="AQ1386" s="19">
        <f t="shared" si="478"/>
        <v>0.21211521155428062</v>
      </c>
      <c r="AX1386">
        <v>0.14333573187036205</v>
      </c>
      <c r="AY1386">
        <v>43.724137931034484</v>
      </c>
      <c r="AZ1386">
        <v>1.8218390804597702</v>
      </c>
      <c r="BA1386">
        <v>1.4756896551724139</v>
      </c>
      <c r="BB1386">
        <v>7.7413793103448292</v>
      </c>
      <c r="BC1386">
        <v>0.3225574712643679</v>
      </c>
      <c r="BD1386">
        <v>1.1531321839080459</v>
      </c>
      <c r="BE1386">
        <v>0.11531321839080461</v>
      </c>
      <c r="BF1386">
        <v>0</v>
      </c>
      <c r="BG1386">
        <v>19.82</v>
      </c>
      <c r="BH1386">
        <v>1.02194776743131</v>
      </c>
      <c r="BI1386">
        <v>2.3123535300834179</v>
      </c>
      <c r="BJ1386">
        <v>1.1552518236296756</v>
      </c>
      <c r="BK1386">
        <v>0.30336796113264314</v>
      </c>
      <c r="BL1386">
        <v>8.426887809240088E-4</v>
      </c>
      <c r="BP1386" s="50">
        <f t="shared" si="479"/>
        <v>1.0222538189468824</v>
      </c>
      <c r="BQ1386" s="50">
        <f t="shared" si="480"/>
        <v>4.6125287356321841E-2</v>
      </c>
      <c r="BR1386" s="50">
        <f t="shared" si="481"/>
        <v>0.31247811407207765</v>
      </c>
      <c r="BS1386" s="50">
        <f t="shared" si="482"/>
        <v>0.3303841340926697</v>
      </c>
      <c r="BT1386" s="50">
        <f t="shared" si="483"/>
        <v>8.6799476131132678E-4</v>
      </c>
      <c r="BU1386" s="50">
        <f t="shared" si="483"/>
        <v>9.1773370581297144E-4</v>
      </c>
    </row>
    <row r="1387" spans="1:73" x14ac:dyDescent="0.25">
      <c r="A1387" s="21">
        <v>43742.537499999999</v>
      </c>
      <c r="B1387" s="17">
        <v>363969</v>
      </c>
      <c r="C1387" s="17">
        <v>13.51</v>
      </c>
      <c r="D1387" s="17">
        <v>22.37</v>
      </c>
      <c r="E1387" s="17">
        <v>740.4</v>
      </c>
      <c r="F1387" s="17">
        <v>87.5</v>
      </c>
      <c r="G1387" s="17">
        <v>-106.4</v>
      </c>
      <c r="H1387" s="17">
        <v>-15.14</v>
      </c>
      <c r="I1387" s="17">
        <v>24.56</v>
      </c>
      <c r="J1387" s="17">
        <v>297.7</v>
      </c>
      <c r="K1387" s="17">
        <v>652.9</v>
      </c>
      <c r="L1387" s="17">
        <v>-91.2</v>
      </c>
      <c r="M1387" s="17">
        <v>0.11799999999999999</v>
      </c>
      <c r="N1387" s="17">
        <v>634</v>
      </c>
      <c r="O1387" s="17">
        <v>72.319999999999993</v>
      </c>
      <c r="P1387" s="17">
        <v>561.70000000000005</v>
      </c>
      <c r="Q1387" s="17">
        <v>339</v>
      </c>
      <c r="R1387" s="17">
        <v>430.3</v>
      </c>
      <c r="S1387" s="17">
        <v>19.420000000000002</v>
      </c>
      <c r="T1387" s="17">
        <v>50.17</v>
      </c>
      <c r="U1387" s="17">
        <v>0.63500000000000001</v>
      </c>
      <c r="V1387" s="17">
        <v>254</v>
      </c>
      <c r="W1387" s="17">
        <v>20.7</v>
      </c>
      <c r="X1387" s="17">
        <v>0.72699999999999998</v>
      </c>
      <c r="Y1387" s="17">
        <v>7.2707199999999998</v>
      </c>
      <c r="Z1387" s="7">
        <f t="shared" si="462"/>
        <v>20.060000000000002</v>
      </c>
      <c r="AA1387" s="7">
        <f t="shared" si="476"/>
        <v>293.20999999999998</v>
      </c>
      <c r="AB1387" s="2">
        <f t="shared" si="463"/>
        <v>599.72400000000005</v>
      </c>
      <c r="AC1387" s="42">
        <f t="shared" si="464"/>
        <v>2.299494078498487</v>
      </c>
      <c r="AD1387" s="42">
        <f t="shared" si="465"/>
        <v>1.1536561791826909</v>
      </c>
      <c r="AE1387" s="42">
        <f t="shared" si="466"/>
        <v>0.77911004978015574</v>
      </c>
      <c r="AF1387" s="42">
        <f t="shared" si="467"/>
        <v>326.51036847613398</v>
      </c>
      <c r="AG1387" s="42">
        <f t="shared" si="468"/>
        <v>313.44995373708861</v>
      </c>
      <c r="AH1387" s="6">
        <f t="shared" si="469"/>
        <v>325.44</v>
      </c>
      <c r="AI1387" s="4">
        <v>19.754170093022299</v>
      </c>
      <c r="AJ1387" s="4">
        <f t="shared" si="477"/>
        <v>292.90417009302229</v>
      </c>
      <c r="AK1387" s="8">
        <f t="shared" si="470"/>
        <v>0.19626321077476527</v>
      </c>
      <c r="AL1387" s="8">
        <f t="shared" si="471"/>
        <v>400.56946982573572</v>
      </c>
      <c r="AM1387" s="8">
        <f t="shared" si="472"/>
        <v>1.7749348579595814</v>
      </c>
      <c r="AN1387" s="8">
        <f t="shared" si="473"/>
        <v>-15.812584373661181</v>
      </c>
      <c r="AO1387" s="22">
        <f t="shared" si="474"/>
        <v>1.2226493873973345E-2</v>
      </c>
      <c r="AP1387" s="22">
        <f t="shared" si="475"/>
        <v>0.33416495642249983</v>
      </c>
      <c r="AQ1387" s="19">
        <f t="shared" si="478"/>
        <v>0.33416495642249983</v>
      </c>
      <c r="AX1387">
        <v>0.14521091993028223</v>
      </c>
      <c r="AY1387">
        <v>63.827586206896555</v>
      </c>
      <c r="AZ1387">
        <v>2.6594827586206899</v>
      </c>
      <c r="BA1387">
        <v>2.1541810344827592</v>
      </c>
      <c r="BB1387">
        <v>7.8706896551724146</v>
      </c>
      <c r="BC1387">
        <v>0.32794540229885061</v>
      </c>
      <c r="BD1387">
        <v>1.8262356321839086</v>
      </c>
      <c r="BE1387">
        <v>0.18262356321839088</v>
      </c>
      <c r="BF1387">
        <v>0</v>
      </c>
      <c r="BG1387">
        <v>20.060000000000002</v>
      </c>
      <c r="BH1387">
        <v>0.72914250822346283</v>
      </c>
      <c r="BI1387">
        <v>2.3469801606721168</v>
      </c>
      <c r="BJ1387">
        <v>1.177479946609201</v>
      </c>
      <c r="BK1387">
        <v>0.45839980525563773</v>
      </c>
      <c r="BL1387">
        <v>1.2733327923767715E-3</v>
      </c>
      <c r="BP1387" s="50">
        <f t="shared" si="479"/>
        <v>0.72936087082165202</v>
      </c>
      <c r="BQ1387" s="50">
        <f t="shared" si="480"/>
        <v>7.3049425287356348E-2</v>
      </c>
      <c r="BR1387" s="50">
        <f t="shared" si="481"/>
        <v>0.46833942997749561</v>
      </c>
      <c r="BS1387" s="50">
        <f t="shared" si="482"/>
        <v>0.49742752475862806</v>
      </c>
      <c r="BT1387" s="50">
        <f t="shared" si="483"/>
        <v>1.300942861048599E-3</v>
      </c>
      <c r="BU1387" s="50">
        <f t="shared" si="483"/>
        <v>1.3817431243295225E-3</v>
      </c>
    </row>
    <row r="1388" spans="1:73" x14ac:dyDescent="0.25">
      <c r="A1388" s="21">
        <v>43742.537499999999</v>
      </c>
      <c r="B1388" s="17">
        <v>363970</v>
      </c>
      <c r="C1388" s="17">
        <v>13.51</v>
      </c>
      <c r="D1388" s="17">
        <v>22.37</v>
      </c>
      <c r="E1388" s="17">
        <v>292.3</v>
      </c>
      <c r="F1388" s="17">
        <v>26.5</v>
      </c>
      <c r="G1388" s="17">
        <v>-106.9</v>
      </c>
      <c r="H1388" s="17">
        <v>-16.71</v>
      </c>
      <c r="I1388" s="17">
        <v>24.56</v>
      </c>
      <c r="J1388" s="17">
        <v>297.7</v>
      </c>
      <c r="K1388" s="17">
        <v>265.8</v>
      </c>
      <c r="L1388" s="17">
        <v>-90.2</v>
      </c>
      <c r="M1388" s="17">
        <v>8.8999999999999996E-2</v>
      </c>
      <c r="N1388" s="17">
        <v>185.5</v>
      </c>
      <c r="O1388" s="17">
        <v>9.7899999999999991</v>
      </c>
      <c r="P1388" s="17">
        <v>175.7</v>
      </c>
      <c r="Q1388" s="17">
        <v>338.5</v>
      </c>
      <c r="R1388" s="17">
        <v>428.7</v>
      </c>
      <c r="S1388" s="17">
        <v>19.420000000000002</v>
      </c>
      <c r="T1388" s="17">
        <v>50.72</v>
      </c>
      <c r="U1388" s="17">
        <v>1.415</v>
      </c>
      <c r="V1388" s="17">
        <v>320.5</v>
      </c>
      <c r="W1388" s="17">
        <v>20.2</v>
      </c>
      <c r="X1388" s="17">
        <v>0.27800000000000002</v>
      </c>
      <c r="Y1388" s="17">
        <v>2.7836780000000001</v>
      </c>
      <c r="Z1388" s="7">
        <f t="shared" si="462"/>
        <v>19.810000000000002</v>
      </c>
      <c r="AA1388" s="7">
        <f t="shared" si="476"/>
        <v>292.95999999999998</v>
      </c>
      <c r="AB1388" s="2">
        <f t="shared" si="463"/>
        <v>236.76300000000003</v>
      </c>
      <c r="AC1388" s="42">
        <f t="shared" si="464"/>
        <v>2.5151911867510917</v>
      </c>
      <c r="AD1388" s="42">
        <f t="shared" si="465"/>
        <v>1.2757049699201537</v>
      </c>
      <c r="AE1388" s="42">
        <f t="shared" si="466"/>
        <v>0.79049138556576737</v>
      </c>
      <c r="AF1388" s="42">
        <f t="shared" si="467"/>
        <v>330.15167749955441</v>
      </c>
      <c r="AG1388" s="42">
        <f t="shared" si="468"/>
        <v>316.94561039957222</v>
      </c>
      <c r="AH1388" s="6">
        <f t="shared" si="469"/>
        <v>324.95999999999998</v>
      </c>
      <c r="AI1388" s="4">
        <v>21.0782655315451</v>
      </c>
      <c r="AJ1388" s="4">
        <f t="shared" si="477"/>
        <v>294.22826553154505</v>
      </c>
      <c r="AK1388" s="8">
        <f t="shared" si="470"/>
        <v>0.19576161826889818</v>
      </c>
      <c r="AL1388" s="8">
        <f t="shared" si="471"/>
        <v>408.17991274325823</v>
      </c>
      <c r="AM1388" s="8">
        <f t="shared" si="472"/>
        <v>2.6495601049985642</v>
      </c>
      <c r="AN1388" s="8">
        <f t="shared" si="473"/>
        <v>97.886871841012223</v>
      </c>
      <c r="AO1388" s="22">
        <f t="shared" si="474"/>
        <v>1.2591995155323032E-3</v>
      </c>
      <c r="AP1388" s="22">
        <f t="shared" si="475"/>
        <v>3.4415455123304337E-2</v>
      </c>
      <c r="AQ1388" s="19">
        <f t="shared" si="478"/>
        <v>3.4415455123304337E-2</v>
      </c>
      <c r="AX1388">
        <v>0.14325804586783</v>
      </c>
      <c r="AY1388">
        <v>25.198275862068968</v>
      </c>
      <c r="AZ1388">
        <v>1.0499281609195403</v>
      </c>
      <c r="BA1388">
        <v>0.85044181034482769</v>
      </c>
      <c r="BB1388">
        <v>7.7758620689655169</v>
      </c>
      <c r="BC1388">
        <v>0.3239942528735632</v>
      </c>
      <c r="BD1388">
        <v>0.52644755747126448</v>
      </c>
      <c r="BE1388">
        <v>5.2644755747126452E-2</v>
      </c>
      <c r="BF1388">
        <v>0</v>
      </c>
      <c r="BG1388">
        <v>19.810000000000002</v>
      </c>
      <c r="BH1388">
        <v>1.6247821246239369</v>
      </c>
      <c r="BI1388">
        <v>2.3109205014299721</v>
      </c>
      <c r="BJ1388">
        <v>1.1720988783252819</v>
      </c>
      <c r="BK1388">
        <v>0.1754506895982213</v>
      </c>
      <c r="BL1388">
        <v>4.8736302666172582E-4</v>
      </c>
      <c r="BP1388" s="50">
        <f t="shared" si="479"/>
        <v>1.625268712145886</v>
      </c>
      <c r="BQ1388" s="50">
        <f t="shared" si="480"/>
        <v>2.105790229885058E-2</v>
      </c>
      <c r="BR1388" s="50">
        <f t="shared" si="481"/>
        <v>0.18349679171213518</v>
      </c>
      <c r="BS1388" s="50">
        <f t="shared" si="482"/>
        <v>0.19133665211657055</v>
      </c>
      <c r="BT1388" s="50">
        <f t="shared" si="483"/>
        <v>5.0971331031148665E-4</v>
      </c>
      <c r="BU1388" s="50">
        <f t="shared" si="483"/>
        <v>5.3149070032380711E-4</v>
      </c>
    </row>
    <row r="1389" spans="1:73" x14ac:dyDescent="0.25">
      <c r="A1389" s="21">
        <v>43742.538194444445</v>
      </c>
      <c r="B1389" s="17">
        <v>363971</v>
      </c>
      <c r="C1389" s="17">
        <v>13.51</v>
      </c>
      <c r="D1389" s="17">
        <v>22.37</v>
      </c>
      <c r="E1389" s="17">
        <v>181.3</v>
      </c>
      <c r="F1389" s="17">
        <v>11.91</v>
      </c>
      <c r="G1389" s="17">
        <v>-108.2</v>
      </c>
      <c r="H1389" s="17">
        <v>-19.59</v>
      </c>
      <c r="I1389" s="17">
        <v>24.54</v>
      </c>
      <c r="J1389" s="17">
        <v>297.7</v>
      </c>
      <c r="K1389" s="17">
        <v>169.4</v>
      </c>
      <c r="L1389" s="17">
        <v>-88.6</v>
      </c>
      <c r="M1389" s="17">
        <v>6.6000000000000003E-2</v>
      </c>
      <c r="N1389" s="17">
        <v>73.08</v>
      </c>
      <c r="O1389" s="17">
        <v>-7.6769999999999996</v>
      </c>
      <c r="P1389" s="17">
        <v>80.8</v>
      </c>
      <c r="Q1389" s="17">
        <v>337</v>
      </c>
      <c r="R1389" s="17">
        <v>425.7</v>
      </c>
      <c r="S1389" s="17">
        <v>19.420000000000002</v>
      </c>
      <c r="T1389" s="17">
        <v>50.6</v>
      </c>
      <c r="U1389" s="17">
        <v>2.16</v>
      </c>
      <c r="V1389" s="17">
        <v>340.5</v>
      </c>
      <c r="W1389" s="17">
        <v>19.850000000000001</v>
      </c>
      <c r="X1389" s="17">
        <v>0.17399999999999999</v>
      </c>
      <c r="Y1389" s="17">
        <v>1.742437</v>
      </c>
      <c r="Z1389" s="7">
        <f t="shared" si="462"/>
        <v>19.635000000000002</v>
      </c>
      <c r="AA1389" s="7">
        <f t="shared" si="476"/>
        <v>292.78499999999997</v>
      </c>
      <c r="AB1389" s="2">
        <f t="shared" si="463"/>
        <v>146.85300000000001</v>
      </c>
      <c r="AC1389" s="42">
        <f t="shared" si="464"/>
        <v>2.2672201370947711</v>
      </c>
      <c r="AD1389" s="42">
        <f t="shared" si="465"/>
        <v>1.1472133893699543</v>
      </c>
      <c r="AE1389" s="42">
        <f t="shared" si="466"/>
        <v>0.77864784650735253</v>
      </c>
      <c r="AF1389" s="42">
        <f t="shared" si="467"/>
        <v>324.42882840348881</v>
      </c>
      <c r="AG1389" s="42">
        <f t="shared" si="468"/>
        <v>311.45167526734923</v>
      </c>
      <c r="AH1389" s="6">
        <f t="shared" si="469"/>
        <v>323.52</v>
      </c>
      <c r="AI1389" s="4">
        <v>19.5123950890389</v>
      </c>
      <c r="AJ1389" s="4">
        <f t="shared" si="477"/>
        <v>292.66239508903885</v>
      </c>
      <c r="AK1389" s="8">
        <f t="shared" si="470"/>
        <v>0.19541101248947976</v>
      </c>
      <c r="AL1389" s="8">
        <f t="shared" si="471"/>
        <v>399.29250827586088</v>
      </c>
      <c r="AM1389" s="8">
        <f t="shared" si="472"/>
        <v>3.2735760263051783</v>
      </c>
      <c r="AN1389" s="8">
        <f t="shared" si="473"/>
        <v>-11.691514764297905</v>
      </c>
      <c r="AO1389" s="22">
        <f t="shared" si="474"/>
        <v>1.8726833955802925E-3</v>
      </c>
      <c r="AP1389" s="22">
        <f t="shared" si="475"/>
        <v>5.1182716134945475E-2</v>
      </c>
      <c r="AQ1389" s="19">
        <f t="shared" si="478"/>
        <v>5.1182716134945475E-2</v>
      </c>
      <c r="AX1389">
        <v>0.14190429732533727</v>
      </c>
      <c r="AY1389">
        <v>15.629310344827587</v>
      </c>
      <c r="AZ1389">
        <v>0.65122126436781613</v>
      </c>
      <c r="BA1389">
        <v>0.52748922413793109</v>
      </c>
      <c r="BB1389">
        <v>7.6465517241379306</v>
      </c>
      <c r="BC1389">
        <v>0.31860632183908044</v>
      </c>
      <c r="BD1389">
        <v>0.20888290229885065</v>
      </c>
      <c r="BE1389">
        <v>2.0888290229885066E-2</v>
      </c>
      <c r="BF1389">
        <v>0</v>
      </c>
      <c r="BG1389">
        <v>19.635000000000002</v>
      </c>
      <c r="BH1389">
        <v>2.4802327838782356</v>
      </c>
      <c r="BI1389">
        <v>2.2859679138636455</v>
      </c>
      <c r="BJ1389">
        <v>1.1566997644150048</v>
      </c>
      <c r="BK1389">
        <v>0.13013061220807207</v>
      </c>
      <c r="BL1389">
        <v>3.614739228002002E-4</v>
      </c>
      <c r="BP1389" s="50">
        <f t="shared" si="479"/>
        <v>2.4809755605901866</v>
      </c>
      <c r="BQ1389" s="50">
        <f t="shared" si="480"/>
        <v>8.3553160919540258E-3</v>
      </c>
      <c r="BR1389" s="50">
        <f t="shared" si="481"/>
        <v>0.13879629695228032</v>
      </c>
      <c r="BS1389" s="50">
        <f t="shared" si="482"/>
        <v>0.14172495552252221</v>
      </c>
      <c r="BT1389" s="50">
        <f t="shared" si="483"/>
        <v>3.8554526931188979E-4</v>
      </c>
      <c r="BU1389" s="50">
        <f t="shared" si="483"/>
        <v>3.9368043200700611E-4</v>
      </c>
    </row>
    <row r="1390" spans="1:73" x14ac:dyDescent="0.25">
      <c r="A1390" s="21">
        <v>43742.538194444445</v>
      </c>
      <c r="B1390" s="17">
        <v>363972</v>
      </c>
      <c r="C1390" s="17">
        <v>13.51</v>
      </c>
      <c r="D1390" s="17">
        <v>22.37</v>
      </c>
      <c r="E1390" s="17">
        <v>159.6</v>
      </c>
      <c r="F1390" s="17">
        <v>9.52</v>
      </c>
      <c r="G1390" s="17">
        <v>-108.7</v>
      </c>
      <c r="H1390" s="17">
        <v>-21.66</v>
      </c>
      <c r="I1390" s="17">
        <v>24.5</v>
      </c>
      <c r="J1390" s="17">
        <v>297.7</v>
      </c>
      <c r="K1390" s="17">
        <v>150</v>
      </c>
      <c r="L1390" s="17">
        <v>-87</v>
      </c>
      <c r="M1390" s="17">
        <v>0.06</v>
      </c>
      <c r="N1390" s="17">
        <v>50.87</v>
      </c>
      <c r="O1390" s="17">
        <v>-12.14</v>
      </c>
      <c r="P1390" s="17">
        <v>63.01</v>
      </c>
      <c r="Q1390" s="17">
        <v>336.4</v>
      </c>
      <c r="R1390" s="17">
        <v>423.4</v>
      </c>
      <c r="S1390" s="17">
        <v>19.399999999999999</v>
      </c>
      <c r="T1390" s="17">
        <v>51.77</v>
      </c>
      <c r="U1390" s="17">
        <v>0.875</v>
      </c>
      <c r="V1390" s="17">
        <v>162</v>
      </c>
      <c r="W1390" s="17">
        <v>19.95</v>
      </c>
      <c r="X1390" s="17">
        <v>0.153</v>
      </c>
      <c r="Y1390" s="17">
        <v>1.532262</v>
      </c>
      <c r="Z1390" s="7">
        <f t="shared" si="462"/>
        <v>19.674999999999997</v>
      </c>
      <c r="AA1390" s="7">
        <f t="shared" si="476"/>
        <v>292.82499999999999</v>
      </c>
      <c r="AB1390" s="2">
        <f t="shared" si="463"/>
        <v>129.27600000000001</v>
      </c>
      <c r="AC1390" s="42">
        <f t="shared" si="464"/>
        <v>2.1679804218882586</v>
      </c>
      <c r="AD1390" s="42">
        <f t="shared" si="465"/>
        <v>1.1223634644115514</v>
      </c>
      <c r="AE1390" s="42">
        <f t="shared" si="466"/>
        <v>0.77619809882882507</v>
      </c>
      <c r="AF1390" s="42">
        <f t="shared" si="467"/>
        <v>323.58489568981093</v>
      </c>
      <c r="AG1390" s="42">
        <f t="shared" si="468"/>
        <v>310.6414998622185</v>
      </c>
      <c r="AH1390" s="6">
        <f t="shared" si="469"/>
        <v>322.94399999999996</v>
      </c>
      <c r="AI1390" s="4">
        <v>18.846005790047201</v>
      </c>
      <c r="AJ1390" s="4">
        <f t="shared" si="477"/>
        <v>291.99600579004721</v>
      </c>
      <c r="AK1390" s="8">
        <f t="shared" si="470"/>
        <v>0.19549111401540487</v>
      </c>
      <c r="AL1390" s="8">
        <f t="shared" si="471"/>
        <v>395.48820802179091</v>
      </c>
      <c r="AM1390" s="8">
        <f t="shared" si="472"/>
        <v>2.083529157463365</v>
      </c>
      <c r="AN1390" s="8">
        <f t="shared" si="473"/>
        <v>-50.314314995357549</v>
      </c>
      <c r="AO1390" s="22">
        <f t="shared" si="474"/>
        <v>2.4218751676499959E-3</v>
      </c>
      <c r="AP1390" s="22">
        <f t="shared" si="475"/>
        <v>6.6192795596231591E-2</v>
      </c>
      <c r="AQ1390" s="19">
        <f t="shared" si="478"/>
        <v>6.6192795596231591E-2</v>
      </c>
      <c r="AX1390">
        <v>0.14221276710812841</v>
      </c>
      <c r="AY1390">
        <v>13.758620689655173</v>
      </c>
      <c r="AZ1390">
        <v>0.57327586206896552</v>
      </c>
      <c r="BA1390">
        <v>0.46435344827586211</v>
      </c>
      <c r="BB1390">
        <v>7.5</v>
      </c>
      <c r="BC1390">
        <v>0.3125</v>
      </c>
      <c r="BD1390">
        <v>0.15185344827586211</v>
      </c>
      <c r="BE1390">
        <v>1.5185344827586211E-2</v>
      </c>
      <c r="BF1390">
        <v>0</v>
      </c>
      <c r="BG1390">
        <v>19.674999999999997</v>
      </c>
      <c r="BH1390">
        <v>1.0047239286543779</v>
      </c>
      <c r="BI1390">
        <v>2.291650490373454</v>
      </c>
      <c r="BJ1390">
        <v>1.1863874588663372</v>
      </c>
      <c r="BK1390">
        <v>7.4578609923334219E-2</v>
      </c>
      <c r="BL1390">
        <v>2.0716280534259504E-4</v>
      </c>
      <c r="BP1390" s="50">
        <f t="shared" si="479"/>
        <v>1.0050248219983393</v>
      </c>
      <c r="BQ1390" s="50">
        <f t="shared" si="480"/>
        <v>6.074137931034485E-3</v>
      </c>
      <c r="BR1390" s="50">
        <f t="shared" si="481"/>
        <v>7.6803389999270624E-2</v>
      </c>
      <c r="BS1390" s="50">
        <f t="shared" si="482"/>
        <v>7.9157477836561491E-2</v>
      </c>
      <c r="BT1390" s="50">
        <f t="shared" si="483"/>
        <v>2.1334274999797395E-4</v>
      </c>
      <c r="BU1390" s="50">
        <f t="shared" si="483"/>
        <v>2.1988188287933746E-4</v>
      </c>
    </row>
    <row r="1391" spans="1:73" x14ac:dyDescent="0.25">
      <c r="A1391" s="21">
        <v>43742.538194444445</v>
      </c>
      <c r="B1391" s="17">
        <v>363973</v>
      </c>
      <c r="C1391" s="17">
        <v>13.51</v>
      </c>
      <c r="D1391" s="17">
        <v>22.37</v>
      </c>
      <c r="E1391" s="17">
        <v>159.6</v>
      </c>
      <c r="F1391" s="17">
        <v>9.86</v>
      </c>
      <c r="G1391" s="17">
        <v>-108.9</v>
      </c>
      <c r="H1391" s="17">
        <v>-23.28</v>
      </c>
      <c r="I1391" s="17">
        <v>24.46</v>
      </c>
      <c r="J1391" s="17">
        <v>297.60000000000002</v>
      </c>
      <c r="K1391" s="17">
        <v>149.69999999999999</v>
      </c>
      <c r="L1391" s="17">
        <v>-85.6</v>
      </c>
      <c r="M1391" s="17">
        <v>6.2E-2</v>
      </c>
      <c r="N1391" s="17">
        <v>50.68</v>
      </c>
      <c r="O1391" s="17">
        <v>-13.43</v>
      </c>
      <c r="P1391" s="17">
        <v>64.11</v>
      </c>
      <c r="Q1391" s="17">
        <v>335.9</v>
      </c>
      <c r="R1391" s="17">
        <v>421.5</v>
      </c>
      <c r="S1391" s="17">
        <v>19.39</v>
      </c>
      <c r="T1391" s="17">
        <v>49.81</v>
      </c>
      <c r="U1391" s="17">
        <v>1.2050000000000001</v>
      </c>
      <c r="V1391" s="17">
        <v>342</v>
      </c>
      <c r="W1391" s="17">
        <v>19.7</v>
      </c>
      <c r="X1391" s="17">
        <v>0.154</v>
      </c>
      <c r="Y1391" s="17">
        <v>1.543196</v>
      </c>
      <c r="Z1391" s="7">
        <f t="shared" si="462"/>
        <v>19.545000000000002</v>
      </c>
      <c r="AA1391" s="7">
        <f t="shared" si="476"/>
        <v>292.69499999999999</v>
      </c>
      <c r="AB1391" s="2">
        <f t="shared" si="463"/>
        <v>129.27600000000001</v>
      </c>
      <c r="AC1391" s="42">
        <f t="shared" si="464"/>
        <v>2.1497379742278881</v>
      </c>
      <c r="AD1391" s="42">
        <f t="shared" si="465"/>
        <v>1.0707844849629111</v>
      </c>
      <c r="AE1391" s="42">
        <f t="shared" si="466"/>
        <v>0.77104274391405947</v>
      </c>
      <c r="AF1391" s="42">
        <f t="shared" si="467"/>
        <v>320.86528151020644</v>
      </c>
      <c r="AG1391" s="42">
        <f t="shared" si="468"/>
        <v>308.03067024979816</v>
      </c>
      <c r="AH1391" s="6">
        <f t="shared" si="469"/>
        <v>322.46399999999994</v>
      </c>
      <c r="AI1391" s="4">
        <v>18.710855476374299</v>
      </c>
      <c r="AJ1391" s="4">
        <f t="shared" si="477"/>
        <v>291.8608554763743</v>
      </c>
      <c r="AK1391" s="8">
        <f t="shared" si="470"/>
        <v>0.19523086406421619</v>
      </c>
      <c r="AL1391" s="8">
        <f t="shared" si="471"/>
        <v>394.75498251541859</v>
      </c>
      <c r="AM1391" s="8">
        <f t="shared" si="472"/>
        <v>2.4450575146609537</v>
      </c>
      <c r="AN1391" s="8">
        <f t="shared" si="473"/>
        <v>-59.411547811978942</v>
      </c>
      <c r="AO1391" s="22">
        <f t="shared" si="474"/>
        <v>2.6334255309359458E-3</v>
      </c>
      <c r="AP1391" s="22">
        <f t="shared" si="475"/>
        <v>7.1974724467851761E-2</v>
      </c>
      <c r="AQ1391" s="19">
        <f t="shared" si="478"/>
        <v>7.1974724467851761E-2</v>
      </c>
      <c r="AX1391">
        <v>0.14121231023877706</v>
      </c>
      <c r="AY1391">
        <v>13.758620689655173</v>
      </c>
      <c r="AZ1391">
        <v>0.57327586206896552</v>
      </c>
      <c r="BA1391">
        <v>0.46435344827586211</v>
      </c>
      <c r="BB1391">
        <v>7.3793103448275881</v>
      </c>
      <c r="BC1391">
        <v>0.30747126436781619</v>
      </c>
      <c r="BD1391">
        <v>0.15688218390804592</v>
      </c>
      <c r="BE1391">
        <v>1.5688218390804594E-2</v>
      </c>
      <c r="BF1391">
        <v>0</v>
      </c>
      <c r="BG1391">
        <v>19.545000000000002</v>
      </c>
      <c r="BH1391">
        <v>1.3836483817468861</v>
      </c>
      <c r="BI1391">
        <v>2.2732271563762851</v>
      </c>
      <c r="BJ1391">
        <v>1.1322944465910276</v>
      </c>
      <c r="BK1391">
        <v>8.9550762227372918E-2</v>
      </c>
      <c r="BL1391">
        <v>2.4875211729825811E-4</v>
      </c>
      <c r="BP1391" s="50">
        <f t="shared" si="479"/>
        <v>1.3840627548662845</v>
      </c>
      <c r="BQ1391" s="50">
        <f t="shared" si="480"/>
        <v>6.2752873563218375E-3</v>
      </c>
      <c r="BR1391" s="50">
        <f t="shared" si="481"/>
        <v>9.3146192853754389E-2</v>
      </c>
      <c r="BS1391" s="50">
        <f t="shared" si="482"/>
        <v>9.5508165657666302E-2</v>
      </c>
      <c r="BT1391" s="50">
        <f t="shared" si="483"/>
        <v>2.5873942459376219E-4</v>
      </c>
      <c r="BU1391" s="50">
        <f t="shared" si="483"/>
        <v>2.6530046016018421E-4</v>
      </c>
    </row>
    <row r="1392" spans="1:73" x14ac:dyDescent="0.25">
      <c r="A1392" s="21">
        <v>43742.538194444445</v>
      </c>
      <c r="B1392" s="17">
        <v>363974</v>
      </c>
      <c r="C1392" s="17">
        <v>13.52</v>
      </c>
      <c r="D1392" s="17">
        <v>22.36</v>
      </c>
      <c r="E1392" s="17">
        <v>149.19999999999999</v>
      </c>
      <c r="F1392" s="17">
        <v>8.27</v>
      </c>
      <c r="G1392" s="17">
        <v>-109.4</v>
      </c>
      <c r="H1392" s="17">
        <v>-24.51</v>
      </c>
      <c r="I1392" s="17">
        <v>24.42</v>
      </c>
      <c r="J1392" s="17">
        <v>297.60000000000002</v>
      </c>
      <c r="K1392" s="17">
        <v>141</v>
      </c>
      <c r="L1392" s="17">
        <v>-84.9</v>
      </c>
      <c r="M1392" s="17">
        <v>5.5E-2</v>
      </c>
      <c r="N1392" s="17">
        <v>39.79</v>
      </c>
      <c r="O1392" s="17">
        <v>-16.239999999999998</v>
      </c>
      <c r="P1392" s="17">
        <v>56.02</v>
      </c>
      <c r="Q1392" s="17">
        <v>335.1</v>
      </c>
      <c r="R1392" s="17">
        <v>420.1</v>
      </c>
      <c r="S1392" s="17">
        <v>19.36</v>
      </c>
      <c r="T1392" s="17">
        <v>50.67</v>
      </c>
      <c r="U1392" s="17">
        <v>0.755</v>
      </c>
      <c r="V1392" s="17">
        <v>52.5</v>
      </c>
      <c r="W1392" s="17">
        <v>19.649999999999999</v>
      </c>
      <c r="X1392" s="17">
        <v>0.14299999999999999</v>
      </c>
      <c r="Y1392" s="17">
        <v>1.428172</v>
      </c>
      <c r="Z1392" s="7">
        <f t="shared" si="462"/>
        <v>19.504999999999999</v>
      </c>
      <c r="AA1392" s="7">
        <f t="shared" si="476"/>
        <v>292.65499999999997</v>
      </c>
      <c r="AB1392" s="2">
        <f t="shared" si="463"/>
        <v>120.852</v>
      </c>
      <c r="AC1392" s="42">
        <f t="shared" si="464"/>
        <v>2.0957312454320034</v>
      </c>
      <c r="AD1392" s="42">
        <f t="shared" si="465"/>
        <v>1.0619070220603961</v>
      </c>
      <c r="AE1392" s="42">
        <f t="shared" si="466"/>
        <v>0.77014041514449372</v>
      </c>
      <c r="AF1392" s="42">
        <f t="shared" si="467"/>
        <v>320.31462431259553</v>
      </c>
      <c r="AG1392" s="42">
        <f t="shared" si="468"/>
        <v>307.5020393400917</v>
      </c>
      <c r="AH1392" s="6">
        <f t="shared" si="469"/>
        <v>321.69600000000003</v>
      </c>
      <c r="AI1392" s="4">
        <v>18.328061853573299</v>
      </c>
      <c r="AJ1392" s="4">
        <f t="shared" si="477"/>
        <v>291.47806185357325</v>
      </c>
      <c r="AK1392" s="8">
        <f t="shared" si="470"/>
        <v>0.19515083364969096</v>
      </c>
      <c r="AL1392" s="8">
        <f t="shared" si="471"/>
        <v>392.58989430839529</v>
      </c>
      <c r="AM1392" s="8">
        <f t="shared" si="472"/>
        <v>1.93539240207251</v>
      </c>
      <c r="AN1392" s="8">
        <f t="shared" si="473"/>
        <v>-66.353396071823269</v>
      </c>
      <c r="AO1392" s="22">
        <f t="shared" si="474"/>
        <v>2.6315010026706012E-3</v>
      </c>
      <c r="AP1392" s="22">
        <f t="shared" si="475"/>
        <v>7.1922124768334331E-2</v>
      </c>
      <c r="AQ1392" s="19">
        <f t="shared" si="478"/>
        <v>7.1922124768334331E-2</v>
      </c>
      <c r="AX1392">
        <v>0.14090567847437246</v>
      </c>
      <c r="AY1392">
        <v>12.86206896551724</v>
      </c>
      <c r="AZ1392">
        <v>0.53591954022988497</v>
      </c>
      <c r="BA1392">
        <v>0.43409482758620688</v>
      </c>
      <c r="BB1392">
        <v>7.3275862068965516</v>
      </c>
      <c r="BC1392">
        <v>0.30531609195402298</v>
      </c>
      <c r="BD1392">
        <v>0.12877873563218389</v>
      </c>
      <c r="BE1392">
        <v>1.287787356321839E-2</v>
      </c>
      <c r="BF1392">
        <v>0</v>
      </c>
      <c r="BG1392">
        <v>19.504999999999999</v>
      </c>
      <c r="BH1392">
        <v>0.86693321843892035</v>
      </c>
      <c r="BI1392">
        <v>2.2675845630402063</v>
      </c>
      <c r="BJ1392">
        <v>1.1489850980924725</v>
      </c>
      <c r="BK1392">
        <v>6.5261567977677681E-2</v>
      </c>
      <c r="BL1392">
        <v>1.8128213327132689E-4</v>
      </c>
      <c r="BP1392" s="50">
        <f t="shared" si="479"/>
        <v>0.86719284640999572</v>
      </c>
      <c r="BQ1392" s="50">
        <f t="shared" si="480"/>
        <v>5.1511494252873555E-3</v>
      </c>
      <c r="BR1392" s="50">
        <f t="shared" si="481"/>
        <v>6.6969522013482385E-2</v>
      </c>
      <c r="BS1392" s="50">
        <f t="shared" si="482"/>
        <v>6.8978882933778199E-2</v>
      </c>
      <c r="BT1392" s="50">
        <f t="shared" si="483"/>
        <v>1.8602645003745107E-4</v>
      </c>
      <c r="BU1392" s="50">
        <f t="shared" si="483"/>
        <v>1.9160800814938388E-4</v>
      </c>
    </row>
    <row r="1393" spans="1:73" x14ac:dyDescent="0.25">
      <c r="A1393" s="21">
        <v>43742.538194444445</v>
      </c>
      <c r="B1393" s="17">
        <v>363975</v>
      </c>
      <c r="C1393" s="17">
        <v>13.52</v>
      </c>
      <c r="D1393" s="17">
        <v>22.36</v>
      </c>
      <c r="E1393" s="17">
        <v>137.80000000000001</v>
      </c>
      <c r="F1393" s="17">
        <v>6.782</v>
      </c>
      <c r="G1393" s="17">
        <v>-109.4</v>
      </c>
      <c r="H1393" s="17">
        <v>-25.05</v>
      </c>
      <c r="I1393" s="17">
        <v>24.38</v>
      </c>
      <c r="J1393" s="17">
        <v>297.5</v>
      </c>
      <c r="K1393" s="17">
        <v>131</v>
      </c>
      <c r="L1393" s="17">
        <v>-84.4</v>
      </c>
      <c r="M1393" s="17">
        <v>4.9000000000000002E-2</v>
      </c>
      <c r="N1393" s="17">
        <v>28.31</v>
      </c>
      <c r="O1393" s="17">
        <v>-18.27</v>
      </c>
      <c r="P1393" s="17">
        <v>46.58</v>
      </c>
      <c r="Q1393" s="17">
        <v>334.9</v>
      </c>
      <c r="R1393" s="17">
        <v>419.3</v>
      </c>
      <c r="S1393" s="17">
        <v>19.329999999999998</v>
      </c>
      <c r="T1393" s="17">
        <v>49.54</v>
      </c>
      <c r="U1393" s="17">
        <v>1.385</v>
      </c>
      <c r="V1393" s="17">
        <v>78</v>
      </c>
      <c r="W1393" s="17">
        <v>19.600000000000001</v>
      </c>
      <c r="X1393" s="17">
        <v>0.13200000000000001</v>
      </c>
      <c r="Y1393" s="17">
        <v>1.3232379999999999</v>
      </c>
      <c r="Z1393" s="7">
        <f t="shared" si="462"/>
        <v>19.465</v>
      </c>
      <c r="AA1393" s="7">
        <f t="shared" si="476"/>
        <v>292.61499999999995</v>
      </c>
      <c r="AB1393" s="2">
        <f t="shared" si="463"/>
        <v>111.61800000000002</v>
      </c>
      <c r="AC1393" s="42">
        <f t="shared" si="464"/>
        <v>2.1013499927014632</v>
      </c>
      <c r="AD1393" s="42">
        <f t="shared" si="465"/>
        <v>1.0410087863843049</v>
      </c>
      <c r="AE1393" s="42">
        <f t="shared" si="466"/>
        <v>0.76796957323574444</v>
      </c>
      <c r="AF1393" s="42">
        <f t="shared" si="467"/>
        <v>319.2371412714478</v>
      </c>
      <c r="AG1393" s="42">
        <f t="shared" si="468"/>
        <v>306.46765562058988</v>
      </c>
      <c r="AH1393" s="6">
        <f t="shared" si="469"/>
        <v>321.50399999999996</v>
      </c>
      <c r="AI1393" s="4">
        <v>18.365387930805799</v>
      </c>
      <c r="AJ1393" s="4">
        <f t="shared" si="477"/>
        <v>291.51538793080579</v>
      </c>
      <c r="AK1393" s="8">
        <f t="shared" si="470"/>
        <v>0.19507082510924326</v>
      </c>
      <c r="AL1393" s="8">
        <f t="shared" si="471"/>
        <v>392.81378664401342</v>
      </c>
      <c r="AM1393" s="8">
        <f t="shared" si="472"/>
        <v>2.6213224238921851</v>
      </c>
      <c r="AN1393" s="8">
        <f t="shared" si="473"/>
        <v>-83.965412372966341</v>
      </c>
      <c r="AO1393" s="22">
        <f t="shared" si="474"/>
        <v>2.8116408588413386E-3</v>
      </c>
      <c r="AP1393" s="22">
        <f t="shared" si="475"/>
        <v>7.6845566255954137E-2</v>
      </c>
      <c r="AQ1393" s="19">
        <f t="shared" si="478"/>
        <v>7.6845566255954137E-2</v>
      </c>
      <c r="AX1393">
        <v>0.14059961048828229</v>
      </c>
      <c r="AY1393">
        <v>11.879310344827587</v>
      </c>
      <c r="AZ1393">
        <v>0.49497126436781613</v>
      </c>
      <c r="BA1393">
        <v>0.40092672413793107</v>
      </c>
      <c r="BB1393">
        <v>7.2758620689655205</v>
      </c>
      <c r="BC1393">
        <v>0.30316091954023</v>
      </c>
      <c r="BD1393">
        <v>9.7765804597701067E-2</v>
      </c>
      <c r="BE1393">
        <v>9.7765804597701074E-3</v>
      </c>
      <c r="BF1393">
        <v>0</v>
      </c>
      <c r="BG1393">
        <v>19.465</v>
      </c>
      <c r="BH1393">
        <v>1.5903344470700724</v>
      </c>
      <c r="BI1393">
        <v>2.2619542242077029</v>
      </c>
      <c r="BJ1393">
        <v>1.1205721226724961</v>
      </c>
      <c r="BK1393">
        <v>8.353451814827674E-2</v>
      </c>
      <c r="BL1393">
        <v>2.3204032818965761E-4</v>
      </c>
      <c r="BP1393" s="50">
        <f t="shared" si="479"/>
        <v>1.5908107182488</v>
      </c>
      <c r="BQ1393" s="50">
        <f t="shared" si="480"/>
        <v>3.9106321839080431E-3</v>
      </c>
      <c r="BR1393" s="50">
        <f t="shared" si="481"/>
        <v>8.7346254813385177E-2</v>
      </c>
      <c r="BS1393" s="50">
        <f t="shared" si="482"/>
        <v>8.8794895163369997E-2</v>
      </c>
      <c r="BT1393" s="50">
        <f t="shared" si="483"/>
        <v>2.4262848559273662E-4</v>
      </c>
      <c r="BU1393" s="50">
        <f t="shared" si="483"/>
        <v>2.4665248656491665E-4</v>
      </c>
    </row>
    <row r="1394" spans="1:73" x14ac:dyDescent="0.25">
      <c r="A1394" s="21">
        <v>43742.538194444445</v>
      </c>
      <c r="B1394" s="17">
        <v>363976</v>
      </c>
      <c r="C1394" s="17">
        <v>13.52</v>
      </c>
      <c r="D1394" s="17">
        <v>22.36</v>
      </c>
      <c r="E1394" s="17">
        <v>136</v>
      </c>
      <c r="F1394" s="17">
        <v>6.8289999999999997</v>
      </c>
      <c r="G1394" s="17">
        <v>-109.3</v>
      </c>
      <c r="H1394" s="17">
        <v>-25.99</v>
      </c>
      <c r="I1394" s="17">
        <v>24.34</v>
      </c>
      <c r="J1394" s="17">
        <v>297.5</v>
      </c>
      <c r="K1394" s="17">
        <v>129.1</v>
      </c>
      <c r="L1394" s="17">
        <v>-83.3</v>
      </c>
      <c r="M1394" s="17">
        <v>0.05</v>
      </c>
      <c r="N1394" s="17">
        <v>26.71</v>
      </c>
      <c r="O1394" s="17">
        <v>-19.16</v>
      </c>
      <c r="P1394" s="17">
        <v>45.88</v>
      </c>
      <c r="Q1394" s="17">
        <v>334.8</v>
      </c>
      <c r="R1394" s="17">
        <v>418.1</v>
      </c>
      <c r="S1394" s="17">
        <v>19.309999999999999</v>
      </c>
      <c r="T1394" s="17">
        <v>48.7</v>
      </c>
      <c r="U1394" s="17">
        <v>1.45</v>
      </c>
      <c r="V1394" s="17">
        <v>324</v>
      </c>
      <c r="W1394" s="17">
        <v>19.399999999999999</v>
      </c>
      <c r="X1394" s="17">
        <v>0.13100000000000001</v>
      </c>
      <c r="Y1394" s="17">
        <v>1.3096620000000001</v>
      </c>
      <c r="Z1394" s="7">
        <f t="shared" si="462"/>
        <v>19.354999999999997</v>
      </c>
      <c r="AA1394" s="7">
        <f t="shared" si="476"/>
        <v>292.505</v>
      </c>
      <c r="AB1394" s="2">
        <f t="shared" si="463"/>
        <v>110.16000000000001</v>
      </c>
      <c r="AC1394" s="42">
        <f t="shared" si="464"/>
        <v>2.0614815978721279</v>
      </c>
      <c r="AD1394" s="42">
        <f t="shared" si="465"/>
        <v>1.0039415381637264</v>
      </c>
      <c r="AE1394" s="42">
        <f t="shared" si="466"/>
        <v>0.76403928661342746</v>
      </c>
      <c r="AF1394" s="42">
        <f t="shared" si="467"/>
        <v>317.12605576500107</v>
      </c>
      <c r="AG1394" s="42">
        <f t="shared" si="468"/>
        <v>304.44101353440101</v>
      </c>
      <c r="AH1394" s="6">
        <f t="shared" si="469"/>
        <v>321.40800000000002</v>
      </c>
      <c r="AI1394" s="4">
        <v>18.072108398884801</v>
      </c>
      <c r="AJ1394" s="4">
        <f t="shared" si="477"/>
        <v>291.22210839888476</v>
      </c>
      <c r="AK1394" s="8">
        <f t="shared" si="470"/>
        <v>0.19485091438681612</v>
      </c>
      <c r="AL1394" s="8">
        <f t="shared" si="471"/>
        <v>391.18081027918026</v>
      </c>
      <c r="AM1394" s="8">
        <f t="shared" si="472"/>
        <v>2.6821283526334083</v>
      </c>
      <c r="AN1394" s="8">
        <f t="shared" si="473"/>
        <v>-100.2328325562589</v>
      </c>
      <c r="AO1394" s="22">
        <f t="shared" si="474"/>
        <v>3.1814715140583596E-3</v>
      </c>
      <c r="AP1394" s="22">
        <f t="shared" si="475"/>
        <v>8.6953488122857914E-2</v>
      </c>
      <c r="AQ1394" s="19">
        <f t="shared" si="478"/>
        <v>8.6953488122857914E-2</v>
      </c>
      <c r="AX1394">
        <v>0.13976082373984361</v>
      </c>
      <c r="AY1394">
        <v>11.724137931034484</v>
      </c>
      <c r="AZ1394">
        <v>0.48850574712643685</v>
      </c>
      <c r="BA1394">
        <v>0.39568965517241389</v>
      </c>
      <c r="BB1394">
        <v>7.1810344827586219</v>
      </c>
      <c r="BC1394">
        <v>0.2992097701149426</v>
      </c>
      <c r="BD1394">
        <v>9.6479885057471293E-2</v>
      </c>
      <c r="BE1394">
        <v>9.6479885057471296E-3</v>
      </c>
      <c r="BF1394">
        <v>0</v>
      </c>
      <c r="BG1394">
        <v>19.354999999999997</v>
      </c>
      <c r="BH1394">
        <v>1.6649710817701118</v>
      </c>
      <c r="BI1394">
        <v>2.2465337958397247</v>
      </c>
      <c r="BJ1394">
        <v>1.0940619585739459</v>
      </c>
      <c r="BK1394">
        <v>8.6446040430122037E-2</v>
      </c>
      <c r="BL1394">
        <v>2.4012789008367235E-4</v>
      </c>
      <c r="BP1394" s="50">
        <f t="shared" si="479"/>
        <v>1.6654697050258194</v>
      </c>
      <c r="BQ1394" s="50">
        <f t="shared" si="480"/>
        <v>3.8591954022988519E-3</v>
      </c>
      <c r="BR1394" s="50">
        <f t="shared" si="481"/>
        <v>9.056903313996359E-2</v>
      </c>
      <c r="BS1394" s="50">
        <f t="shared" si="482"/>
        <v>9.1987952051963917E-2</v>
      </c>
      <c r="BT1394" s="50">
        <f t="shared" si="483"/>
        <v>2.5158064761100996E-4</v>
      </c>
      <c r="BU1394" s="50">
        <f t="shared" si="483"/>
        <v>2.5552208903323309E-4</v>
      </c>
    </row>
    <row r="1395" spans="1:73" x14ac:dyDescent="0.25">
      <c r="A1395" s="21">
        <v>43742.538888888892</v>
      </c>
      <c r="B1395" s="17">
        <v>363977</v>
      </c>
      <c r="C1395" s="17">
        <v>13.51</v>
      </c>
      <c r="D1395" s="17">
        <v>22.36</v>
      </c>
      <c r="E1395" s="17">
        <v>138</v>
      </c>
      <c r="F1395" s="17">
        <v>6.9690000000000003</v>
      </c>
      <c r="G1395" s="17">
        <v>-109</v>
      </c>
      <c r="H1395" s="17">
        <v>-25.69</v>
      </c>
      <c r="I1395" s="17">
        <v>24.29</v>
      </c>
      <c r="J1395" s="17">
        <v>297.39999999999998</v>
      </c>
      <c r="K1395" s="17">
        <v>131</v>
      </c>
      <c r="L1395" s="17">
        <v>-83.3</v>
      </c>
      <c r="M1395" s="17">
        <v>5.0999999999999997E-2</v>
      </c>
      <c r="N1395" s="17">
        <v>28.96</v>
      </c>
      <c r="O1395" s="17">
        <v>-18.72</v>
      </c>
      <c r="P1395" s="17">
        <v>47.68</v>
      </c>
      <c r="Q1395" s="17">
        <v>334.8</v>
      </c>
      <c r="R1395" s="17">
        <v>418.1</v>
      </c>
      <c r="S1395" s="17">
        <v>19.27</v>
      </c>
      <c r="T1395" s="17">
        <v>49.52</v>
      </c>
      <c r="U1395" s="17">
        <v>2.3450000000000002</v>
      </c>
      <c r="V1395" s="17">
        <v>171</v>
      </c>
      <c r="W1395" s="17">
        <v>19.399999999999999</v>
      </c>
      <c r="X1395" s="17">
        <v>0.13300000000000001</v>
      </c>
      <c r="Y1395" s="17">
        <v>1.3320080000000001</v>
      </c>
      <c r="Z1395" s="7">
        <f t="shared" si="462"/>
        <v>19.335000000000001</v>
      </c>
      <c r="AA1395" s="7">
        <f t="shared" si="476"/>
        <v>292.48499999999996</v>
      </c>
      <c r="AB1395" s="2">
        <f t="shared" si="463"/>
        <v>111.78</v>
      </c>
      <c r="AC1395" s="42">
        <f t="shared" si="464"/>
        <v>2.0219673368132169</v>
      </c>
      <c r="AD1395" s="42">
        <f t="shared" si="465"/>
        <v>1.0012782251899051</v>
      </c>
      <c r="AE1395" s="42">
        <f t="shared" si="466"/>
        <v>0.76375657972667232</v>
      </c>
      <c r="AF1395" s="42">
        <f t="shared" si="467"/>
        <v>316.92202113401487</v>
      </c>
      <c r="AG1395" s="42">
        <f t="shared" si="468"/>
        <v>304.24514028865428</v>
      </c>
      <c r="AH1395" s="6">
        <f t="shared" si="469"/>
        <v>321.40800000000002</v>
      </c>
      <c r="AI1395" s="4">
        <v>17.7819399944213</v>
      </c>
      <c r="AJ1395" s="4">
        <f t="shared" si="477"/>
        <v>290.93193999442127</v>
      </c>
      <c r="AK1395" s="8">
        <f t="shared" si="470"/>
        <v>0.19481094838450244</v>
      </c>
      <c r="AL1395" s="8">
        <f t="shared" si="471"/>
        <v>389.54017241459593</v>
      </c>
      <c r="AM1395" s="8">
        <f t="shared" si="472"/>
        <v>3.4108842328639652</v>
      </c>
      <c r="AN1395" s="8">
        <f t="shared" si="473"/>
        <v>-154.31057871102252</v>
      </c>
      <c r="AO1395" s="22">
        <f t="shared" si="474"/>
        <v>4.4787294184857381E-3</v>
      </c>
      <c r="AP1395" s="22">
        <f t="shared" si="475"/>
        <v>0.12240912532924546</v>
      </c>
      <c r="AQ1395" s="19">
        <f t="shared" si="478"/>
        <v>0.12240912532924546</v>
      </c>
      <c r="AX1395">
        <v>0.13960877310862366</v>
      </c>
      <c r="AY1395">
        <v>11.896551724137931</v>
      </c>
      <c r="AZ1395">
        <v>0.49568965517241376</v>
      </c>
      <c r="BA1395">
        <v>0.40150862068965515</v>
      </c>
      <c r="BB1395">
        <v>7.1810344827586219</v>
      </c>
      <c r="BC1395">
        <v>0.2992097701149426</v>
      </c>
      <c r="BD1395">
        <v>0.10229885057471255</v>
      </c>
      <c r="BE1395">
        <v>1.0229885057471256E-2</v>
      </c>
      <c r="BF1395">
        <v>0</v>
      </c>
      <c r="BG1395">
        <v>19.335000000000001</v>
      </c>
      <c r="BH1395">
        <v>2.6926601287937331</v>
      </c>
      <c r="BI1395">
        <v>2.2437399835303493</v>
      </c>
      <c r="BJ1395">
        <v>1.111100039844229</v>
      </c>
      <c r="BK1395">
        <v>0.11569535933434609</v>
      </c>
      <c r="BL1395">
        <v>3.2137599815096134E-4</v>
      </c>
      <c r="BP1395" s="50">
        <f t="shared" si="479"/>
        <v>2.6934665229555499</v>
      </c>
      <c r="BQ1395" s="50">
        <f t="shared" si="480"/>
        <v>4.0919540229885018E-3</v>
      </c>
      <c r="BR1395" s="50">
        <f t="shared" si="481"/>
        <v>0.12402658615392698</v>
      </c>
      <c r="BS1395" s="50">
        <f t="shared" si="482"/>
        <v>0.12543150193528066</v>
      </c>
      <c r="BT1395" s="50">
        <f t="shared" si="483"/>
        <v>3.4451829487201936E-4</v>
      </c>
      <c r="BU1395" s="50">
        <f t="shared" si="483"/>
        <v>3.4842083870911296E-4</v>
      </c>
    </row>
    <row r="1396" spans="1:73" x14ac:dyDescent="0.25">
      <c r="A1396" s="21">
        <v>43742.538888888892</v>
      </c>
      <c r="B1396" s="17">
        <v>363978</v>
      </c>
      <c r="C1396" s="17">
        <v>13.52</v>
      </c>
      <c r="D1396" s="17">
        <v>22.36</v>
      </c>
      <c r="E1396" s="17">
        <v>133.5</v>
      </c>
      <c r="F1396" s="17">
        <v>6.27</v>
      </c>
      <c r="G1396" s="17">
        <v>-109.7</v>
      </c>
      <c r="H1396" s="17">
        <v>-26.19</v>
      </c>
      <c r="I1396" s="17">
        <v>24.24</v>
      </c>
      <c r="J1396" s="17">
        <v>297.39999999999998</v>
      </c>
      <c r="K1396" s="17">
        <v>127.3</v>
      </c>
      <c r="L1396" s="17">
        <v>-83.5</v>
      </c>
      <c r="M1396" s="17">
        <v>4.7E-2</v>
      </c>
      <c r="N1396" s="17">
        <v>23.82</v>
      </c>
      <c r="O1396" s="17">
        <v>-19.920000000000002</v>
      </c>
      <c r="P1396" s="17">
        <v>43.74</v>
      </c>
      <c r="Q1396" s="17">
        <v>333.8</v>
      </c>
      <c r="R1396" s="17">
        <v>417.3</v>
      </c>
      <c r="S1396" s="17">
        <v>19.23</v>
      </c>
      <c r="T1396" s="17">
        <v>54.09</v>
      </c>
      <c r="U1396" s="17">
        <v>1.2</v>
      </c>
      <c r="V1396" s="17">
        <v>233</v>
      </c>
      <c r="W1396" s="17">
        <v>19.05</v>
      </c>
      <c r="X1396" s="17">
        <v>0.129</v>
      </c>
      <c r="Y1396" s="17">
        <v>1.28888</v>
      </c>
      <c r="Z1396" s="7">
        <f t="shared" si="462"/>
        <v>19.14</v>
      </c>
      <c r="AA1396" s="7">
        <f t="shared" si="476"/>
        <v>292.28999999999996</v>
      </c>
      <c r="AB1396" s="2">
        <f t="shared" si="463"/>
        <v>108.13500000000001</v>
      </c>
      <c r="AC1396" s="42">
        <f t="shared" si="464"/>
        <v>2.0293367946694025</v>
      </c>
      <c r="AD1396" s="42">
        <f t="shared" si="465"/>
        <v>1.09766827223668</v>
      </c>
      <c r="AE1396" s="42">
        <f t="shared" si="466"/>
        <v>0.77393487976982989</v>
      </c>
      <c r="AF1396" s="42">
        <f t="shared" si="467"/>
        <v>320.28994722112265</v>
      </c>
      <c r="AG1396" s="42">
        <f t="shared" si="468"/>
        <v>307.47834933227773</v>
      </c>
      <c r="AH1396" s="6">
        <f t="shared" si="469"/>
        <v>320.44799999999998</v>
      </c>
      <c r="AI1396" s="4">
        <v>17.823603634487299</v>
      </c>
      <c r="AJ1396" s="4">
        <f t="shared" si="477"/>
        <v>290.97360363448729</v>
      </c>
      <c r="AK1396" s="8">
        <f t="shared" si="470"/>
        <v>0.1944215662229421</v>
      </c>
      <c r="AL1396" s="8">
        <f t="shared" si="471"/>
        <v>389.836864207671</v>
      </c>
      <c r="AM1396" s="8">
        <f t="shared" si="472"/>
        <v>2.4399795081106723</v>
      </c>
      <c r="AN1396" s="8">
        <f t="shared" si="473"/>
        <v>-93.564981955998718</v>
      </c>
      <c r="AO1396" s="22">
        <f t="shared" si="474"/>
        <v>2.9934858869535299E-3</v>
      </c>
      <c r="AP1396" s="22">
        <f t="shared" si="475"/>
        <v>8.1815612167817089E-2</v>
      </c>
      <c r="AQ1396" s="19">
        <f t="shared" si="478"/>
        <v>8.1815612167817089E-2</v>
      </c>
      <c r="AX1396">
        <v>0.13813360395723298</v>
      </c>
      <c r="AY1396">
        <v>11.508620689655173</v>
      </c>
      <c r="AZ1396">
        <v>0.47952586206896552</v>
      </c>
      <c r="BA1396">
        <v>0.38841594827586212</v>
      </c>
      <c r="BB1396">
        <v>7.1982758620689653</v>
      </c>
      <c r="BC1396">
        <v>0.29992816091954022</v>
      </c>
      <c r="BD1396">
        <v>8.8487787356321901E-2</v>
      </c>
      <c r="BE1396">
        <v>8.8487787356321904E-3</v>
      </c>
      <c r="BF1396">
        <v>0</v>
      </c>
      <c r="BG1396">
        <v>19.14</v>
      </c>
      <c r="BH1396">
        <v>1.3779071021545752</v>
      </c>
      <c r="BI1396">
        <v>2.2166591873856594</v>
      </c>
      <c r="BJ1396">
        <v>1.1989909544569033</v>
      </c>
      <c r="BK1396">
        <v>6.9076228071124443E-2</v>
      </c>
      <c r="BL1396">
        <v>1.9187841130867899E-4</v>
      </c>
      <c r="BP1396" s="50">
        <f t="shared" si="479"/>
        <v>1.3783197558834368</v>
      </c>
      <c r="BQ1396" s="50">
        <f t="shared" si="480"/>
        <v>3.539511494252876E-3</v>
      </c>
      <c r="BR1396" s="50">
        <f t="shared" si="481"/>
        <v>7.1878898694943627E-2</v>
      </c>
      <c r="BS1396" s="50">
        <f t="shared" si="482"/>
        <v>7.3200344821369931E-2</v>
      </c>
      <c r="BT1396" s="50">
        <f t="shared" si="483"/>
        <v>1.9966360748595451E-4</v>
      </c>
      <c r="BU1396" s="50">
        <f t="shared" si="483"/>
        <v>2.0333429117047204E-4</v>
      </c>
    </row>
    <row r="1397" spans="1:73" x14ac:dyDescent="0.25">
      <c r="A1397" s="21">
        <v>43742.538888888892</v>
      </c>
      <c r="B1397" s="17">
        <v>363979</v>
      </c>
      <c r="C1397" s="17">
        <v>13.51</v>
      </c>
      <c r="D1397" s="17">
        <v>22.36</v>
      </c>
      <c r="E1397" s="17">
        <v>127.6</v>
      </c>
      <c r="F1397" s="17">
        <v>5.6509999999999998</v>
      </c>
      <c r="G1397" s="17">
        <v>-109.7</v>
      </c>
      <c r="H1397" s="17">
        <v>-26.18</v>
      </c>
      <c r="I1397" s="17">
        <v>24.18</v>
      </c>
      <c r="J1397" s="17">
        <v>297.3</v>
      </c>
      <c r="K1397" s="17">
        <v>122</v>
      </c>
      <c r="L1397" s="17">
        <v>-83.5</v>
      </c>
      <c r="M1397" s="17">
        <v>4.3999999999999997E-2</v>
      </c>
      <c r="N1397" s="17">
        <v>17.96</v>
      </c>
      <c r="O1397" s="17">
        <v>-20.53</v>
      </c>
      <c r="P1397" s="17">
        <v>38.479999999999997</v>
      </c>
      <c r="Q1397" s="17">
        <v>333.5</v>
      </c>
      <c r="R1397" s="17">
        <v>417</v>
      </c>
      <c r="S1397" s="17">
        <v>19.170000000000002</v>
      </c>
      <c r="T1397" s="17">
        <v>50.42</v>
      </c>
      <c r="U1397" s="17">
        <v>3.6</v>
      </c>
      <c r="V1397" s="17">
        <v>357.5</v>
      </c>
      <c r="W1397" s="17">
        <v>18.899999999999999</v>
      </c>
      <c r="X1397" s="17">
        <v>0.124</v>
      </c>
      <c r="Y1397" s="17">
        <v>1.238772</v>
      </c>
      <c r="Z1397" s="7">
        <f t="shared" si="462"/>
        <v>19.035</v>
      </c>
      <c r="AA1397" s="7">
        <f t="shared" si="476"/>
        <v>292.185</v>
      </c>
      <c r="AB1397" s="2">
        <f t="shared" si="463"/>
        <v>103.35600000000001</v>
      </c>
      <c r="AC1397" s="42">
        <f t="shared" si="464"/>
        <v>2.0157582082781706</v>
      </c>
      <c r="AD1397" s="42">
        <f t="shared" si="465"/>
        <v>1.0163452886138535</v>
      </c>
      <c r="AE1397" s="42">
        <f t="shared" si="466"/>
        <v>0.76550189057613116</v>
      </c>
      <c r="AF1397" s="42">
        <f t="shared" si="467"/>
        <v>316.34501348409412</v>
      </c>
      <c r="AG1397" s="42">
        <f t="shared" si="468"/>
        <v>303.69121294473035</v>
      </c>
      <c r="AH1397" s="6">
        <f t="shared" si="469"/>
        <v>320.15999999999997</v>
      </c>
      <c r="AI1397" s="4">
        <v>17.7167182095417</v>
      </c>
      <c r="AJ1397" s="4">
        <f t="shared" si="477"/>
        <v>290.86671820954166</v>
      </c>
      <c r="AK1397" s="8">
        <f t="shared" si="470"/>
        <v>0.19421211398165097</v>
      </c>
      <c r="AL1397" s="8">
        <f t="shared" si="471"/>
        <v>389.26365611545225</v>
      </c>
      <c r="AM1397" s="8">
        <f t="shared" si="472"/>
        <v>4.2261684774746024</v>
      </c>
      <c r="AN1397" s="8">
        <f t="shared" si="473"/>
        <v>-162.29141399379532</v>
      </c>
      <c r="AO1397" s="22">
        <f t="shared" si="474"/>
        <v>4.4467235663200174E-3</v>
      </c>
      <c r="AP1397" s="22">
        <f t="shared" si="475"/>
        <v>0.12153436644051857</v>
      </c>
      <c r="AQ1397" s="19">
        <f t="shared" si="478"/>
        <v>0.12153436644051857</v>
      </c>
      <c r="AX1397">
        <v>0.13734476368993481</v>
      </c>
      <c r="AY1397">
        <v>11</v>
      </c>
      <c r="AZ1397">
        <v>0.45833333333333331</v>
      </c>
      <c r="BA1397">
        <v>0.37125000000000002</v>
      </c>
      <c r="BB1397">
        <v>7.1982758620689653</v>
      </c>
      <c r="BC1397">
        <v>0.29992816091954022</v>
      </c>
      <c r="BD1397">
        <v>7.1321839080459803E-2</v>
      </c>
      <c r="BE1397">
        <v>7.1321839080459807E-3</v>
      </c>
      <c r="BF1397">
        <v>0</v>
      </c>
      <c r="BG1397">
        <v>19.035</v>
      </c>
      <c r="BH1397">
        <v>4.1337213064637259</v>
      </c>
      <c r="BI1397">
        <v>2.2021960030668066</v>
      </c>
      <c r="BJ1397">
        <v>1.110347224746284</v>
      </c>
      <c r="BK1397">
        <v>0.13988620237992513</v>
      </c>
      <c r="BL1397">
        <v>3.8857278438868091E-4</v>
      </c>
      <c r="BP1397" s="50">
        <f t="shared" si="479"/>
        <v>4.1349592676503111</v>
      </c>
      <c r="BQ1397" s="50">
        <f t="shared" si="480"/>
        <v>2.8528735632183922E-3</v>
      </c>
      <c r="BR1397" s="50">
        <f t="shared" si="481"/>
        <v>0.15415265377157802</v>
      </c>
      <c r="BS1397" s="50">
        <f t="shared" si="482"/>
        <v>0.15504229396993402</v>
      </c>
      <c r="BT1397" s="50">
        <f t="shared" si="483"/>
        <v>4.2820181603216118E-4</v>
      </c>
      <c r="BU1397" s="50">
        <f t="shared" si="483"/>
        <v>4.3067303880537229E-4</v>
      </c>
    </row>
    <row r="1398" spans="1:73" x14ac:dyDescent="0.25">
      <c r="A1398" s="21">
        <v>43742.538888888892</v>
      </c>
      <c r="B1398" s="17">
        <v>363980</v>
      </c>
      <c r="C1398" s="17">
        <v>13.52</v>
      </c>
      <c r="D1398" s="17">
        <v>22.36</v>
      </c>
      <c r="E1398" s="17">
        <v>125.3</v>
      </c>
      <c r="F1398" s="17">
        <v>5.1230000000000002</v>
      </c>
      <c r="G1398" s="17">
        <v>-109.8</v>
      </c>
      <c r="H1398" s="17">
        <v>-26.14</v>
      </c>
      <c r="I1398" s="17">
        <v>24.11</v>
      </c>
      <c r="J1398" s="17">
        <v>297.3</v>
      </c>
      <c r="K1398" s="17">
        <v>120.2</v>
      </c>
      <c r="L1398" s="17">
        <v>-83.6</v>
      </c>
      <c r="M1398" s="17">
        <v>4.1000000000000002E-2</v>
      </c>
      <c r="N1398" s="17">
        <v>15.56</v>
      </c>
      <c r="O1398" s="17">
        <v>-21.02</v>
      </c>
      <c r="P1398" s="17">
        <v>36.58</v>
      </c>
      <c r="Q1398" s="17">
        <v>332.9</v>
      </c>
      <c r="R1398" s="17">
        <v>416.6</v>
      </c>
      <c r="S1398" s="17">
        <v>19.100000000000001</v>
      </c>
      <c r="T1398" s="17">
        <v>51.26</v>
      </c>
      <c r="U1398" s="17">
        <v>1.145</v>
      </c>
      <c r="V1398" s="17">
        <v>210</v>
      </c>
      <c r="W1398" s="17">
        <v>18.95</v>
      </c>
      <c r="X1398" s="17">
        <v>0.122</v>
      </c>
      <c r="Y1398" s="17">
        <v>1.220269</v>
      </c>
      <c r="Z1398" s="7">
        <f t="shared" si="462"/>
        <v>19.024999999999999</v>
      </c>
      <c r="AA1398" s="7">
        <f t="shared" si="476"/>
        <v>292.17499999999995</v>
      </c>
      <c r="AB1398" s="2">
        <f t="shared" si="463"/>
        <v>101.49300000000001</v>
      </c>
      <c r="AC1398" s="42">
        <f t="shared" si="464"/>
        <v>1.9486345563862821</v>
      </c>
      <c r="AD1398" s="42">
        <f t="shared" si="465"/>
        <v>0.99887007360360813</v>
      </c>
      <c r="AE1398" s="42">
        <f t="shared" si="466"/>
        <v>0.76360942060489845</v>
      </c>
      <c r="AF1398" s="42">
        <f t="shared" si="467"/>
        <v>315.51974870014362</v>
      </c>
      <c r="AG1398" s="42">
        <f t="shared" si="468"/>
        <v>302.89895875213784</v>
      </c>
      <c r="AH1398" s="6">
        <f t="shared" si="469"/>
        <v>319.58399999999995</v>
      </c>
      <c r="AI1398" s="4">
        <v>17.211294888601799</v>
      </c>
      <c r="AJ1398" s="4">
        <f t="shared" si="477"/>
        <v>290.36129488860178</v>
      </c>
      <c r="AK1398" s="8">
        <f t="shared" si="470"/>
        <v>0.19419217399836949</v>
      </c>
      <c r="AL1398" s="8">
        <f t="shared" si="471"/>
        <v>386.40759402688963</v>
      </c>
      <c r="AM1398" s="8">
        <f t="shared" si="472"/>
        <v>2.3834074871913948</v>
      </c>
      <c r="AN1398" s="8">
        <f t="shared" si="473"/>
        <v>-125.92311570431619</v>
      </c>
      <c r="AO1398" s="22">
        <f t="shared" si="474"/>
        <v>3.6333412896266694E-3</v>
      </c>
      <c r="AP1398" s="22">
        <f t="shared" si="475"/>
        <v>9.9303638985229203E-2</v>
      </c>
      <c r="AQ1398" s="19">
        <f t="shared" si="478"/>
        <v>9.9303638985229203E-2</v>
      </c>
      <c r="AX1398">
        <v>0.13726983540371052</v>
      </c>
      <c r="AY1398">
        <v>10.801724137931034</v>
      </c>
      <c r="AZ1398">
        <v>0.45007183908045972</v>
      </c>
      <c r="BA1398">
        <v>0.36455818965517239</v>
      </c>
      <c r="BB1398">
        <v>7.2155172413793141</v>
      </c>
      <c r="BC1398">
        <v>0.30064655172413807</v>
      </c>
      <c r="BD1398">
        <v>6.3911637931034326E-2</v>
      </c>
      <c r="BE1398">
        <v>6.3911637931034328E-3</v>
      </c>
      <c r="BF1398">
        <v>0</v>
      </c>
      <c r="BG1398">
        <v>19.024999999999999</v>
      </c>
      <c r="BH1398">
        <v>1.3147530266391574</v>
      </c>
      <c r="BI1398">
        <v>2.2008228728050541</v>
      </c>
      <c r="BJ1398">
        <v>1.1281418045998708</v>
      </c>
      <c r="BK1398">
        <v>6.4633692310658533E-2</v>
      </c>
      <c r="BL1398">
        <v>1.7953803419627369E-4</v>
      </c>
      <c r="BP1398" s="50">
        <f t="shared" si="479"/>
        <v>1.3151467670721126</v>
      </c>
      <c r="BQ1398" s="50">
        <f t="shared" si="480"/>
        <v>2.5564655172413729E-3</v>
      </c>
      <c r="BR1398" s="50">
        <f t="shared" si="481"/>
        <v>6.7158534193918734E-2</v>
      </c>
      <c r="BS1398" s="50">
        <f t="shared" si="482"/>
        <v>6.8114897466942048E-2</v>
      </c>
      <c r="BT1398" s="50">
        <f t="shared" si="483"/>
        <v>1.8655148387199648E-4</v>
      </c>
      <c r="BU1398" s="50">
        <f t="shared" si="483"/>
        <v>1.8920804851928346E-4</v>
      </c>
    </row>
    <row r="1399" spans="1:73" x14ac:dyDescent="0.25">
      <c r="A1399" s="21">
        <v>43742.538888888892</v>
      </c>
      <c r="B1399" s="17">
        <v>363981</v>
      </c>
      <c r="C1399" s="17">
        <v>13.5</v>
      </c>
      <c r="D1399" s="17">
        <v>22.36</v>
      </c>
      <c r="E1399" s="17">
        <v>129.80000000000001</v>
      </c>
      <c r="F1399" s="17">
        <v>5.7850000000000001</v>
      </c>
      <c r="G1399" s="17">
        <v>-110.2</v>
      </c>
      <c r="H1399" s="17">
        <v>-26.18</v>
      </c>
      <c r="I1399" s="17">
        <v>24.04</v>
      </c>
      <c r="J1399" s="17">
        <v>297.2</v>
      </c>
      <c r="K1399" s="17">
        <v>124</v>
      </c>
      <c r="L1399" s="17">
        <v>-84</v>
      </c>
      <c r="M1399" s="17">
        <v>4.3999999999999997E-2</v>
      </c>
      <c r="N1399" s="17">
        <v>19.68</v>
      </c>
      <c r="O1399" s="17">
        <v>-20.39</v>
      </c>
      <c r="P1399" s="17">
        <v>40.08</v>
      </c>
      <c r="Q1399" s="17">
        <v>332.1</v>
      </c>
      <c r="R1399" s="17">
        <v>416.1</v>
      </c>
      <c r="S1399" s="17">
        <v>19.03</v>
      </c>
      <c r="T1399" s="17">
        <v>49.56</v>
      </c>
      <c r="U1399" s="17">
        <v>2.6749999999999998</v>
      </c>
      <c r="V1399" s="17">
        <v>343</v>
      </c>
      <c r="W1399" s="17">
        <v>19</v>
      </c>
      <c r="X1399" s="17">
        <v>0.127</v>
      </c>
      <c r="Y1399" s="17">
        <v>1.2661150000000001</v>
      </c>
      <c r="Z1399" s="7">
        <f t="shared" si="462"/>
        <v>19.015000000000001</v>
      </c>
      <c r="AA1399" s="7">
        <f t="shared" si="476"/>
        <v>292.16499999999996</v>
      </c>
      <c r="AB1399" s="2">
        <f t="shared" si="463"/>
        <v>105.13800000000002</v>
      </c>
      <c r="AC1399" s="42">
        <f t="shared" si="464"/>
        <v>1.9087174726547185</v>
      </c>
      <c r="AD1399" s="42">
        <f t="shared" si="465"/>
        <v>0.94596037944767852</v>
      </c>
      <c r="AE1399" s="42">
        <f t="shared" si="466"/>
        <v>0.75769330072967433</v>
      </c>
      <c r="AF1399" s="42">
        <f t="shared" si="467"/>
        <v>313.03237722316129</v>
      </c>
      <c r="AG1399" s="42">
        <f t="shared" si="468"/>
        <v>300.51108213423481</v>
      </c>
      <c r="AH1399" s="6">
        <f t="shared" si="469"/>
        <v>318.81600000000003</v>
      </c>
      <c r="AI1399" s="4">
        <v>16.9022446437023</v>
      </c>
      <c r="AJ1399" s="4">
        <f t="shared" si="477"/>
        <v>290.05224464370229</v>
      </c>
      <c r="AK1399" s="8">
        <f t="shared" si="470"/>
        <v>0.19417223537997569</v>
      </c>
      <c r="AL1399" s="8">
        <f t="shared" si="471"/>
        <v>384.66284565851464</v>
      </c>
      <c r="AM1399" s="8">
        <f t="shared" si="472"/>
        <v>3.6429855544594187</v>
      </c>
      <c r="AN1399" s="8">
        <f t="shared" si="473"/>
        <v>-224.20595589147879</v>
      </c>
      <c r="AO1399" s="22">
        <f t="shared" si="474"/>
        <v>5.9615162668020501E-3</v>
      </c>
      <c r="AP1399" s="22">
        <f t="shared" si="475"/>
        <v>0.16293549434875987</v>
      </c>
      <c r="AQ1399" s="19">
        <f t="shared" si="478"/>
        <v>0.16293549434875987</v>
      </c>
      <c r="AX1399">
        <v>0.13719494173509564</v>
      </c>
      <c r="AY1399">
        <v>11.189655172413794</v>
      </c>
      <c r="AZ1399">
        <v>0.46623563218390807</v>
      </c>
      <c r="BA1399">
        <v>0.37765086206896553</v>
      </c>
      <c r="BB1399">
        <v>7.2413793103448274</v>
      </c>
      <c r="BC1399">
        <v>0.30172413793103448</v>
      </c>
      <c r="BD1399">
        <v>7.5926724137931056E-2</v>
      </c>
      <c r="BE1399">
        <v>7.5926724137931056E-3</v>
      </c>
      <c r="BF1399">
        <v>0</v>
      </c>
      <c r="BG1399">
        <v>19.015000000000001</v>
      </c>
      <c r="BH1399">
        <v>3.0715845818862406</v>
      </c>
      <c r="BI1399">
        <v>2.1994504916843232</v>
      </c>
      <c r="BJ1399">
        <v>1.0900476636787506</v>
      </c>
      <c r="BK1399">
        <v>0.11902062776275994</v>
      </c>
      <c r="BL1399">
        <v>3.3061285489655539E-4</v>
      </c>
      <c r="BP1399" s="50">
        <f t="shared" si="479"/>
        <v>3.0725044558234944</v>
      </c>
      <c r="BQ1399" s="50">
        <f t="shared" si="480"/>
        <v>3.0370689655172425E-3</v>
      </c>
      <c r="BR1399" s="50">
        <f t="shared" si="481"/>
        <v>0.12865548063608551</v>
      </c>
      <c r="BS1399" s="50">
        <f t="shared" si="482"/>
        <v>0.12966548614934628</v>
      </c>
      <c r="BT1399" s="50">
        <f t="shared" si="483"/>
        <v>3.573763351002375E-4</v>
      </c>
      <c r="BU1399" s="50">
        <f t="shared" si="483"/>
        <v>3.6018190597040633E-4</v>
      </c>
    </row>
    <row r="1400" spans="1:73" x14ac:dyDescent="0.25">
      <c r="A1400" s="21">
        <v>43742.538888888892</v>
      </c>
      <c r="B1400" s="17">
        <v>363982</v>
      </c>
      <c r="C1400" s="17">
        <v>13.52</v>
      </c>
      <c r="D1400" s="17">
        <v>22.35</v>
      </c>
      <c r="E1400" s="17">
        <v>382.5</v>
      </c>
      <c r="F1400" s="17">
        <v>40.25</v>
      </c>
      <c r="G1400" s="17">
        <v>-110</v>
      </c>
      <c r="H1400" s="17">
        <v>-24.86</v>
      </c>
      <c r="I1400" s="17">
        <v>23.97</v>
      </c>
      <c r="J1400" s="17">
        <v>297.10000000000002</v>
      </c>
      <c r="K1400" s="17">
        <v>342.3</v>
      </c>
      <c r="L1400" s="17">
        <v>-85.1</v>
      </c>
      <c r="M1400" s="17">
        <v>9.7000000000000003E-2</v>
      </c>
      <c r="N1400" s="17">
        <v>272.5</v>
      </c>
      <c r="O1400" s="17">
        <v>15.39</v>
      </c>
      <c r="P1400" s="17">
        <v>257.10000000000002</v>
      </c>
      <c r="Q1400" s="17">
        <v>331.9</v>
      </c>
      <c r="R1400" s="17">
        <v>417</v>
      </c>
      <c r="S1400" s="17">
        <v>18.95</v>
      </c>
      <c r="T1400" s="17">
        <v>50.37</v>
      </c>
      <c r="U1400" s="17">
        <v>1.34</v>
      </c>
      <c r="V1400" s="17">
        <v>171.5</v>
      </c>
      <c r="W1400" s="17">
        <v>19.25</v>
      </c>
      <c r="X1400" s="17">
        <v>0.38300000000000001</v>
      </c>
      <c r="Y1400" s="17">
        <v>3.8318439999999998</v>
      </c>
      <c r="Z1400" s="7">
        <f t="shared" si="462"/>
        <v>19.100000000000001</v>
      </c>
      <c r="AA1400" s="7">
        <f t="shared" si="476"/>
        <v>292.25</v>
      </c>
      <c r="AB1400" s="2">
        <f t="shared" si="463"/>
        <v>309.82500000000005</v>
      </c>
      <c r="AC1400" s="42">
        <f t="shared" si="464"/>
        <v>1.9107564732656439</v>
      </c>
      <c r="AD1400" s="42">
        <f t="shared" si="465"/>
        <v>0.96244803558390468</v>
      </c>
      <c r="AE1400" s="42">
        <f t="shared" si="466"/>
        <v>0.75953624485195848</v>
      </c>
      <c r="AF1400" s="42">
        <f t="shared" si="467"/>
        <v>314.15909799516027</v>
      </c>
      <c r="AG1400" s="42">
        <f t="shared" si="468"/>
        <v>301.59273407535386</v>
      </c>
      <c r="AH1400" s="6">
        <f t="shared" si="469"/>
        <v>318.62399999999997</v>
      </c>
      <c r="AI1400" s="4">
        <v>16.923381315704301</v>
      </c>
      <c r="AJ1400" s="4">
        <f t="shared" si="477"/>
        <v>290.0733813157043</v>
      </c>
      <c r="AK1400" s="8">
        <f t="shared" si="470"/>
        <v>0.19434175714533986</v>
      </c>
      <c r="AL1400" s="8">
        <f t="shared" si="471"/>
        <v>384.75262142958542</v>
      </c>
      <c r="AM1400" s="8">
        <f t="shared" si="472"/>
        <v>2.578386123139822</v>
      </c>
      <c r="AN1400" s="8">
        <f t="shared" si="473"/>
        <v>-163.48232016111623</v>
      </c>
      <c r="AO1400" s="22">
        <f t="shared" si="474"/>
        <v>9.2122544867273368E-3</v>
      </c>
      <c r="AP1400" s="22">
        <f t="shared" si="475"/>
        <v>0.25178212583603105</v>
      </c>
      <c r="AQ1400" s="19">
        <f t="shared" si="478"/>
        <v>0.25178212583603105</v>
      </c>
      <c r="AX1400">
        <v>0.13783264223942809</v>
      </c>
      <c r="AY1400">
        <v>32.974137931034484</v>
      </c>
      <c r="AZ1400">
        <v>1.3739224137931034</v>
      </c>
      <c r="BA1400">
        <v>1.1128771551724139</v>
      </c>
      <c r="BB1400">
        <v>7.336206896551726</v>
      </c>
      <c r="BC1400">
        <v>0.30567528735632193</v>
      </c>
      <c r="BD1400">
        <v>0.80720186781609193</v>
      </c>
      <c r="BE1400">
        <v>8.0720186781609193E-2</v>
      </c>
      <c r="BF1400">
        <v>0</v>
      </c>
      <c r="BG1400">
        <v>19.100000000000001</v>
      </c>
      <c r="BH1400">
        <v>1.5386629307392758</v>
      </c>
      <c r="BI1400">
        <v>2.2111396340059919</v>
      </c>
      <c r="BJ1400">
        <v>1.1137510336488181</v>
      </c>
      <c r="BK1400">
        <v>0.23041628320217061</v>
      </c>
      <c r="BL1400">
        <v>6.4004523111714062E-4</v>
      </c>
      <c r="BP1400" s="50">
        <f t="shared" si="479"/>
        <v>1.5391237274031713</v>
      </c>
      <c r="BQ1400" s="50">
        <f t="shared" si="480"/>
        <v>3.228807471264368E-2</v>
      </c>
      <c r="BR1400" s="50">
        <f t="shared" si="481"/>
        <v>0.24071374422245062</v>
      </c>
      <c r="BS1400" s="50">
        <f t="shared" si="482"/>
        <v>0.25262310164378537</v>
      </c>
      <c r="BT1400" s="50">
        <f t="shared" si="483"/>
        <v>6.6864928950680731E-4</v>
      </c>
      <c r="BU1400" s="50">
        <f t="shared" si="483"/>
        <v>7.0173083789940385E-4</v>
      </c>
    </row>
    <row r="1401" spans="1:73" x14ac:dyDescent="0.25">
      <c r="A1401" s="21">
        <v>43742.539583333331</v>
      </c>
      <c r="B1401" s="17">
        <v>363983</v>
      </c>
      <c r="C1401" s="17">
        <v>13.52</v>
      </c>
      <c r="D1401" s="17">
        <v>22.35</v>
      </c>
      <c r="E1401" s="17">
        <v>778.4</v>
      </c>
      <c r="F1401" s="17">
        <v>93.1</v>
      </c>
      <c r="G1401" s="17">
        <v>-109.6</v>
      </c>
      <c r="H1401" s="17">
        <v>-21.17</v>
      </c>
      <c r="I1401" s="17">
        <v>23.91</v>
      </c>
      <c r="J1401" s="17">
        <v>297.10000000000002</v>
      </c>
      <c r="K1401" s="17">
        <v>685.3</v>
      </c>
      <c r="L1401" s="17">
        <v>-88.4</v>
      </c>
      <c r="M1401" s="17">
        <v>0.12</v>
      </c>
      <c r="N1401" s="17">
        <v>668.8</v>
      </c>
      <c r="O1401" s="17">
        <v>71.900000000000006</v>
      </c>
      <c r="P1401" s="17">
        <v>596.9</v>
      </c>
      <c r="Q1401" s="17">
        <v>332</v>
      </c>
      <c r="R1401" s="17">
        <v>420.4</v>
      </c>
      <c r="S1401" s="17">
        <v>18.88</v>
      </c>
      <c r="T1401" s="17">
        <v>52.31</v>
      </c>
      <c r="U1401" s="17">
        <v>1.0149999999999999</v>
      </c>
      <c r="V1401" s="17">
        <v>73.5</v>
      </c>
      <c r="W1401" s="17">
        <v>19.7</v>
      </c>
      <c r="X1401" s="17">
        <v>0.77800000000000002</v>
      </c>
      <c r="Y1401" s="17">
        <v>7.7771169999999996</v>
      </c>
      <c r="Z1401" s="7">
        <f t="shared" si="462"/>
        <v>19.29</v>
      </c>
      <c r="AA1401" s="7">
        <f t="shared" si="476"/>
        <v>292.44</v>
      </c>
      <c r="AB1401" s="2">
        <f t="shared" si="463"/>
        <v>630.50400000000002</v>
      </c>
      <c r="AC1401" s="42">
        <f t="shared" si="464"/>
        <v>1.9525157738408367</v>
      </c>
      <c r="AD1401" s="42">
        <f t="shared" si="465"/>
        <v>1.0213610012961418</v>
      </c>
      <c r="AE1401" s="42">
        <f t="shared" si="466"/>
        <v>0.76594542033705015</v>
      </c>
      <c r="AF1401" s="42">
        <f t="shared" si="467"/>
        <v>317.634731303563</v>
      </c>
      <c r="AG1401" s="42">
        <f t="shared" si="468"/>
        <v>304.92934205142046</v>
      </c>
      <c r="AH1401" s="6">
        <f t="shared" si="469"/>
        <v>318.71999999999997</v>
      </c>
      <c r="AI1401" s="4">
        <v>17.257558299910301</v>
      </c>
      <c r="AJ1401" s="4">
        <f t="shared" si="477"/>
        <v>290.40755829991031</v>
      </c>
      <c r="AK1401" s="8">
        <f t="shared" si="470"/>
        <v>0.1947210448613873</v>
      </c>
      <c r="AL1401" s="8">
        <f t="shared" si="471"/>
        <v>386.57998269341891</v>
      </c>
      <c r="AM1401" s="8">
        <f t="shared" si="472"/>
        <v>2.2440295786820634</v>
      </c>
      <c r="AN1401" s="8">
        <f t="shared" si="473"/>
        <v>-132.85783117444896</v>
      </c>
      <c r="AO1401" s="22">
        <f t="shared" si="474"/>
        <v>1.5735449924459351E-2</v>
      </c>
      <c r="AP1401" s="22">
        <f t="shared" si="475"/>
        <v>0.43006899545327915</v>
      </c>
      <c r="AQ1401" s="19">
        <f t="shared" si="478"/>
        <v>0.43006899545327915</v>
      </c>
      <c r="AX1401">
        <v>0.13926717114287593</v>
      </c>
      <c r="AY1401">
        <v>67.103448275862064</v>
      </c>
      <c r="AZ1401">
        <v>2.7959770114942528</v>
      </c>
      <c r="BA1401">
        <v>2.2647413793103448</v>
      </c>
      <c r="BB1401">
        <v>7.6206896551724119</v>
      </c>
      <c r="BC1401">
        <v>0.31752873563218381</v>
      </c>
      <c r="BD1401">
        <v>1.9472126436781609</v>
      </c>
      <c r="BE1401">
        <v>0.19472126436781612</v>
      </c>
      <c r="BF1401">
        <v>0</v>
      </c>
      <c r="BG1401">
        <v>19.29</v>
      </c>
      <c r="BH1401">
        <v>1.1654797572390783</v>
      </c>
      <c r="BI1401">
        <v>2.2374650156126488</v>
      </c>
      <c r="BJ1401">
        <v>1.1704179496669767</v>
      </c>
      <c r="BK1401">
        <v>0.47441909176094493</v>
      </c>
      <c r="BL1401">
        <v>1.3178308104470694E-3</v>
      </c>
      <c r="BP1401" s="50">
        <f t="shared" si="479"/>
        <v>1.1658287935180736</v>
      </c>
      <c r="BQ1401" s="50">
        <f t="shared" si="480"/>
        <v>7.7888505747126441E-2</v>
      </c>
      <c r="BR1401" s="50">
        <f t="shared" si="481"/>
        <v>0.49078637276960402</v>
      </c>
      <c r="BS1401" s="50">
        <f t="shared" si="482"/>
        <v>0.52039828470160543</v>
      </c>
      <c r="BT1401" s="50">
        <f t="shared" si="483"/>
        <v>1.3632954799155668E-3</v>
      </c>
      <c r="BU1401" s="50">
        <f t="shared" si="483"/>
        <v>1.4455507908377929E-3</v>
      </c>
    </row>
    <row r="1402" spans="1:73" x14ac:dyDescent="0.25">
      <c r="A1402" s="21">
        <v>43742.539583333331</v>
      </c>
      <c r="B1402" s="17">
        <v>363984</v>
      </c>
      <c r="C1402" s="17">
        <v>13.51</v>
      </c>
      <c r="D1402" s="17">
        <v>22.35</v>
      </c>
      <c r="E1402" s="17">
        <v>690</v>
      </c>
      <c r="F1402" s="17">
        <v>80.900000000000006</v>
      </c>
      <c r="G1402" s="17">
        <v>-108.4</v>
      </c>
      <c r="H1402" s="17">
        <v>-18.61</v>
      </c>
      <c r="I1402" s="17">
        <v>23.89</v>
      </c>
      <c r="J1402" s="17">
        <v>297</v>
      </c>
      <c r="K1402" s="17">
        <v>609.1</v>
      </c>
      <c r="L1402" s="17">
        <v>-89.8</v>
      </c>
      <c r="M1402" s="17">
        <v>0.11700000000000001</v>
      </c>
      <c r="N1402" s="17">
        <v>581.6</v>
      </c>
      <c r="O1402" s="17">
        <v>62.31</v>
      </c>
      <c r="P1402" s="17">
        <v>519.29999999999995</v>
      </c>
      <c r="Q1402" s="17">
        <v>333</v>
      </c>
      <c r="R1402" s="17">
        <v>422.8</v>
      </c>
      <c r="S1402" s="17">
        <v>18.84</v>
      </c>
      <c r="T1402" s="17">
        <v>52.53</v>
      </c>
      <c r="U1402" s="17">
        <v>1.9450000000000001</v>
      </c>
      <c r="V1402" s="17">
        <v>234.5</v>
      </c>
      <c r="W1402" s="17">
        <v>19.5</v>
      </c>
      <c r="X1402" s="17">
        <v>0.67700000000000005</v>
      </c>
      <c r="Y1402" s="17">
        <v>6.7698309999999999</v>
      </c>
      <c r="Z1402" s="7">
        <f t="shared" si="462"/>
        <v>19.170000000000002</v>
      </c>
      <c r="AA1402" s="7">
        <f t="shared" si="476"/>
        <v>292.32</v>
      </c>
      <c r="AB1402" s="2">
        <f t="shared" si="463"/>
        <v>558.90000000000009</v>
      </c>
      <c r="AC1402" s="42">
        <f t="shared" si="464"/>
        <v>2.1784436898403694</v>
      </c>
      <c r="AD1402" s="42">
        <f t="shared" si="465"/>
        <v>1.144336470273146</v>
      </c>
      <c r="AE1402" s="42">
        <f t="shared" si="466"/>
        <v>0.77854525441525868</v>
      </c>
      <c r="AF1402" s="42">
        <f t="shared" si="467"/>
        <v>322.33023198372462</v>
      </c>
      <c r="AG1402" s="42">
        <f t="shared" si="468"/>
        <v>309.43702270437564</v>
      </c>
      <c r="AH1402" s="6">
        <f t="shared" si="469"/>
        <v>319.68</v>
      </c>
      <c r="AI1402" s="4">
        <v>18.883322759587202</v>
      </c>
      <c r="AJ1402" s="4">
        <f t="shared" si="477"/>
        <v>292.03332275958718</v>
      </c>
      <c r="AK1402" s="8">
        <f t="shared" si="470"/>
        <v>0.19448143736794032</v>
      </c>
      <c r="AL1402" s="8">
        <f t="shared" si="471"/>
        <v>395.83131264484638</v>
      </c>
      <c r="AM1402" s="8">
        <f t="shared" si="472"/>
        <v>3.106385560422273</v>
      </c>
      <c r="AN1402" s="8">
        <f t="shared" si="473"/>
        <v>-25.941140068697653</v>
      </c>
      <c r="AO1402" s="22">
        <f t="shared" si="474"/>
        <v>1.1508902994278971E-2</v>
      </c>
      <c r="AP1402" s="22">
        <f t="shared" si="475"/>
        <v>0.31455232441908432</v>
      </c>
      <c r="AQ1402" s="19">
        <f t="shared" si="478"/>
        <v>0.31455232441908432</v>
      </c>
      <c r="AX1402">
        <v>0.13835969023414196</v>
      </c>
      <c r="AY1402">
        <v>59.482758620689658</v>
      </c>
      <c r="AZ1402">
        <v>2.478448275862069</v>
      </c>
      <c r="BA1402">
        <v>2.0075431034482758</v>
      </c>
      <c r="BB1402">
        <v>7.7413793103448292</v>
      </c>
      <c r="BC1402">
        <v>0.3225574712643679</v>
      </c>
      <c r="BD1402">
        <v>1.6849856321839078</v>
      </c>
      <c r="BE1402">
        <v>0.1684985632183908</v>
      </c>
      <c r="BF1402">
        <v>0</v>
      </c>
      <c r="BG1402">
        <v>19.170000000000002</v>
      </c>
      <c r="BH1402">
        <v>2.2333577614088744</v>
      </c>
      <c r="BI1402">
        <v>2.220806759077171</v>
      </c>
      <c r="BJ1402">
        <v>1.1665897905432379</v>
      </c>
      <c r="BK1402">
        <v>0.41314044507864189</v>
      </c>
      <c r="BL1402">
        <v>1.147612347440672E-3</v>
      </c>
      <c r="BP1402" s="50">
        <f t="shared" si="479"/>
        <v>2.2340266043277373</v>
      </c>
      <c r="BQ1402" s="50">
        <f t="shared" si="480"/>
        <v>6.7399425287356318E-2</v>
      </c>
      <c r="BR1402" s="50">
        <f t="shared" si="481"/>
        <v>0.43862574735403476</v>
      </c>
      <c r="BS1402" s="50">
        <f t="shared" si="482"/>
        <v>0.4623768760824829</v>
      </c>
      <c r="BT1402" s="50">
        <f t="shared" si="483"/>
        <v>1.2184048537612075E-3</v>
      </c>
      <c r="BU1402" s="50">
        <f t="shared" si="483"/>
        <v>1.2843802113402302E-3</v>
      </c>
    </row>
    <row r="1403" spans="1:73" x14ac:dyDescent="0.25">
      <c r="A1403" s="21">
        <v>43742.539583333331</v>
      </c>
      <c r="B1403" s="17">
        <v>363985</v>
      </c>
      <c r="C1403" s="17">
        <v>13.53</v>
      </c>
      <c r="D1403" s="17">
        <v>22.35</v>
      </c>
      <c r="E1403" s="17">
        <v>807</v>
      </c>
      <c r="F1403" s="17">
        <v>96.4</v>
      </c>
      <c r="G1403" s="17">
        <v>-108.9</v>
      </c>
      <c r="H1403" s="17">
        <v>-18.04</v>
      </c>
      <c r="I1403" s="17">
        <v>23.86</v>
      </c>
      <c r="J1403" s="17">
        <v>297</v>
      </c>
      <c r="K1403" s="17">
        <v>710.4</v>
      </c>
      <c r="L1403" s="17">
        <v>-90.8</v>
      </c>
      <c r="M1403" s="17">
        <v>0.12</v>
      </c>
      <c r="N1403" s="17">
        <v>697.9</v>
      </c>
      <c r="O1403" s="17">
        <v>78.38</v>
      </c>
      <c r="P1403" s="17">
        <v>619.6</v>
      </c>
      <c r="Q1403" s="17">
        <v>332.4</v>
      </c>
      <c r="R1403" s="17">
        <v>423.2</v>
      </c>
      <c r="S1403" s="17">
        <v>18.8</v>
      </c>
      <c r="T1403" s="17">
        <v>51.95</v>
      </c>
      <c r="U1403" s="17">
        <v>1.885</v>
      </c>
      <c r="V1403" s="17">
        <v>163.5</v>
      </c>
      <c r="W1403" s="17">
        <v>19.5</v>
      </c>
      <c r="X1403" s="17">
        <v>0.80300000000000005</v>
      </c>
      <c r="Y1403" s="17">
        <v>8.0282149999999994</v>
      </c>
      <c r="Z1403" s="7">
        <f t="shared" si="462"/>
        <v>19.149999999999999</v>
      </c>
      <c r="AA1403" s="7">
        <f t="shared" si="476"/>
        <v>292.29999999999995</v>
      </c>
      <c r="AB1403" s="2">
        <f t="shared" si="463"/>
        <v>653.67000000000007</v>
      </c>
      <c r="AC1403" s="42">
        <f t="shared" si="464"/>
        <v>2.1551867004295939</v>
      </c>
      <c r="AD1403" s="42">
        <f t="shared" si="465"/>
        <v>1.119619490873174</v>
      </c>
      <c r="AE1403" s="42">
        <f t="shared" si="466"/>
        <v>0.77612558589093572</v>
      </c>
      <c r="AF1403" s="42">
        <f t="shared" si="467"/>
        <v>321.24052057978793</v>
      </c>
      <c r="AG1403" s="42">
        <f t="shared" si="468"/>
        <v>308.39089975659641</v>
      </c>
      <c r="AH1403" s="6">
        <f t="shared" si="469"/>
        <v>319.10399999999998</v>
      </c>
      <c r="AI1403" s="4">
        <v>18.721798558068102</v>
      </c>
      <c r="AJ1403" s="4">
        <f t="shared" si="477"/>
        <v>291.87179855806806</v>
      </c>
      <c r="AK1403" s="8">
        <f t="shared" si="470"/>
        <v>0.19444152190578776</v>
      </c>
      <c r="AL1403" s="8">
        <f t="shared" si="471"/>
        <v>394.92127983142547</v>
      </c>
      <c r="AM1403" s="8">
        <f t="shared" si="472"/>
        <v>3.0580968346342465</v>
      </c>
      <c r="AN1403" s="8">
        <f t="shared" si="473"/>
        <v>-38.145195342214741</v>
      </c>
      <c r="AO1403" s="22">
        <f t="shared" si="474"/>
        <v>1.3936705379375781E-2</v>
      </c>
      <c r="AP1403" s="22">
        <f t="shared" si="475"/>
        <v>0.38090711808117494</v>
      </c>
      <c r="AQ1403" s="19">
        <f t="shared" si="478"/>
        <v>0.38090711808117494</v>
      </c>
      <c r="AX1403">
        <v>0.13820893126731457</v>
      </c>
      <c r="AY1403">
        <v>69.568965517241381</v>
      </c>
      <c r="AZ1403">
        <v>2.8987068965517242</v>
      </c>
      <c r="BA1403">
        <v>2.3479525862068966</v>
      </c>
      <c r="BB1403">
        <v>7.8275862068965534</v>
      </c>
      <c r="BC1403">
        <v>0.32614942528735641</v>
      </c>
      <c r="BD1403">
        <v>2.0218031609195402</v>
      </c>
      <c r="BE1403">
        <v>0.20218031609195403</v>
      </c>
      <c r="BF1403">
        <v>0</v>
      </c>
      <c r="BG1403">
        <v>19.149999999999999</v>
      </c>
      <c r="BH1403">
        <v>2.1644624063011455</v>
      </c>
      <c r="BI1403">
        <v>2.2180409576884572</v>
      </c>
      <c r="BJ1403">
        <v>1.1522722775191536</v>
      </c>
      <c r="BK1403">
        <v>0.48143730581741478</v>
      </c>
      <c r="BL1403">
        <v>1.3373258494928186E-3</v>
      </c>
      <c r="BP1403" s="50">
        <f t="shared" si="479"/>
        <v>2.1651106165335654</v>
      </c>
      <c r="BQ1403" s="50">
        <f t="shared" si="480"/>
        <v>8.0872126436781613E-2</v>
      </c>
      <c r="BR1403" s="50">
        <f t="shared" si="481"/>
        <v>0.51036606663614104</v>
      </c>
      <c r="BS1403" s="50">
        <f t="shared" si="482"/>
        <v>0.53898248993482334</v>
      </c>
      <c r="BT1403" s="50">
        <f t="shared" si="483"/>
        <v>1.4176835184337251E-3</v>
      </c>
      <c r="BU1403" s="50">
        <f t="shared" si="483"/>
        <v>1.497173583152287E-3</v>
      </c>
    </row>
    <row r="1404" spans="1:73" x14ac:dyDescent="0.25">
      <c r="A1404" s="21">
        <v>43742.539583333331</v>
      </c>
      <c r="B1404" s="17">
        <v>363986</v>
      </c>
      <c r="C1404" s="17">
        <v>13.51</v>
      </c>
      <c r="D1404" s="17">
        <v>22.35</v>
      </c>
      <c r="E1404" s="17">
        <v>811</v>
      </c>
      <c r="F1404" s="17">
        <v>97.1</v>
      </c>
      <c r="G1404" s="17">
        <v>-108.8</v>
      </c>
      <c r="H1404" s="17">
        <v>-16.88</v>
      </c>
      <c r="I1404" s="17">
        <v>23.83</v>
      </c>
      <c r="J1404" s="17">
        <v>297</v>
      </c>
      <c r="K1404" s="17">
        <v>713.9</v>
      </c>
      <c r="L1404" s="17">
        <v>-91.9</v>
      </c>
      <c r="M1404" s="17">
        <v>0.12</v>
      </c>
      <c r="N1404" s="17">
        <v>702.2</v>
      </c>
      <c r="O1404" s="17">
        <v>80.3</v>
      </c>
      <c r="P1404" s="17">
        <v>622</v>
      </c>
      <c r="Q1404" s="17">
        <v>332.3</v>
      </c>
      <c r="R1404" s="17">
        <v>424.2</v>
      </c>
      <c r="S1404" s="17">
        <v>18.77</v>
      </c>
      <c r="T1404" s="17">
        <v>52.48</v>
      </c>
      <c r="U1404" s="17">
        <v>1.52</v>
      </c>
      <c r="V1404" s="17">
        <v>174</v>
      </c>
      <c r="W1404" s="17">
        <v>19.600000000000001</v>
      </c>
      <c r="X1404" s="17">
        <v>0.80600000000000005</v>
      </c>
      <c r="Y1404" s="17">
        <v>8.0562950000000004</v>
      </c>
      <c r="Z1404" s="7">
        <f t="shared" si="462"/>
        <v>19.185000000000002</v>
      </c>
      <c r="AA1404" s="7">
        <f t="shared" si="476"/>
        <v>292.33499999999998</v>
      </c>
      <c r="AB1404" s="2">
        <f t="shared" si="463"/>
        <v>656.91000000000008</v>
      </c>
      <c r="AC1404" s="42">
        <f t="shared" si="464"/>
        <v>2.2186861778004117</v>
      </c>
      <c r="AD1404" s="42">
        <f t="shared" si="465"/>
        <v>1.164366506109656</v>
      </c>
      <c r="AE1404" s="42">
        <f t="shared" si="466"/>
        <v>0.7804737810286474</v>
      </c>
      <c r="AF1404" s="42">
        <f t="shared" si="467"/>
        <v>323.19500168138489</v>
      </c>
      <c r="AG1404" s="42">
        <f t="shared" si="468"/>
        <v>310.26720161412948</v>
      </c>
      <c r="AH1404" s="6">
        <f t="shared" si="469"/>
        <v>319.00799999999998</v>
      </c>
      <c r="AI1404" s="4">
        <v>19.157534035274001</v>
      </c>
      <c r="AJ1404" s="4">
        <f t="shared" si="477"/>
        <v>292.30753403527399</v>
      </c>
      <c r="AK1404" s="8">
        <f t="shared" si="470"/>
        <v>0.19451137754914213</v>
      </c>
      <c r="AL1404" s="8">
        <f t="shared" si="471"/>
        <v>397.38136968156289</v>
      </c>
      <c r="AM1404" s="8">
        <f t="shared" si="472"/>
        <v>2.7461063344306247</v>
      </c>
      <c r="AN1404" s="8">
        <f t="shared" si="473"/>
        <v>-2.197114511506451</v>
      </c>
      <c r="AO1404" s="22">
        <f t="shared" si="474"/>
        <v>1.3138867684065659E-2</v>
      </c>
      <c r="AP1404" s="22">
        <f t="shared" si="475"/>
        <v>0.35910124295183238</v>
      </c>
      <c r="AQ1404" s="19">
        <f t="shared" si="478"/>
        <v>0.35910124295183238</v>
      </c>
      <c r="AX1404">
        <v>0.13847285081319499</v>
      </c>
      <c r="AY1404">
        <v>69.913793103448285</v>
      </c>
      <c r="AZ1404">
        <v>2.9130747126436787</v>
      </c>
      <c r="BA1404">
        <v>2.3595905172413798</v>
      </c>
      <c r="BB1404">
        <v>7.9224137931034466</v>
      </c>
      <c r="BC1404">
        <v>0.33010057471264359</v>
      </c>
      <c r="BD1404">
        <v>2.0294899425287363</v>
      </c>
      <c r="BE1404">
        <v>0.20294899425287363</v>
      </c>
      <c r="BF1404">
        <v>0</v>
      </c>
      <c r="BG1404">
        <v>19.185000000000002</v>
      </c>
      <c r="BH1404">
        <v>1.7453489960624622</v>
      </c>
      <c r="BI1404">
        <v>2.2228830896739415</v>
      </c>
      <c r="BJ1404">
        <v>1.1665690454608844</v>
      </c>
      <c r="BK1404">
        <v>0.48601412452840914</v>
      </c>
      <c r="BL1404">
        <v>1.3500392348011366E-3</v>
      </c>
      <c r="BP1404" s="50">
        <f t="shared" si="479"/>
        <v>1.7458716907856866</v>
      </c>
      <c r="BQ1404" s="50">
        <f t="shared" si="480"/>
        <v>8.117959770114945E-2</v>
      </c>
      <c r="BR1404" s="50">
        <f t="shared" si="481"/>
        <v>0.51021180284482703</v>
      </c>
      <c r="BS1404" s="50">
        <f t="shared" si="482"/>
        <v>0.53978519024982796</v>
      </c>
      <c r="BT1404" s="50">
        <f t="shared" si="483"/>
        <v>1.4172550079022972E-3</v>
      </c>
      <c r="BU1404" s="50">
        <f t="shared" si="483"/>
        <v>1.4994033062495221E-3</v>
      </c>
    </row>
    <row r="1405" spans="1:73" x14ac:dyDescent="0.25">
      <c r="A1405" s="21">
        <v>43742.539583333331</v>
      </c>
      <c r="B1405" s="17">
        <v>363987</v>
      </c>
      <c r="C1405" s="17">
        <v>13.52</v>
      </c>
      <c r="D1405" s="17">
        <v>22.34</v>
      </c>
      <c r="E1405" s="17">
        <v>805</v>
      </c>
      <c r="F1405" s="17">
        <v>96.1</v>
      </c>
      <c r="G1405" s="17">
        <v>-110.1</v>
      </c>
      <c r="H1405" s="17">
        <v>-17.22</v>
      </c>
      <c r="I1405" s="17">
        <v>23.81</v>
      </c>
      <c r="J1405" s="17">
        <v>297</v>
      </c>
      <c r="K1405" s="17">
        <v>708.8</v>
      </c>
      <c r="L1405" s="17">
        <v>-92.8</v>
      </c>
      <c r="M1405" s="17">
        <v>0.11899999999999999</v>
      </c>
      <c r="N1405" s="17">
        <v>694.8</v>
      </c>
      <c r="O1405" s="17">
        <v>78.83</v>
      </c>
      <c r="P1405" s="17">
        <v>615.9</v>
      </c>
      <c r="Q1405" s="17">
        <v>330.9</v>
      </c>
      <c r="R1405" s="17">
        <v>423.7</v>
      </c>
      <c r="S1405" s="17">
        <v>18.75</v>
      </c>
      <c r="T1405" s="17">
        <v>51.77</v>
      </c>
      <c r="U1405" s="17">
        <v>1.2450000000000001</v>
      </c>
      <c r="V1405" s="17">
        <v>292</v>
      </c>
      <c r="W1405" s="17">
        <v>19.7</v>
      </c>
      <c r="X1405" s="17">
        <v>0.79400000000000004</v>
      </c>
      <c r="Y1405" s="17">
        <v>7.9390869999999998</v>
      </c>
      <c r="Z1405" s="7">
        <f t="shared" si="462"/>
        <v>19.225000000000001</v>
      </c>
      <c r="AA1405" s="7">
        <f t="shared" si="476"/>
        <v>292.375</v>
      </c>
      <c r="AB1405" s="2">
        <f t="shared" si="463"/>
        <v>652.05000000000007</v>
      </c>
      <c r="AC1405" s="42">
        <f t="shared" si="464"/>
        <v>2.2559242485544591</v>
      </c>
      <c r="AD1405" s="42">
        <f t="shared" si="465"/>
        <v>1.1678919834766435</v>
      </c>
      <c r="AE1405" s="42">
        <f t="shared" si="466"/>
        <v>0.78079599355377727</v>
      </c>
      <c r="AF1405" s="42">
        <f t="shared" si="467"/>
        <v>323.50542978620655</v>
      </c>
      <c r="AG1405" s="42">
        <f t="shared" si="468"/>
        <v>310.56521259475829</v>
      </c>
      <c r="AH1405" s="6">
        <f t="shared" si="469"/>
        <v>317.66399999999999</v>
      </c>
      <c r="AI1405" s="4">
        <v>19.408793718744199</v>
      </c>
      <c r="AJ1405" s="4">
        <f t="shared" si="477"/>
        <v>292.5587937187442</v>
      </c>
      <c r="AK1405" s="8">
        <f t="shared" si="470"/>
        <v>0.19459123305475992</v>
      </c>
      <c r="AL1405" s="8">
        <f t="shared" si="471"/>
        <v>398.79644271558436</v>
      </c>
      <c r="AM1405" s="8">
        <f t="shared" si="472"/>
        <v>2.4853080794943714</v>
      </c>
      <c r="AN1405" s="8">
        <f t="shared" si="473"/>
        <v>13.306118332343058</v>
      </c>
      <c r="AO1405" s="22">
        <f t="shared" si="474"/>
        <v>1.261573480228555E-2</v>
      </c>
      <c r="AP1405" s="22">
        <f t="shared" si="475"/>
        <v>0.3448033846741333</v>
      </c>
      <c r="AQ1405" s="19">
        <f t="shared" si="478"/>
        <v>0.3448033846741333</v>
      </c>
      <c r="AX1405">
        <v>0.13877499552741651</v>
      </c>
      <c r="AY1405">
        <v>69.396551724137936</v>
      </c>
      <c r="AZ1405">
        <v>2.8915229885057472</v>
      </c>
      <c r="BA1405">
        <v>2.3421336206896552</v>
      </c>
      <c r="BB1405">
        <v>8.0000000000000018</v>
      </c>
      <c r="BC1405">
        <v>0.33333333333333343</v>
      </c>
      <c r="BD1405">
        <v>2.0088002873563218</v>
      </c>
      <c r="BE1405">
        <v>0.20088002873563218</v>
      </c>
      <c r="BF1405">
        <v>0</v>
      </c>
      <c r="BG1405">
        <v>19.225000000000001</v>
      </c>
      <c r="BH1405">
        <v>1.429578618485372</v>
      </c>
      <c r="BI1405">
        <v>2.228428276120225</v>
      </c>
      <c r="BJ1405">
        <v>1.1536573185474406</v>
      </c>
      <c r="BK1405">
        <v>0.48560783727515311</v>
      </c>
      <c r="BL1405">
        <v>1.3489106590976474E-3</v>
      </c>
      <c r="BP1405" s="50">
        <f t="shared" si="479"/>
        <v>1.4300067467290658</v>
      </c>
      <c r="BQ1405" s="50">
        <f t="shared" si="480"/>
        <v>8.0352011494252876E-2</v>
      </c>
      <c r="BR1405" s="50">
        <f t="shared" si="481"/>
        <v>0.50582220808541234</v>
      </c>
      <c r="BS1405" s="50">
        <f t="shared" si="482"/>
        <v>0.53576656427580882</v>
      </c>
      <c r="BT1405" s="50">
        <f t="shared" si="483"/>
        <v>1.4050616891261452E-3</v>
      </c>
      <c r="BU1405" s="50">
        <f t="shared" si="483"/>
        <v>1.4882404563216912E-3</v>
      </c>
    </row>
    <row r="1406" spans="1:73" x14ac:dyDescent="0.25">
      <c r="A1406" s="21">
        <v>43742.539583333331</v>
      </c>
      <c r="B1406" s="17">
        <v>363988</v>
      </c>
      <c r="C1406" s="17">
        <v>13.52</v>
      </c>
      <c r="D1406" s="17">
        <v>22.34</v>
      </c>
      <c r="E1406" s="17">
        <v>718.9</v>
      </c>
      <c r="F1406" s="17">
        <v>83.7</v>
      </c>
      <c r="G1406" s="17">
        <v>-111</v>
      </c>
      <c r="H1406" s="17">
        <v>-16.8</v>
      </c>
      <c r="I1406" s="17">
        <v>23.81</v>
      </c>
      <c r="J1406" s="17">
        <v>297</v>
      </c>
      <c r="K1406" s="17">
        <v>635.20000000000005</v>
      </c>
      <c r="L1406" s="17">
        <v>-94.2</v>
      </c>
      <c r="M1406" s="17">
        <v>0.11600000000000001</v>
      </c>
      <c r="N1406" s="17">
        <v>607.9</v>
      </c>
      <c r="O1406" s="17">
        <v>66.91</v>
      </c>
      <c r="P1406" s="17">
        <v>541</v>
      </c>
      <c r="Q1406" s="17">
        <v>329.9</v>
      </c>
      <c r="R1406" s="17">
        <v>424.1</v>
      </c>
      <c r="S1406" s="17">
        <v>18.73</v>
      </c>
      <c r="T1406" s="17">
        <v>52.35</v>
      </c>
      <c r="U1406" s="17">
        <v>0.72499999999999998</v>
      </c>
      <c r="V1406" s="17">
        <v>134.5</v>
      </c>
      <c r="W1406" s="17">
        <v>19.95</v>
      </c>
      <c r="X1406" s="17">
        <v>0.71199999999999997</v>
      </c>
      <c r="Y1406" s="17">
        <v>7.1215169999999999</v>
      </c>
      <c r="Z1406" s="7">
        <f t="shared" si="462"/>
        <v>19.34</v>
      </c>
      <c r="AA1406" s="7">
        <f t="shared" si="476"/>
        <v>292.48999999999995</v>
      </c>
      <c r="AB1406" s="2">
        <f t="shared" si="463"/>
        <v>582.30899999999997</v>
      </c>
      <c r="AC1406" s="42">
        <f t="shared" si="464"/>
        <v>2.2422345238525998</v>
      </c>
      <c r="AD1406" s="42">
        <f t="shared" si="465"/>
        <v>1.173809773236836</v>
      </c>
      <c r="AE1406" s="42">
        <f t="shared" si="466"/>
        <v>0.78131658796047609</v>
      </c>
      <c r="AF1406" s="42">
        <f t="shared" si="467"/>
        <v>324.23074460604767</v>
      </c>
      <c r="AG1406" s="42">
        <f t="shared" si="468"/>
        <v>311.26151482180575</v>
      </c>
      <c r="AH1406" s="6">
        <f t="shared" si="469"/>
        <v>316.70399999999995</v>
      </c>
      <c r="AI1406" s="4">
        <v>19.325998527341799</v>
      </c>
      <c r="AJ1406" s="4">
        <f t="shared" si="477"/>
        <v>292.4759985273418</v>
      </c>
      <c r="AK1406" s="8">
        <f t="shared" si="470"/>
        <v>0.19482093937269035</v>
      </c>
      <c r="AL1406" s="8">
        <f t="shared" si="471"/>
        <v>398.30132371309742</v>
      </c>
      <c r="AM1406" s="8">
        <f t="shared" si="472"/>
        <v>1.8965511461597866</v>
      </c>
      <c r="AN1406" s="8">
        <f t="shared" si="473"/>
        <v>-0.77353284768681285</v>
      </c>
      <c r="AO1406" s="22">
        <f t="shared" si="474"/>
        <v>1.1345901399728039E-2</v>
      </c>
      <c r="AP1406" s="22">
        <f t="shared" si="475"/>
        <v>0.31009729247768208</v>
      </c>
      <c r="AQ1406" s="19">
        <f t="shared" si="478"/>
        <v>0.31009729247768208</v>
      </c>
      <c r="AX1406">
        <v>0.13964677263132283</v>
      </c>
      <c r="AY1406">
        <v>61.974137931034484</v>
      </c>
      <c r="AZ1406">
        <v>2.5822557471264367</v>
      </c>
      <c r="BA1406">
        <v>2.0916271551724139</v>
      </c>
      <c r="BB1406">
        <v>8.1206896551724181</v>
      </c>
      <c r="BC1406">
        <v>0.3383620689655174</v>
      </c>
      <c r="BD1406">
        <v>1.7532650862068966</v>
      </c>
      <c r="BE1406">
        <v>0.17532650862068966</v>
      </c>
      <c r="BF1406">
        <v>0</v>
      </c>
      <c r="BG1406">
        <v>19.34</v>
      </c>
      <c r="BH1406">
        <v>0.83248554088505589</v>
      </c>
      <c r="BI1406">
        <v>2.2444381515227607</v>
      </c>
      <c r="BJ1406">
        <v>1.1749633723221653</v>
      </c>
      <c r="BK1406">
        <v>0.43322887012087008</v>
      </c>
      <c r="BL1406">
        <v>1.2034135281135279E-3</v>
      </c>
      <c r="BP1406" s="50">
        <f t="shared" si="479"/>
        <v>0.83273485251290968</v>
      </c>
      <c r="BQ1406" s="50">
        <f t="shared" si="480"/>
        <v>7.0130603448275861E-2</v>
      </c>
      <c r="BR1406" s="50">
        <f t="shared" si="481"/>
        <v>0.44414544823985813</v>
      </c>
      <c r="BS1406" s="50">
        <f t="shared" si="482"/>
        <v>0.4714811066595932</v>
      </c>
      <c r="BT1406" s="50">
        <f t="shared" si="483"/>
        <v>1.2337373562218282E-3</v>
      </c>
      <c r="BU1406" s="50">
        <f t="shared" si="483"/>
        <v>1.3096697407210922E-3</v>
      </c>
    </row>
    <row r="1407" spans="1:73" x14ac:dyDescent="0.25">
      <c r="A1407" s="21">
        <v>43742.540277777778</v>
      </c>
      <c r="B1407" s="17">
        <v>363989</v>
      </c>
      <c r="C1407" s="17">
        <v>13.52</v>
      </c>
      <c r="D1407" s="17">
        <v>22.34</v>
      </c>
      <c r="E1407" s="17">
        <v>696.7</v>
      </c>
      <c r="F1407" s="17">
        <v>79.42</v>
      </c>
      <c r="G1407" s="17">
        <v>-110.9</v>
      </c>
      <c r="H1407" s="17">
        <v>-16.440000000000001</v>
      </c>
      <c r="I1407" s="17">
        <v>23.82</v>
      </c>
      <c r="J1407" s="17">
        <v>297</v>
      </c>
      <c r="K1407" s="17">
        <v>617.20000000000005</v>
      </c>
      <c r="L1407" s="17">
        <v>-94.5</v>
      </c>
      <c r="M1407" s="17">
        <v>0.114</v>
      </c>
      <c r="N1407" s="17">
        <v>585.70000000000005</v>
      </c>
      <c r="O1407" s="17">
        <v>62.98</v>
      </c>
      <c r="P1407" s="17">
        <v>522.70000000000005</v>
      </c>
      <c r="Q1407" s="17">
        <v>330</v>
      </c>
      <c r="R1407" s="17">
        <v>424.5</v>
      </c>
      <c r="S1407" s="17">
        <v>18.73</v>
      </c>
      <c r="T1407" s="17">
        <v>52.92</v>
      </c>
      <c r="U1407" s="17">
        <v>2.94</v>
      </c>
      <c r="V1407" s="17">
        <v>183</v>
      </c>
      <c r="W1407" s="17">
        <v>19.7</v>
      </c>
      <c r="X1407" s="17">
        <v>0.67100000000000004</v>
      </c>
      <c r="Y1407" s="17">
        <v>6.7079029999999999</v>
      </c>
      <c r="Z1407" s="7">
        <f t="shared" si="462"/>
        <v>19.215</v>
      </c>
      <c r="AA1407" s="7">
        <f t="shared" si="476"/>
        <v>292.36499999999995</v>
      </c>
      <c r="AB1407" s="2">
        <f t="shared" si="463"/>
        <v>564.32700000000011</v>
      </c>
      <c r="AC1407" s="42">
        <f t="shared" si="464"/>
        <v>2.2899583974200888</v>
      </c>
      <c r="AD1407" s="42">
        <f t="shared" si="465"/>
        <v>1.2118459839147109</v>
      </c>
      <c r="AE1407" s="42">
        <f t="shared" si="466"/>
        <v>0.78493573220069535</v>
      </c>
      <c r="AF1407" s="42">
        <f t="shared" si="467"/>
        <v>325.17614694402198</v>
      </c>
      <c r="AG1407" s="42">
        <f t="shared" si="468"/>
        <v>312.16910106626108</v>
      </c>
      <c r="AH1407" s="6">
        <f t="shared" si="469"/>
        <v>316.8</v>
      </c>
      <c r="AI1407" s="4">
        <v>19.6316388759973</v>
      </c>
      <c r="AJ1407" s="4">
        <f t="shared" si="477"/>
        <v>292.78163887599726</v>
      </c>
      <c r="AK1407" s="8">
        <f t="shared" si="470"/>
        <v>0.19457126712973943</v>
      </c>
      <c r="AL1407" s="8">
        <f t="shared" si="471"/>
        <v>400.06165555091297</v>
      </c>
      <c r="AM1407" s="8">
        <f t="shared" si="472"/>
        <v>3.8191720306893746</v>
      </c>
      <c r="AN1407" s="8">
        <f t="shared" si="473"/>
        <v>46.352108741570355</v>
      </c>
      <c r="AO1407" s="22">
        <f t="shared" si="474"/>
        <v>9.8352123246181443E-3</v>
      </c>
      <c r="AP1407" s="22">
        <f t="shared" si="475"/>
        <v>0.26880832164470614</v>
      </c>
      <c r="AQ1407" s="19">
        <f t="shared" si="478"/>
        <v>0.26880832164470614</v>
      </c>
      <c r="AX1407">
        <v>0.13869940706945233</v>
      </c>
      <c r="AY1407">
        <v>60.060344827586214</v>
      </c>
      <c r="AZ1407">
        <v>2.5025143678160924</v>
      </c>
      <c r="BA1407">
        <v>2.0270366379310349</v>
      </c>
      <c r="BB1407">
        <v>8.1465517241379306</v>
      </c>
      <c r="BC1407">
        <v>0.33943965517241376</v>
      </c>
      <c r="BD1407">
        <v>1.6875969827586212</v>
      </c>
      <c r="BE1407">
        <v>0.16875969827586212</v>
      </c>
      <c r="BF1407">
        <v>0</v>
      </c>
      <c r="BG1407">
        <v>19.215</v>
      </c>
      <c r="BH1407">
        <v>3.3758724002787095</v>
      </c>
      <c r="BI1407">
        <v>2.2270408462444946</v>
      </c>
      <c r="BJ1407">
        <v>1.1785500158325866</v>
      </c>
      <c r="BK1407">
        <v>0.41139070801849026</v>
      </c>
      <c r="BL1407">
        <v>1.1427519667180286E-3</v>
      </c>
      <c r="BP1407" s="50">
        <f t="shared" si="479"/>
        <v>3.3768834019144203</v>
      </c>
      <c r="BQ1407" s="50">
        <f t="shared" si="480"/>
        <v>6.750387931034485E-2</v>
      </c>
      <c r="BR1407" s="50">
        <f t="shared" si="481"/>
        <v>0.44700265818655521</v>
      </c>
      <c r="BS1407" s="50">
        <f t="shared" si="482"/>
        <v>0.46914093751296143</v>
      </c>
      <c r="BT1407" s="50">
        <f t="shared" si="483"/>
        <v>1.2416740505182089E-3</v>
      </c>
      <c r="BU1407" s="50">
        <f t="shared" si="483"/>
        <v>1.3031692708693372E-3</v>
      </c>
    </row>
    <row r="1408" spans="1:73" x14ac:dyDescent="0.25">
      <c r="A1408" s="21">
        <v>43742.540277777778</v>
      </c>
      <c r="B1408" s="17">
        <v>363990</v>
      </c>
      <c r="C1408" s="17">
        <v>13.51</v>
      </c>
      <c r="D1408" s="17">
        <v>22.33</v>
      </c>
      <c r="E1408" s="17">
        <v>531.9</v>
      </c>
      <c r="F1408" s="17">
        <v>58.1</v>
      </c>
      <c r="G1408" s="17">
        <v>-111.3</v>
      </c>
      <c r="H1408" s="17">
        <v>-19.13</v>
      </c>
      <c r="I1408" s="17">
        <v>23.79</v>
      </c>
      <c r="J1408" s="17">
        <v>296.89999999999998</v>
      </c>
      <c r="K1408" s="17">
        <v>473.8</v>
      </c>
      <c r="L1408" s="17">
        <v>-92.2</v>
      </c>
      <c r="M1408" s="17">
        <v>0.109</v>
      </c>
      <c r="N1408" s="17">
        <v>420.6</v>
      </c>
      <c r="O1408" s="17">
        <v>38.97</v>
      </c>
      <c r="P1408" s="17">
        <v>381.6</v>
      </c>
      <c r="Q1408" s="17">
        <v>329.5</v>
      </c>
      <c r="R1408" s="17">
        <v>421.7</v>
      </c>
      <c r="S1408" s="17">
        <v>18.71</v>
      </c>
      <c r="T1408" s="17">
        <v>50.32</v>
      </c>
      <c r="U1408" s="17">
        <v>2.0649999999999999</v>
      </c>
      <c r="V1408" s="17">
        <v>316.5</v>
      </c>
      <c r="W1408" s="17">
        <v>19.05</v>
      </c>
      <c r="X1408" s="17">
        <v>0.52200000000000002</v>
      </c>
      <c r="Y1408" s="17">
        <v>5.2193909999999999</v>
      </c>
      <c r="Z1408" s="7">
        <f t="shared" si="462"/>
        <v>18.880000000000003</v>
      </c>
      <c r="AA1408" s="7">
        <f t="shared" si="476"/>
        <v>292.02999999999997</v>
      </c>
      <c r="AB1408" s="2">
        <f t="shared" si="463"/>
        <v>430.839</v>
      </c>
      <c r="AC1408" s="42">
        <f t="shared" si="464"/>
        <v>2.2363698369819409</v>
      </c>
      <c r="AD1408" s="42">
        <f t="shared" si="465"/>
        <v>1.1253413019693128</v>
      </c>
      <c r="AE1408" s="42">
        <f t="shared" si="466"/>
        <v>0.77679418868135142</v>
      </c>
      <c r="AF1408" s="42">
        <f t="shared" si="467"/>
        <v>320.3309491715732</v>
      </c>
      <c r="AG1408" s="42">
        <f t="shared" si="468"/>
        <v>307.51771120471028</v>
      </c>
      <c r="AH1408" s="6">
        <f t="shared" si="469"/>
        <v>316.32</v>
      </c>
      <c r="AI1408" s="4">
        <v>19.254654842387001</v>
      </c>
      <c r="AJ1408" s="4">
        <f t="shared" si="477"/>
        <v>292.404654842387</v>
      </c>
      <c r="AK1408" s="8">
        <f t="shared" si="470"/>
        <v>0.19390319759640379</v>
      </c>
      <c r="AL1408" s="8">
        <f t="shared" si="471"/>
        <v>397.99675117798887</v>
      </c>
      <c r="AM1408" s="8">
        <f t="shared" si="472"/>
        <v>3.2007782256819981</v>
      </c>
      <c r="AN1408" s="8">
        <f t="shared" si="473"/>
        <v>34.932319106118783</v>
      </c>
      <c r="AO1408" s="22">
        <f t="shared" si="474"/>
        <v>7.1093259271843194E-3</v>
      </c>
      <c r="AP1408" s="22">
        <f t="shared" si="475"/>
        <v>0.19430652917661417</v>
      </c>
      <c r="AQ1408" s="19">
        <f t="shared" si="478"/>
        <v>0.19430652917661417</v>
      </c>
      <c r="AX1408">
        <v>0.13618725893800115</v>
      </c>
      <c r="AY1408">
        <v>45.853448275862071</v>
      </c>
      <c r="AZ1408">
        <v>1.9105603448275863</v>
      </c>
      <c r="BA1408">
        <v>1.5475538793103449</v>
      </c>
      <c r="BB1408">
        <v>7.9482758620689644</v>
      </c>
      <c r="BC1408">
        <v>0.33117816091954017</v>
      </c>
      <c r="BD1408">
        <v>1.2163757183908048</v>
      </c>
      <c r="BE1408">
        <v>0.12163757183908049</v>
      </c>
      <c r="BF1408">
        <v>0</v>
      </c>
      <c r="BG1408">
        <v>18.880000000000003</v>
      </c>
      <c r="BH1408">
        <v>2.3711484716243318</v>
      </c>
      <c r="BI1408">
        <v>2.1809964939023327</v>
      </c>
      <c r="BJ1408">
        <v>1.0974774357316539</v>
      </c>
      <c r="BK1408">
        <v>0.32198325156911056</v>
      </c>
      <c r="BL1408">
        <v>8.9439792102530714E-4</v>
      </c>
      <c r="BP1408" s="50">
        <f t="shared" si="479"/>
        <v>2.371858579916081</v>
      </c>
      <c r="BQ1408" s="50">
        <f t="shared" si="480"/>
        <v>4.8655028735632197E-2</v>
      </c>
      <c r="BR1408" s="50">
        <f t="shared" si="481"/>
        <v>0.34307534218651031</v>
      </c>
      <c r="BS1408" s="50">
        <f t="shared" si="482"/>
        <v>0.3599502744110481</v>
      </c>
      <c r="BT1408" s="50">
        <f t="shared" si="483"/>
        <v>9.5298706162919532E-4</v>
      </c>
      <c r="BU1408" s="50">
        <f t="shared" si="483"/>
        <v>9.9986187336402249E-4</v>
      </c>
    </row>
    <row r="1409" spans="1:73" x14ac:dyDescent="0.25">
      <c r="A1409" s="21">
        <v>43742.540277777778</v>
      </c>
      <c r="B1409" s="17">
        <v>363991</v>
      </c>
      <c r="C1409" s="17">
        <v>13.53</v>
      </c>
      <c r="D1409" s="17">
        <v>22.33</v>
      </c>
      <c r="E1409" s="17">
        <v>481</v>
      </c>
      <c r="F1409" s="17">
        <v>51.28</v>
      </c>
      <c r="G1409" s="17">
        <v>-111.1</v>
      </c>
      <c r="H1409" s="17">
        <v>-18.79</v>
      </c>
      <c r="I1409" s="17">
        <v>23.76</v>
      </c>
      <c r="J1409" s="17">
        <v>296.89999999999998</v>
      </c>
      <c r="K1409" s="17">
        <v>429.7</v>
      </c>
      <c r="L1409" s="17">
        <v>-92.3</v>
      </c>
      <c r="M1409" s="17">
        <v>0.107</v>
      </c>
      <c r="N1409" s="17">
        <v>369.9</v>
      </c>
      <c r="O1409" s="17">
        <v>32.5</v>
      </c>
      <c r="P1409" s="17">
        <v>337.4</v>
      </c>
      <c r="Q1409" s="17">
        <v>329.6</v>
      </c>
      <c r="R1409" s="17">
        <v>421.8</v>
      </c>
      <c r="S1409" s="17">
        <v>18.7</v>
      </c>
      <c r="T1409" s="17">
        <v>52.46</v>
      </c>
      <c r="U1409" s="17">
        <v>0.78</v>
      </c>
      <c r="V1409" s="17">
        <v>330</v>
      </c>
      <c r="W1409" s="17">
        <v>19.600000000000001</v>
      </c>
      <c r="X1409" s="17">
        <v>0.48599999999999999</v>
      </c>
      <c r="Y1409" s="17">
        <v>4.8559359999999998</v>
      </c>
      <c r="Z1409" s="7">
        <f t="shared" si="462"/>
        <v>19.149999999999999</v>
      </c>
      <c r="AA1409" s="7">
        <f t="shared" si="476"/>
        <v>292.29999999999995</v>
      </c>
      <c r="AB1409" s="2">
        <f t="shared" si="463"/>
        <v>389.61</v>
      </c>
      <c r="AC1409" s="42">
        <f t="shared" si="464"/>
        <v>2.0630427567884673</v>
      </c>
      <c r="AD1409" s="42">
        <f t="shared" si="465"/>
        <v>1.08227223021123</v>
      </c>
      <c r="AE1409" s="42">
        <f t="shared" si="466"/>
        <v>0.77236937964703933</v>
      </c>
      <c r="AF1409" s="42">
        <f t="shared" si="467"/>
        <v>319.6858164557006</v>
      </c>
      <c r="AG1409" s="42">
        <f t="shared" si="468"/>
        <v>306.89838379747255</v>
      </c>
      <c r="AH1409" s="6">
        <f t="shared" si="469"/>
        <v>316.416</v>
      </c>
      <c r="AI1409" s="4">
        <v>18.069945570233699</v>
      </c>
      <c r="AJ1409" s="4">
        <f t="shared" si="477"/>
        <v>291.21994557023368</v>
      </c>
      <c r="AK1409" s="8">
        <f t="shared" si="470"/>
        <v>0.19444152190578776</v>
      </c>
      <c r="AL1409" s="8">
        <f t="shared" si="471"/>
        <v>391.22913136072646</v>
      </c>
      <c r="AM1409" s="8">
        <f t="shared" si="472"/>
        <v>1.9671743694954955</v>
      </c>
      <c r="AN1409" s="8">
        <f t="shared" si="473"/>
        <v>-61.891211565939081</v>
      </c>
      <c r="AO1409" s="22">
        <f t="shared" si="474"/>
        <v>8.5224164912791368E-3</v>
      </c>
      <c r="AP1409" s="22">
        <f t="shared" si="475"/>
        <v>0.23292801393251616</v>
      </c>
      <c r="AQ1409" s="19">
        <f t="shared" si="478"/>
        <v>0.23292801393251616</v>
      </c>
      <c r="AX1409">
        <v>0.13820893126731457</v>
      </c>
      <c r="AY1409">
        <v>41.46551724137931</v>
      </c>
      <c r="AZ1409">
        <v>1.7277298850574712</v>
      </c>
      <c r="BA1409">
        <v>1.3994612068965517</v>
      </c>
      <c r="BB1409">
        <v>7.9482758620689644</v>
      </c>
      <c r="BC1409">
        <v>0.33117816091954017</v>
      </c>
      <c r="BD1409">
        <v>1.0682830459770116</v>
      </c>
      <c r="BE1409">
        <v>0.10682830459770117</v>
      </c>
      <c r="BF1409">
        <v>0</v>
      </c>
      <c r="BG1409">
        <v>19.149999999999999</v>
      </c>
      <c r="BH1409">
        <v>0.89563961640047407</v>
      </c>
      <c r="BI1409">
        <v>2.2180409576884572</v>
      </c>
      <c r="BJ1409">
        <v>1.1635842864033648</v>
      </c>
      <c r="BK1409">
        <v>0.27651712632328834</v>
      </c>
      <c r="BL1409">
        <v>7.6810312867580093E-4</v>
      </c>
      <c r="BP1409" s="50">
        <f t="shared" si="479"/>
        <v>0.89590784132423396</v>
      </c>
      <c r="BQ1409" s="50">
        <f t="shared" si="480"/>
        <v>4.2731321839080467E-2</v>
      </c>
      <c r="BR1409" s="50">
        <f t="shared" si="481"/>
        <v>0.2840320680828165</v>
      </c>
      <c r="BS1409" s="50">
        <f t="shared" si="482"/>
        <v>0.300549011571354</v>
      </c>
      <c r="BT1409" s="50">
        <f t="shared" si="483"/>
        <v>7.8897796689671249E-4</v>
      </c>
      <c r="BU1409" s="50">
        <f t="shared" si="483"/>
        <v>8.3485836547598331E-4</v>
      </c>
    </row>
    <row r="1410" spans="1:73" x14ac:dyDescent="0.25">
      <c r="A1410" s="21">
        <v>43742.540277777778</v>
      </c>
      <c r="B1410" s="17">
        <v>363992</v>
      </c>
      <c r="C1410" s="17">
        <v>13.52</v>
      </c>
      <c r="D1410" s="17">
        <v>22.33</v>
      </c>
      <c r="E1410" s="17">
        <v>756.5</v>
      </c>
      <c r="F1410" s="17">
        <v>89.2</v>
      </c>
      <c r="G1410" s="17">
        <v>-112.3</v>
      </c>
      <c r="H1410" s="17">
        <v>-17.02</v>
      </c>
      <c r="I1410" s="17">
        <v>23.75</v>
      </c>
      <c r="J1410" s="17">
        <v>296.89999999999998</v>
      </c>
      <c r="K1410" s="17">
        <v>667.3</v>
      </c>
      <c r="L1410" s="17">
        <v>-95.3</v>
      </c>
      <c r="M1410" s="17">
        <v>0.11799999999999999</v>
      </c>
      <c r="N1410" s="17">
        <v>644.20000000000005</v>
      </c>
      <c r="O1410" s="17">
        <v>72.22</v>
      </c>
      <c r="P1410" s="17">
        <v>572</v>
      </c>
      <c r="Q1410" s="17">
        <v>328.3</v>
      </c>
      <c r="R1410" s="17">
        <v>423.6</v>
      </c>
      <c r="S1410" s="17">
        <v>18.68</v>
      </c>
      <c r="T1410" s="17">
        <v>53.63</v>
      </c>
      <c r="U1410" s="17">
        <v>0.72499999999999998</v>
      </c>
      <c r="V1410" s="17">
        <v>260.5</v>
      </c>
      <c r="W1410" s="17">
        <v>20.5</v>
      </c>
      <c r="X1410" s="17">
        <v>0.75600000000000001</v>
      </c>
      <c r="Y1410" s="17">
        <v>7.5603090000000002</v>
      </c>
      <c r="Z1410" s="7">
        <f t="shared" si="462"/>
        <v>19.59</v>
      </c>
      <c r="AA1410" s="7">
        <f t="shared" si="476"/>
        <v>292.73999999999995</v>
      </c>
      <c r="AB1410" s="2">
        <f t="shared" si="463"/>
        <v>612.76499999999999</v>
      </c>
      <c r="AC1410" s="42">
        <f t="shared" si="464"/>
        <v>2.0843702412017358</v>
      </c>
      <c r="AD1410" s="42">
        <f t="shared" si="465"/>
        <v>1.1178477603564909</v>
      </c>
      <c r="AE1410" s="42">
        <f t="shared" si="466"/>
        <v>0.77578295197688241</v>
      </c>
      <c r="AF1410" s="42">
        <f t="shared" si="467"/>
        <v>323.0364764483661</v>
      </c>
      <c r="AG1410" s="42">
        <f t="shared" si="468"/>
        <v>310.11501739043143</v>
      </c>
      <c r="AH1410" s="6">
        <f t="shared" si="469"/>
        <v>315.16800000000001</v>
      </c>
      <c r="AI1410" s="4">
        <v>18.252500052696298</v>
      </c>
      <c r="AJ1410" s="4">
        <f t="shared" si="477"/>
        <v>291.40250005269627</v>
      </c>
      <c r="AK1410" s="8">
        <f t="shared" si="470"/>
        <v>0.19532092443063784</v>
      </c>
      <c r="AL1410" s="8">
        <f t="shared" si="471"/>
        <v>392.13459186523482</v>
      </c>
      <c r="AM1410" s="8">
        <f t="shared" si="472"/>
        <v>1.8965511461597866</v>
      </c>
      <c r="AN1410" s="8">
        <f t="shared" si="473"/>
        <v>-73.892237500922377</v>
      </c>
      <c r="AO1410" s="22">
        <f t="shared" si="474"/>
        <v>1.3794005932211879E-2</v>
      </c>
      <c r="AP1410" s="22">
        <f t="shared" si="475"/>
        <v>0.37700696853425142</v>
      </c>
      <c r="AQ1410" s="19">
        <f t="shared" si="478"/>
        <v>0.37700696853425142</v>
      </c>
      <c r="AX1410">
        <v>0.14155794589887552</v>
      </c>
      <c r="AY1410">
        <v>65.215517241379317</v>
      </c>
      <c r="AZ1410">
        <v>2.7173132183908049</v>
      </c>
      <c r="BA1410">
        <v>2.2010237068965521</v>
      </c>
      <c r="BB1410">
        <v>8.2155172413793114</v>
      </c>
      <c r="BC1410">
        <v>0.34231321839080464</v>
      </c>
      <c r="BD1410">
        <v>1.8587104885057475</v>
      </c>
      <c r="BE1410">
        <v>0.18587104885057476</v>
      </c>
      <c r="BF1410">
        <v>0</v>
      </c>
      <c r="BG1410">
        <v>19.59</v>
      </c>
      <c r="BH1410">
        <v>0.83248554088505589</v>
      </c>
      <c r="BI1410">
        <v>2.2795897499426188</v>
      </c>
      <c r="BJ1410">
        <v>1.2225439828942266</v>
      </c>
      <c r="BK1410">
        <v>0.45877146867557089</v>
      </c>
      <c r="BL1410">
        <v>1.2743651907654748E-3</v>
      </c>
      <c r="BP1410" s="50">
        <f t="shared" si="479"/>
        <v>0.83273485251290968</v>
      </c>
      <c r="BQ1410" s="50">
        <f t="shared" si="480"/>
        <v>7.4348419540229901E-2</v>
      </c>
      <c r="BR1410" s="50">
        <f t="shared" si="481"/>
        <v>0.47023105737734727</v>
      </c>
      <c r="BS1410" s="50">
        <f t="shared" si="482"/>
        <v>0.49935351011915646</v>
      </c>
      <c r="BT1410" s="50">
        <f t="shared" si="483"/>
        <v>1.3061973816037426E-3</v>
      </c>
      <c r="BU1410" s="50">
        <f t="shared" si="483"/>
        <v>1.3870930836643236E-3</v>
      </c>
    </row>
    <row r="1411" spans="1:73" x14ac:dyDescent="0.25">
      <c r="A1411" s="21">
        <v>43742.540277777778</v>
      </c>
      <c r="B1411" s="17">
        <v>363993</v>
      </c>
      <c r="C1411" s="17">
        <v>13.52</v>
      </c>
      <c r="D1411" s="17">
        <v>22.33</v>
      </c>
      <c r="E1411" s="17">
        <v>792.6</v>
      </c>
      <c r="F1411" s="17">
        <v>94.4</v>
      </c>
      <c r="G1411" s="17">
        <v>-111</v>
      </c>
      <c r="H1411" s="17">
        <v>-14.24</v>
      </c>
      <c r="I1411" s="17">
        <v>23.76</v>
      </c>
      <c r="J1411" s="17">
        <v>296.89999999999998</v>
      </c>
      <c r="K1411" s="17">
        <v>698.2</v>
      </c>
      <c r="L1411" s="17">
        <v>-96.8</v>
      </c>
      <c r="M1411" s="17">
        <v>0.11899999999999999</v>
      </c>
      <c r="N1411" s="17">
        <v>681.6</v>
      </c>
      <c r="O1411" s="17">
        <v>80.099999999999994</v>
      </c>
      <c r="P1411" s="17">
        <v>601.4</v>
      </c>
      <c r="Q1411" s="17">
        <v>329.6</v>
      </c>
      <c r="R1411" s="17">
        <v>426.4</v>
      </c>
      <c r="S1411" s="17">
        <v>18.670000000000002</v>
      </c>
      <c r="T1411" s="17">
        <v>54.96</v>
      </c>
      <c r="U1411" s="17">
        <v>0.59499999999999997</v>
      </c>
      <c r="V1411" s="17">
        <v>206.5</v>
      </c>
      <c r="W1411" s="17">
        <v>20.5</v>
      </c>
      <c r="X1411" s="17">
        <v>0.78500000000000003</v>
      </c>
      <c r="Y1411" s="17">
        <v>7.8497260000000004</v>
      </c>
      <c r="Z1411" s="7">
        <f t="shared" si="462"/>
        <v>19.585000000000001</v>
      </c>
      <c r="AA1411" s="7">
        <f t="shared" si="476"/>
        <v>292.73499999999996</v>
      </c>
      <c r="AB1411" s="2">
        <f t="shared" si="463"/>
        <v>642.00600000000009</v>
      </c>
      <c r="AC1411" s="42">
        <f t="shared" si="464"/>
        <v>2.1995289198207599</v>
      </c>
      <c r="AD1411" s="42">
        <f t="shared" si="465"/>
        <v>1.2088610943334896</v>
      </c>
      <c r="AE1411" s="42">
        <f t="shared" si="466"/>
        <v>0.78451706905094365</v>
      </c>
      <c r="AF1411" s="42">
        <f t="shared" si="467"/>
        <v>326.65105016708429</v>
      </c>
      <c r="AG1411" s="42">
        <f t="shared" si="468"/>
        <v>313.58500816040089</v>
      </c>
      <c r="AH1411" s="6">
        <f t="shared" si="469"/>
        <v>316.416</v>
      </c>
      <c r="AI1411" s="4">
        <v>19.055770642828101</v>
      </c>
      <c r="AJ1411" s="4">
        <f t="shared" si="477"/>
        <v>292.2057706428281</v>
      </c>
      <c r="AK1411" s="8">
        <f t="shared" si="470"/>
        <v>0.19531091635580863</v>
      </c>
      <c r="AL1411" s="8">
        <f t="shared" si="471"/>
        <v>396.70625228841868</v>
      </c>
      <c r="AM1411" s="8">
        <f t="shared" si="472"/>
        <v>1.7181221580551249</v>
      </c>
      <c r="AN1411" s="8">
        <f t="shared" si="473"/>
        <v>-26.487346361339434</v>
      </c>
      <c r="AO1411" s="22">
        <f t="shared" si="474"/>
        <v>1.3307858710096512E-2</v>
      </c>
      <c r="AP1411" s="22">
        <f t="shared" si="475"/>
        <v>0.36371997334432893</v>
      </c>
      <c r="AQ1411" s="19">
        <f t="shared" si="478"/>
        <v>0.36371997334432893</v>
      </c>
      <c r="AX1411">
        <v>0.14151950661181401</v>
      </c>
      <c r="AY1411">
        <v>68.327586206896555</v>
      </c>
      <c r="AZ1411">
        <v>2.8469827586206899</v>
      </c>
      <c r="BA1411">
        <v>2.3060560344827592</v>
      </c>
      <c r="BB1411">
        <v>8.3448275862068932</v>
      </c>
      <c r="BC1411">
        <v>0.34770114942528724</v>
      </c>
      <c r="BD1411">
        <v>1.9583548850574719</v>
      </c>
      <c r="BE1411">
        <v>0.1958354885057472</v>
      </c>
      <c r="BF1411">
        <v>0</v>
      </c>
      <c r="BG1411">
        <v>19.585000000000001</v>
      </c>
      <c r="BH1411">
        <v>0.68321227148497687</v>
      </c>
      <c r="BI1411">
        <v>2.2788820267846157</v>
      </c>
      <c r="BJ1411">
        <v>1.2524735619208247</v>
      </c>
      <c r="BK1411">
        <v>0.48212710684122495</v>
      </c>
      <c r="BL1411">
        <v>1.339241963447847E-3</v>
      </c>
      <c r="BP1411" s="50">
        <f t="shared" si="479"/>
        <v>0.68341687895887071</v>
      </c>
      <c r="BQ1411" s="50">
        <f t="shared" si="480"/>
        <v>7.8334195402298884E-2</v>
      </c>
      <c r="BR1411" s="50">
        <f t="shared" si="481"/>
        <v>0.49211916755900531</v>
      </c>
      <c r="BS1411" s="50">
        <f t="shared" si="482"/>
        <v>0.52313335267665451</v>
      </c>
      <c r="BT1411" s="50">
        <f t="shared" si="483"/>
        <v>1.3669976876639035E-3</v>
      </c>
      <c r="BU1411" s="50">
        <f t="shared" si="483"/>
        <v>1.453148201879596E-3</v>
      </c>
    </row>
    <row r="1412" spans="1:73" x14ac:dyDescent="0.25">
      <c r="A1412" s="21">
        <v>43742.540277777778</v>
      </c>
      <c r="B1412" s="17">
        <v>363994</v>
      </c>
      <c r="C1412" s="17">
        <v>13.52</v>
      </c>
      <c r="D1412" s="17">
        <v>22.32</v>
      </c>
      <c r="E1412" s="17">
        <v>788.4</v>
      </c>
      <c r="F1412" s="17">
        <v>93.6</v>
      </c>
      <c r="G1412" s="17">
        <v>-112.2</v>
      </c>
      <c r="H1412" s="17">
        <v>-13.94</v>
      </c>
      <c r="I1412" s="17">
        <v>23.77</v>
      </c>
      <c r="J1412" s="17">
        <v>296.89999999999998</v>
      </c>
      <c r="K1412" s="17">
        <v>694.8</v>
      </c>
      <c r="L1412" s="17">
        <v>-98.3</v>
      </c>
      <c r="M1412" s="17">
        <v>0.11899999999999999</v>
      </c>
      <c r="N1412" s="17">
        <v>676.2</v>
      </c>
      <c r="O1412" s="17">
        <v>79.64</v>
      </c>
      <c r="P1412" s="17">
        <v>596.6</v>
      </c>
      <c r="Q1412" s="17">
        <v>328.5</v>
      </c>
      <c r="R1412" s="17">
        <v>426.8</v>
      </c>
      <c r="S1412" s="17">
        <v>18.670000000000002</v>
      </c>
      <c r="T1412" s="17">
        <v>52.55</v>
      </c>
      <c r="U1412" s="17">
        <v>0.42499999999999999</v>
      </c>
      <c r="V1412" s="17">
        <v>105</v>
      </c>
      <c r="W1412" s="17">
        <v>20.6</v>
      </c>
      <c r="X1412" s="17">
        <v>0.77900000000000003</v>
      </c>
      <c r="Y1412" s="17">
        <v>7.7933510000000004</v>
      </c>
      <c r="Z1412" s="7">
        <f t="shared" si="462"/>
        <v>19.635000000000002</v>
      </c>
      <c r="AA1412" s="7">
        <f t="shared" si="476"/>
        <v>292.78499999999997</v>
      </c>
      <c r="AB1412" s="2">
        <f t="shared" si="463"/>
        <v>638.60400000000004</v>
      </c>
      <c r="AC1412" s="42">
        <f t="shared" si="464"/>
        <v>2.2545998695750149</v>
      </c>
      <c r="AD1412" s="42">
        <f t="shared" si="465"/>
        <v>1.1847922314616703</v>
      </c>
      <c r="AE1412" s="42">
        <f t="shared" si="466"/>
        <v>0.78224500652680473</v>
      </c>
      <c r="AF1412" s="42">
        <f t="shared" si="467"/>
        <v>325.92760916288529</v>
      </c>
      <c r="AG1412" s="42">
        <f t="shared" si="468"/>
        <v>312.89050479636984</v>
      </c>
      <c r="AH1412" s="6">
        <f t="shared" si="469"/>
        <v>315.36</v>
      </c>
      <c r="AI1412" s="4">
        <v>19.428935343595899</v>
      </c>
      <c r="AJ1412" s="4">
        <f t="shared" si="477"/>
        <v>292.5789353435959</v>
      </c>
      <c r="AK1412" s="8">
        <f t="shared" si="470"/>
        <v>0.19541101248947976</v>
      </c>
      <c r="AL1412" s="8">
        <f t="shared" si="471"/>
        <v>398.81742846450965</v>
      </c>
      <c r="AM1412" s="8">
        <f t="shared" si="472"/>
        <v>1.4520782520236299</v>
      </c>
      <c r="AN1412" s="8">
        <f t="shared" si="473"/>
        <v>-8.7163370369667028</v>
      </c>
      <c r="AO1412" s="22">
        <f t="shared" si="474"/>
        <v>1.2757171791102589E-2</v>
      </c>
      <c r="AP1412" s="22">
        <f t="shared" si="475"/>
        <v>0.34866902969810742</v>
      </c>
      <c r="AQ1412" s="19">
        <f t="shared" si="478"/>
        <v>0.34866902969810742</v>
      </c>
      <c r="AX1412">
        <v>0.14190429732533727</v>
      </c>
      <c r="AY1412">
        <v>67.965517241379317</v>
      </c>
      <c r="AZ1412">
        <v>2.8318965517241383</v>
      </c>
      <c r="BA1412">
        <v>2.2938362068965521</v>
      </c>
      <c r="BB1412">
        <v>8.474137931034484</v>
      </c>
      <c r="BC1412">
        <v>0.35308908045977017</v>
      </c>
      <c r="BD1412">
        <v>1.9407471264367819</v>
      </c>
      <c r="BE1412">
        <v>0.1940747126436782</v>
      </c>
      <c r="BF1412">
        <v>0</v>
      </c>
      <c r="BG1412">
        <v>19.635000000000002</v>
      </c>
      <c r="BH1412">
        <v>0.48800876534641208</v>
      </c>
      <c r="BI1412">
        <v>2.2859679138636455</v>
      </c>
      <c r="BJ1412">
        <v>1.2012761387353457</v>
      </c>
      <c r="BK1412">
        <v>0.48145937746182721</v>
      </c>
      <c r="BL1412">
        <v>1.3373871596161866E-3</v>
      </c>
      <c r="BP1412" s="50">
        <f t="shared" si="479"/>
        <v>0.48815491354205054</v>
      </c>
      <c r="BQ1412" s="50">
        <f t="shared" si="480"/>
        <v>7.7629885057471273E-2</v>
      </c>
      <c r="BR1412" s="50">
        <f t="shared" si="481"/>
        <v>0.48867690989629542</v>
      </c>
      <c r="BS1412" s="50">
        <f t="shared" si="482"/>
        <v>0.51988451610318653</v>
      </c>
      <c r="BT1412" s="50">
        <f t="shared" si="483"/>
        <v>1.3574358608230428E-3</v>
      </c>
      <c r="BU1412" s="50">
        <f t="shared" si="483"/>
        <v>1.4441236558421849E-3</v>
      </c>
    </row>
    <row r="1413" spans="1:73" x14ac:dyDescent="0.25">
      <c r="A1413" s="21">
        <v>43742.540972222225</v>
      </c>
      <c r="B1413" s="17">
        <v>363995</v>
      </c>
      <c r="C1413" s="17">
        <v>13.51</v>
      </c>
      <c r="D1413" s="17">
        <v>22.32</v>
      </c>
      <c r="E1413" s="17">
        <v>784.9</v>
      </c>
      <c r="F1413" s="17">
        <v>93.1</v>
      </c>
      <c r="G1413" s="17">
        <v>-112.6</v>
      </c>
      <c r="H1413" s="17">
        <v>-14.2</v>
      </c>
      <c r="I1413" s="17">
        <v>23.8</v>
      </c>
      <c r="J1413" s="17">
        <v>297</v>
      </c>
      <c r="K1413" s="17">
        <v>691.9</v>
      </c>
      <c r="L1413" s="17">
        <v>-98.4</v>
      </c>
      <c r="M1413" s="17">
        <v>0.11899999999999999</v>
      </c>
      <c r="N1413" s="17">
        <v>672.4</v>
      </c>
      <c r="O1413" s="17">
        <v>78.88</v>
      </c>
      <c r="P1413" s="17">
        <v>593.5</v>
      </c>
      <c r="Q1413" s="17">
        <v>328.3</v>
      </c>
      <c r="R1413" s="17">
        <v>426.7</v>
      </c>
      <c r="S1413" s="17">
        <v>18.670000000000002</v>
      </c>
      <c r="T1413" s="17">
        <v>52.11</v>
      </c>
      <c r="U1413" s="17">
        <v>1.0549999999999999</v>
      </c>
      <c r="V1413" s="17">
        <v>207.5</v>
      </c>
      <c r="W1413" s="17">
        <v>20.350000000000001</v>
      </c>
      <c r="X1413" s="17">
        <v>0.77600000000000002</v>
      </c>
      <c r="Y1413" s="17">
        <v>7.7630660000000002</v>
      </c>
      <c r="Z1413" s="7">
        <f t="shared" si="462"/>
        <v>19.510000000000002</v>
      </c>
      <c r="AA1413" s="7">
        <f t="shared" si="476"/>
        <v>292.65999999999997</v>
      </c>
      <c r="AB1413" s="2">
        <f t="shared" si="463"/>
        <v>635.76900000000001</v>
      </c>
      <c r="AC1413" s="42">
        <f t="shared" si="464"/>
        <v>2.3668746826372602</v>
      </c>
      <c r="AD1413" s="42">
        <f t="shared" si="465"/>
        <v>1.2333783971222763</v>
      </c>
      <c r="AE1413" s="42">
        <f t="shared" si="466"/>
        <v>0.78680164907254579</v>
      </c>
      <c r="AF1413" s="42">
        <f t="shared" si="467"/>
        <v>327.26668202940328</v>
      </c>
      <c r="AG1413" s="42">
        <f t="shared" si="468"/>
        <v>314.17601474822715</v>
      </c>
      <c r="AH1413" s="6">
        <f t="shared" si="469"/>
        <v>315.16800000000001</v>
      </c>
      <c r="AI1413" s="4">
        <v>20.1465190768692</v>
      </c>
      <c r="AJ1413" s="4">
        <f t="shared" si="477"/>
        <v>293.29651907686917</v>
      </c>
      <c r="AK1413" s="8">
        <f t="shared" si="470"/>
        <v>0.19516083625520669</v>
      </c>
      <c r="AL1413" s="8">
        <f t="shared" si="471"/>
        <v>402.92640692224802</v>
      </c>
      <c r="AM1413" s="8">
        <f t="shared" si="472"/>
        <v>2.2878196497975969</v>
      </c>
      <c r="AN1413" s="8">
        <f t="shared" si="473"/>
        <v>42.420296005138702</v>
      </c>
      <c r="AO1413" s="22">
        <f t="shared" si="474"/>
        <v>1.1438777365227418E-2</v>
      </c>
      <c r="AP1413" s="22">
        <f t="shared" si="475"/>
        <v>0.31263570563878168</v>
      </c>
      <c r="AQ1413" s="19">
        <f t="shared" si="478"/>
        <v>0.31263570563878168</v>
      </c>
      <c r="AX1413">
        <v>0.14094397659627686</v>
      </c>
      <c r="AY1413">
        <v>67.66379310344827</v>
      </c>
      <c r="AZ1413">
        <v>2.8193247126436778</v>
      </c>
      <c r="BA1413">
        <v>2.2836530172413791</v>
      </c>
      <c r="BB1413">
        <v>8.482758620689653</v>
      </c>
      <c r="BC1413">
        <v>0.35344827586206889</v>
      </c>
      <c r="BD1413">
        <v>1.9302047413793102</v>
      </c>
      <c r="BE1413">
        <v>0.19302047413793103</v>
      </c>
      <c r="BF1413">
        <v>0</v>
      </c>
      <c r="BG1413">
        <v>19.510000000000002</v>
      </c>
      <c r="BH1413">
        <v>1.2114099939775642</v>
      </c>
      <c r="BI1413">
        <v>2.2682892165765378</v>
      </c>
      <c r="BJ1413">
        <v>1.1820055107580338</v>
      </c>
      <c r="BK1413">
        <v>0.47284503016912666</v>
      </c>
      <c r="BL1413">
        <v>1.3134584171364627E-3</v>
      </c>
      <c r="BP1413" s="50">
        <f t="shared" si="479"/>
        <v>1.2117727853808549</v>
      </c>
      <c r="BQ1413" s="50">
        <f t="shared" si="480"/>
        <v>7.7208189655172413E-2</v>
      </c>
      <c r="BR1413" s="50">
        <f t="shared" si="481"/>
        <v>0.48962095542685186</v>
      </c>
      <c r="BS1413" s="50">
        <f t="shared" si="482"/>
        <v>0.51901189181836449</v>
      </c>
      <c r="BT1413" s="50">
        <f t="shared" si="483"/>
        <v>1.3600582095190329E-3</v>
      </c>
      <c r="BU1413" s="50">
        <f t="shared" si="483"/>
        <v>1.4416996994954568E-3</v>
      </c>
    </row>
    <row r="1414" spans="1:73" x14ac:dyDescent="0.25">
      <c r="A1414" s="21">
        <v>43742.540972222225</v>
      </c>
      <c r="B1414" s="17">
        <v>363996</v>
      </c>
      <c r="C1414" s="17">
        <v>13.52</v>
      </c>
      <c r="D1414" s="17">
        <v>22.32</v>
      </c>
      <c r="E1414" s="17">
        <v>781.5</v>
      </c>
      <c r="F1414" s="17">
        <v>92.8</v>
      </c>
      <c r="G1414" s="17">
        <v>-112.2</v>
      </c>
      <c r="H1414" s="17">
        <v>-14.21</v>
      </c>
      <c r="I1414" s="17">
        <v>23.83</v>
      </c>
      <c r="J1414" s="17">
        <v>297</v>
      </c>
      <c r="K1414" s="17">
        <v>688.7</v>
      </c>
      <c r="L1414" s="17">
        <v>-98</v>
      </c>
      <c r="M1414" s="17">
        <v>0.11899999999999999</v>
      </c>
      <c r="N1414" s="17">
        <v>669.2</v>
      </c>
      <c r="O1414" s="17">
        <v>78.55</v>
      </c>
      <c r="P1414" s="17">
        <v>590.70000000000005</v>
      </c>
      <c r="Q1414" s="17">
        <v>328.8</v>
      </c>
      <c r="R1414" s="17">
        <v>426.8</v>
      </c>
      <c r="S1414" s="17">
        <v>18.670000000000002</v>
      </c>
      <c r="T1414" s="17">
        <v>51.45</v>
      </c>
      <c r="U1414" s="17">
        <v>1.89</v>
      </c>
      <c r="V1414" s="17">
        <v>348</v>
      </c>
      <c r="W1414" s="17">
        <v>20.399999999999999</v>
      </c>
      <c r="X1414" s="17">
        <v>0.77300000000000002</v>
      </c>
      <c r="Y1414" s="17">
        <v>7.7259399999999996</v>
      </c>
      <c r="Z1414" s="7">
        <f t="shared" ref="Z1414:Z1477" si="484">AVERAGE(S1414,W1414)</f>
        <v>19.535</v>
      </c>
      <c r="AA1414" s="7">
        <f t="shared" si="476"/>
        <v>292.685</v>
      </c>
      <c r="AB1414" s="2">
        <f t="shared" ref="AB1414:AB1477" si="485">E1414*$U$1864</f>
        <v>633.01499999999999</v>
      </c>
      <c r="AC1414" s="42">
        <f t="shared" ref="AC1414:AC1477" si="486">0.61121*EXP((18.678 - (AI1414/234.5))*(AI1414/(257.15+Z1414)))</f>
        <v>2.2996765825739534</v>
      </c>
      <c r="AD1414" s="42">
        <f t="shared" ref="AD1414:AD1477" si="487">T1414*AC1414/100</f>
        <v>1.1831836017342992</v>
      </c>
      <c r="AE1414" s="42">
        <f t="shared" ref="AE1414:AE1477" si="488">1.72*(AD1414/AA1414)^(0.143)</f>
        <v>0.78213124673932022</v>
      </c>
      <c r="AF1414" s="42">
        <f t="shared" ref="AF1414:AF1477" si="489">AE1414*$U$1871*AA1414^4</f>
        <v>325.43522407577245</v>
      </c>
      <c r="AG1414" s="42">
        <f t="shared" ref="AG1414:AG1477" si="490">$U$1868*AF1414</f>
        <v>312.41781511274155</v>
      </c>
      <c r="AH1414" s="6">
        <f t="shared" ref="AH1414:AH1477" si="491">$U$1868*($U$1869*Q1414+$U$1870*R1414)</f>
        <v>315.64800000000002</v>
      </c>
      <c r="AI1414" s="4">
        <v>19.717774631855001</v>
      </c>
      <c r="AJ1414" s="4">
        <f t="shared" si="477"/>
        <v>292.86777463185496</v>
      </c>
      <c r="AK1414" s="8">
        <f t="shared" ref="AK1414:AK1477" si="492">(4*$U$1871*AA1414^3) / $U$1875</f>
        <v>0.19521085440972669</v>
      </c>
      <c r="AL1414" s="8">
        <f t="shared" ref="AL1414:AL1477" si="493">$U$1868*$U$1871*AA1414^4   +    $U$1875*AK1414*(AJ1414-AA1414)</f>
        <v>400.48357843423668</v>
      </c>
      <c r="AM1414" s="8">
        <f t="shared" ref="AM1414:AM1477" si="494">1.4*0.135*SQRT(U1414/$U$1881)</f>
        <v>3.0621499799977139</v>
      </c>
      <c r="AN1414" s="8">
        <f t="shared" ref="AN1414:AN1477" si="495">AM1414*$U$1875*(AJ1414-AA1414)</f>
        <v>16.303575556669635</v>
      </c>
      <c r="AO1414" s="22">
        <f t="shared" ref="AO1414:AO1477" si="496">(AB1414+AH1414-AL1414-AN1414)/$U$1861</f>
        <v>1.2033477350468641E-2</v>
      </c>
      <c r="AP1414" s="22">
        <f t="shared" ref="AP1414:AP1477" si="497">AO1414*10*$U$1878*$U$1879</f>
        <v>0.32888957994657719</v>
      </c>
      <c r="AQ1414" s="19">
        <f t="shared" si="478"/>
        <v>0.32888957994657719</v>
      </c>
      <c r="AX1414">
        <v>0.14113559939806564</v>
      </c>
      <c r="AY1414">
        <v>67.370689655172413</v>
      </c>
      <c r="AZ1414">
        <v>2.8071120689655173</v>
      </c>
      <c r="BA1414">
        <v>2.273760775862069</v>
      </c>
      <c r="BB1414">
        <v>8.4482758620689662</v>
      </c>
      <c r="BC1414">
        <v>0.35201149425287359</v>
      </c>
      <c r="BD1414">
        <v>1.9217492816091954</v>
      </c>
      <c r="BE1414">
        <v>0.19217492816091955</v>
      </c>
      <c r="BF1414">
        <v>0</v>
      </c>
      <c r="BG1414">
        <v>19.535</v>
      </c>
      <c r="BH1414">
        <v>2.1702036858934561</v>
      </c>
      <c r="BI1414">
        <v>2.2718153579488978</v>
      </c>
      <c r="BJ1414">
        <v>1.168849001664708</v>
      </c>
      <c r="BK1414">
        <v>0.46669530014159571</v>
      </c>
      <c r="BL1414">
        <v>1.2963758337266548E-3</v>
      </c>
      <c r="BP1414" s="50">
        <f t="shared" si="479"/>
        <v>2.1708536155164131</v>
      </c>
      <c r="BQ1414" s="50">
        <f t="shared" si="480"/>
        <v>7.6869971264367815E-2</v>
      </c>
      <c r="BR1414" s="50">
        <f t="shared" si="481"/>
        <v>0.49446358290086651</v>
      </c>
      <c r="BS1414" s="50">
        <f t="shared" si="482"/>
        <v>0.52189350630051923</v>
      </c>
      <c r="BT1414" s="50">
        <f t="shared" si="483"/>
        <v>1.373509952502407E-3</v>
      </c>
      <c r="BU1414" s="50">
        <f t="shared" si="483"/>
        <v>1.4497041841681089E-3</v>
      </c>
    </row>
    <row r="1415" spans="1:73" x14ac:dyDescent="0.25">
      <c r="A1415" s="21">
        <v>43742.540972222225</v>
      </c>
      <c r="B1415" s="17">
        <v>363997</v>
      </c>
      <c r="C1415" s="17">
        <v>13.52</v>
      </c>
      <c r="D1415" s="17">
        <v>22.31</v>
      </c>
      <c r="E1415" s="17">
        <v>778.5</v>
      </c>
      <c r="F1415" s="17">
        <v>92.2</v>
      </c>
      <c r="G1415" s="17">
        <v>-112.5</v>
      </c>
      <c r="H1415" s="17">
        <v>-12.57</v>
      </c>
      <c r="I1415" s="17">
        <v>23.85</v>
      </c>
      <c r="J1415" s="17">
        <v>297</v>
      </c>
      <c r="K1415" s="17">
        <v>686.4</v>
      </c>
      <c r="L1415" s="17">
        <v>-99.9</v>
      </c>
      <c r="M1415" s="17">
        <v>0.11799999999999999</v>
      </c>
      <c r="N1415" s="17">
        <v>666.1</v>
      </c>
      <c r="O1415" s="17">
        <v>79.599999999999994</v>
      </c>
      <c r="P1415" s="17">
        <v>586.5</v>
      </c>
      <c r="Q1415" s="17">
        <v>328.7</v>
      </c>
      <c r="R1415" s="17">
        <v>428.6</v>
      </c>
      <c r="S1415" s="17">
        <v>18.670000000000002</v>
      </c>
      <c r="T1415" s="17">
        <v>54.27</v>
      </c>
      <c r="U1415" s="17">
        <v>0.30499999999999999</v>
      </c>
      <c r="V1415" s="17">
        <v>355.5</v>
      </c>
      <c r="W1415" s="17">
        <v>20.85</v>
      </c>
      <c r="X1415" s="17">
        <v>0.76900000000000002</v>
      </c>
      <c r="Y1415" s="17">
        <v>7.6904110000000001</v>
      </c>
      <c r="Z1415" s="7">
        <f t="shared" si="484"/>
        <v>19.760000000000002</v>
      </c>
      <c r="AA1415" s="7">
        <f t="shared" ref="AA1415:AA1478" si="498">CONVERT(Z1415,"C","K")</f>
        <v>292.90999999999997</v>
      </c>
      <c r="AB1415" s="2">
        <f t="shared" si="485"/>
        <v>630.58500000000004</v>
      </c>
      <c r="AC1415" s="42">
        <f t="shared" si="486"/>
        <v>2.3090433403873716</v>
      </c>
      <c r="AD1415" s="42">
        <f t="shared" si="487"/>
        <v>1.2531178208282265</v>
      </c>
      <c r="AE1415" s="42">
        <f t="shared" si="488"/>
        <v>0.78849382956379543</v>
      </c>
      <c r="AF1415" s="42">
        <f t="shared" si="489"/>
        <v>329.09262760912623</v>
      </c>
      <c r="AG1415" s="42">
        <f t="shared" si="490"/>
        <v>315.92892250476115</v>
      </c>
      <c r="AH1415" s="6">
        <f t="shared" si="491"/>
        <v>315.55199999999996</v>
      </c>
      <c r="AI1415" s="4">
        <v>19.7946934156341</v>
      </c>
      <c r="AJ1415" s="4">
        <f t="shared" ref="AJ1415:AJ1478" si="499">CONVERT(AI1415,"C","K")</f>
        <v>292.94469341563411</v>
      </c>
      <c r="AK1415" s="8">
        <f t="shared" si="492"/>
        <v>0.19566140243268046</v>
      </c>
      <c r="AL1415" s="8">
        <f t="shared" si="493"/>
        <v>400.87167047918632</v>
      </c>
      <c r="AM1415" s="8">
        <f t="shared" si="494"/>
        <v>1.2301143239552981</v>
      </c>
      <c r="AN1415" s="8">
        <f t="shared" si="495"/>
        <v>1.2431771508135376</v>
      </c>
      <c r="AO1415" s="22">
        <f t="shared" si="496"/>
        <v>1.23082826524626E-2</v>
      </c>
      <c r="AP1415" s="22">
        <f t="shared" si="497"/>
        <v>0.33640034327022822</v>
      </c>
      <c r="AQ1415" s="19">
        <f t="shared" ref="AQ1415:AQ1478" si="500">MAX(AP1415,0)</f>
        <v>0.33640034327022822</v>
      </c>
      <c r="AX1415">
        <v>0.14287015009193396</v>
      </c>
      <c r="AY1415">
        <v>67.112068965517238</v>
      </c>
      <c r="AZ1415">
        <v>2.7963362068965516</v>
      </c>
      <c r="BA1415">
        <v>2.2650323275862068</v>
      </c>
      <c r="BB1415">
        <v>8.6120689655172438</v>
      </c>
      <c r="BC1415">
        <v>0.35883620689655182</v>
      </c>
      <c r="BD1415">
        <v>1.9061961206896549</v>
      </c>
      <c r="BE1415">
        <v>0.19061961206896549</v>
      </c>
      <c r="BF1415">
        <v>0</v>
      </c>
      <c r="BG1415">
        <v>19.760000000000002</v>
      </c>
      <c r="BH1415">
        <v>0.35021805513095455</v>
      </c>
      <c r="BI1415">
        <v>2.3037670017529339</v>
      </c>
      <c r="BJ1415">
        <v>1.2502543518513172</v>
      </c>
      <c r="BK1415">
        <v>0.4748294847675168</v>
      </c>
      <c r="BL1415">
        <v>1.3189707910208799E-3</v>
      </c>
      <c r="BP1415" s="50">
        <f t="shared" ref="BP1415:BP1478" si="501">U1415*(LN((2-0.08)/0.015)/LN(($AW$13-0.08)/0.015))</f>
        <v>0.35032293795370684</v>
      </c>
      <c r="BQ1415" s="50">
        <f t="shared" ref="BQ1415:BQ1478" si="502">0.04*BD1415</f>
        <v>7.6247844827586203E-2</v>
      </c>
      <c r="BR1415" s="50">
        <f t="shared" ref="BR1415:BR1478" si="503">(0.408*AX1415*(BD1415-BE1415) + $BF$6*($BN$7/(BG1415+273))*BP1415*(BI1415-BJ1415))  /  (AX1415 + $BF$6*(1 + $BN$8*BP1415))</f>
        <v>0.47996696079429207</v>
      </c>
      <c r="BS1415" s="50">
        <f t="shared" ref="BS1415:BS1478" si="504">(0.408*AX1415*(BD1415-BQ1415) + $BF$6*($BN$7/(BG1415+273))*BP1415*(BI1415-BJ1415))  /  (AX1415 + $BF$6*(1 + $BN$8*BP1415))</f>
        <v>0.51100419021399224</v>
      </c>
      <c r="BT1415" s="50">
        <f t="shared" ref="BT1415:BU1478" si="505">BR1415/60/6</f>
        <v>1.3332415577619224E-3</v>
      </c>
      <c r="BU1415" s="50">
        <f t="shared" si="505"/>
        <v>1.4194560839277564E-3</v>
      </c>
    </row>
    <row r="1416" spans="1:73" x14ac:dyDescent="0.25">
      <c r="A1416" s="21">
        <v>43742.540972222225</v>
      </c>
      <c r="B1416" s="17">
        <v>363998</v>
      </c>
      <c r="C1416" s="17">
        <v>13.52</v>
      </c>
      <c r="D1416" s="17">
        <v>22.31</v>
      </c>
      <c r="E1416" s="17">
        <v>774.2</v>
      </c>
      <c r="F1416" s="17">
        <v>91.7</v>
      </c>
      <c r="G1416" s="17">
        <v>-112.5</v>
      </c>
      <c r="H1416" s="17">
        <v>-10.95</v>
      </c>
      <c r="I1416" s="17">
        <v>23.89</v>
      </c>
      <c r="J1416" s="17">
        <v>297</v>
      </c>
      <c r="K1416" s="17">
        <v>682.5</v>
      </c>
      <c r="L1416" s="17">
        <v>-101.5</v>
      </c>
      <c r="M1416" s="17">
        <v>0.11799999999999999</v>
      </c>
      <c r="N1416" s="17">
        <v>661.8</v>
      </c>
      <c r="O1416" s="17">
        <v>80.8</v>
      </c>
      <c r="P1416" s="17">
        <v>581</v>
      </c>
      <c r="Q1416" s="17">
        <v>329</v>
      </c>
      <c r="R1416" s="17">
        <v>430.5</v>
      </c>
      <c r="S1416" s="17">
        <v>18.690000000000001</v>
      </c>
      <c r="T1416" s="17">
        <v>55.31</v>
      </c>
      <c r="U1416" s="17">
        <v>0.82499999999999996</v>
      </c>
      <c r="V1416" s="17">
        <v>89.5</v>
      </c>
      <c r="W1416" s="17">
        <v>20.95</v>
      </c>
      <c r="X1416" s="17">
        <v>0.76400000000000001</v>
      </c>
      <c r="Y1416" s="17">
        <v>7.6436700000000002</v>
      </c>
      <c r="Z1416" s="7">
        <f t="shared" si="484"/>
        <v>19.82</v>
      </c>
      <c r="AA1416" s="7">
        <f t="shared" si="498"/>
        <v>292.96999999999997</v>
      </c>
      <c r="AB1416" s="2">
        <f t="shared" si="485"/>
        <v>627.10200000000009</v>
      </c>
      <c r="AC1416" s="42">
        <f t="shared" si="486"/>
        <v>2.4346429512431209</v>
      </c>
      <c r="AD1416" s="42">
        <f t="shared" si="487"/>
        <v>1.3466010163325703</v>
      </c>
      <c r="AE1416" s="42">
        <f t="shared" si="488"/>
        <v>0.79662495036122039</v>
      </c>
      <c r="AF1416" s="42">
        <f t="shared" si="489"/>
        <v>332.75881387855304</v>
      </c>
      <c r="AG1416" s="42">
        <f t="shared" si="490"/>
        <v>319.44846132341092</v>
      </c>
      <c r="AH1416" s="6">
        <f t="shared" si="491"/>
        <v>315.83999999999997</v>
      </c>
      <c r="AI1416" s="4">
        <v>20.591740071792799</v>
      </c>
      <c r="AJ1416" s="4">
        <f t="shared" si="499"/>
        <v>293.74174007179278</v>
      </c>
      <c r="AK1416" s="8">
        <f t="shared" si="492"/>
        <v>0.19578166554161874</v>
      </c>
      <c r="AL1416" s="8">
        <f t="shared" si="493"/>
        <v>405.40365629038752</v>
      </c>
      <c r="AM1416" s="8">
        <f t="shared" si="494"/>
        <v>2.0231241311397579</v>
      </c>
      <c r="AN1416" s="8">
        <f t="shared" si="495"/>
        <v>45.481425279222584</v>
      </c>
      <c r="AO1416" s="22">
        <f t="shared" si="496"/>
        <v>1.1132590110084181E-2</v>
      </c>
      <c r="AP1416" s="22">
        <f t="shared" si="497"/>
        <v>0.30426723534576761</v>
      </c>
      <c r="AQ1416" s="19">
        <f t="shared" si="500"/>
        <v>0.30426723534576761</v>
      </c>
      <c r="AX1416">
        <v>0.14333573187036205</v>
      </c>
      <c r="AY1416">
        <v>66.74137931034484</v>
      </c>
      <c r="AZ1416">
        <v>2.7808908045977017</v>
      </c>
      <c r="BA1416">
        <v>2.2525215517241386</v>
      </c>
      <c r="BB1416">
        <v>8.75</v>
      </c>
      <c r="BC1416">
        <v>0.36458333333333331</v>
      </c>
      <c r="BD1416">
        <v>1.8879382183908053</v>
      </c>
      <c r="BE1416">
        <v>0.18879382183908056</v>
      </c>
      <c r="BF1416">
        <v>0</v>
      </c>
      <c r="BG1416">
        <v>19.82</v>
      </c>
      <c r="BH1416">
        <v>0.94731113273127054</v>
      </c>
      <c r="BI1416">
        <v>2.3123535300834179</v>
      </c>
      <c r="BJ1416">
        <v>1.2789627374891386</v>
      </c>
      <c r="BK1416">
        <v>0.46557336762163759</v>
      </c>
      <c r="BL1416">
        <v>1.2932593545045489E-3</v>
      </c>
      <c r="BP1416" s="50">
        <f t="shared" si="501"/>
        <v>0.94759483216986273</v>
      </c>
      <c r="BQ1416" s="50">
        <f t="shared" si="502"/>
        <v>7.5517528735632208E-2</v>
      </c>
      <c r="BR1416" s="50">
        <f t="shared" si="503"/>
        <v>0.47859415159663921</v>
      </c>
      <c r="BS1416" s="50">
        <f t="shared" si="504"/>
        <v>0.5080654184321115</v>
      </c>
      <c r="BT1416" s="50">
        <f t="shared" si="505"/>
        <v>1.3294281988795534E-3</v>
      </c>
      <c r="BU1416" s="50">
        <f t="shared" si="505"/>
        <v>1.4112928289780875E-3</v>
      </c>
    </row>
    <row r="1417" spans="1:73" x14ac:dyDescent="0.25">
      <c r="A1417" s="21">
        <v>43742.540972222225</v>
      </c>
      <c r="B1417" s="17">
        <v>363999</v>
      </c>
      <c r="C1417" s="17">
        <v>13.52</v>
      </c>
      <c r="D1417" s="17">
        <v>22.3</v>
      </c>
      <c r="E1417" s="17">
        <v>768.7</v>
      </c>
      <c r="F1417" s="17">
        <v>91.7</v>
      </c>
      <c r="G1417" s="17">
        <v>-112.8</v>
      </c>
      <c r="H1417" s="17">
        <v>-12.59</v>
      </c>
      <c r="I1417" s="17">
        <v>23.93</v>
      </c>
      <c r="J1417" s="17">
        <v>297.10000000000002</v>
      </c>
      <c r="K1417" s="17">
        <v>677.1</v>
      </c>
      <c r="L1417" s="17">
        <v>-100.2</v>
      </c>
      <c r="M1417" s="17">
        <v>0.11899999999999999</v>
      </c>
      <c r="N1417" s="17">
        <v>655.9</v>
      </c>
      <c r="O1417" s="17">
        <v>79.06</v>
      </c>
      <c r="P1417" s="17">
        <v>576.79999999999995</v>
      </c>
      <c r="Q1417" s="17">
        <v>328.8</v>
      </c>
      <c r="R1417" s="17">
        <v>429</v>
      </c>
      <c r="S1417" s="17">
        <v>18.7</v>
      </c>
      <c r="T1417" s="17">
        <v>53.55</v>
      </c>
      <c r="U1417" s="17">
        <v>1.07</v>
      </c>
      <c r="V1417" s="17">
        <v>129</v>
      </c>
      <c r="W1417" s="17">
        <v>20.3</v>
      </c>
      <c r="X1417" s="17">
        <v>0.75900000000000001</v>
      </c>
      <c r="Y1417" s="17">
        <v>7.5876910000000004</v>
      </c>
      <c r="Z1417" s="7">
        <f t="shared" si="484"/>
        <v>19.5</v>
      </c>
      <c r="AA1417" s="7">
        <f t="shared" si="498"/>
        <v>292.64999999999998</v>
      </c>
      <c r="AB1417" s="2">
        <f t="shared" si="485"/>
        <v>622.64700000000005</v>
      </c>
      <c r="AC1417" s="42">
        <f t="shared" si="486"/>
        <v>2.4459192385227699</v>
      </c>
      <c r="AD1417" s="42">
        <f t="shared" si="487"/>
        <v>1.3097897522289432</v>
      </c>
      <c r="AE1417" s="42">
        <f t="shared" si="488"/>
        <v>0.7935977620789828</v>
      </c>
      <c r="AF1417" s="42">
        <f t="shared" si="489"/>
        <v>330.04838131500901</v>
      </c>
      <c r="AG1417" s="42">
        <f t="shared" si="490"/>
        <v>316.84644606240863</v>
      </c>
      <c r="AH1417" s="6">
        <f t="shared" si="491"/>
        <v>315.64800000000002</v>
      </c>
      <c r="AI1417" s="4">
        <v>20.6369291492164</v>
      </c>
      <c r="AJ1417" s="4">
        <f t="shared" si="499"/>
        <v>293.78692914921635</v>
      </c>
      <c r="AK1417" s="8">
        <f t="shared" si="492"/>
        <v>0.19514083138595775</v>
      </c>
      <c r="AL1417" s="8">
        <f t="shared" si="493"/>
        <v>405.7160197014868</v>
      </c>
      <c r="AM1417" s="8">
        <f t="shared" si="494"/>
        <v>2.3040263670366277</v>
      </c>
      <c r="AN1417" s="8">
        <f t="shared" si="495"/>
        <v>76.306464296006254</v>
      </c>
      <c r="AO1417" s="22">
        <f t="shared" si="496"/>
        <v>1.0322982380485153E-2</v>
      </c>
      <c r="AP1417" s="22">
        <f t="shared" si="497"/>
        <v>0.28213967085594399</v>
      </c>
      <c r="AQ1417" s="19">
        <f t="shared" si="500"/>
        <v>0.28213967085594399</v>
      </c>
      <c r="AX1417">
        <v>0.14086738916150321</v>
      </c>
      <c r="AY1417">
        <v>66.267241379310349</v>
      </c>
      <c r="AZ1417">
        <v>2.7611350574712645</v>
      </c>
      <c r="BA1417">
        <v>2.2365193965517243</v>
      </c>
      <c r="BB1417">
        <v>8.637931034482758</v>
      </c>
      <c r="BC1417">
        <v>0.35991379310344823</v>
      </c>
      <c r="BD1417">
        <v>1.8766056034482761</v>
      </c>
      <c r="BE1417">
        <v>0.18766056034482761</v>
      </c>
      <c r="BF1417">
        <v>0</v>
      </c>
      <c r="BG1417">
        <v>19.5</v>
      </c>
      <c r="BH1417">
        <v>1.2286338327544963</v>
      </c>
      <c r="BI1417">
        <v>2.2668801009804516</v>
      </c>
      <c r="BJ1417">
        <v>1.2139142940750316</v>
      </c>
      <c r="BK1417">
        <v>0.45939268629452085</v>
      </c>
      <c r="BL1417">
        <v>1.276090795262558E-3</v>
      </c>
      <c r="BP1417" s="50">
        <f t="shared" si="501"/>
        <v>1.2290017823293979</v>
      </c>
      <c r="BQ1417" s="50">
        <f t="shared" si="502"/>
        <v>7.506422413793104E-2</v>
      </c>
      <c r="BR1417" s="50">
        <f t="shared" si="503"/>
        <v>0.47590862629763897</v>
      </c>
      <c r="BS1417" s="50">
        <f t="shared" si="504"/>
        <v>0.50444298376766306</v>
      </c>
      <c r="BT1417" s="50">
        <f t="shared" si="505"/>
        <v>1.3219684063823305E-3</v>
      </c>
      <c r="BU1417" s="50">
        <f t="shared" si="505"/>
        <v>1.4012305104657305E-3</v>
      </c>
    </row>
    <row r="1418" spans="1:73" x14ac:dyDescent="0.25">
      <c r="A1418" s="21">
        <v>43742.540972222225</v>
      </c>
      <c r="B1418" s="17">
        <v>364000</v>
      </c>
      <c r="C1418" s="17">
        <v>13.52</v>
      </c>
      <c r="D1418" s="17">
        <v>22.3</v>
      </c>
      <c r="E1418" s="17">
        <v>763.4</v>
      </c>
      <c r="F1418" s="17">
        <v>91</v>
      </c>
      <c r="G1418" s="17">
        <v>-113.1</v>
      </c>
      <c r="H1418" s="17">
        <v>-13.33</v>
      </c>
      <c r="I1418" s="17">
        <v>23.95</v>
      </c>
      <c r="J1418" s="17">
        <v>297.10000000000002</v>
      </c>
      <c r="K1418" s="17">
        <v>672.4</v>
      </c>
      <c r="L1418" s="17">
        <v>-99.8</v>
      </c>
      <c r="M1418" s="17">
        <v>0.11899999999999999</v>
      </c>
      <c r="N1418" s="17">
        <v>650.29999999999995</v>
      </c>
      <c r="O1418" s="17">
        <v>77.67</v>
      </c>
      <c r="P1418" s="17">
        <v>572.6</v>
      </c>
      <c r="Q1418" s="17">
        <v>328.7</v>
      </c>
      <c r="R1418" s="17">
        <v>428.5</v>
      </c>
      <c r="S1418" s="17">
        <v>18.71</v>
      </c>
      <c r="T1418" s="17">
        <v>52.22</v>
      </c>
      <c r="U1418" s="17">
        <v>2.2850000000000001</v>
      </c>
      <c r="V1418" s="17">
        <v>348.5</v>
      </c>
      <c r="W1418" s="17">
        <v>20.149999999999999</v>
      </c>
      <c r="X1418" s="17">
        <v>0.753</v>
      </c>
      <c r="Y1418" s="17">
        <v>7.5347650000000002</v>
      </c>
      <c r="Z1418" s="7">
        <f t="shared" si="484"/>
        <v>19.43</v>
      </c>
      <c r="AA1418" s="7">
        <f t="shared" si="498"/>
        <v>292.58</v>
      </c>
      <c r="AB1418" s="2">
        <f t="shared" si="485"/>
        <v>618.35400000000004</v>
      </c>
      <c r="AC1418" s="42">
        <f t="shared" si="486"/>
        <v>2.4941881638492349</v>
      </c>
      <c r="AD1418" s="42">
        <f t="shared" si="487"/>
        <v>1.3024650591620703</v>
      </c>
      <c r="AE1418" s="42">
        <f t="shared" si="488"/>
        <v>0.79298872730187653</v>
      </c>
      <c r="AF1418" s="42">
        <f t="shared" si="489"/>
        <v>329.47966432908845</v>
      </c>
      <c r="AG1418" s="42">
        <f t="shared" si="490"/>
        <v>316.30047775592487</v>
      </c>
      <c r="AH1418" s="6">
        <f t="shared" si="491"/>
        <v>315.55199999999996</v>
      </c>
      <c r="AI1418" s="4">
        <v>20.9238323706501</v>
      </c>
      <c r="AJ1418" s="4">
        <f t="shared" si="499"/>
        <v>294.07383237065005</v>
      </c>
      <c r="AK1418" s="8">
        <f t="shared" si="492"/>
        <v>0.19500083557758049</v>
      </c>
      <c r="AL1418" s="8">
        <f t="shared" si="493"/>
        <v>407.35686894871662</v>
      </c>
      <c r="AM1418" s="8">
        <f t="shared" si="494"/>
        <v>3.3669654364130324</v>
      </c>
      <c r="AN1418" s="8">
        <f t="shared" si="495"/>
        <v>146.51463548820851</v>
      </c>
      <c r="AO1418" s="22">
        <f t="shared" si="496"/>
        <v>8.598127794426761E-3</v>
      </c>
      <c r="AP1418" s="22">
        <f t="shared" si="497"/>
        <v>0.23499729598326605</v>
      </c>
      <c r="AQ1418" s="19">
        <f t="shared" si="500"/>
        <v>0.23499729598326605</v>
      </c>
      <c r="AX1418">
        <v>0.14033226282276989</v>
      </c>
      <c r="AY1418">
        <v>65.810344827586206</v>
      </c>
      <c r="AZ1418">
        <v>2.7420977011494254</v>
      </c>
      <c r="BA1418">
        <v>2.2210991379310348</v>
      </c>
      <c r="BB1418">
        <v>8.6034482758620694</v>
      </c>
      <c r="BC1418">
        <v>0.35847701149425287</v>
      </c>
      <c r="BD1418">
        <v>1.8626221264367819</v>
      </c>
      <c r="BE1418">
        <v>0.1862622126436782</v>
      </c>
      <c r="BF1418">
        <v>0</v>
      </c>
      <c r="BG1418">
        <v>19.43</v>
      </c>
      <c r="BH1418">
        <v>2.6237647736860041</v>
      </c>
      <c r="BI1418">
        <v>2.2570377125350287</v>
      </c>
      <c r="BJ1418">
        <v>1.178625093485792</v>
      </c>
      <c r="BK1418">
        <v>0.45034212978208799</v>
      </c>
      <c r="BL1418">
        <v>1.2509503605057999E-3</v>
      </c>
      <c r="BP1418" s="50">
        <f t="shared" si="501"/>
        <v>2.624550535161378</v>
      </c>
      <c r="BQ1418" s="50">
        <f t="shared" si="502"/>
        <v>7.4504885057471285E-2</v>
      </c>
      <c r="BR1418" s="50">
        <f t="shared" si="503"/>
        <v>0.48190064294947244</v>
      </c>
      <c r="BS1418" s="50">
        <f t="shared" si="504"/>
        <v>0.50765212643409185</v>
      </c>
      <c r="BT1418" s="50">
        <f t="shared" si="505"/>
        <v>1.3386128970818681E-3</v>
      </c>
      <c r="BU1418" s="50">
        <f t="shared" si="505"/>
        <v>1.4101447956502552E-3</v>
      </c>
    </row>
    <row r="1419" spans="1:73" x14ac:dyDescent="0.25">
      <c r="A1419" s="21">
        <v>43742.541666666664</v>
      </c>
      <c r="B1419" s="17">
        <v>364001</v>
      </c>
      <c r="C1419" s="17">
        <v>13.52</v>
      </c>
      <c r="D1419" s="17">
        <v>22.3</v>
      </c>
      <c r="E1419" s="17">
        <v>760.6</v>
      </c>
      <c r="F1419" s="17">
        <v>91</v>
      </c>
      <c r="G1419" s="17">
        <v>-112.6</v>
      </c>
      <c r="H1419" s="17">
        <v>-12.55</v>
      </c>
      <c r="I1419" s="17">
        <v>23.96</v>
      </c>
      <c r="J1419" s="17">
        <v>297.10000000000002</v>
      </c>
      <c r="K1419" s="17">
        <v>669.6</v>
      </c>
      <c r="L1419" s="17">
        <v>-100</v>
      </c>
      <c r="M1419" s="17">
        <v>0.12</v>
      </c>
      <c r="N1419" s="17">
        <v>648</v>
      </c>
      <c r="O1419" s="17">
        <v>78.430000000000007</v>
      </c>
      <c r="P1419" s="17">
        <v>569.6</v>
      </c>
      <c r="Q1419" s="17">
        <v>329.3</v>
      </c>
      <c r="R1419" s="17">
        <v>429.3</v>
      </c>
      <c r="S1419" s="17">
        <v>18.73</v>
      </c>
      <c r="T1419" s="17">
        <v>51.83</v>
      </c>
      <c r="U1419" s="17">
        <v>4.7549999999999999</v>
      </c>
      <c r="V1419" s="17">
        <v>346</v>
      </c>
      <c r="W1419" s="17">
        <v>19.850000000000001</v>
      </c>
      <c r="X1419" s="17">
        <v>0.751</v>
      </c>
      <c r="Y1419" s="17">
        <v>7.5125979999999997</v>
      </c>
      <c r="Z1419" s="7">
        <f t="shared" si="484"/>
        <v>19.29</v>
      </c>
      <c r="AA1419" s="7">
        <f t="shared" si="498"/>
        <v>292.44</v>
      </c>
      <c r="AB1419" s="2">
        <f t="shared" si="485"/>
        <v>616.08600000000001</v>
      </c>
      <c r="AC1419" s="42">
        <f t="shared" si="486"/>
        <v>2.3975132513363469</v>
      </c>
      <c r="AD1419" s="42">
        <f t="shared" si="487"/>
        <v>1.2426311181676286</v>
      </c>
      <c r="AE1419" s="42">
        <f t="shared" si="488"/>
        <v>0.78772771592223101</v>
      </c>
      <c r="AF1419" s="42">
        <f t="shared" si="489"/>
        <v>326.66776867367889</v>
      </c>
      <c r="AG1419" s="42">
        <f t="shared" si="490"/>
        <v>313.6010579267317</v>
      </c>
      <c r="AH1419" s="6">
        <f t="shared" si="491"/>
        <v>316.12799999999999</v>
      </c>
      <c r="AI1419" s="4">
        <v>20.322555311105301</v>
      </c>
      <c r="AJ1419" s="4">
        <f t="shared" si="499"/>
        <v>293.47255531110528</v>
      </c>
      <c r="AK1419" s="8">
        <f t="shared" si="492"/>
        <v>0.1947210448613873</v>
      </c>
      <c r="AL1419" s="8">
        <f t="shared" si="493"/>
        <v>403.96533241307662</v>
      </c>
      <c r="AM1419" s="8">
        <f t="shared" si="494"/>
        <v>4.8570303427094217</v>
      </c>
      <c r="AN1419" s="8">
        <f t="shared" si="495"/>
        <v>146.09139164231314</v>
      </c>
      <c r="AO1419" s="22">
        <f t="shared" si="496"/>
        <v>8.6461548477943795E-3</v>
      </c>
      <c r="AP1419" s="22">
        <f t="shared" si="497"/>
        <v>0.23630993379759932</v>
      </c>
      <c r="AQ1419" s="19">
        <f t="shared" si="500"/>
        <v>0.23630993379759932</v>
      </c>
      <c r="AX1419">
        <v>0.13926717114287593</v>
      </c>
      <c r="AY1419">
        <v>65.568965517241381</v>
      </c>
      <c r="AZ1419">
        <v>2.7320402298850577</v>
      </c>
      <c r="BA1419">
        <v>2.2129525862068968</v>
      </c>
      <c r="BB1419">
        <v>8.6206896551724146</v>
      </c>
      <c r="BC1419">
        <v>0.35919540229885061</v>
      </c>
      <c r="BD1419">
        <v>1.8537571839080462</v>
      </c>
      <c r="BE1419">
        <v>0.18537571839080463</v>
      </c>
      <c r="BF1419">
        <v>0</v>
      </c>
      <c r="BG1419">
        <v>19.29</v>
      </c>
      <c r="BH1419">
        <v>5.4599568922875044</v>
      </c>
      <c r="BI1419">
        <v>2.2374650156126488</v>
      </c>
      <c r="BJ1419">
        <v>1.1596781175920359</v>
      </c>
      <c r="BK1419">
        <v>0.43865062958777729</v>
      </c>
      <c r="BL1419">
        <v>1.2184739710771591E-3</v>
      </c>
      <c r="BP1419" s="50">
        <f t="shared" si="501"/>
        <v>5.4615920326881184</v>
      </c>
      <c r="BQ1419" s="50">
        <f t="shared" si="502"/>
        <v>7.4150287356321856E-2</v>
      </c>
      <c r="BR1419" s="50">
        <f t="shared" si="503"/>
        <v>0.49297488950268553</v>
      </c>
      <c r="BS1419" s="50">
        <f t="shared" si="504"/>
        <v>0.51457459829752783</v>
      </c>
      <c r="BT1419" s="50">
        <f t="shared" si="505"/>
        <v>1.3693746930630154E-3</v>
      </c>
      <c r="BU1419" s="50">
        <f t="shared" si="505"/>
        <v>1.4293738841597995E-3</v>
      </c>
    </row>
    <row r="1420" spans="1:73" x14ac:dyDescent="0.25">
      <c r="A1420" s="21">
        <v>43742.541666666664</v>
      </c>
      <c r="B1420" s="17">
        <v>364002</v>
      </c>
      <c r="C1420" s="17">
        <v>13.51</v>
      </c>
      <c r="D1420" s="17">
        <v>22.29</v>
      </c>
      <c r="E1420" s="17">
        <v>758.6</v>
      </c>
      <c r="F1420" s="17">
        <v>90.4</v>
      </c>
      <c r="G1420" s="17">
        <v>-113.2</v>
      </c>
      <c r="H1420" s="17">
        <v>-12.38</v>
      </c>
      <c r="I1420" s="17">
        <v>23.96</v>
      </c>
      <c r="J1420" s="17">
        <v>297.10000000000002</v>
      </c>
      <c r="K1420" s="17">
        <v>668.2</v>
      </c>
      <c r="L1420" s="17">
        <v>-100.8</v>
      </c>
      <c r="M1420" s="17">
        <v>0.11899999999999999</v>
      </c>
      <c r="N1420" s="17">
        <v>645.4</v>
      </c>
      <c r="O1420" s="17">
        <v>78.02</v>
      </c>
      <c r="P1420" s="17">
        <v>567.29999999999995</v>
      </c>
      <c r="Q1420" s="17">
        <v>328.6</v>
      </c>
      <c r="R1420" s="17">
        <v>429.4</v>
      </c>
      <c r="S1420" s="17">
        <v>18.739999999999998</v>
      </c>
      <c r="T1420" s="17">
        <v>53.51</v>
      </c>
      <c r="U1420" s="17">
        <v>0.8</v>
      </c>
      <c r="V1420" s="17">
        <v>223</v>
      </c>
      <c r="W1420" s="17">
        <v>20.399999999999999</v>
      </c>
      <c r="X1420" s="17">
        <v>0.749</v>
      </c>
      <c r="Y1420" s="17">
        <v>7.492121</v>
      </c>
      <c r="Z1420" s="7">
        <f t="shared" si="484"/>
        <v>19.57</v>
      </c>
      <c r="AA1420" s="7">
        <f t="shared" si="498"/>
        <v>292.71999999999997</v>
      </c>
      <c r="AB1420" s="2">
        <f t="shared" si="485"/>
        <v>614.46600000000001</v>
      </c>
      <c r="AC1420" s="42">
        <f t="shared" si="486"/>
        <v>2.3378260103505468</v>
      </c>
      <c r="AD1420" s="42">
        <f t="shared" si="487"/>
        <v>1.2509706981385775</v>
      </c>
      <c r="AE1420" s="42">
        <f t="shared" si="488"/>
        <v>0.78837364003200971</v>
      </c>
      <c r="AF1420" s="42">
        <f t="shared" si="489"/>
        <v>328.18954336948372</v>
      </c>
      <c r="AG1420" s="42">
        <f t="shared" si="490"/>
        <v>315.06196163470435</v>
      </c>
      <c r="AH1420" s="6">
        <f t="shared" si="491"/>
        <v>315.45600000000002</v>
      </c>
      <c r="AI1420" s="4">
        <v>19.966264214271501</v>
      </c>
      <c r="AJ1420" s="4">
        <f t="shared" si="499"/>
        <v>293.1162642142715</v>
      </c>
      <c r="AK1420" s="8">
        <f t="shared" si="492"/>
        <v>0.19528089418255282</v>
      </c>
      <c r="AL1420" s="8">
        <f t="shared" si="493"/>
        <v>401.88949417106261</v>
      </c>
      <c r="AM1420" s="8">
        <f t="shared" si="494"/>
        <v>1.992234925906079</v>
      </c>
      <c r="AN1420" s="8">
        <f t="shared" si="495"/>
        <v>22.996719502178024</v>
      </c>
      <c r="AO1420" s="22">
        <f t="shared" si="496"/>
        <v>1.1426231782360867E-2</v>
      </c>
      <c r="AP1420" s="22">
        <f t="shared" si="497"/>
        <v>0.31229281959188149</v>
      </c>
      <c r="AQ1420" s="19">
        <f t="shared" si="500"/>
        <v>0.31229281959188149</v>
      </c>
      <c r="AX1420">
        <v>0.14140424175410932</v>
      </c>
      <c r="AY1420">
        <v>65.396551724137936</v>
      </c>
      <c r="AZ1420">
        <v>2.7248563218390807</v>
      </c>
      <c r="BA1420">
        <v>2.2071336206896555</v>
      </c>
      <c r="BB1420">
        <v>8.68965517241379</v>
      </c>
      <c r="BC1420">
        <v>0.36206896551724127</v>
      </c>
      <c r="BD1420">
        <v>1.8450646551724141</v>
      </c>
      <c r="BE1420">
        <v>0.18450646551724142</v>
      </c>
      <c r="BF1420">
        <v>0</v>
      </c>
      <c r="BG1420">
        <v>19.57</v>
      </c>
      <c r="BH1420">
        <v>0.91860473476971694</v>
      </c>
      <c r="BI1420">
        <v>2.2767600102281214</v>
      </c>
      <c r="BJ1420">
        <v>1.2182942814730677</v>
      </c>
      <c r="BK1420">
        <v>0.45501218272021338</v>
      </c>
      <c r="BL1420">
        <v>1.2639227297783706E-3</v>
      </c>
      <c r="BP1420" s="50">
        <f t="shared" si="501"/>
        <v>0.91887983725562461</v>
      </c>
      <c r="BQ1420" s="50">
        <f t="shared" si="502"/>
        <v>7.3802586206896573E-2</v>
      </c>
      <c r="BR1420" s="50">
        <f t="shared" si="503"/>
        <v>0.46748503986517154</v>
      </c>
      <c r="BS1420" s="50">
        <f t="shared" si="504"/>
        <v>0.49620412611361608</v>
      </c>
      <c r="BT1420" s="50">
        <f t="shared" si="505"/>
        <v>1.2985695551810321E-3</v>
      </c>
      <c r="BU1420" s="50">
        <f t="shared" si="505"/>
        <v>1.3783447947600445E-3</v>
      </c>
    </row>
    <row r="1421" spans="1:73" x14ac:dyDescent="0.25">
      <c r="A1421" s="21">
        <v>43742.541666666664</v>
      </c>
      <c r="B1421" s="17">
        <v>364003</v>
      </c>
      <c r="C1421" s="17">
        <v>13.5</v>
      </c>
      <c r="D1421" s="17">
        <v>22.29</v>
      </c>
      <c r="E1421" s="17">
        <v>756.6</v>
      </c>
      <c r="F1421" s="17">
        <v>89.9</v>
      </c>
      <c r="G1421" s="17">
        <v>-113.7</v>
      </c>
      <c r="H1421" s="17">
        <v>-12.69</v>
      </c>
      <c r="I1421" s="17">
        <v>23.97</v>
      </c>
      <c r="J1421" s="17">
        <v>297.10000000000002</v>
      </c>
      <c r="K1421" s="17">
        <v>666.7</v>
      </c>
      <c r="L1421" s="17">
        <v>-101</v>
      </c>
      <c r="M1421" s="17">
        <v>0.11899999999999999</v>
      </c>
      <c r="N1421" s="17">
        <v>642.79999999999995</v>
      </c>
      <c r="O1421" s="17">
        <v>77.2</v>
      </c>
      <c r="P1421" s="17">
        <v>565.6</v>
      </c>
      <c r="Q1421" s="17">
        <v>328.2</v>
      </c>
      <c r="R1421" s="17">
        <v>429.2</v>
      </c>
      <c r="S1421" s="17">
        <v>18.77</v>
      </c>
      <c r="T1421" s="17">
        <v>56.92</v>
      </c>
      <c r="U1421" s="17">
        <v>1.125</v>
      </c>
      <c r="V1421" s="17">
        <v>218.5</v>
      </c>
      <c r="W1421" s="17">
        <v>20.65</v>
      </c>
      <c r="X1421" s="17">
        <v>0.747</v>
      </c>
      <c r="Y1421" s="17">
        <v>7.4730549999999996</v>
      </c>
      <c r="Z1421" s="7">
        <f t="shared" si="484"/>
        <v>19.71</v>
      </c>
      <c r="AA1421" s="7">
        <f t="shared" si="498"/>
        <v>292.85999999999996</v>
      </c>
      <c r="AB1421" s="2">
        <f t="shared" si="485"/>
        <v>612.846</v>
      </c>
      <c r="AC1421" s="42">
        <f t="shared" si="486"/>
        <v>2.3614473831325009</v>
      </c>
      <c r="AD1421" s="42">
        <f t="shared" si="487"/>
        <v>1.3441358504790195</v>
      </c>
      <c r="AE1421" s="42">
        <f t="shared" si="488"/>
        <v>0.79645901281529707</v>
      </c>
      <c r="AF1421" s="42">
        <f t="shared" si="489"/>
        <v>332.19012817454245</v>
      </c>
      <c r="AG1421" s="42">
        <f t="shared" si="490"/>
        <v>318.90252304756075</v>
      </c>
      <c r="AH1421" s="6">
        <f t="shared" si="491"/>
        <v>315.072</v>
      </c>
      <c r="AI1421" s="4">
        <v>20.126806909247598</v>
      </c>
      <c r="AJ1421" s="4">
        <f t="shared" si="499"/>
        <v>293.27680690924757</v>
      </c>
      <c r="AK1421" s="8">
        <f t="shared" si="492"/>
        <v>0.19556122080448948</v>
      </c>
      <c r="AL1421" s="8">
        <f t="shared" si="493"/>
        <v>402.77484299051679</v>
      </c>
      <c r="AM1421" s="8">
        <f t="shared" si="494"/>
        <v>2.3624999999999998</v>
      </c>
      <c r="AN1421" s="8">
        <f t="shared" si="495"/>
        <v>28.684495191829662</v>
      </c>
      <c r="AO1421" s="22">
        <f t="shared" si="496"/>
        <v>1.1232177785950002E-2</v>
      </c>
      <c r="AP1421" s="22">
        <f t="shared" si="497"/>
        <v>0.30698908771889649</v>
      </c>
      <c r="AQ1421" s="19">
        <f t="shared" si="500"/>
        <v>0.30698908771889649</v>
      </c>
      <c r="AX1421">
        <v>0.14248314351363514</v>
      </c>
      <c r="AY1421">
        <v>65.224137931034491</v>
      </c>
      <c r="AZ1421">
        <v>2.7176724137931036</v>
      </c>
      <c r="BA1421">
        <v>2.2013146551724141</v>
      </c>
      <c r="BB1421">
        <v>8.7068965517241388</v>
      </c>
      <c r="BC1421">
        <v>0.36278735632183912</v>
      </c>
      <c r="BD1421">
        <v>1.838527298850575</v>
      </c>
      <c r="BE1421">
        <v>0.18385272988505752</v>
      </c>
      <c r="BF1421">
        <v>0</v>
      </c>
      <c r="BG1421">
        <v>19.71</v>
      </c>
      <c r="BH1421">
        <v>1.2917879082699144</v>
      </c>
      <c r="BI1421">
        <v>2.296632875436325</v>
      </c>
      <c r="BJ1421">
        <v>1.3072434326983562</v>
      </c>
      <c r="BK1421">
        <v>0.44924679383544391</v>
      </c>
      <c r="BL1421">
        <v>1.2479077606540108E-3</v>
      </c>
      <c r="BP1421" s="50">
        <f t="shared" si="501"/>
        <v>1.2921747711407221</v>
      </c>
      <c r="BQ1421" s="50">
        <f t="shared" si="502"/>
        <v>7.3541091954023002E-2</v>
      </c>
      <c r="BR1421" s="50">
        <f t="shared" si="503"/>
        <v>0.46603352673088932</v>
      </c>
      <c r="BS1421" s="50">
        <f t="shared" si="504"/>
        <v>0.49398639950803896</v>
      </c>
      <c r="BT1421" s="50">
        <f t="shared" si="505"/>
        <v>1.2945375742524703E-3</v>
      </c>
      <c r="BU1421" s="50">
        <f t="shared" si="505"/>
        <v>1.372184443077886E-3</v>
      </c>
    </row>
    <row r="1422" spans="1:73" x14ac:dyDescent="0.25">
      <c r="A1422" s="21">
        <v>43742.541666666664</v>
      </c>
      <c r="B1422" s="17">
        <v>364004</v>
      </c>
      <c r="C1422" s="17">
        <v>13.51</v>
      </c>
      <c r="D1422" s="17">
        <v>22.28</v>
      </c>
      <c r="E1422" s="17">
        <v>755.5</v>
      </c>
      <c r="F1422" s="17">
        <v>89.8</v>
      </c>
      <c r="G1422" s="17">
        <v>-113.7</v>
      </c>
      <c r="H1422" s="17">
        <v>-12.14</v>
      </c>
      <c r="I1422" s="17">
        <v>24</v>
      </c>
      <c r="J1422" s="17">
        <v>297.10000000000002</v>
      </c>
      <c r="K1422" s="17">
        <v>665.7</v>
      </c>
      <c r="L1422" s="17">
        <v>-101.5</v>
      </c>
      <c r="M1422" s="17">
        <v>0.11899999999999999</v>
      </c>
      <c r="N1422" s="17">
        <v>641.79999999999995</v>
      </c>
      <c r="O1422" s="17">
        <v>77.64</v>
      </c>
      <c r="P1422" s="17">
        <v>564.20000000000005</v>
      </c>
      <c r="Q1422" s="17">
        <v>328.4</v>
      </c>
      <c r="R1422" s="17">
        <v>429.9</v>
      </c>
      <c r="S1422" s="17">
        <v>18.79</v>
      </c>
      <c r="T1422" s="17">
        <v>57.07</v>
      </c>
      <c r="U1422" s="17">
        <v>1.0049999999999999</v>
      </c>
      <c r="V1422" s="17">
        <v>227.5</v>
      </c>
      <c r="W1422" s="17">
        <v>20.7</v>
      </c>
      <c r="X1422" s="17">
        <v>0.746</v>
      </c>
      <c r="Y1422" s="17">
        <v>7.4599719999999996</v>
      </c>
      <c r="Z1422" s="7">
        <f t="shared" si="484"/>
        <v>19.744999999999997</v>
      </c>
      <c r="AA1422" s="7">
        <f t="shared" si="498"/>
        <v>292.89499999999998</v>
      </c>
      <c r="AB1422" s="2">
        <f t="shared" si="485"/>
        <v>611.95500000000004</v>
      </c>
      <c r="AC1422" s="42">
        <f t="shared" si="486"/>
        <v>2.4148596890994183</v>
      </c>
      <c r="AD1422" s="42">
        <f t="shared" si="487"/>
        <v>1.378160424569038</v>
      </c>
      <c r="AE1422" s="42">
        <f t="shared" si="488"/>
        <v>0.79929759215118878</v>
      </c>
      <c r="AF1422" s="42">
        <f t="shared" si="489"/>
        <v>333.53344962351406</v>
      </c>
      <c r="AG1422" s="42">
        <f t="shared" si="490"/>
        <v>320.19211163857346</v>
      </c>
      <c r="AH1422" s="6">
        <f t="shared" si="491"/>
        <v>315.26399999999995</v>
      </c>
      <c r="AI1422" s="4">
        <v>20.4640399699712</v>
      </c>
      <c r="AJ1422" s="4">
        <f t="shared" si="499"/>
        <v>293.6140399699712</v>
      </c>
      <c r="AK1422" s="8">
        <f t="shared" si="492"/>
        <v>0.19563134435264604</v>
      </c>
      <c r="AL1422" s="8">
        <f t="shared" si="493"/>
        <v>404.68948573563091</v>
      </c>
      <c r="AM1422" s="8">
        <f t="shared" si="494"/>
        <v>2.232947883404357</v>
      </c>
      <c r="AN1422" s="8">
        <f t="shared" si="495"/>
        <v>46.770509833154634</v>
      </c>
      <c r="AO1422" s="22">
        <f t="shared" si="496"/>
        <v>1.0763856353060723E-2</v>
      </c>
      <c r="AP1422" s="22">
        <f t="shared" si="497"/>
        <v>0.29418929304134755</v>
      </c>
      <c r="AQ1422" s="19">
        <f t="shared" si="500"/>
        <v>0.29418929304134755</v>
      </c>
      <c r="AX1422">
        <v>0.14275395482692949</v>
      </c>
      <c r="AY1422">
        <v>65.129310344827587</v>
      </c>
      <c r="AZ1422">
        <v>2.7137212643678161</v>
      </c>
      <c r="BA1422">
        <v>2.1981142241379312</v>
      </c>
      <c r="BB1422">
        <v>8.75</v>
      </c>
      <c r="BC1422">
        <v>0.36458333333333331</v>
      </c>
      <c r="BD1422">
        <v>1.833530890804598</v>
      </c>
      <c r="BE1422">
        <v>0.1833530890804598</v>
      </c>
      <c r="BF1422">
        <v>0</v>
      </c>
      <c r="BG1422">
        <v>19.744999999999997</v>
      </c>
      <c r="BH1422">
        <v>1.1539971980544568</v>
      </c>
      <c r="BI1422">
        <v>2.301624731677836</v>
      </c>
      <c r="BJ1422">
        <v>1.313537234368541</v>
      </c>
      <c r="BK1422">
        <v>0.44941089354724023</v>
      </c>
      <c r="BL1422">
        <v>1.2483635931867783E-3</v>
      </c>
      <c r="BP1422" s="50">
        <f t="shared" si="501"/>
        <v>1.1543427955523782</v>
      </c>
      <c r="BQ1422" s="50">
        <f t="shared" si="502"/>
        <v>7.3341235632183921E-2</v>
      </c>
      <c r="BR1422" s="50">
        <f t="shared" si="503"/>
        <v>0.46453938113622861</v>
      </c>
      <c r="BS1422" s="50">
        <f t="shared" si="504"/>
        <v>0.49270550555912135</v>
      </c>
      <c r="BT1422" s="50">
        <f t="shared" si="505"/>
        <v>1.2903871698228572E-3</v>
      </c>
      <c r="BU1422" s="50">
        <f t="shared" si="505"/>
        <v>1.3686264043308927E-3</v>
      </c>
    </row>
    <row r="1423" spans="1:73" x14ac:dyDescent="0.25">
      <c r="A1423" s="21">
        <v>43742.541666666664</v>
      </c>
      <c r="B1423" s="17">
        <v>364005</v>
      </c>
      <c r="C1423" s="17">
        <v>13.52</v>
      </c>
      <c r="D1423" s="17">
        <v>22.28</v>
      </c>
      <c r="E1423" s="17">
        <v>754.4</v>
      </c>
      <c r="F1423" s="17">
        <v>89.9</v>
      </c>
      <c r="G1423" s="17">
        <v>-113.4</v>
      </c>
      <c r="H1423" s="17">
        <v>-11.68</v>
      </c>
      <c r="I1423" s="17">
        <v>24.02</v>
      </c>
      <c r="J1423" s="17">
        <v>297.2</v>
      </c>
      <c r="K1423" s="17">
        <v>664.5</v>
      </c>
      <c r="L1423" s="17">
        <v>-101.8</v>
      </c>
      <c r="M1423" s="17">
        <v>0.11899999999999999</v>
      </c>
      <c r="N1423" s="17">
        <v>640.9</v>
      </c>
      <c r="O1423" s="17">
        <v>78.23</v>
      </c>
      <c r="P1423" s="17">
        <v>562.70000000000005</v>
      </c>
      <c r="Q1423" s="17">
        <v>328.8</v>
      </c>
      <c r="R1423" s="17">
        <v>430.5</v>
      </c>
      <c r="S1423" s="17">
        <v>18.82</v>
      </c>
      <c r="T1423" s="17">
        <v>53.74</v>
      </c>
      <c r="U1423" s="17">
        <v>3.87</v>
      </c>
      <c r="V1423" s="17">
        <v>348.5</v>
      </c>
      <c r="W1423" s="17">
        <v>20.350000000000001</v>
      </c>
      <c r="X1423" s="17">
        <v>0.746</v>
      </c>
      <c r="Y1423" s="17">
        <v>7.4579839999999997</v>
      </c>
      <c r="Z1423" s="7">
        <f t="shared" si="484"/>
        <v>19.585000000000001</v>
      </c>
      <c r="AA1423" s="7">
        <f t="shared" si="498"/>
        <v>292.73499999999996</v>
      </c>
      <c r="AB1423" s="2">
        <f t="shared" si="485"/>
        <v>611.06400000000008</v>
      </c>
      <c r="AC1423" s="42">
        <f t="shared" si="486"/>
        <v>2.4475908444150778</v>
      </c>
      <c r="AD1423" s="42">
        <f t="shared" si="487"/>
        <v>1.3153353197886628</v>
      </c>
      <c r="AE1423" s="42">
        <f t="shared" si="488"/>
        <v>0.79404440286061506</v>
      </c>
      <c r="AF1423" s="42">
        <f t="shared" si="489"/>
        <v>330.61796652492256</v>
      </c>
      <c r="AG1423" s="42">
        <f t="shared" si="490"/>
        <v>317.39324786392564</v>
      </c>
      <c r="AH1423" s="6">
        <f t="shared" si="491"/>
        <v>315.64800000000002</v>
      </c>
      <c r="AI1423" s="4">
        <v>20.6535185589495</v>
      </c>
      <c r="AJ1423" s="4">
        <f t="shared" si="499"/>
        <v>293.80351855894946</v>
      </c>
      <c r="AK1423" s="8">
        <f t="shared" si="492"/>
        <v>0.19531091635580863</v>
      </c>
      <c r="AL1423" s="8">
        <f t="shared" si="493"/>
        <v>405.79649045616128</v>
      </c>
      <c r="AM1423" s="8">
        <f t="shared" si="494"/>
        <v>4.38178473912172</v>
      </c>
      <c r="AN1423" s="8">
        <f t="shared" si="495"/>
        <v>136.38719351808459</v>
      </c>
      <c r="AO1423" s="22">
        <f t="shared" si="496"/>
        <v>8.6997986771346052E-3</v>
      </c>
      <c r="AP1423" s="22">
        <f t="shared" si="497"/>
        <v>0.23777608493451452</v>
      </c>
      <c r="AQ1423" s="19">
        <f t="shared" si="500"/>
        <v>0.23777608493451452</v>
      </c>
      <c r="AX1423">
        <v>0.14151950661181401</v>
      </c>
      <c r="AY1423">
        <v>65.034482758620683</v>
      </c>
      <c r="AZ1423">
        <v>2.7097701149425286</v>
      </c>
      <c r="BA1423">
        <v>2.1949137931034484</v>
      </c>
      <c r="BB1423">
        <v>8.7672413793103434</v>
      </c>
      <c r="BC1423">
        <v>0.36530172413793099</v>
      </c>
      <c r="BD1423">
        <v>1.8296120689655173</v>
      </c>
      <c r="BE1423">
        <v>0.18296120689655174</v>
      </c>
      <c r="BF1423">
        <v>0</v>
      </c>
      <c r="BG1423">
        <v>19.585000000000001</v>
      </c>
      <c r="BH1423">
        <v>4.4437504044485054</v>
      </c>
      <c r="BI1423">
        <v>2.2788820267846157</v>
      </c>
      <c r="BJ1423">
        <v>1.2246712011940526</v>
      </c>
      <c r="BK1423">
        <v>0.43614407463791599</v>
      </c>
      <c r="BL1423">
        <v>1.2115113184386556E-3</v>
      </c>
      <c r="BP1423" s="50">
        <f t="shared" si="501"/>
        <v>4.4450812127240837</v>
      </c>
      <c r="BQ1423" s="50">
        <f t="shared" si="502"/>
        <v>7.3184482758620689E-2</v>
      </c>
      <c r="BR1423" s="50">
        <f t="shared" si="503"/>
        <v>0.48230252708905214</v>
      </c>
      <c r="BS1423" s="50">
        <f t="shared" si="504"/>
        <v>0.50504901496968257</v>
      </c>
      <c r="BT1423" s="50">
        <f t="shared" si="505"/>
        <v>1.3397292419140337E-3</v>
      </c>
      <c r="BU1423" s="50">
        <f t="shared" si="505"/>
        <v>1.4029139304713404E-3</v>
      </c>
    </row>
    <row r="1424" spans="1:73" x14ac:dyDescent="0.25">
      <c r="A1424" s="21">
        <v>43742.541666666664</v>
      </c>
      <c r="B1424" s="17">
        <v>364006</v>
      </c>
      <c r="C1424" s="17">
        <v>13.53</v>
      </c>
      <c r="D1424" s="17">
        <v>22.28</v>
      </c>
      <c r="E1424" s="17">
        <v>753</v>
      </c>
      <c r="F1424" s="17">
        <v>89.9</v>
      </c>
      <c r="G1424" s="17">
        <v>-113.8</v>
      </c>
      <c r="H1424" s="17">
        <v>-11.97</v>
      </c>
      <c r="I1424" s="17">
        <v>24.03</v>
      </c>
      <c r="J1424" s="17">
        <v>297.2</v>
      </c>
      <c r="K1424" s="17">
        <v>663.1</v>
      </c>
      <c r="L1424" s="17">
        <v>-101.9</v>
      </c>
      <c r="M1424" s="17">
        <v>0.11899999999999999</v>
      </c>
      <c r="N1424" s="17">
        <v>639.20000000000005</v>
      </c>
      <c r="O1424" s="17">
        <v>77.930000000000007</v>
      </c>
      <c r="P1424" s="17">
        <v>561.29999999999995</v>
      </c>
      <c r="Q1424" s="17">
        <v>328.4</v>
      </c>
      <c r="R1424" s="17">
        <v>430.3</v>
      </c>
      <c r="S1424" s="17">
        <v>18.86</v>
      </c>
      <c r="T1424" s="17">
        <v>55.47</v>
      </c>
      <c r="U1424" s="17">
        <v>1.37</v>
      </c>
      <c r="V1424" s="17">
        <v>225.5</v>
      </c>
      <c r="W1424" s="17">
        <v>20.399999999999999</v>
      </c>
      <c r="X1424" s="17">
        <v>0.74399999999999999</v>
      </c>
      <c r="Y1424" s="17">
        <v>7.4389310000000002</v>
      </c>
      <c r="Z1424" s="7">
        <f t="shared" si="484"/>
        <v>19.63</v>
      </c>
      <c r="AA1424" s="7">
        <f t="shared" si="498"/>
        <v>292.77999999999997</v>
      </c>
      <c r="AB1424" s="2">
        <f t="shared" si="485"/>
        <v>609.93000000000006</v>
      </c>
      <c r="AC1424" s="42">
        <f t="shared" si="486"/>
        <v>2.424886058751794</v>
      </c>
      <c r="AD1424" s="42">
        <f t="shared" si="487"/>
        <v>1.3450842967896202</v>
      </c>
      <c r="AE1424" s="42">
        <f t="shared" si="488"/>
        <v>0.79657047401864556</v>
      </c>
      <c r="AF1424" s="42">
        <f t="shared" si="489"/>
        <v>331.87373981981187</v>
      </c>
      <c r="AG1424" s="42">
        <f t="shared" si="490"/>
        <v>318.59879022701938</v>
      </c>
      <c r="AH1424" s="6">
        <f t="shared" si="491"/>
        <v>315.26399999999995</v>
      </c>
      <c r="AI1424" s="4">
        <v>20.517478826219499</v>
      </c>
      <c r="AJ1424" s="4">
        <f t="shared" si="499"/>
        <v>293.66747882621945</v>
      </c>
      <c r="AK1424" s="8">
        <f t="shared" si="492"/>
        <v>0.19540100133750468</v>
      </c>
      <c r="AL1424" s="8">
        <f t="shared" si="493"/>
        <v>405.01464969628694</v>
      </c>
      <c r="AM1424" s="8">
        <f t="shared" si="494"/>
        <v>2.6070888937663788</v>
      </c>
      <c r="AN1424" s="8">
        <f t="shared" si="495"/>
        <v>67.39913525226676</v>
      </c>
      <c r="AO1424" s="22">
        <f t="shared" si="496"/>
        <v>1.0243970474396659E-2</v>
      </c>
      <c r="AP1424" s="22">
        <f t="shared" si="497"/>
        <v>0.2799801793102013</v>
      </c>
      <c r="AQ1424" s="19">
        <f t="shared" si="500"/>
        <v>0.2799801793102013</v>
      </c>
      <c r="AX1424">
        <v>0.14186577845019038</v>
      </c>
      <c r="AY1424">
        <v>64.913793103448285</v>
      </c>
      <c r="AZ1424">
        <v>2.7047413793103452</v>
      </c>
      <c r="BA1424">
        <v>2.1908405172413796</v>
      </c>
      <c r="BB1424">
        <v>8.7844827586206922</v>
      </c>
      <c r="BC1424">
        <v>0.36602011494252884</v>
      </c>
      <c r="BD1424">
        <v>1.8248204022988508</v>
      </c>
      <c r="BE1424">
        <v>0.1824820402298851</v>
      </c>
      <c r="BF1424">
        <v>0</v>
      </c>
      <c r="BG1424">
        <v>19.63</v>
      </c>
      <c r="BH1424">
        <v>1.5731106082931403</v>
      </c>
      <c r="BI1424">
        <v>2.2852584590752323</v>
      </c>
      <c r="BJ1424">
        <v>1.2676328672490313</v>
      </c>
      <c r="BK1424">
        <v>0.44516837383813979</v>
      </c>
      <c r="BL1424">
        <v>1.236578816217055E-3</v>
      </c>
      <c r="BP1424" s="50">
        <f t="shared" si="501"/>
        <v>1.5735817213002572</v>
      </c>
      <c r="BQ1424" s="50">
        <f t="shared" si="502"/>
        <v>7.299281609195403E-2</v>
      </c>
      <c r="BR1424" s="50">
        <f t="shared" si="503"/>
        <v>0.465090404655845</v>
      </c>
      <c r="BS1424" s="50">
        <f t="shared" si="504"/>
        <v>0.49225710362488762</v>
      </c>
      <c r="BT1424" s="50">
        <f t="shared" si="505"/>
        <v>1.2919177907106806E-3</v>
      </c>
      <c r="BU1424" s="50">
        <f t="shared" si="505"/>
        <v>1.3673808434024656E-3</v>
      </c>
    </row>
    <row r="1425" spans="1:73" x14ac:dyDescent="0.25">
      <c r="A1425" s="21">
        <v>43742.542361111111</v>
      </c>
      <c r="B1425" s="17">
        <v>364007</v>
      </c>
      <c r="C1425" s="17">
        <v>13.51</v>
      </c>
      <c r="D1425" s="17">
        <v>22.27</v>
      </c>
      <c r="E1425" s="17">
        <v>751.5</v>
      </c>
      <c r="F1425" s="17">
        <v>89.5</v>
      </c>
      <c r="G1425" s="17">
        <v>-114.7</v>
      </c>
      <c r="H1425" s="17">
        <v>-12.69</v>
      </c>
      <c r="I1425" s="17">
        <v>24.04</v>
      </c>
      <c r="J1425" s="17">
        <v>297.2</v>
      </c>
      <c r="K1425" s="17">
        <v>662</v>
      </c>
      <c r="L1425" s="17">
        <v>-102</v>
      </c>
      <c r="M1425" s="17">
        <v>0.11899999999999999</v>
      </c>
      <c r="N1425" s="17">
        <v>636.79999999999995</v>
      </c>
      <c r="O1425" s="17">
        <v>76.849999999999994</v>
      </c>
      <c r="P1425" s="17">
        <v>560</v>
      </c>
      <c r="Q1425" s="17">
        <v>327.60000000000002</v>
      </c>
      <c r="R1425" s="17">
        <v>429.6</v>
      </c>
      <c r="S1425" s="17">
        <v>18.88</v>
      </c>
      <c r="T1425" s="17">
        <v>53.31</v>
      </c>
      <c r="U1425" s="17">
        <v>0.89500000000000002</v>
      </c>
      <c r="V1425" s="17">
        <v>137.5</v>
      </c>
      <c r="W1425" s="17">
        <v>20.5</v>
      </c>
      <c r="X1425" s="17">
        <v>0.74199999999999999</v>
      </c>
      <c r="Y1425" s="17">
        <v>7.4242410000000003</v>
      </c>
      <c r="Z1425" s="7">
        <f t="shared" si="484"/>
        <v>19.689999999999998</v>
      </c>
      <c r="AA1425" s="7">
        <f t="shared" si="498"/>
        <v>292.83999999999997</v>
      </c>
      <c r="AB1425" s="2">
        <f t="shared" si="485"/>
        <v>608.71500000000003</v>
      </c>
      <c r="AC1425" s="42">
        <f t="shared" si="486"/>
        <v>2.3289622103463334</v>
      </c>
      <c r="AD1425" s="42">
        <f t="shared" si="487"/>
        <v>1.2415697543356305</v>
      </c>
      <c r="AE1425" s="42">
        <f t="shared" si="488"/>
        <v>0.78747753058514458</v>
      </c>
      <c r="AF1425" s="42">
        <f t="shared" si="489"/>
        <v>328.35438645181944</v>
      </c>
      <c r="AG1425" s="42">
        <f t="shared" si="490"/>
        <v>315.22021099374666</v>
      </c>
      <c r="AH1425" s="6">
        <f t="shared" si="491"/>
        <v>314.49600000000004</v>
      </c>
      <c r="AI1425" s="4">
        <v>19.918142029101599</v>
      </c>
      <c r="AJ1425" s="4">
        <f t="shared" si="499"/>
        <v>293.06814202910158</v>
      </c>
      <c r="AK1425" s="8">
        <f t="shared" si="492"/>
        <v>0.19552115773015261</v>
      </c>
      <c r="AL1425" s="8">
        <f t="shared" si="493"/>
        <v>401.59044442180789</v>
      </c>
      <c r="AM1425" s="8">
        <f t="shared" si="494"/>
        <v>2.1072063852408953</v>
      </c>
      <c r="AN1425" s="8">
        <f t="shared" si="495"/>
        <v>14.004024377737167</v>
      </c>
      <c r="AO1425" s="22">
        <f t="shared" si="496"/>
        <v>1.1484620098389834E-2</v>
      </c>
      <c r="AP1425" s="22">
        <f t="shared" si="497"/>
        <v>0.31388864332373129</v>
      </c>
      <c r="AQ1425" s="19">
        <f t="shared" si="500"/>
        <v>0.31388864332373129</v>
      </c>
      <c r="AX1425">
        <v>0.14232858949231869</v>
      </c>
      <c r="AY1425">
        <v>64.784482758620697</v>
      </c>
      <c r="AZ1425">
        <v>2.6993534482758625</v>
      </c>
      <c r="BA1425">
        <v>2.1864762931034489</v>
      </c>
      <c r="BB1425">
        <v>8.793103448275863</v>
      </c>
      <c r="BC1425">
        <v>0.36637931034482762</v>
      </c>
      <c r="BD1425">
        <v>1.8200969827586213</v>
      </c>
      <c r="BE1425">
        <v>0.18200969827586214</v>
      </c>
      <c r="BF1425">
        <v>0</v>
      </c>
      <c r="BG1425">
        <v>19.689999999999998</v>
      </c>
      <c r="BH1425">
        <v>1.0276890470236208</v>
      </c>
      <c r="BI1425">
        <v>2.2937846394975661</v>
      </c>
      <c r="BJ1425">
        <v>1.2228165913161526</v>
      </c>
      <c r="BK1425">
        <v>0.45006936969692857</v>
      </c>
      <c r="BL1425">
        <v>1.2501926936025795E-3</v>
      </c>
      <c r="BP1425" s="50">
        <f t="shared" si="501"/>
        <v>1.0279968179297301</v>
      </c>
      <c r="BQ1425" s="50">
        <f t="shared" si="502"/>
        <v>7.2803879310344849E-2</v>
      </c>
      <c r="BR1425" s="50">
        <f t="shared" si="503"/>
        <v>0.46370880583188578</v>
      </c>
      <c r="BS1425" s="50">
        <f t="shared" si="504"/>
        <v>0.49188716137507354</v>
      </c>
      <c r="BT1425" s="50">
        <f t="shared" si="505"/>
        <v>1.2880800161996827E-3</v>
      </c>
      <c r="BU1425" s="50">
        <f t="shared" si="505"/>
        <v>1.3663532260418708E-3</v>
      </c>
    </row>
    <row r="1426" spans="1:73" x14ac:dyDescent="0.25">
      <c r="A1426" s="21">
        <v>43742.542361111111</v>
      </c>
      <c r="B1426" s="17">
        <v>364008</v>
      </c>
      <c r="C1426" s="17">
        <v>13.51</v>
      </c>
      <c r="D1426" s="17">
        <v>22.27</v>
      </c>
      <c r="E1426" s="17">
        <v>751.2</v>
      </c>
      <c r="F1426" s="17">
        <v>89.5</v>
      </c>
      <c r="G1426" s="17">
        <v>-115.1</v>
      </c>
      <c r="H1426" s="17">
        <v>-13.07</v>
      </c>
      <c r="I1426" s="17">
        <v>24.06</v>
      </c>
      <c r="J1426" s="17">
        <v>297.2</v>
      </c>
      <c r="K1426" s="17">
        <v>661.7</v>
      </c>
      <c r="L1426" s="17">
        <v>-102</v>
      </c>
      <c r="M1426" s="17">
        <v>0.11899999999999999</v>
      </c>
      <c r="N1426" s="17">
        <v>636.1</v>
      </c>
      <c r="O1426" s="17">
        <v>76.44</v>
      </c>
      <c r="P1426" s="17">
        <v>559.6</v>
      </c>
      <c r="Q1426" s="17">
        <v>327.3</v>
      </c>
      <c r="R1426" s="17">
        <v>429.3</v>
      </c>
      <c r="S1426" s="17">
        <v>18.899999999999999</v>
      </c>
      <c r="T1426" s="17">
        <v>54.19</v>
      </c>
      <c r="U1426" s="17">
        <v>1.2949999999999999</v>
      </c>
      <c r="V1426" s="17">
        <v>113.5</v>
      </c>
      <c r="W1426" s="17">
        <v>20.2</v>
      </c>
      <c r="X1426" s="17">
        <v>0.74199999999999999</v>
      </c>
      <c r="Y1426" s="17">
        <v>7.4205800000000002</v>
      </c>
      <c r="Z1426" s="7">
        <f t="shared" si="484"/>
        <v>19.549999999999997</v>
      </c>
      <c r="AA1426" s="7">
        <f t="shared" si="498"/>
        <v>292.7</v>
      </c>
      <c r="AB1426" s="2">
        <f t="shared" si="485"/>
        <v>608.47200000000009</v>
      </c>
      <c r="AC1426" s="42">
        <f t="shared" si="486"/>
        <v>2.3243182310849657</v>
      </c>
      <c r="AD1426" s="42">
        <f t="shared" si="487"/>
        <v>1.2595480494249429</v>
      </c>
      <c r="AE1426" s="42">
        <f t="shared" si="488"/>
        <v>0.78915207969460199</v>
      </c>
      <c r="AF1426" s="42">
        <f t="shared" si="489"/>
        <v>328.42382438600674</v>
      </c>
      <c r="AG1426" s="42">
        <f t="shared" si="490"/>
        <v>315.28687141056645</v>
      </c>
      <c r="AH1426" s="6">
        <f t="shared" si="491"/>
        <v>314.20800000000003</v>
      </c>
      <c r="AI1426" s="4">
        <v>19.878182791840999</v>
      </c>
      <c r="AJ1426" s="4">
        <f t="shared" si="499"/>
        <v>293.028182791841</v>
      </c>
      <c r="AK1426" s="8">
        <f t="shared" si="492"/>
        <v>0.19524086940420182</v>
      </c>
      <c r="AL1426" s="8">
        <f t="shared" si="493"/>
        <v>401.39261952513448</v>
      </c>
      <c r="AM1426" s="8">
        <f t="shared" si="494"/>
        <v>2.5347226179603952</v>
      </c>
      <c r="AN1426" s="8">
        <f t="shared" si="495"/>
        <v>24.231858818729147</v>
      </c>
      <c r="AO1426" s="22">
        <f t="shared" si="496"/>
        <v>1.1245681500024779E-2</v>
      </c>
      <c r="AP1426" s="22">
        <f t="shared" si="497"/>
        <v>0.30735816065770072</v>
      </c>
      <c r="AQ1426" s="19">
        <f t="shared" si="500"/>
        <v>0.30735816065770072</v>
      </c>
      <c r="AX1426">
        <v>0.14125067889133461</v>
      </c>
      <c r="AY1426">
        <v>64.758620689655174</v>
      </c>
      <c r="AZ1426">
        <v>2.6982758620689657</v>
      </c>
      <c r="BA1426">
        <v>2.1856034482758626</v>
      </c>
      <c r="BB1426">
        <v>8.793103448275863</v>
      </c>
      <c r="BC1426">
        <v>0.36637931034482762</v>
      </c>
      <c r="BD1426">
        <v>1.819224137931035</v>
      </c>
      <c r="BE1426">
        <v>0.1819224137931035</v>
      </c>
      <c r="BF1426">
        <v>0</v>
      </c>
      <c r="BG1426">
        <v>19.549999999999997</v>
      </c>
      <c r="BH1426">
        <v>1.4869914144084793</v>
      </c>
      <c r="BI1426">
        <v>2.2739333433117408</v>
      </c>
      <c r="BJ1426">
        <v>1.2322444787406324</v>
      </c>
      <c r="BK1426">
        <v>0.44518827226248675</v>
      </c>
      <c r="BL1426">
        <v>1.2366340896180189E-3</v>
      </c>
      <c r="BP1426" s="50">
        <f t="shared" si="501"/>
        <v>1.4874367365575423</v>
      </c>
      <c r="BQ1426" s="50">
        <f t="shared" si="502"/>
        <v>7.2768965517241407E-2</v>
      </c>
      <c r="BR1426" s="50">
        <f t="shared" si="503"/>
        <v>0.46418269606041457</v>
      </c>
      <c r="BS1426" s="50">
        <f t="shared" si="504"/>
        <v>0.49138030829509766</v>
      </c>
      <c r="BT1426" s="50">
        <f t="shared" si="505"/>
        <v>1.289396377945596E-3</v>
      </c>
      <c r="BU1426" s="50">
        <f t="shared" si="505"/>
        <v>1.3649453008197157E-3</v>
      </c>
    </row>
    <row r="1427" spans="1:73" x14ac:dyDescent="0.25">
      <c r="A1427" s="21">
        <v>43742.542361111111</v>
      </c>
      <c r="B1427" s="17">
        <v>364009</v>
      </c>
      <c r="C1427" s="17">
        <v>13.52</v>
      </c>
      <c r="D1427" s="17">
        <v>22.26</v>
      </c>
      <c r="E1427" s="17">
        <v>752.6</v>
      </c>
      <c r="F1427" s="17">
        <v>90</v>
      </c>
      <c r="G1427" s="17">
        <v>-114.4</v>
      </c>
      <c r="H1427" s="17">
        <v>-13.31</v>
      </c>
      <c r="I1427" s="17">
        <v>24.07</v>
      </c>
      <c r="J1427" s="17">
        <v>297.2</v>
      </c>
      <c r="K1427" s="17">
        <v>662.6</v>
      </c>
      <c r="L1427" s="17">
        <v>-101.1</v>
      </c>
      <c r="M1427" s="17">
        <v>0.12</v>
      </c>
      <c r="N1427" s="17">
        <v>638.20000000000005</v>
      </c>
      <c r="O1427" s="17">
        <v>76.7</v>
      </c>
      <c r="P1427" s="17">
        <v>561.5</v>
      </c>
      <c r="Q1427" s="17">
        <v>328.1</v>
      </c>
      <c r="R1427" s="17">
        <v>429.2</v>
      </c>
      <c r="S1427" s="17">
        <v>18.920000000000002</v>
      </c>
      <c r="T1427" s="17">
        <v>52.64</v>
      </c>
      <c r="U1427" s="17">
        <v>1.7050000000000001</v>
      </c>
      <c r="V1427" s="17">
        <v>196</v>
      </c>
      <c r="W1427" s="17">
        <v>19.75</v>
      </c>
      <c r="X1427" s="17">
        <v>0.74399999999999999</v>
      </c>
      <c r="Y1427" s="17">
        <v>7.4377639999999996</v>
      </c>
      <c r="Z1427" s="7">
        <f t="shared" si="484"/>
        <v>19.335000000000001</v>
      </c>
      <c r="AA1427" s="7">
        <f t="shared" si="498"/>
        <v>292.48499999999996</v>
      </c>
      <c r="AB1427" s="2">
        <f t="shared" si="485"/>
        <v>609.60600000000011</v>
      </c>
      <c r="AC1427" s="42">
        <f t="shared" si="486"/>
        <v>2.3310124944837933</v>
      </c>
      <c r="AD1427" s="42">
        <f t="shared" si="487"/>
        <v>1.2270449770962688</v>
      </c>
      <c r="AE1427" s="42">
        <f t="shared" si="488"/>
        <v>0.78628987128669803</v>
      </c>
      <c r="AF1427" s="42">
        <f t="shared" si="489"/>
        <v>326.27224670792879</v>
      </c>
      <c r="AG1427" s="42">
        <f t="shared" si="490"/>
        <v>313.22135683961164</v>
      </c>
      <c r="AH1427" s="6">
        <f t="shared" si="491"/>
        <v>314.976</v>
      </c>
      <c r="AI1427" s="4">
        <v>19.905628510344101</v>
      </c>
      <c r="AJ1427" s="4">
        <f t="shared" si="499"/>
        <v>293.05562851034409</v>
      </c>
      <c r="AK1427" s="8">
        <f t="shared" si="492"/>
        <v>0.19481094838450244</v>
      </c>
      <c r="AL1427" s="8">
        <f t="shared" si="493"/>
        <v>401.59177116714358</v>
      </c>
      <c r="AM1427" s="8">
        <f t="shared" si="494"/>
        <v>2.9084241867375535</v>
      </c>
      <c r="AN1427" s="8">
        <f t="shared" si="495"/>
        <v>48.345014941626751</v>
      </c>
      <c r="AO1427" s="22">
        <f t="shared" si="496"/>
        <v>1.0738657289526179E-2</v>
      </c>
      <c r="AP1427" s="22">
        <f t="shared" si="497"/>
        <v>0.29350057196932916</v>
      </c>
      <c r="AQ1427" s="19">
        <f t="shared" si="500"/>
        <v>0.29350057196932916</v>
      </c>
      <c r="AX1427">
        <v>0.13960877310862366</v>
      </c>
      <c r="AY1427">
        <v>64.879310344827587</v>
      </c>
      <c r="AZ1427">
        <v>2.7033045977011496</v>
      </c>
      <c r="BA1427">
        <v>2.1896767241379314</v>
      </c>
      <c r="BB1427">
        <v>8.7155172413793078</v>
      </c>
      <c r="BC1427">
        <v>0.36314655172413784</v>
      </c>
      <c r="BD1427">
        <v>1.8265301724137935</v>
      </c>
      <c r="BE1427">
        <v>0.18265301724137936</v>
      </c>
      <c r="BF1427">
        <v>0</v>
      </c>
      <c r="BG1427">
        <v>19.335000000000001</v>
      </c>
      <c r="BH1427">
        <v>1.9577763409779592</v>
      </c>
      <c r="BI1427">
        <v>2.2437399835303493</v>
      </c>
      <c r="BJ1427">
        <v>1.1811047273303759</v>
      </c>
      <c r="BK1427">
        <v>0.44420016542111129</v>
      </c>
      <c r="BL1427">
        <v>1.2338893483919758E-3</v>
      </c>
      <c r="BP1427" s="50">
        <f t="shared" si="501"/>
        <v>1.9583626531510498</v>
      </c>
      <c r="BQ1427" s="50">
        <f t="shared" si="502"/>
        <v>7.3061206896551739E-2</v>
      </c>
      <c r="BR1427" s="50">
        <f t="shared" si="503"/>
        <v>0.46853694444839283</v>
      </c>
      <c r="BS1427" s="50">
        <f t="shared" si="504"/>
        <v>0.49485974201298977</v>
      </c>
      <c r="BT1427" s="50">
        <f t="shared" si="505"/>
        <v>1.3014915123566468E-3</v>
      </c>
      <c r="BU1427" s="50">
        <f t="shared" si="505"/>
        <v>1.3746103944805271E-3</v>
      </c>
    </row>
    <row r="1428" spans="1:73" x14ac:dyDescent="0.25">
      <c r="A1428" s="21">
        <v>43742.542361111111</v>
      </c>
      <c r="B1428" s="17">
        <v>364010</v>
      </c>
      <c r="C1428" s="17">
        <v>13.51</v>
      </c>
      <c r="D1428" s="17">
        <v>22.26</v>
      </c>
      <c r="E1428" s="17">
        <v>596.20000000000005</v>
      </c>
      <c r="F1428" s="17">
        <v>68.17</v>
      </c>
      <c r="G1428" s="17">
        <v>-114.3</v>
      </c>
      <c r="H1428" s="17">
        <v>-14.77</v>
      </c>
      <c r="I1428" s="17">
        <v>24.07</v>
      </c>
      <c r="J1428" s="17">
        <v>297.2</v>
      </c>
      <c r="K1428" s="17">
        <v>528.1</v>
      </c>
      <c r="L1428" s="17">
        <v>-99.5</v>
      </c>
      <c r="M1428" s="17">
        <v>0.114</v>
      </c>
      <c r="N1428" s="17">
        <v>482</v>
      </c>
      <c r="O1428" s="17">
        <v>53.4</v>
      </c>
      <c r="P1428" s="17">
        <v>428.6</v>
      </c>
      <c r="Q1428" s="17">
        <v>328.2</v>
      </c>
      <c r="R1428" s="17">
        <v>427.7</v>
      </c>
      <c r="S1428" s="17">
        <v>18.93</v>
      </c>
      <c r="T1428" s="17">
        <v>52.31</v>
      </c>
      <c r="U1428" s="17">
        <v>1.7050000000000001</v>
      </c>
      <c r="V1428" s="17">
        <v>203.5</v>
      </c>
      <c r="W1428" s="17">
        <v>19.55</v>
      </c>
      <c r="X1428" s="17">
        <v>0.56499999999999995</v>
      </c>
      <c r="Y1428" s="17">
        <v>5.6461949999999996</v>
      </c>
      <c r="Z1428" s="7">
        <f t="shared" si="484"/>
        <v>19.240000000000002</v>
      </c>
      <c r="AA1428" s="7">
        <f t="shared" si="498"/>
        <v>292.39</v>
      </c>
      <c r="AB1428" s="2">
        <f t="shared" si="485"/>
        <v>482.92200000000008</v>
      </c>
      <c r="AC1428" s="42">
        <f t="shared" si="486"/>
        <v>2.3512010170827811</v>
      </c>
      <c r="AD1428" s="42">
        <f t="shared" si="487"/>
        <v>1.2299132520360028</v>
      </c>
      <c r="AE1428" s="42">
        <f t="shared" si="488"/>
        <v>0.78658898052068404</v>
      </c>
      <c r="AF1428" s="42">
        <f t="shared" si="489"/>
        <v>325.97251107723093</v>
      </c>
      <c r="AG1428" s="42">
        <f t="shared" si="490"/>
        <v>312.9336106341417</v>
      </c>
      <c r="AH1428" s="6">
        <f t="shared" si="491"/>
        <v>315.072</v>
      </c>
      <c r="AI1428" s="4">
        <v>20.027539541393601</v>
      </c>
      <c r="AJ1428" s="4">
        <f t="shared" si="499"/>
        <v>293.17753954139357</v>
      </c>
      <c r="AK1428" s="8">
        <f t="shared" si="492"/>
        <v>0.194621184503221</v>
      </c>
      <c r="AL1428" s="8">
        <f t="shared" si="493"/>
        <v>402.3010602401485</v>
      </c>
      <c r="AM1428" s="8">
        <f t="shared" si="494"/>
        <v>2.9084241867375535</v>
      </c>
      <c r="AN1428" s="8">
        <f t="shared" si="495"/>
        <v>66.722237332363946</v>
      </c>
      <c r="AO1428" s="22">
        <f t="shared" si="496"/>
        <v>7.4428299881120191E-3</v>
      </c>
      <c r="AP1428" s="22">
        <f t="shared" si="497"/>
        <v>0.2034216010144913</v>
      </c>
      <c r="AQ1428" s="19">
        <f t="shared" si="500"/>
        <v>0.2034216010144913</v>
      </c>
      <c r="AX1428">
        <v>0.13888844360786332</v>
      </c>
      <c r="AY1428">
        <v>51.396551724137936</v>
      </c>
      <c r="AZ1428">
        <v>2.1415229885057472</v>
      </c>
      <c r="BA1428">
        <v>1.7346336206896553</v>
      </c>
      <c r="BB1428">
        <v>8.5775862068965516</v>
      </c>
      <c r="BC1428">
        <v>0.3573994252873563</v>
      </c>
      <c r="BD1428">
        <v>1.3772341954022991</v>
      </c>
      <c r="BE1428">
        <v>0.1377234195402299</v>
      </c>
      <c r="BF1428">
        <v>0</v>
      </c>
      <c r="BG1428">
        <v>19.240000000000002</v>
      </c>
      <c r="BH1428">
        <v>1.9577763409779592</v>
      </c>
      <c r="BI1428">
        <v>2.2305108387124912</v>
      </c>
      <c r="BJ1428">
        <v>1.1667802197305042</v>
      </c>
      <c r="BK1428">
        <v>0.35176750893041608</v>
      </c>
      <c r="BL1428">
        <v>9.7713196925115569E-4</v>
      </c>
      <c r="BP1428" s="50">
        <f t="shared" si="501"/>
        <v>1.9583626531510498</v>
      </c>
      <c r="BQ1428" s="50">
        <f t="shared" si="502"/>
        <v>5.5089367816091965E-2</v>
      </c>
      <c r="BR1428" s="50">
        <f t="shared" si="503"/>
        <v>0.37110345343315726</v>
      </c>
      <c r="BS1428" s="50">
        <f t="shared" si="504"/>
        <v>0.39090903301510233</v>
      </c>
      <c r="BT1428" s="50">
        <f t="shared" si="505"/>
        <v>1.0308429262032147E-3</v>
      </c>
      <c r="BU1428" s="50">
        <f t="shared" si="505"/>
        <v>1.0858584250419509E-3</v>
      </c>
    </row>
    <row r="1429" spans="1:73" x14ac:dyDescent="0.25">
      <c r="A1429" s="21">
        <v>43742.542361111111</v>
      </c>
      <c r="B1429" s="17">
        <v>364011</v>
      </c>
      <c r="C1429" s="17">
        <v>13.52</v>
      </c>
      <c r="D1429" s="17">
        <v>22.25</v>
      </c>
      <c r="E1429" s="17">
        <v>617.20000000000005</v>
      </c>
      <c r="F1429" s="17">
        <v>70.83</v>
      </c>
      <c r="G1429" s="17">
        <v>-115.3</v>
      </c>
      <c r="H1429" s="17">
        <v>-16.34</v>
      </c>
      <c r="I1429" s="17">
        <v>24.05</v>
      </c>
      <c r="J1429" s="17">
        <v>297.2</v>
      </c>
      <c r="K1429" s="17">
        <v>546.4</v>
      </c>
      <c r="L1429" s="17">
        <v>-98.9</v>
      </c>
      <c r="M1429" s="17">
        <v>0.114</v>
      </c>
      <c r="N1429" s="17">
        <v>501.9</v>
      </c>
      <c r="O1429" s="17">
        <v>54.49</v>
      </c>
      <c r="P1429" s="17">
        <v>447.4</v>
      </c>
      <c r="Q1429" s="17">
        <v>327.10000000000002</v>
      </c>
      <c r="R1429" s="17">
        <v>426</v>
      </c>
      <c r="S1429" s="17">
        <v>18.93</v>
      </c>
      <c r="T1429" s="17">
        <v>50.34</v>
      </c>
      <c r="U1429" s="17">
        <v>1.77</v>
      </c>
      <c r="V1429" s="17">
        <v>218</v>
      </c>
      <c r="W1429" s="17">
        <v>19.3</v>
      </c>
      <c r="X1429" s="17">
        <v>0.623</v>
      </c>
      <c r="Y1429" s="17">
        <v>6.2292009999999998</v>
      </c>
      <c r="Z1429" s="7">
        <f t="shared" si="484"/>
        <v>19.115000000000002</v>
      </c>
      <c r="AA1429" s="7">
        <f t="shared" si="498"/>
        <v>292.26499999999999</v>
      </c>
      <c r="AB1429" s="2">
        <f t="shared" si="485"/>
        <v>499.93200000000007</v>
      </c>
      <c r="AC1429" s="42">
        <f t="shared" si="486"/>
        <v>2.274038898562357</v>
      </c>
      <c r="AD1429" s="42">
        <f t="shared" si="487"/>
        <v>1.1447511815362905</v>
      </c>
      <c r="AE1429" s="42">
        <f t="shared" si="488"/>
        <v>0.77860654566570597</v>
      </c>
      <c r="AF1429" s="42">
        <f t="shared" si="489"/>
        <v>322.11307121080324</v>
      </c>
      <c r="AG1429" s="42">
        <f t="shared" si="490"/>
        <v>309.2285483623711</v>
      </c>
      <c r="AH1429" s="6">
        <f t="shared" si="491"/>
        <v>314.01600000000002</v>
      </c>
      <c r="AI1429" s="4">
        <v>19.5203890113882</v>
      </c>
      <c r="AJ1429" s="4">
        <f t="shared" si="499"/>
        <v>292.67038901138818</v>
      </c>
      <c r="AK1429" s="8">
        <f t="shared" si="492"/>
        <v>0.19437168298945906</v>
      </c>
      <c r="AL1429" s="8">
        <f t="shared" si="493"/>
        <v>399.45170043765819</v>
      </c>
      <c r="AM1429" s="8">
        <f t="shared" si="494"/>
        <v>2.9633448162507179</v>
      </c>
      <c r="AN1429" s="8">
        <f t="shared" si="495"/>
        <v>34.994085303714186</v>
      </c>
      <c r="AO1429" s="22">
        <f t="shared" si="496"/>
        <v>8.5860851437420133E-3</v>
      </c>
      <c r="AP1429" s="22">
        <f t="shared" si="497"/>
        <v>0.23466815568493027</v>
      </c>
      <c r="AQ1429" s="19">
        <f t="shared" si="500"/>
        <v>0.23466815568493027</v>
      </c>
      <c r="AX1429">
        <v>0.13794543775121812</v>
      </c>
      <c r="AY1429">
        <v>53.206896551724142</v>
      </c>
      <c r="AZ1429">
        <v>2.2169540229885061</v>
      </c>
      <c r="BA1429">
        <v>1.7957327586206902</v>
      </c>
      <c r="BB1429">
        <v>8.525862068965516</v>
      </c>
      <c r="BC1429">
        <v>0.35524425287356315</v>
      </c>
      <c r="BD1429">
        <v>1.4404885057471271</v>
      </c>
      <c r="BE1429">
        <v>0.1440488505747127</v>
      </c>
      <c r="BF1429">
        <v>0</v>
      </c>
      <c r="BG1429">
        <v>19.115000000000002</v>
      </c>
      <c r="BH1429">
        <v>2.0324129756779987</v>
      </c>
      <c r="BI1429">
        <v>2.2132080558150875</v>
      </c>
      <c r="BJ1429">
        <v>1.1141289352973152</v>
      </c>
      <c r="BK1429">
        <v>0.36673900029234663</v>
      </c>
      <c r="BL1429">
        <v>1.0187194452565185E-3</v>
      </c>
      <c r="BP1429" s="50">
        <f t="shared" si="501"/>
        <v>2.0330216399280694</v>
      </c>
      <c r="BQ1429" s="50">
        <f t="shared" si="502"/>
        <v>5.761954022988508E-2</v>
      </c>
      <c r="BR1429" s="50">
        <f t="shared" si="503"/>
        <v>0.38764446960966681</v>
      </c>
      <c r="BS1429" s="50">
        <f t="shared" si="504"/>
        <v>0.40819766277530495</v>
      </c>
      <c r="BT1429" s="50">
        <f t="shared" si="505"/>
        <v>1.0767901933601855E-3</v>
      </c>
      <c r="BU1429" s="50">
        <f t="shared" si="505"/>
        <v>1.1338823965980694E-3</v>
      </c>
    </row>
    <row r="1430" spans="1:73" x14ac:dyDescent="0.25">
      <c r="A1430" s="21">
        <v>43742.542361111111</v>
      </c>
      <c r="B1430" s="17">
        <v>364012</v>
      </c>
      <c r="C1430" s="17">
        <v>13.52</v>
      </c>
      <c r="D1430" s="17">
        <v>22.25</v>
      </c>
      <c r="E1430" s="17">
        <v>745.1</v>
      </c>
      <c r="F1430" s="17">
        <v>88.2</v>
      </c>
      <c r="G1430" s="17">
        <v>-114.4</v>
      </c>
      <c r="H1430" s="17">
        <v>-15.1</v>
      </c>
      <c r="I1430" s="17">
        <v>24.04</v>
      </c>
      <c r="J1430" s="17">
        <v>297.2</v>
      </c>
      <c r="K1430" s="17">
        <v>656.9</v>
      </c>
      <c r="L1430" s="17">
        <v>-99.3</v>
      </c>
      <c r="M1430" s="17">
        <v>0.11799999999999999</v>
      </c>
      <c r="N1430" s="17">
        <v>630.70000000000005</v>
      </c>
      <c r="O1430" s="17">
        <v>73.09</v>
      </c>
      <c r="P1430" s="17">
        <v>557.6</v>
      </c>
      <c r="Q1430" s="17">
        <v>327.9</v>
      </c>
      <c r="R1430" s="17">
        <v>427.2</v>
      </c>
      <c r="S1430" s="17">
        <v>18.920000000000002</v>
      </c>
      <c r="T1430" s="17">
        <v>53.08</v>
      </c>
      <c r="U1430" s="17">
        <v>3.0550000000000002</v>
      </c>
      <c r="V1430" s="17">
        <v>189.5</v>
      </c>
      <c r="W1430" s="17">
        <v>19.7</v>
      </c>
      <c r="X1430" s="17">
        <v>0.73799999999999999</v>
      </c>
      <c r="Y1430" s="17">
        <v>7.375019</v>
      </c>
      <c r="Z1430" s="7">
        <f t="shared" si="484"/>
        <v>19.310000000000002</v>
      </c>
      <c r="AA1430" s="7">
        <f t="shared" si="498"/>
        <v>292.45999999999998</v>
      </c>
      <c r="AB1430" s="2">
        <f t="shared" si="485"/>
        <v>603.53100000000006</v>
      </c>
      <c r="AC1430" s="42">
        <f t="shared" si="486"/>
        <v>2.2570020698133457</v>
      </c>
      <c r="AD1430" s="42">
        <f t="shared" si="487"/>
        <v>1.1980166986569238</v>
      </c>
      <c r="AE1430" s="42">
        <f t="shared" si="488"/>
        <v>0.7836120965135922</v>
      </c>
      <c r="AF1430" s="42">
        <f t="shared" si="489"/>
        <v>325.04994212272055</v>
      </c>
      <c r="AG1430" s="42">
        <f t="shared" si="490"/>
        <v>312.04794443781174</v>
      </c>
      <c r="AH1430" s="6">
        <f t="shared" si="491"/>
        <v>314.78399999999999</v>
      </c>
      <c r="AI1430" s="4">
        <v>19.4219229164535</v>
      </c>
      <c r="AJ1430" s="4">
        <f t="shared" si="499"/>
        <v>292.5719229164535</v>
      </c>
      <c r="AK1430" s="8">
        <f t="shared" si="492"/>
        <v>0.19476099856720508</v>
      </c>
      <c r="AL1430" s="8">
        <f t="shared" si="493"/>
        <v>398.85234735093951</v>
      </c>
      <c r="AM1430" s="8">
        <f t="shared" si="494"/>
        <v>3.893150234707107</v>
      </c>
      <c r="AN1430" s="8">
        <f t="shared" si="495"/>
        <v>12.692894380043757</v>
      </c>
      <c r="AO1430" s="22">
        <f t="shared" si="496"/>
        <v>1.1465462200982181E-2</v>
      </c>
      <c r="AP1430" s="22">
        <f t="shared" si="497"/>
        <v>0.31336503467366666</v>
      </c>
      <c r="AQ1430" s="19">
        <f t="shared" si="500"/>
        <v>0.31336503467366666</v>
      </c>
      <c r="AX1430">
        <v>0.13941890677356975</v>
      </c>
      <c r="AY1430">
        <v>64.232758620689665</v>
      </c>
      <c r="AZ1430">
        <v>2.6763649425287359</v>
      </c>
      <c r="BA1430">
        <v>2.1678556034482761</v>
      </c>
      <c r="BB1430">
        <v>8.5603448275862082</v>
      </c>
      <c r="BC1430">
        <v>0.35668103448275867</v>
      </c>
      <c r="BD1430">
        <v>1.8111745689655174</v>
      </c>
      <c r="BE1430">
        <v>0.18111745689655176</v>
      </c>
      <c r="BF1430">
        <v>0</v>
      </c>
      <c r="BG1430">
        <v>19.310000000000002</v>
      </c>
      <c r="BH1430">
        <v>3.5079218309018567</v>
      </c>
      <c r="BI1430">
        <v>2.2402519924478765</v>
      </c>
      <c r="BJ1430">
        <v>1.189125757591333</v>
      </c>
      <c r="BK1430">
        <v>0.43414051301332734</v>
      </c>
      <c r="BL1430">
        <v>1.2059458694814648E-3</v>
      </c>
      <c r="BP1430" s="50">
        <f t="shared" si="501"/>
        <v>3.5089723785199163</v>
      </c>
      <c r="BQ1430" s="50">
        <f t="shared" si="502"/>
        <v>7.2446982758620701E-2</v>
      </c>
      <c r="BR1430" s="50">
        <f t="shared" si="503"/>
        <v>0.47276860545646876</v>
      </c>
      <c r="BS1430" s="50">
        <f t="shared" si="504"/>
        <v>0.49639358308048454</v>
      </c>
      <c r="BT1430" s="50">
        <f t="shared" si="505"/>
        <v>1.3132461262679689E-3</v>
      </c>
      <c r="BU1430" s="50">
        <f t="shared" si="505"/>
        <v>1.3788710641124569E-3</v>
      </c>
    </row>
    <row r="1431" spans="1:73" x14ac:dyDescent="0.25">
      <c r="A1431" s="21">
        <v>43742.543055555558</v>
      </c>
      <c r="B1431" s="17">
        <v>364013</v>
      </c>
      <c r="C1431" s="17">
        <v>13.52</v>
      </c>
      <c r="D1431" s="17">
        <v>22.25</v>
      </c>
      <c r="E1431" s="17">
        <v>749</v>
      </c>
      <c r="F1431" s="17">
        <v>88.7</v>
      </c>
      <c r="G1431" s="17">
        <v>-114.2</v>
      </c>
      <c r="H1431" s="17">
        <v>-14.65</v>
      </c>
      <c r="I1431" s="17">
        <v>24.03</v>
      </c>
      <c r="J1431" s="17">
        <v>297.2</v>
      </c>
      <c r="K1431" s="17">
        <v>660.3</v>
      </c>
      <c r="L1431" s="17">
        <v>-99.5</v>
      </c>
      <c r="M1431" s="17">
        <v>0.11799999999999999</v>
      </c>
      <c r="N1431" s="17">
        <v>634.79999999999995</v>
      </c>
      <c r="O1431" s="17">
        <v>74.010000000000005</v>
      </c>
      <c r="P1431" s="17">
        <v>560.79999999999995</v>
      </c>
      <c r="Q1431" s="17">
        <v>328.1</v>
      </c>
      <c r="R1431" s="17">
        <v>427.6</v>
      </c>
      <c r="S1431" s="17">
        <v>18.91</v>
      </c>
      <c r="T1431" s="17">
        <v>52.84</v>
      </c>
      <c r="U1431" s="17">
        <v>0.98</v>
      </c>
      <c r="V1431" s="17">
        <v>98.5</v>
      </c>
      <c r="W1431" s="17">
        <v>19.899999999999999</v>
      </c>
      <c r="X1431" s="17">
        <v>0.74</v>
      </c>
      <c r="Y1431" s="17">
        <v>7.4040340000000002</v>
      </c>
      <c r="Z1431" s="7">
        <f t="shared" si="484"/>
        <v>19.405000000000001</v>
      </c>
      <c r="AA1431" s="7">
        <f t="shared" si="498"/>
        <v>292.55499999999995</v>
      </c>
      <c r="AB1431" s="2">
        <f t="shared" si="485"/>
        <v>606.69000000000005</v>
      </c>
      <c r="AC1431" s="42">
        <f t="shared" si="486"/>
        <v>2.3548445068284374</v>
      </c>
      <c r="AD1431" s="42">
        <f t="shared" si="487"/>
        <v>1.2442998374081464</v>
      </c>
      <c r="AE1431" s="42">
        <f t="shared" si="488"/>
        <v>0.78783460365387969</v>
      </c>
      <c r="AF1431" s="42">
        <f t="shared" si="489"/>
        <v>327.22630688989375</v>
      </c>
      <c r="AG1431" s="42">
        <f t="shared" si="490"/>
        <v>314.137254614298</v>
      </c>
      <c r="AH1431" s="6">
        <f t="shared" si="491"/>
        <v>314.976</v>
      </c>
      <c r="AI1431" s="4">
        <v>20.062689450050598</v>
      </c>
      <c r="AJ1431" s="4">
        <f t="shared" si="499"/>
        <v>293.21268945005056</v>
      </c>
      <c r="AK1431" s="8">
        <f t="shared" si="492"/>
        <v>0.19495085330592707</v>
      </c>
      <c r="AL1431" s="8">
        <f t="shared" si="493"/>
        <v>402.46999506075315</v>
      </c>
      <c r="AM1431" s="8">
        <f t="shared" si="494"/>
        <v>2.2050000000000001</v>
      </c>
      <c r="AN1431" s="8">
        <f t="shared" si="495"/>
        <v>42.244478564343353</v>
      </c>
      <c r="AO1431" s="22">
        <f t="shared" si="496"/>
        <v>1.0790836682976051E-2</v>
      </c>
      <c r="AP1431" s="22">
        <f t="shared" si="497"/>
        <v>0.29492669829123785</v>
      </c>
      <c r="AQ1431" s="19">
        <f t="shared" si="500"/>
        <v>0.29492669829123785</v>
      </c>
      <c r="AX1431">
        <v>0.14014156377929302</v>
      </c>
      <c r="AY1431">
        <v>64.568965517241381</v>
      </c>
      <c r="AZ1431">
        <v>2.6903735632183907</v>
      </c>
      <c r="BA1431">
        <v>2.1792025862068964</v>
      </c>
      <c r="BB1431">
        <v>8.5775862068965516</v>
      </c>
      <c r="BC1431">
        <v>0.3573994252873563</v>
      </c>
      <c r="BD1431">
        <v>1.8218031609195402</v>
      </c>
      <c r="BE1431">
        <v>0.18218031609195404</v>
      </c>
      <c r="BF1431">
        <v>0</v>
      </c>
      <c r="BG1431">
        <v>19.405000000000001</v>
      </c>
      <c r="BH1431">
        <v>1.1252908000929032</v>
      </c>
      <c r="BI1431">
        <v>2.2535316438658519</v>
      </c>
      <c r="BJ1431">
        <v>1.1907661206187163</v>
      </c>
      <c r="BK1431">
        <v>0.44760500822960964</v>
      </c>
      <c r="BL1431">
        <v>1.2433472450822491E-3</v>
      </c>
      <c r="BP1431" s="50">
        <f t="shared" si="501"/>
        <v>1.1256278006381402</v>
      </c>
      <c r="BQ1431" s="50">
        <f t="shared" si="502"/>
        <v>7.2872126436781606E-2</v>
      </c>
      <c r="BR1431" s="50">
        <f t="shared" si="503"/>
        <v>0.46249986506838769</v>
      </c>
      <c r="BS1431" s="50">
        <f t="shared" si="504"/>
        <v>0.49034948385437133</v>
      </c>
      <c r="BT1431" s="50">
        <f t="shared" si="505"/>
        <v>1.2847218474121879E-3</v>
      </c>
      <c r="BU1431" s="50">
        <f t="shared" si="505"/>
        <v>1.3620818995954758E-3</v>
      </c>
    </row>
    <row r="1432" spans="1:73" x14ac:dyDescent="0.25">
      <c r="A1432" s="21">
        <v>43742.543055555558</v>
      </c>
      <c r="B1432" s="17">
        <v>364014</v>
      </c>
      <c r="C1432" s="17">
        <v>13.52</v>
      </c>
      <c r="D1432" s="17">
        <v>22.24</v>
      </c>
      <c r="E1432" s="17">
        <v>725.3</v>
      </c>
      <c r="F1432" s="17">
        <v>85.4</v>
      </c>
      <c r="G1432" s="17">
        <v>-114</v>
      </c>
      <c r="H1432" s="17">
        <v>-13.6</v>
      </c>
      <c r="I1432" s="17">
        <v>24.03</v>
      </c>
      <c r="J1432" s="17">
        <v>297.2</v>
      </c>
      <c r="K1432" s="17">
        <v>639.9</v>
      </c>
      <c r="L1432" s="17">
        <v>-100.4</v>
      </c>
      <c r="M1432" s="17">
        <v>0.11799999999999999</v>
      </c>
      <c r="N1432" s="17">
        <v>611.29999999999995</v>
      </c>
      <c r="O1432" s="17">
        <v>71.8</v>
      </c>
      <c r="P1432" s="17">
        <v>539.5</v>
      </c>
      <c r="Q1432" s="17">
        <v>328.2</v>
      </c>
      <c r="R1432" s="17">
        <v>428.6</v>
      </c>
      <c r="S1432" s="17">
        <v>18.89</v>
      </c>
      <c r="T1432" s="17">
        <v>52.71</v>
      </c>
      <c r="U1432" s="17">
        <v>1.03</v>
      </c>
      <c r="V1432" s="17">
        <v>157.5</v>
      </c>
      <c r="W1432" s="17">
        <v>20</v>
      </c>
      <c r="X1432" s="17">
        <v>0.71799999999999997</v>
      </c>
      <c r="Y1432" s="17">
        <v>7.1828310000000002</v>
      </c>
      <c r="Z1432" s="7">
        <f t="shared" si="484"/>
        <v>19.445</v>
      </c>
      <c r="AA1432" s="7">
        <f t="shared" si="498"/>
        <v>292.59499999999997</v>
      </c>
      <c r="AB1432" s="2">
        <f t="shared" si="485"/>
        <v>587.49300000000005</v>
      </c>
      <c r="AC1432" s="42">
        <f t="shared" si="486"/>
        <v>2.396526236287841</v>
      </c>
      <c r="AD1432" s="42">
        <f t="shared" si="487"/>
        <v>1.2632089791473211</v>
      </c>
      <c r="AE1432" s="42">
        <f t="shared" si="488"/>
        <v>0.78952017881748426</v>
      </c>
      <c r="AF1432" s="42">
        <f t="shared" si="489"/>
        <v>328.10579044219384</v>
      </c>
      <c r="AG1432" s="42">
        <f t="shared" si="490"/>
        <v>314.98155882450607</v>
      </c>
      <c r="AH1432" s="6">
        <f t="shared" si="491"/>
        <v>315.072</v>
      </c>
      <c r="AI1432" s="4">
        <v>20.3278487309356</v>
      </c>
      <c r="AJ1432" s="4">
        <f t="shared" si="499"/>
        <v>293.47784873093559</v>
      </c>
      <c r="AK1432" s="8">
        <f t="shared" si="492"/>
        <v>0.19503082904086427</v>
      </c>
      <c r="AL1432" s="8">
        <f t="shared" si="493"/>
        <v>403.96882819379545</v>
      </c>
      <c r="AM1432" s="8">
        <f t="shared" si="494"/>
        <v>2.2605502648691536</v>
      </c>
      <c r="AN1432" s="8">
        <f t="shared" si="495"/>
        <v>58.135438155353746</v>
      </c>
      <c r="AO1432" s="22">
        <f t="shared" si="496"/>
        <v>9.965247156697719E-3</v>
      </c>
      <c r="AP1432" s="22">
        <f t="shared" si="497"/>
        <v>0.27236233184936315</v>
      </c>
      <c r="AQ1432" s="19">
        <f t="shared" si="500"/>
        <v>0.27236233184936315</v>
      </c>
      <c r="AX1432">
        <v>0.14044678765286708</v>
      </c>
      <c r="AY1432">
        <v>62.525862068965516</v>
      </c>
      <c r="AZ1432">
        <v>2.6052442528735633</v>
      </c>
      <c r="BA1432">
        <v>2.1102478448275863</v>
      </c>
      <c r="BB1432">
        <v>8.6551724137931068</v>
      </c>
      <c r="BC1432">
        <v>0.36063218390804613</v>
      </c>
      <c r="BD1432">
        <v>1.7496156609195401</v>
      </c>
      <c r="BE1432">
        <v>0.17496156609195401</v>
      </c>
      <c r="BF1432">
        <v>0</v>
      </c>
      <c r="BG1432">
        <v>19.445</v>
      </c>
      <c r="BH1432">
        <v>1.1827035960160106</v>
      </c>
      <c r="BI1432">
        <v>2.2591436431866576</v>
      </c>
      <c r="BJ1432">
        <v>1.1907946143236874</v>
      </c>
      <c r="BK1432">
        <v>0.43189173486223281</v>
      </c>
      <c r="BL1432">
        <v>1.1996992635062021E-3</v>
      </c>
      <c r="BP1432" s="50">
        <f t="shared" si="501"/>
        <v>1.1830577904666166</v>
      </c>
      <c r="BQ1432" s="50">
        <f t="shared" si="502"/>
        <v>6.9984626436781605E-2</v>
      </c>
      <c r="BR1432" s="50">
        <f t="shared" si="503"/>
        <v>0.44691587466095184</v>
      </c>
      <c r="BS1432" s="50">
        <f t="shared" si="504"/>
        <v>0.47357532582169787</v>
      </c>
      <c r="BT1432" s="50">
        <f t="shared" si="505"/>
        <v>1.2414329851693107E-3</v>
      </c>
      <c r="BU1432" s="50">
        <f t="shared" si="505"/>
        <v>1.3154870161713828E-3</v>
      </c>
    </row>
    <row r="1433" spans="1:73" x14ac:dyDescent="0.25">
      <c r="A1433" s="21">
        <v>43742.543055555558</v>
      </c>
      <c r="B1433" s="17">
        <v>364015</v>
      </c>
      <c r="C1433" s="17">
        <v>13.52</v>
      </c>
      <c r="D1433" s="17">
        <v>22.24</v>
      </c>
      <c r="E1433" s="17">
        <v>735.8</v>
      </c>
      <c r="F1433" s="17">
        <v>87.4</v>
      </c>
      <c r="G1433" s="17">
        <v>-114.3</v>
      </c>
      <c r="H1433" s="17">
        <v>-15.11</v>
      </c>
      <c r="I1433" s="17">
        <v>24.02</v>
      </c>
      <c r="J1433" s="17">
        <v>297.2</v>
      </c>
      <c r="K1433" s="17">
        <v>648.5</v>
      </c>
      <c r="L1433" s="17">
        <v>-99.2</v>
      </c>
      <c r="M1433" s="17">
        <v>0.11899999999999999</v>
      </c>
      <c r="N1433" s="17">
        <v>621.5</v>
      </c>
      <c r="O1433" s="17">
        <v>72.25</v>
      </c>
      <c r="P1433" s="17">
        <v>549.20000000000005</v>
      </c>
      <c r="Q1433" s="17">
        <v>327.9</v>
      </c>
      <c r="R1433" s="17">
        <v>427.1</v>
      </c>
      <c r="S1433" s="17">
        <v>18.89</v>
      </c>
      <c r="T1433" s="17">
        <v>51.83</v>
      </c>
      <c r="U1433" s="17">
        <v>1.175</v>
      </c>
      <c r="V1433" s="17">
        <v>161.5</v>
      </c>
      <c r="W1433" s="17">
        <v>19.899999999999999</v>
      </c>
      <c r="X1433" s="17">
        <v>0.72899999999999998</v>
      </c>
      <c r="Y1433" s="17">
        <v>7.2862840000000002</v>
      </c>
      <c r="Z1433" s="7">
        <f t="shared" si="484"/>
        <v>19.395</v>
      </c>
      <c r="AA1433" s="7">
        <f t="shared" si="498"/>
        <v>292.54499999999996</v>
      </c>
      <c r="AB1433" s="2">
        <f t="shared" si="485"/>
        <v>595.99800000000005</v>
      </c>
      <c r="AC1433" s="42">
        <f t="shared" si="486"/>
        <v>2.4112910261556419</v>
      </c>
      <c r="AD1433" s="42">
        <f t="shared" si="487"/>
        <v>1.2497721388564691</v>
      </c>
      <c r="AE1433" s="42">
        <f t="shared" si="488"/>
        <v>0.7883329943930828</v>
      </c>
      <c r="AF1433" s="42">
        <f t="shared" si="489"/>
        <v>327.38854648825151</v>
      </c>
      <c r="AG1433" s="42">
        <f t="shared" si="490"/>
        <v>314.29300462872146</v>
      </c>
      <c r="AH1433" s="6">
        <f t="shared" si="491"/>
        <v>314.78399999999999</v>
      </c>
      <c r="AI1433" s="4">
        <v>20.415948806053201</v>
      </c>
      <c r="AJ1433" s="4">
        <f t="shared" si="499"/>
        <v>293.5659488060532</v>
      </c>
      <c r="AK1433" s="8">
        <f t="shared" si="492"/>
        <v>0.19493086278896635</v>
      </c>
      <c r="AL1433" s="8">
        <f t="shared" si="493"/>
        <v>404.47780594205051</v>
      </c>
      <c r="AM1433" s="8">
        <f t="shared" si="494"/>
        <v>2.414429280389053</v>
      </c>
      <c r="AN1433" s="8">
        <f t="shared" si="495"/>
        <v>71.805703172127181</v>
      </c>
      <c r="AO1433" s="22">
        <f t="shared" si="496"/>
        <v>9.830353809294725E-3</v>
      </c>
      <c r="AP1433" s="22">
        <f t="shared" si="497"/>
        <v>0.26867553250842036</v>
      </c>
      <c r="AQ1433" s="19">
        <f t="shared" si="500"/>
        <v>0.26867553250842036</v>
      </c>
      <c r="AX1433">
        <v>0.14006534560984002</v>
      </c>
      <c r="AY1433">
        <v>63.431034482758619</v>
      </c>
      <c r="AZ1433">
        <v>2.6429597701149423</v>
      </c>
      <c r="BA1433">
        <v>2.1407974137931034</v>
      </c>
      <c r="BB1433">
        <v>8.5517241379310391</v>
      </c>
      <c r="BC1433">
        <v>0.35632183908045995</v>
      </c>
      <c r="BD1433">
        <v>1.7844755747126435</v>
      </c>
      <c r="BE1433">
        <v>0.17844755747126437</v>
      </c>
      <c r="BF1433">
        <v>0</v>
      </c>
      <c r="BG1433">
        <v>19.395</v>
      </c>
      <c r="BH1433">
        <v>1.3492007041930218</v>
      </c>
      <c r="BI1433">
        <v>2.2521305508862475</v>
      </c>
      <c r="BJ1433">
        <v>1.1672792645243419</v>
      </c>
      <c r="BK1433">
        <v>0.43937567494960389</v>
      </c>
      <c r="BL1433">
        <v>1.2204879859711219E-3</v>
      </c>
      <c r="BP1433" s="50">
        <f t="shared" si="501"/>
        <v>1.3496047609691986</v>
      </c>
      <c r="BQ1433" s="50">
        <f t="shared" si="502"/>
        <v>7.1379022988505736E-2</v>
      </c>
      <c r="BR1433" s="50">
        <f t="shared" si="503"/>
        <v>0.45663810529260368</v>
      </c>
      <c r="BS1433" s="50">
        <f t="shared" si="504"/>
        <v>0.48348470514213049</v>
      </c>
      <c r="BT1433" s="50">
        <f t="shared" si="505"/>
        <v>1.2684391813683434E-3</v>
      </c>
      <c r="BU1433" s="50">
        <f t="shared" si="505"/>
        <v>1.3430130698392512E-3</v>
      </c>
    </row>
    <row r="1434" spans="1:73" x14ac:dyDescent="0.25">
      <c r="A1434" s="21">
        <v>43742.543055555558</v>
      </c>
      <c r="B1434" s="17">
        <v>364016</v>
      </c>
      <c r="C1434" s="17">
        <v>13.51</v>
      </c>
      <c r="D1434" s="17">
        <v>22.23</v>
      </c>
      <c r="E1434" s="17">
        <v>741.6</v>
      </c>
      <c r="F1434" s="17">
        <v>88.4</v>
      </c>
      <c r="G1434" s="17">
        <v>-113.7</v>
      </c>
      <c r="H1434" s="17">
        <v>-14.95</v>
      </c>
      <c r="I1434" s="17">
        <v>24.01</v>
      </c>
      <c r="J1434" s="17">
        <v>297.2</v>
      </c>
      <c r="K1434" s="17">
        <v>653.20000000000005</v>
      </c>
      <c r="L1434" s="17">
        <v>-98.8</v>
      </c>
      <c r="M1434" s="17">
        <v>0.11899999999999999</v>
      </c>
      <c r="N1434" s="17">
        <v>627.9</v>
      </c>
      <c r="O1434" s="17">
        <v>73.47</v>
      </c>
      <c r="P1434" s="17">
        <v>554.4</v>
      </c>
      <c r="Q1434" s="17">
        <v>328.4</v>
      </c>
      <c r="R1434" s="17">
        <v>427.2</v>
      </c>
      <c r="S1434" s="17">
        <v>18.87</v>
      </c>
      <c r="T1434" s="17">
        <v>51.18</v>
      </c>
      <c r="U1434" s="17">
        <v>2.1800000000000002</v>
      </c>
      <c r="V1434" s="17">
        <v>352</v>
      </c>
      <c r="W1434" s="17">
        <v>19.8</v>
      </c>
      <c r="X1434" s="17">
        <v>0.73399999999999999</v>
      </c>
      <c r="Y1434" s="17">
        <v>7.3370369999999996</v>
      </c>
      <c r="Z1434" s="7">
        <f t="shared" si="484"/>
        <v>19.335000000000001</v>
      </c>
      <c r="AA1434" s="7">
        <f t="shared" si="498"/>
        <v>292.48499999999996</v>
      </c>
      <c r="AB1434" s="2">
        <f t="shared" si="485"/>
        <v>600.69600000000003</v>
      </c>
      <c r="AC1434" s="42">
        <f t="shared" si="486"/>
        <v>2.3639421343538052</v>
      </c>
      <c r="AD1434" s="42">
        <f t="shared" si="487"/>
        <v>1.2098655843622774</v>
      </c>
      <c r="AE1434" s="42">
        <f t="shared" si="488"/>
        <v>0.78470612218935876</v>
      </c>
      <c r="AF1434" s="42">
        <f t="shared" si="489"/>
        <v>325.61506747278878</v>
      </c>
      <c r="AG1434" s="42">
        <f t="shared" si="490"/>
        <v>312.59046477387722</v>
      </c>
      <c r="AH1434" s="6">
        <f t="shared" si="491"/>
        <v>315.26399999999995</v>
      </c>
      <c r="AI1434" s="4">
        <v>20.115194293842201</v>
      </c>
      <c r="AJ1434" s="4">
        <f t="shared" si="499"/>
        <v>293.26519429384217</v>
      </c>
      <c r="AK1434" s="8">
        <f t="shared" si="492"/>
        <v>0.19481094838450244</v>
      </c>
      <c r="AL1434" s="8">
        <f t="shared" si="493"/>
        <v>402.78102407125164</v>
      </c>
      <c r="AM1434" s="8">
        <f t="shared" si="494"/>
        <v>3.2886965503068235</v>
      </c>
      <c r="AN1434" s="8">
        <f t="shared" si="495"/>
        <v>74.742403095865441</v>
      </c>
      <c r="AO1434" s="22">
        <f t="shared" si="496"/>
        <v>9.9194513313383068E-3</v>
      </c>
      <c r="AP1434" s="22">
        <f t="shared" si="497"/>
        <v>0.27111067621175333</v>
      </c>
      <c r="AQ1434" s="19">
        <f t="shared" si="500"/>
        <v>0.27111067621175333</v>
      </c>
      <c r="AX1434">
        <v>0.13960877310862366</v>
      </c>
      <c r="AY1434">
        <v>63.931034482758626</v>
      </c>
      <c r="AZ1434">
        <v>2.6637931034482762</v>
      </c>
      <c r="BA1434">
        <v>2.157672413793104</v>
      </c>
      <c r="BB1434">
        <v>8.5172413793103452</v>
      </c>
      <c r="BC1434">
        <v>0.35488505747126436</v>
      </c>
      <c r="BD1434">
        <v>1.8027873563218397</v>
      </c>
      <c r="BE1434">
        <v>0.180278735632184</v>
      </c>
      <c r="BF1434">
        <v>0</v>
      </c>
      <c r="BG1434">
        <v>19.335000000000001</v>
      </c>
      <c r="BH1434">
        <v>2.5031979022474786</v>
      </c>
      <c r="BI1434">
        <v>2.2437399835303493</v>
      </c>
      <c r="BJ1434">
        <v>1.1483461235708328</v>
      </c>
      <c r="BK1434">
        <v>0.43990630200546582</v>
      </c>
      <c r="BL1434">
        <v>1.2219619500151828E-3</v>
      </c>
      <c r="BP1434" s="50">
        <f t="shared" si="501"/>
        <v>2.503947556521577</v>
      </c>
      <c r="BQ1434" s="50">
        <f t="shared" si="502"/>
        <v>7.2111494252873595E-2</v>
      </c>
      <c r="BR1434" s="50">
        <f t="shared" si="503"/>
        <v>0.46963434395988551</v>
      </c>
      <c r="BS1434" s="50">
        <f t="shared" si="504"/>
        <v>0.49469677679617668</v>
      </c>
      <c r="BT1434" s="50">
        <f t="shared" si="505"/>
        <v>1.3045398443330154E-3</v>
      </c>
      <c r="BU1434" s="50">
        <f t="shared" si="505"/>
        <v>1.3741577133227132E-3</v>
      </c>
    </row>
    <row r="1435" spans="1:73" x14ac:dyDescent="0.25">
      <c r="A1435" s="21">
        <v>43742.543055555558</v>
      </c>
      <c r="B1435" s="17">
        <v>364017</v>
      </c>
      <c r="C1435" s="17">
        <v>13.51</v>
      </c>
      <c r="D1435" s="17">
        <v>22.23</v>
      </c>
      <c r="E1435" s="17">
        <v>742.5</v>
      </c>
      <c r="F1435" s="17">
        <v>88.2</v>
      </c>
      <c r="G1435" s="17">
        <v>-113.8</v>
      </c>
      <c r="H1435" s="17">
        <v>-14.67</v>
      </c>
      <c r="I1435" s="17">
        <v>23.99</v>
      </c>
      <c r="J1435" s="17">
        <v>297.10000000000002</v>
      </c>
      <c r="K1435" s="17">
        <v>654.29999999999995</v>
      </c>
      <c r="L1435" s="17">
        <v>-99.1</v>
      </c>
      <c r="M1435" s="17">
        <v>0.11899999999999999</v>
      </c>
      <c r="N1435" s="17">
        <v>628.70000000000005</v>
      </c>
      <c r="O1435" s="17">
        <v>73.53</v>
      </c>
      <c r="P1435" s="17">
        <v>555.20000000000005</v>
      </c>
      <c r="Q1435" s="17">
        <v>328.2</v>
      </c>
      <c r="R1435" s="17">
        <v>427.3</v>
      </c>
      <c r="S1435" s="17">
        <v>18.87</v>
      </c>
      <c r="T1435" s="17">
        <v>52.84</v>
      </c>
      <c r="U1435" s="17">
        <v>2.2650000000000001</v>
      </c>
      <c r="V1435" s="17">
        <v>206.5</v>
      </c>
      <c r="W1435" s="17">
        <v>20.05</v>
      </c>
      <c r="X1435" s="17">
        <v>0.73399999999999999</v>
      </c>
      <c r="Y1435" s="17">
        <v>7.3448250000000002</v>
      </c>
      <c r="Z1435" s="7">
        <f t="shared" si="484"/>
        <v>19.46</v>
      </c>
      <c r="AA1435" s="7">
        <f t="shared" si="498"/>
        <v>292.60999999999996</v>
      </c>
      <c r="AB1435" s="2">
        <f t="shared" si="485"/>
        <v>601.42500000000007</v>
      </c>
      <c r="AC1435" s="42">
        <f t="shared" si="486"/>
        <v>2.3769604613049</v>
      </c>
      <c r="AD1435" s="42">
        <f t="shared" si="487"/>
        <v>1.2559859077535094</v>
      </c>
      <c r="AE1435" s="42">
        <f t="shared" si="488"/>
        <v>0.78886723448738816</v>
      </c>
      <c r="AF1435" s="42">
        <f t="shared" si="489"/>
        <v>327.90167374937147</v>
      </c>
      <c r="AG1435" s="42">
        <f t="shared" si="490"/>
        <v>314.78560679939659</v>
      </c>
      <c r="AH1435" s="6">
        <f t="shared" si="491"/>
        <v>315.072</v>
      </c>
      <c r="AI1435" s="4">
        <v>20.206418730614999</v>
      </c>
      <c r="AJ1435" s="4">
        <f t="shared" si="499"/>
        <v>293.35641873061496</v>
      </c>
      <c r="AK1435" s="8">
        <f t="shared" si="492"/>
        <v>0.19506082557955948</v>
      </c>
      <c r="AL1435" s="8">
        <f t="shared" si="493"/>
        <v>403.27620400375253</v>
      </c>
      <c r="AM1435" s="8">
        <f t="shared" si="494"/>
        <v>3.3521979729723603</v>
      </c>
      <c r="AN1435" s="8">
        <f t="shared" si="495"/>
        <v>72.887435953178766</v>
      </c>
      <c r="AO1435" s="22">
        <f t="shared" si="496"/>
        <v>9.9623653799902536E-3</v>
      </c>
      <c r="AP1435" s="22">
        <f t="shared" si="497"/>
        <v>0.27228356938501358</v>
      </c>
      <c r="AQ1435" s="19">
        <f t="shared" si="500"/>
        <v>0.27228356938501358</v>
      </c>
      <c r="AX1435">
        <v>0.14056139158936368</v>
      </c>
      <c r="AY1435">
        <v>64.008620689655174</v>
      </c>
      <c r="AZ1435">
        <v>2.6670258620689657</v>
      </c>
      <c r="BA1435">
        <v>2.1602909482758625</v>
      </c>
      <c r="BB1435">
        <v>8.5431034482758648</v>
      </c>
      <c r="BC1435">
        <v>0.35596264367816105</v>
      </c>
      <c r="BD1435">
        <v>1.8043283045977014</v>
      </c>
      <c r="BE1435">
        <v>0.18043283045977015</v>
      </c>
      <c r="BF1435">
        <v>0</v>
      </c>
      <c r="BG1435">
        <v>19.46</v>
      </c>
      <c r="BH1435">
        <v>2.6007996553167612</v>
      </c>
      <c r="BI1435">
        <v>2.2612512923756887</v>
      </c>
      <c r="BJ1435">
        <v>1.194845182891314</v>
      </c>
      <c r="BK1435">
        <v>0.4383144598270674</v>
      </c>
      <c r="BL1435">
        <v>1.2175401661862985E-3</v>
      </c>
      <c r="BP1435" s="50">
        <f t="shared" si="501"/>
        <v>2.6015785392299873</v>
      </c>
      <c r="BQ1435" s="50">
        <f t="shared" si="502"/>
        <v>7.2173132183908056E-2</v>
      </c>
      <c r="BR1435" s="50">
        <f t="shared" si="503"/>
        <v>0.46877846475627782</v>
      </c>
      <c r="BS1435" s="50">
        <f t="shared" si="504"/>
        <v>0.49377849614746139</v>
      </c>
      <c r="BT1435" s="50">
        <f t="shared" si="505"/>
        <v>1.3021624021007717E-3</v>
      </c>
      <c r="BU1435" s="50">
        <f t="shared" si="505"/>
        <v>1.3716069337429482E-3</v>
      </c>
    </row>
    <row r="1436" spans="1:73" x14ac:dyDescent="0.25">
      <c r="A1436" s="21">
        <v>43742.543055555558</v>
      </c>
      <c r="B1436" s="17">
        <v>364018</v>
      </c>
      <c r="C1436" s="17">
        <v>13.52</v>
      </c>
      <c r="D1436" s="17">
        <v>22.22</v>
      </c>
      <c r="E1436" s="17">
        <v>744.2</v>
      </c>
      <c r="F1436" s="17">
        <v>88.4</v>
      </c>
      <c r="G1436" s="17">
        <v>-114.1</v>
      </c>
      <c r="H1436" s="17">
        <v>-14</v>
      </c>
      <c r="I1436" s="17">
        <v>23.98</v>
      </c>
      <c r="J1436" s="17">
        <v>297.10000000000002</v>
      </c>
      <c r="K1436" s="17">
        <v>655.8</v>
      </c>
      <c r="L1436" s="17">
        <v>-100.1</v>
      </c>
      <c r="M1436" s="17">
        <v>0.11899999999999999</v>
      </c>
      <c r="N1436" s="17">
        <v>630.1</v>
      </c>
      <c r="O1436" s="17">
        <v>74.39</v>
      </c>
      <c r="P1436" s="17">
        <v>555.70000000000005</v>
      </c>
      <c r="Q1436" s="17">
        <v>327.8</v>
      </c>
      <c r="R1436" s="17">
        <v>427.9</v>
      </c>
      <c r="S1436" s="17">
        <v>18.87</v>
      </c>
      <c r="T1436" s="17">
        <v>53.21</v>
      </c>
      <c r="U1436" s="17">
        <v>1.02</v>
      </c>
      <c r="V1436" s="17">
        <v>333</v>
      </c>
      <c r="W1436" s="17">
        <v>20.2</v>
      </c>
      <c r="X1436" s="17">
        <v>0.73599999999999999</v>
      </c>
      <c r="Y1436" s="17">
        <v>7.3569659999999999</v>
      </c>
      <c r="Z1436" s="7">
        <f t="shared" si="484"/>
        <v>19.535</v>
      </c>
      <c r="AA1436" s="7">
        <f t="shared" si="498"/>
        <v>292.685</v>
      </c>
      <c r="AB1436" s="2">
        <f t="shared" si="485"/>
        <v>602.80200000000002</v>
      </c>
      <c r="AC1436" s="42">
        <f t="shared" si="486"/>
        <v>2.4148551151414668</v>
      </c>
      <c r="AD1436" s="42">
        <f t="shared" si="487"/>
        <v>1.2849444067667743</v>
      </c>
      <c r="AE1436" s="42">
        <f t="shared" si="488"/>
        <v>0.79141383982153057</v>
      </c>
      <c r="AF1436" s="42">
        <f t="shared" si="489"/>
        <v>329.29759726736569</v>
      </c>
      <c r="AG1436" s="42">
        <f t="shared" si="490"/>
        <v>316.12569337667105</v>
      </c>
      <c r="AH1436" s="6">
        <f t="shared" si="491"/>
        <v>314.68799999999999</v>
      </c>
      <c r="AI1436" s="4">
        <v>20.448418369781599</v>
      </c>
      <c r="AJ1436" s="4">
        <f t="shared" si="499"/>
        <v>293.5984183697816</v>
      </c>
      <c r="AK1436" s="8">
        <f t="shared" si="492"/>
        <v>0.19521085440972669</v>
      </c>
      <c r="AL1436" s="8">
        <f t="shared" si="493"/>
        <v>404.63837834286562</v>
      </c>
      <c r="AM1436" s="8">
        <f t="shared" si="494"/>
        <v>2.2495499549909979</v>
      </c>
      <c r="AN1436" s="8">
        <f t="shared" si="495"/>
        <v>59.855748759115947</v>
      </c>
      <c r="AO1436" s="22">
        <f t="shared" si="496"/>
        <v>1.0248849646541153E-2</v>
      </c>
      <c r="AP1436" s="22">
        <f t="shared" si="497"/>
        <v>0.28011353302254505</v>
      </c>
      <c r="AQ1436" s="19">
        <f t="shared" si="500"/>
        <v>0.28011353302254505</v>
      </c>
      <c r="AX1436">
        <v>0.14113559939806564</v>
      </c>
      <c r="AY1436">
        <v>64.15517241379311</v>
      </c>
      <c r="AZ1436">
        <v>2.6731321839080464</v>
      </c>
      <c r="BA1436">
        <v>2.1652370689655176</v>
      </c>
      <c r="BB1436">
        <v>8.6293103448275836</v>
      </c>
      <c r="BC1436">
        <v>0.35955459770114934</v>
      </c>
      <c r="BD1436">
        <v>1.8056824712643682</v>
      </c>
      <c r="BE1436">
        <v>0.18056824712643682</v>
      </c>
      <c r="BF1436">
        <v>0</v>
      </c>
      <c r="BG1436">
        <v>19.535</v>
      </c>
      <c r="BH1436">
        <v>1.1712210368313891</v>
      </c>
      <c r="BI1436">
        <v>2.2718153579488978</v>
      </c>
      <c r="BJ1436">
        <v>1.2088329519646086</v>
      </c>
      <c r="BK1436">
        <v>0.44473259375378643</v>
      </c>
      <c r="BL1436">
        <v>1.2353683159827401E-3</v>
      </c>
      <c r="BP1436" s="50">
        <f t="shared" si="501"/>
        <v>1.1715717925009212</v>
      </c>
      <c r="BQ1436" s="50">
        <f t="shared" si="502"/>
        <v>7.2227298850574731E-2</v>
      </c>
      <c r="BR1436" s="50">
        <f t="shared" si="503"/>
        <v>0.4600184629798254</v>
      </c>
      <c r="BS1436" s="50">
        <f t="shared" si="504"/>
        <v>0.48760530943943281</v>
      </c>
      <c r="BT1436" s="50">
        <f t="shared" si="505"/>
        <v>1.2778290638328484E-3</v>
      </c>
      <c r="BU1436" s="50">
        <f t="shared" si="505"/>
        <v>1.3544591928873135E-3</v>
      </c>
    </row>
    <row r="1437" spans="1:73" x14ac:dyDescent="0.25">
      <c r="A1437" s="21">
        <v>43742.543749999997</v>
      </c>
      <c r="B1437" s="17">
        <v>364019</v>
      </c>
      <c r="C1437" s="17">
        <v>13.52</v>
      </c>
      <c r="D1437" s="17">
        <v>22.22</v>
      </c>
      <c r="E1437" s="17">
        <v>743.6</v>
      </c>
      <c r="F1437" s="17">
        <v>88.3</v>
      </c>
      <c r="G1437" s="17">
        <v>-113.4</v>
      </c>
      <c r="H1437" s="17">
        <v>-13.44</v>
      </c>
      <c r="I1437" s="17">
        <v>23.97</v>
      </c>
      <c r="J1437" s="17">
        <v>297.10000000000002</v>
      </c>
      <c r="K1437" s="17">
        <v>655.29999999999995</v>
      </c>
      <c r="L1437" s="17">
        <v>-100</v>
      </c>
      <c r="M1437" s="17">
        <v>0.11899999999999999</v>
      </c>
      <c r="N1437" s="17">
        <v>630.20000000000005</v>
      </c>
      <c r="O1437" s="17">
        <v>74.89</v>
      </c>
      <c r="P1437" s="17">
        <v>555.29999999999995</v>
      </c>
      <c r="Q1437" s="17">
        <v>328.5</v>
      </c>
      <c r="R1437" s="17">
        <v>428.5</v>
      </c>
      <c r="S1437" s="17">
        <v>18.87</v>
      </c>
      <c r="T1437" s="17">
        <v>53.38</v>
      </c>
      <c r="U1437" s="17">
        <v>4.9000000000000004</v>
      </c>
      <c r="V1437" s="17">
        <v>341.5</v>
      </c>
      <c r="W1437" s="17">
        <v>19.850000000000001</v>
      </c>
      <c r="X1437" s="17">
        <v>0.73599999999999999</v>
      </c>
      <c r="Y1437" s="17">
        <v>7.3589200000000003</v>
      </c>
      <c r="Z1437" s="7">
        <f t="shared" si="484"/>
        <v>19.36</v>
      </c>
      <c r="AA1437" s="7">
        <f t="shared" si="498"/>
        <v>292.51</v>
      </c>
      <c r="AB1437" s="2">
        <f t="shared" si="485"/>
        <v>602.31600000000003</v>
      </c>
      <c r="AC1437" s="42">
        <f t="shared" si="486"/>
        <v>2.3500027584129448</v>
      </c>
      <c r="AD1437" s="42">
        <f t="shared" si="487"/>
        <v>1.2544314724408299</v>
      </c>
      <c r="AE1437" s="42">
        <f t="shared" si="488"/>
        <v>0.78876609980085843</v>
      </c>
      <c r="AF1437" s="42">
        <f t="shared" si="489"/>
        <v>327.41167915364025</v>
      </c>
      <c r="AG1437" s="42">
        <f t="shared" si="490"/>
        <v>314.31521198749465</v>
      </c>
      <c r="AH1437" s="6">
        <f t="shared" si="491"/>
        <v>315.36</v>
      </c>
      <c r="AI1437" s="4">
        <v>20.0286587450382</v>
      </c>
      <c r="AJ1437" s="4">
        <f t="shared" si="499"/>
        <v>293.17865874503821</v>
      </c>
      <c r="AK1437" s="8">
        <f t="shared" si="492"/>
        <v>0.19486090674139808</v>
      </c>
      <c r="AL1437" s="8">
        <f t="shared" si="493"/>
        <v>402.28526413459156</v>
      </c>
      <c r="AM1437" s="8">
        <f t="shared" si="494"/>
        <v>4.9305298903870369</v>
      </c>
      <c r="AN1437" s="8">
        <f t="shared" si="495"/>
        <v>96.037005388262841</v>
      </c>
      <c r="AO1437" s="22">
        <f t="shared" si="496"/>
        <v>9.487709689010743E-3</v>
      </c>
      <c r="AP1437" s="22">
        <f t="shared" si="497"/>
        <v>0.25931065172547896</v>
      </c>
      <c r="AQ1437" s="19">
        <f t="shared" si="500"/>
        <v>0.25931065172547896</v>
      </c>
      <c r="AX1437">
        <v>0.13979885829487254</v>
      </c>
      <c r="AY1437">
        <v>64.103448275862078</v>
      </c>
      <c r="AZ1437">
        <v>2.6709770114942533</v>
      </c>
      <c r="BA1437">
        <v>2.1634913793103454</v>
      </c>
      <c r="BB1437">
        <v>8.6206896551724146</v>
      </c>
      <c r="BC1437">
        <v>0.35919540229885061</v>
      </c>
      <c r="BD1437">
        <v>1.8042959770114948</v>
      </c>
      <c r="BE1437">
        <v>0.1804295977011495</v>
      </c>
      <c r="BF1437">
        <v>0</v>
      </c>
      <c r="BG1437">
        <v>19.36</v>
      </c>
      <c r="BH1437">
        <v>5.6264540004645163</v>
      </c>
      <c r="BI1437">
        <v>2.2472327242045984</v>
      </c>
      <c r="BJ1437">
        <v>1.1995728281804146</v>
      </c>
      <c r="BK1437">
        <v>0.42668259487832999</v>
      </c>
      <c r="BL1437">
        <v>1.1852294302175834E-3</v>
      </c>
      <c r="BP1437" s="50">
        <f t="shared" si="501"/>
        <v>5.628139003190701</v>
      </c>
      <c r="BQ1437" s="50">
        <f t="shared" si="502"/>
        <v>7.2171839080459793E-2</v>
      </c>
      <c r="BR1437" s="50">
        <f t="shared" si="503"/>
        <v>0.48054985430989045</v>
      </c>
      <c r="BS1437" s="50">
        <f t="shared" si="504"/>
        <v>0.50142634077560622</v>
      </c>
      <c r="BT1437" s="50">
        <f t="shared" si="505"/>
        <v>1.3348607064163623E-3</v>
      </c>
      <c r="BU1437" s="50">
        <f t="shared" si="505"/>
        <v>1.3928509465989062E-3</v>
      </c>
    </row>
    <row r="1438" spans="1:73" x14ac:dyDescent="0.25">
      <c r="A1438" s="21">
        <v>43742.543749999997</v>
      </c>
      <c r="B1438" s="17">
        <v>364020</v>
      </c>
      <c r="C1438" s="17">
        <v>13.51</v>
      </c>
      <c r="D1438" s="17">
        <v>22.22</v>
      </c>
      <c r="E1438" s="17">
        <v>744.9</v>
      </c>
      <c r="F1438" s="17">
        <v>88.8</v>
      </c>
      <c r="G1438" s="17">
        <v>-112.8</v>
      </c>
      <c r="H1438" s="17">
        <v>-12.51</v>
      </c>
      <c r="I1438" s="17">
        <v>23.95</v>
      </c>
      <c r="J1438" s="17">
        <v>297.10000000000002</v>
      </c>
      <c r="K1438" s="17">
        <v>656</v>
      </c>
      <c r="L1438" s="17">
        <v>-100.3</v>
      </c>
      <c r="M1438" s="17">
        <v>0.11899999999999999</v>
      </c>
      <c r="N1438" s="17">
        <v>632.1</v>
      </c>
      <c r="O1438" s="17">
        <v>76.3</v>
      </c>
      <c r="P1438" s="17">
        <v>555.79999999999995</v>
      </c>
      <c r="Q1438" s="17">
        <v>329</v>
      </c>
      <c r="R1438" s="17">
        <v>429.2</v>
      </c>
      <c r="S1438" s="17">
        <v>18.87</v>
      </c>
      <c r="T1438" s="17">
        <v>52.44</v>
      </c>
      <c r="U1438" s="17">
        <v>4.2850000000000001</v>
      </c>
      <c r="V1438" s="17">
        <v>349.5</v>
      </c>
      <c r="W1438" s="17">
        <v>19.95</v>
      </c>
      <c r="X1438" s="17">
        <v>0.73799999999999999</v>
      </c>
      <c r="Y1438" s="17">
        <v>7.3780619999999999</v>
      </c>
      <c r="Z1438" s="7">
        <f t="shared" si="484"/>
        <v>19.41</v>
      </c>
      <c r="AA1438" s="7">
        <f t="shared" si="498"/>
        <v>292.56</v>
      </c>
      <c r="AB1438" s="2">
        <f t="shared" si="485"/>
        <v>603.36900000000003</v>
      </c>
      <c r="AC1438" s="42">
        <f t="shared" si="486"/>
        <v>2.3865416870985081</v>
      </c>
      <c r="AD1438" s="42">
        <f t="shared" si="487"/>
        <v>1.2515024607144576</v>
      </c>
      <c r="AE1438" s="42">
        <f t="shared" si="488"/>
        <v>0.78848319872118333</v>
      </c>
      <c r="AF1438" s="42">
        <f t="shared" si="489"/>
        <v>327.51808942852017</v>
      </c>
      <c r="AG1438" s="42">
        <f t="shared" si="490"/>
        <v>314.41736585137937</v>
      </c>
      <c r="AH1438" s="6">
        <f t="shared" si="491"/>
        <v>315.83999999999997</v>
      </c>
      <c r="AI1438" s="4">
        <v>20.262868703729101</v>
      </c>
      <c r="AJ1438" s="4">
        <f t="shared" si="499"/>
        <v>293.41286870372909</v>
      </c>
      <c r="AK1438" s="8">
        <f t="shared" si="492"/>
        <v>0.19496084907690317</v>
      </c>
      <c r="AL1438" s="8">
        <f t="shared" si="493"/>
        <v>403.60590994985523</v>
      </c>
      <c r="AM1438" s="8">
        <f t="shared" si="494"/>
        <v>4.6107435680159004</v>
      </c>
      <c r="AN1438" s="8">
        <f t="shared" si="495"/>
        <v>114.54961446805791</v>
      </c>
      <c r="AO1438" s="22">
        <f t="shared" si="496"/>
        <v>9.0736737735995221E-3</v>
      </c>
      <c r="AP1438" s="22">
        <f t="shared" si="497"/>
        <v>0.24799454630254489</v>
      </c>
      <c r="AQ1438" s="19">
        <f t="shared" si="500"/>
        <v>0.24799454630254489</v>
      </c>
      <c r="AX1438">
        <v>0.14017968602820105</v>
      </c>
      <c r="AY1438">
        <v>64.215517241379317</v>
      </c>
      <c r="AZ1438">
        <v>2.6756465517241383</v>
      </c>
      <c r="BA1438">
        <v>2.1672737068965522</v>
      </c>
      <c r="BB1438">
        <v>8.637931034482758</v>
      </c>
      <c r="BC1438">
        <v>0.35991379310344823</v>
      </c>
      <c r="BD1438">
        <v>1.807359913793104</v>
      </c>
      <c r="BE1438">
        <v>0.1807359913793104</v>
      </c>
      <c r="BF1438">
        <v>0</v>
      </c>
      <c r="BG1438">
        <v>19.41</v>
      </c>
      <c r="BH1438">
        <v>4.920276610610296</v>
      </c>
      <c r="BI1438">
        <v>2.2542324762295962</v>
      </c>
      <c r="BJ1438">
        <v>1.1821195105348001</v>
      </c>
      <c r="BK1438">
        <v>0.43246232999384138</v>
      </c>
      <c r="BL1438">
        <v>1.2012842499828926E-3</v>
      </c>
      <c r="BP1438" s="50">
        <f t="shared" si="501"/>
        <v>4.921750128300439</v>
      </c>
      <c r="BQ1438" s="50">
        <f t="shared" si="502"/>
        <v>7.2294396551724163E-2</v>
      </c>
      <c r="BR1438" s="50">
        <f t="shared" si="503"/>
        <v>0.4820284888725902</v>
      </c>
      <c r="BS1438" s="50">
        <f t="shared" si="504"/>
        <v>0.50379727324769663</v>
      </c>
      <c r="BT1438" s="50">
        <f t="shared" si="505"/>
        <v>1.3389680246460838E-3</v>
      </c>
      <c r="BU1438" s="50">
        <f t="shared" si="505"/>
        <v>1.3994368701324906E-3</v>
      </c>
    </row>
    <row r="1439" spans="1:73" x14ac:dyDescent="0.25">
      <c r="A1439" s="21">
        <v>43742.543749999997</v>
      </c>
      <c r="B1439" s="17">
        <v>364021</v>
      </c>
      <c r="C1439" s="17">
        <v>13.52</v>
      </c>
      <c r="D1439" s="17">
        <v>22.21</v>
      </c>
      <c r="E1439" s="17">
        <v>744.9</v>
      </c>
      <c r="F1439" s="17">
        <v>88.7</v>
      </c>
      <c r="G1439" s="17">
        <v>-113</v>
      </c>
      <c r="H1439" s="17">
        <v>-13.2</v>
      </c>
      <c r="I1439" s="17">
        <v>23.92</v>
      </c>
      <c r="J1439" s="17">
        <v>297.10000000000002</v>
      </c>
      <c r="K1439" s="17">
        <v>656.2</v>
      </c>
      <c r="L1439" s="17">
        <v>-99.8</v>
      </c>
      <c r="M1439" s="17">
        <v>0.11899999999999999</v>
      </c>
      <c r="N1439" s="17">
        <v>631.9</v>
      </c>
      <c r="O1439" s="17">
        <v>75.510000000000005</v>
      </c>
      <c r="P1439" s="17">
        <v>556.4</v>
      </c>
      <c r="Q1439" s="17">
        <v>328.6</v>
      </c>
      <c r="R1439" s="17">
        <v>428.4</v>
      </c>
      <c r="S1439" s="17">
        <v>18.87</v>
      </c>
      <c r="T1439" s="17">
        <v>52.4</v>
      </c>
      <c r="U1439" s="17">
        <v>3.19</v>
      </c>
      <c r="V1439" s="17">
        <v>344</v>
      </c>
      <c r="W1439" s="17">
        <v>19.899999999999999</v>
      </c>
      <c r="X1439" s="17">
        <v>0.73799999999999999</v>
      </c>
      <c r="Y1439" s="17">
        <v>7.3766389999999999</v>
      </c>
      <c r="Z1439" s="7">
        <f t="shared" si="484"/>
        <v>19.384999999999998</v>
      </c>
      <c r="AA1439" s="7">
        <f t="shared" si="498"/>
        <v>292.53499999999997</v>
      </c>
      <c r="AB1439" s="2">
        <f t="shared" si="485"/>
        <v>603.36900000000003</v>
      </c>
      <c r="AC1439" s="42">
        <f t="shared" si="486"/>
        <v>2.2571777188062185</v>
      </c>
      <c r="AD1439" s="42">
        <f t="shared" si="487"/>
        <v>1.1827611246544585</v>
      </c>
      <c r="AE1439" s="42">
        <f t="shared" si="488"/>
        <v>0.78214863833686443</v>
      </c>
      <c r="AF1439" s="42">
        <f t="shared" si="489"/>
        <v>324.7758208824464</v>
      </c>
      <c r="AG1439" s="42">
        <f t="shared" si="490"/>
        <v>311.78478804714854</v>
      </c>
      <c r="AH1439" s="6">
        <f t="shared" si="491"/>
        <v>315.45600000000002</v>
      </c>
      <c r="AI1439" s="4">
        <v>19.428377893015998</v>
      </c>
      <c r="AJ1439" s="4">
        <f t="shared" si="499"/>
        <v>292.57837789301595</v>
      </c>
      <c r="AK1439" s="8">
        <f t="shared" si="492"/>
        <v>0.19491087363862161</v>
      </c>
      <c r="AL1439" s="8">
        <f t="shared" si="493"/>
        <v>398.87229531252342</v>
      </c>
      <c r="AM1439" s="8">
        <f t="shared" si="494"/>
        <v>3.9782392461992533</v>
      </c>
      <c r="AN1439" s="8">
        <f t="shared" si="495"/>
        <v>5.0268952487289882</v>
      </c>
      <c r="AO1439" s="22">
        <f t="shared" si="496"/>
        <v>1.1649989582243522E-2</v>
      </c>
      <c r="AP1439" s="22">
        <f t="shared" si="497"/>
        <v>0.31840839256134496</v>
      </c>
      <c r="AQ1439" s="19">
        <f t="shared" si="500"/>
        <v>0.31840839256134496</v>
      </c>
      <c r="AX1439">
        <v>0.13998916253409502</v>
      </c>
      <c r="AY1439">
        <v>64.215517241379317</v>
      </c>
      <c r="AZ1439">
        <v>2.6756465517241383</v>
      </c>
      <c r="BA1439">
        <v>2.1672737068965522</v>
      </c>
      <c r="BB1439">
        <v>8.6034482758620658</v>
      </c>
      <c r="BC1439">
        <v>0.35847701149425276</v>
      </c>
      <c r="BD1439">
        <v>1.8087966954022994</v>
      </c>
      <c r="BE1439">
        <v>0.18087966954022994</v>
      </c>
      <c r="BF1439">
        <v>0</v>
      </c>
      <c r="BG1439">
        <v>19.384999999999998</v>
      </c>
      <c r="BH1439">
        <v>3.662936379894246</v>
      </c>
      <c r="BI1439">
        <v>2.2507302199446553</v>
      </c>
      <c r="BJ1439">
        <v>1.1793826352509993</v>
      </c>
      <c r="BK1439">
        <v>0.43577853215906437</v>
      </c>
      <c r="BL1439">
        <v>1.2104959226640676E-3</v>
      </c>
      <c r="BP1439" s="50">
        <f t="shared" si="501"/>
        <v>3.6640333510568031</v>
      </c>
      <c r="BQ1439" s="50">
        <f t="shared" si="502"/>
        <v>7.2351867816091972E-2</v>
      </c>
      <c r="BR1439" s="50">
        <f t="shared" si="503"/>
        <v>0.47580140376613156</v>
      </c>
      <c r="BS1439" s="50">
        <f t="shared" si="504"/>
        <v>0.49921982185746205</v>
      </c>
      <c r="BT1439" s="50">
        <f t="shared" si="505"/>
        <v>1.3216705660170321E-3</v>
      </c>
      <c r="BU1439" s="50">
        <f t="shared" si="505"/>
        <v>1.3867217273818391E-3</v>
      </c>
    </row>
    <row r="1440" spans="1:73" x14ac:dyDescent="0.25">
      <c r="A1440" s="21">
        <v>43742.543749999997</v>
      </c>
      <c r="B1440" s="17">
        <v>364022</v>
      </c>
      <c r="C1440" s="17">
        <v>13.51</v>
      </c>
      <c r="D1440" s="17">
        <v>22.21</v>
      </c>
      <c r="E1440" s="17">
        <v>744.6</v>
      </c>
      <c r="F1440" s="17">
        <v>88.8</v>
      </c>
      <c r="G1440" s="17">
        <v>-112.4</v>
      </c>
      <c r="H1440" s="17">
        <v>-13.04</v>
      </c>
      <c r="I1440" s="17">
        <v>23.89</v>
      </c>
      <c r="J1440" s="17">
        <v>297</v>
      </c>
      <c r="K1440" s="17">
        <v>655.8</v>
      </c>
      <c r="L1440" s="17">
        <v>-99.3</v>
      </c>
      <c r="M1440" s="17">
        <v>0.11899999999999999</v>
      </c>
      <c r="N1440" s="17">
        <v>632.29999999999995</v>
      </c>
      <c r="O1440" s="17">
        <v>75.8</v>
      </c>
      <c r="P1440" s="17">
        <v>556.5</v>
      </c>
      <c r="Q1440" s="17">
        <v>329.1</v>
      </c>
      <c r="R1440" s="17">
        <v>428.4</v>
      </c>
      <c r="S1440" s="17">
        <v>18.87</v>
      </c>
      <c r="T1440" s="17">
        <v>51.69</v>
      </c>
      <c r="U1440" s="17">
        <v>2.2650000000000001</v>
      </c>
      <c r="V1440" s="17">
        <v>333</v>
      </c>
      <c r="W1440" s="17">
        <v>19.899999999999999</v>
      </c>
      <c r="X1440" s="17">
        <v>0.73699999999999999</v>
      </c>
      <c r="Y1440" s="17">
        <v>7.3735150000000003</v>
      </c>
      <c r="Z1440" s="7">
        <f t="shared" si="484"/>
        <v>19.384999999999998</v>
      </c>
      <c r="AA1440" s="7">
        <f t="shared" si="498"/>
        <v>292.53499999999997</v>
      </c>
      <c r="AB1440" s="2">
        <f t="shared" si="485"/>
        <v>603.12600000000009</v>
      </c>
      <c r="AC1440" s="42">
        <f t="shared" si="486"/>
        <v>2.3379906776212871</v>
      </c>
      <c r="AD1440" s="42">
        <f t="shared" si="487"/>
        <v>1.2085073812624432</v>
      </c>
      <c r="AE1440" s="42">
        <f t="shared" si="488"/>
        <v>0.7845609127882901</v>
      </c>
      <c r="AF1440" s="42">
        <f t="shared" si="489"/>
        <v>325.77748268527375</v>
      </c>
      <c r="AG1440" s="42">
        <f t="shared" si="490"/>
        <v>312.7463833778628</v>
      </c>
      <c r="AH1440" s="6">
        <f t="shared" si="491"/>
        <v>315.93600000000004</v>
      </c>
      <c r="AI1440" s="4">
        <v>19.953906869451298</v>
      </c>
      <c r="AJ1440" s="4">
        <f t="shared" si="499"/>
        <v>293.10390686945129</v>
      </c>
      <c r="AK1440" s="8">
        <f t="shared" si="492"/>
        <v>0.19491087363862161</v>
      </c>
      <c r="AL1440" s="8">
        <f t="shared" si="493"/>
        <v>401.85611942873618</v>
      </c>
      <c r="AM1440" s="8">
        <f t="shared" si="494"/>
        <v>3.3521979729723603</v>
      </c>
      <c r="AN1440" s="8">
        <f t="shared" si="495"/>
        <v>55.553486682054753</v>
      </c>
      <c r="AO1440" s="22">
        <f t="shared" si="496"/>
        <v>1.0444699956463986E-2</v>
      </c>
      <c r="AP1440" s="22">
        <f t="shared" si="497"/>
        <v>0.28546636032980877</v>
      </c>
      <c r="AQ1440" s="19">
        <f t="shared" si="500"/>
        <v>0.28546636032980877</v>
      </c>
      <c r="AX1440">
        <v>0.13998916253409502</v>
      </c>
      <c r="AY1440">
        <v>64.189655172413794</v>
      </c>
      <c r="AZ1440">
        <v>2.6745689655172415</v>
      </c>
      <c r="BA1440">
        <v>2.1664008620689659</v>
      </c>
      <c r="BB1440">
        <v>8.5603448275862029</v>
      </c>
      <c r="BC1440">
        <v>0.35668103448275845</v>
      </c>
      <c r="BD1440">
        <v>1.8097198275862074</v>
      </c>
      <c r="BE1440">
        <v>0.18097198275862075</v>
      </c>
      <c r="BF1440">
        <v>0</v>
      </c>
      <c r="BG1440">
        <v>19.384999999999998</v>
      </c>
      <c r="BH1440">
        <v>2.6007996553167612</v>
      </c>
      <c r="BI1440">
        <v>2.2507302199446553</v>
      </c>
      <c r="BJ1440">
        <v>1.1634024506893923</v>
      </c>
      <c r="BK1440">
        <v>0.44062259037638507</v>
      </c>
      <c r="BL1440">
        <v>1.223951639934403E-3</v>
      </c>
      <c r="BP1440" s="50">
        <f t="shared" si="501"/>
        <v>2.6015785392299873</v>
      </c>
      <c r="BQ1440" s="50">
        <f t="shared" si="502"/>
        <v>7.2388793103448298E-2</v>
      </c>
      <c r="BR1440" s="50">
        <f t="shared" si="503"/>
        <v>0.4713181550260952</v>
      </c>
      <c r="BS1440" s="50">
        <f t="shared" si="504"/>
        <v>0.49634848377378848</v>
      </c>
      <c r="BT1440" s="50">
        <f t="shared" si="505"/>
        <v>1.3092170972947091E-3</v>
      </c>
      <c r="BU1440" s="50">
        <f t="shared" si="505"/>
        <v>1.3787457882605235E-3</v>
      </c>
    </row>
    <row r="1441" spans="1:73" x14ac:dyDescent="0.25">
      <c r="A1441" s="21">
        <v>43742.543749999997</v>
      </c>
      <c r="B1441" s="17">
        <v>364023</v>
      </c>
      <c r="C1441" s="17">
        <v>13.52</v>
      </c>
      <c r="D1441" s="17">
        <v>22.2</v>
      </c>
      <c r="E1441" s="17">
        <v>744.8</v>
      </c>
      <c r="F1441" s="17">
        <v>88.5</v>
      </c>
      <c r="G1441" s="17">
        <v>-112.8</v>
      </c>
      <c r="H1441" s="17">
        <v>-12.71</v>
      </c>
      <c r="I1441" s="17">
        <v>23.88</v>
      </c>
      <c r="J1441" s="17">
        <v>297</v>
      </c>
      <c r="K1441" s="17">
        <v>656.4</v>
      </c>
      <c r="L1441" s="17">
        <v>-100.1</v>
      </c>
      <c r="M1441" s="17">
        <v>0.11899999999999999</v>
      </c>
      <c r="N1441" s="17">
        <v>632</v>
      </c>
      <c r="O1441" s="17">
        <v>75.739999999999995</v>
      </c>
      <c r="P1441" s="17">
        <v>556.20000000000005</v>
      </c>
      <c r="Q1441" s="17">
        <v>328.5</v>
      </c>
      <c r="R1441" s="17">
        <v>428.6</v>
      </c>
      <c r="S1441" s="17">
        <v>18.87</v>
      </c>
      <c r="T1441" s="17">
        <v>51.46</v>
      </c>
      <c r="U1441" s="17">
        <v>0.72499999999999998</v>
      </c>
      <c r="V1441" s="17">
        <v>100.5</v>
      </c>
      <c r="W1441" s="17">
        <v>20.350000000000001</v>
      </c>
      <c r="X1441" s="17">
        <v>0.73699999999999999</v>
      </c>
      <c r="Y1441" s="17">
        <v>7.3713350000000002</v>
      </c>
      <c r="Z1441" s="7">
        <f t="shared" si="484"/>
        <v>19.61</v>
      </c>
      <c r="AA1441" s="7">
        <f t="shared" si="498"/>
        <v>292.76</v>
      </c>
      <c r="AB1441" s="2">
        <f t="shared" si="485"/>
        <v>603.28800000000001</v>
      </c>
      <c r="AC1441" s="42">
        <f t="shared" si="486"/>
        <v>2.2746856968187781</v>
      </c>
      <c r="AD1441" s="42">
        <f t="shared" si="487"/>
        <v>1.1705532595829431</v>
      </c>
      <c r="AE1441" s="42">
        <f t="shared" si="488"/>
        <v>0.78090320783964107</v>
      </c>
      <c r="AF1441" s="42">
        <f t="shared" si="489"/>
        <v>325.25742517794453</v>
      </c>
      <c r="AG1441" s="42">
        <f t="shared" si="490"/>
        <v>312.24712817082673</v>
      </c>
      <c r="AH1441" s="6">
        <f t="shared" si="491"/>
        <v>315.36</v>
      </c>
      <c r="AI1441" s="4">
        <v>19.5597742372703</v>
      </c>
      <c r="AJ1441" s="4">
        <f t="shared" si="499"/>
        <v>292.70977423727027</v>
      </c>
      <c r="AK1441" s="8">
        <f t="shared" si="492"/>
        <v>0.19536096014883064</v>
      </c>
      <c r="AL1441" s="8">
        <f t="shared" si="493"/>
        <v>399.56798873128014</v>
      </c>
      <c r="AM1441" s="8">
        <f t="shared" si="494"/>
        <v>1.8965511461597866</v>
      </c>
      <c r="AN1441" s="8">
        <f t="shared" si="495"/>
        <v>-2.7747993529057542</v>
      </c>
      <c r="AO1441" s="22">
        <f t="shared" si="496"/>
        <v>1.1806755450483587E-2</v>
      </c>
      <c r="AP1441" s="22">
        <f t="shared" si="497"/>
        <v>0.32269299451419831</v>
      </c>
      <c r="AQ1441" s="19">
        <f t="shared" si="500"/>
        <v>0.32269299451419831</v>
      </c>
      <c r="AX1441">
        <v>0.1417117914295716</v>
      </c>
      <c r="AY1441">
        <v>64.206896551724142</v>
      </c>
      <c r="AZ1441">
        <v>2.6752873563218391</v>
      </c>
      <c r="BA1441">
        <v>2.1669827586206898</v>
      </c>
      <c r="BB1441">
        <v>8.629310344827589</v>
      </c>
      <c r="BC1441">
        <v>0.35955459770114956</v>
      </c>
      <c r="BD1441">
        <v>1.8074281609195402</v>
      </c>
      <c r="BE1441">
        <v>0.18074281609195403</v>
      </c>
      <c r="BF1441">
        <v>0</v>
      </c>
      <c r="BG1441">
        <v>19.61</v>
      </c>
      <c r="BH1441">
        <v>0.83248554088505589</v>
      </c>
      <c r="BI1441">
        <v>2.2824225652820291</v>
      </c>
      <c r="BJ1441">
        <v>1.1745346520941322</v>
      </c>
      <c r="BK1441">
        <v>0.44872267576292507</v>
      </c>
      <c r="BL1441">
        <v>1.2464518771192364E-3</v>
      </c>
      <c r="BP1441" s="50">
        <f t="shared" si="501"/>
        <v>0.83273485251290968</v>
      </c>
      <c r="BQ1441" s="50">
        <f t="shared" si="502"/>
        <v>7.2297126436781614E-2</v>
      </c>
      <c r="BR1441" s="50">
        <f t="shared" si="503"/>
        <v>0.45992416453867258</v>
      </c>
      <c r="BS1441" s="50">
        <f t="shared" si="504"/>
        <v>0.48825419182804292</v>
      </c>
      <c r="BT1441" s="50">
        <f t="shared" si="505"/>
        <v>1.2775671237185351E-3</v>
      </c>
      <c r="BU1441" s="50">
        <f t="shared" si="505"/>
        <v>1.356261643966786E-3</v>
      </c>
    </row>
    <row r="1442" spans="1:73" x14ac:dyDescent="0.25">
      <c r="A1442" s="21">
        <v>43742.543749999997</v>
      </c>
      <c r="B1442" s="17">
        <v>364024</v>
      </c>
      <c r="C1442" s="17">
        <v>13.52</v>
      </c>
      <c r="D1442" s="17">
        <v>22.2</v>
      </c>
      <c r="E1442" s="17">
        <v>745.9</v>
      </c>
      <c r="F1442" s="17">
        <v>88.4</v>
      </c>
      <c r="G1442" s="17">
        <v>-113.2</v>
      </c>
      <c r="H1442" s="17">
        <v>-12.04</v>
      </c>
      <c r="I1442" s="17">
        <v>23.88</v>
      </c>
      <c r="J1442" s="17">
        <v>297</v>
      </c>
      <c r="K1442" s="17">
        <v>657.6</v>
      </c>
      <c r="L1442" s="17">
        <v>-101.1</v>
      </c>
      <c r="M1442" s="17">
        <v>0.11799999999999999</v>
      </c>
      <c r="N1442" s="17">
        <v>632.79999999999995</v>
      </c>
      <c r="O1442" s="17">
        <v>76.319999999999993</v>
      </c>
      <c r="P1442" s="17">
        <v>556.5</v>
      </c>
      <c r="Q1442" s="17">
        <v>328.2</v>
      </c>
      <c r="R1442" s="17">
        <v>429.3</v>
      </c>
      <c r="S1442" s="17">
        <v>18.87</v>
      </c>
      <c r="T1442" s="17">
        <v>52.04</v>
      </c>
      <c r="U1442" s="17">
        <v>0.71499999999999997</v>
      </c>
      <c r="V1442" s="17">
        <v>84</v>
      </c>
      <c r="W1442" s="17">
        <v>20.45</v>
      </c>
      <c r="X1442" s="17">
        <v>0.73799999999999999</v>
      </c>
      <c r="Y1442" s="17">
        <v>7.3799609999999998</v>
      </c>
      <c r="Z1442" s="7">
        <f t="shared" si="484"/>
        <v>19.66</v>
      </c>
      <c r="AA1442" s="7">
        <f t="shared" si="498"/>
        <v>292.81</v>
      </c>
      <c r="AB1442" s="2">
        <f t="shared" si="485"/>
        <v>604.17899999999997</v>
      </c>
      <c r="AC1442" s="42">
        <f t="shared" si="486"/>
        <v>2.3337609167254207</v>
      </c>
      <c r="AD1442" s="42">
        <f t="shared" si="487"/>
        <v>1.2144891810639089</v>
      </c>
      <c r="AE1442" s="42">
        <f t="shared" si="488"/>
        <v>0.78500957600127497</v>
      </c>
      <c r="AF1442" s="42">
        <f t="shared" si="489"/>
        <v>327.19121301474684</v>
      </c>
      <c r="AG1442" s="42">
        <f t="shared" si="490"/>
        <v>314.10356449415696</v>
      </c>
      <c r="AH1442" s="6">
        <f t="shared" si="491"/>
        <v>315.072</v>
      </c>
      <c r="AI1442" s="4">
        <v>19.9467585079882</v>
      </c>
      <c r="AJ1442" s="4">
        <f t="shared" si="499"/>
        <v>293.09675850798817</v>
      </c>
      <c r="AK1442" s="8">
        <f t="shared" si="492"/>
        <v>0.19546107337848609</v>
      </c>
      <c r="AL1442" s="8">
        <f t="shared" si="493"/>
        <v>401.75978841472903</v>
      </c>
      <c r="AM1442" s="8">
        <f t="shared" si="494"/>
        <v>1.8834260670384704</v>
      </c>
      <c r="AN1442" s="8">
        <f t="shared" si="495"/>
        <v>15.732776516164963</v>
      </c>
      <c r="AO1442" s="22">
        <f t="shared" si="496"/>
        <v>1.1352083026735993E-2</v>
      </c>
      <c r="AP1442" s="22">
        <f t="shared" si="497"/>
        <v>0.31026624386644697</v>
      </c>
      <c r="AQ1442" s="19">
        <f t="shared" si="500"/>
        <v>0.31026624386644697</v>
      </c>
      <c r="AX1442">
        <v>0.14209702450233996</v>
      </c>
      <c r="AY1442">
        <v>64.301724137931032</v>
      </c>
      <c r="AZ1442">
        <v>2.6792385057471262</v>
      </c>
      <c r="BA1442">
        <v>2.1701831896551722</v>
      </c>
      <c r="BB1442">
        <v>8.7155172413793132</v>
      </c>
      <c r="BC1442">
        <v>0.36314655172413807</v>
      </c>
      <c r="BD1442">
        <v>1.8070366379310341</v>
      </c>
      <c r="BE1442">
        <v>0.18070366379310343</v>
      </c>
      <c r="BF1442">
        <v>0</v>
      </c>
      <c r="BG1442">
        <v>19.66</v>
      </c>
      <c r="BH1442">
        <v>0.82100298170043451</v>
      </c>
      <c r="BI1442">
        <v>2.2895180780591819</v>
      </c>
      <c r="BJ1442">
        <v>1.1914652078219983</v>
      </c>
      <c r="BK1442">
        <v>0.44873522385072978</v>
      </c>
      <c r="BL1442">
        <v>1.2464867329186938E-3</v>
      </c>
      <c r="BP1442" s="50">
        <f t="shared" si="501"/>
        <v>0.82124885454721441</v>
      </c>
      <c r="BQ1442" s="50">
        <f t="shared" si="502"/>
        <v>7.2281465517241364E-2</v>
      </c>
      <c r="BR1442" s="50">
        <f t="shared" si="503"/>
        <v>0.45977233507364157</v>
      </c>
      <c r="BS1442" s="50">
        <f t="shared" si="504"/>
        <v>0.48814728326749762</v>
      </c>
      <c r="BT1442" s="50">
        <f t="shared" si="505"/>
        <v>1.2771453752045598E-3</v>
      </c>
      <c r="BU1442" s="50">
        <f t="shared" si="505"/>
        <v>1.3559646757430488E-3</v>
      </c>
    </row>
    <row r="1443" spans="1:73" x14ac:dyDescent="0.25">
      <c r="A1443" s="21">
        <v>43742.544444444444</v>
      </c>
      <c r="B1443" s="17">
        <v>364025</v>
      </c>
      <c r="C1443" s="17">
        <v>13.52</v>
      </c>
      <c r="D1443" s="17">
        <v>22.19</v>
      </c>
      <c r="E1443" s="17">
        <v>746.5</v>
      </c>
      <c r="F1443" s="17">
        <v>88.7</v>
      </c>
      <c r="G1443" s="17">
        <v>-113.8</v>
      </c>
      <c r="H1443" s="17">
        <v>-12.64</v>
      </c>
      <c r="I1443" s="17">
        <v>23.9</v>
      </c>
      <c r="J1443" s="17">
        <v>297.10000000000002</v>
      </c>
      <c r="K1443" s="17">
        <v>657.8</v>
      </c>
      <c r="L1443" s="17">
        <v>-101.2</v>
      </c>
      <c r="M1443" s="17">
        <v>0.11899999999999999</v>
      </c>
      <c r="N1443" s="17">
        <v>632.70000000000005</v>
      </c>
      <c r="O1443" s="17">
        <v>76.099999999999994</v>
      </c>
      <c r="P1443" s="17">
        <v>556.6</v>
      </c>
      <c r="Q1443" s="17">
        <v>327.60000000000002</v>
      </c>
      <c r="R1443" s="17">
        <v>428.8</v>
      </c>
      <c r="S1443" s="17">
        <v>18.87</v>
      </c>
      <c r="T1443" s="17">
        <v>54.99</v>
      </c>
      <c r="U1443" s="17">
        <v>0.88</v>
      </c>
      <c r="V1443" s="17">
        <v>89.5</v>
      </c>
      <c r="W1443" s="17">
        <v>20.45</v>
      </c>
      <c r="X1443" s="17">
        <v>0.73799999999999999</v>
      </c>
      <c r="Y1443" s="17">
        <v>7.380274</v>
      </c>
      <c r="Z1443" s="7">
        <f t="shared" si="484"/>
        <v>19.66</v>
      </c>
      <c r="AA1443" s="7">
        <f t="shared" si="498"/>
        <v>292.81</v>
      </c>
      <c r="AB1443" s="2">
        <f t="shared" si="485"/>
        <v>604.66500000000008</v>
      </c>
      <c r="AC1443" s="42">
        <f t="shared" si="486"/>
        <v>2.3815979021641129</v>
      </c>
      <c r="AD1443" s="42">
        <f t="shared" si="487"/>
        <v>1.3096406864000456</v>
      </c>
      <c r="AE1443" s="42">
        <f t="shared" si="488"/>
        <v>0.79352282112255601</v>
      </c>
      <c r="AF1443" s="42">
        <f t="shared" si="489"/>
        <v>330.73952514122118</v>
      </c>
      <c r="AG1443" s="42">
        <f t="shared" si="490"/>
        <v>317.50994413557231</v>
      </c>
      <c r="AH1443" s="6">
        <f t="shared" si="491"/>
        <v>314.49600000000004</v>
      </c>
      <c r="AI1443" s="4">
        <v>20.250252054939399</v>
      </c>
      <c r="AJ1443" s="4">
        <f t="shared" si="499"/>
        <v>293.40025205493936</v>
      </c>
      <c r="AK1443" s="8">
        <f t="shared" si="492"/>
        <v>0.19546107337848609</v>
      </c>
      <c r="AL1443" s="8">
        <f t="shared" si="493"/>
        <v>403.48781422647278</v>
      </c>
      <c r="AM1443" s="8">
        <f t="shared" si="494"/>
        <v>2.0894736179239022</v>
      </c>
      <c r="AN1443" s="8">
        <f t="shared" si="495"/>
        <v>35.926497897487202</v>
      </c>
      <c r="AO1443" s="22">
        <f t="shared" si="496"/>
        <v>1.0854076089065292E-2</v>
      </c>
      <c r="AP1443" s="22">
        <f t="shared" si="497"/>
        <v>0.2966551082178957</v>
      </c>
      <c r="AQ1443" s="19">
        <f t="shared" si="500"/>
        <v>0.2966551082178957</v>
      </c>
      <c r="AX1443">
        <v>0.14209702450233996</v>
      </c>
      <c r="AY1443">
        <v>64.353448275862064</v>
      </c>
      <c r="AZ1443">
        <v>2.6813936781609193</v>
      </c>
      <c r="BA1443">
        <v>2.1719288793103448</v>
      </c>
      <c r="BB1443">
        <v>8.7241379310344822</v>
      </c>
      <c r="BC1443">
        <v>0.36350574712643674</v>
      </c>
      <c r="BD1443">
        <v>1.8084231321839082</v>
      </c>
      <c r="BE1443">
        <v>0.18084231321839084</v>
      </c>
      <c r="BF1443">
        <v>0</v>
      </c>
      <c r="BG1443">
        <v>19.66</v>
      </c>
      <c r="BH1443">
        <v>1.0104652082466885</v>
      </c>
      <c r="BI1443">
        <v>2.2895180780591819</v>
      </c>
      <c r="BJ1443">
        <v>1.2590059911247442</v>
      </c>
      <c r="BK1443">
        <v>0.44582496796919352</v>
      </c>
      <c r="BL1443">
        <v>1.2384026888033154E-3</v>
      </c>
      <c r="BP1443" s="50">
        <f t="shared" si="501"/>
        <v>1.010767820981187</v>
      </c>
      <c r="BQ1443" s="50">
        <f t="shared" si="502"/>
        <v>7.233692528735633E-2</v>
      </c>
      <c r="BR1443" s="50">
        <f t="shared" si="503"/>
        <v>0.45913892802682643</v>
      </c>
      <c r="BS1443" s="50">
        <f t="shared" si="504"/>
        <v>0.48715397968749941</v>
      </c>
      <c r="BT1443" s="50">
        <f t="shared" si="505"/>
        <v>1.2753859111856289E-3</v>
      </c>
      <c r="BU1443" s="50">
        <f t="shared" si="505"/>
        <v>1.3532054991319429E-3</v>
      </c>
    </row>
    <row r="1444" spans="1:73" x14ac:dyDescent="0.25">
      <c r="A1444" s="21">
        <v>43742.544444444444</v>
      </c>
      <c r="B1444" s="17">
        <v>364026</v>
      </c>
      <c r="C1444" s="17">
        <v>13.52</v>
      </c>
      <c r="D1444" s="17">
        <v>22.19</v>
      </c>
      <c r="E1444" s="17">
        <v>746.7</v>
      </c>
      <c r="F1444" s="17">
        <v>88.9</v>
      </c>
      <c r="G1444" s="17">
        <v>-113.8</v>
      </c>
      <c r="H1444" s="17">
        <v>-14.02</v>
      </c>
      <c r="I1444" s="17">
        <v>23.91</v>
      </c>
      <c r="J1444" s="17">
        <v>297.10000000000002</v>
      </c>
      <c r="K1444" s="17">
        <v>657.7</v>
      </c>
      <c r="L1444" s="17">
        <v>-99.8</v>
      </c>
      <c r="M1444" s="17">
        <v>0.11899999999999999</v>
      </c>
      <c r="N1444" s="17">
        <v>632.9</v>
      </c>
      <c r="O1444" s="17">
        <v>74.92</v>
      </c>
      <c r="P1444" s="17">
        <v>558</v>
      </c>
      <c r="Q1444" s="17">
        <v>327.8</v>
      </c>
      <c r="R1444" s="17">
        <v>427.5</v>
      </c>
      <c r="S1444" s="17">
        <v>18.87</v>
      </c>
      <c r="T1444" s="17">
        <v>51.54</v>
      </c>
      <c r="U1444" s="17">
        <v>0.875</v>
      </c>
      <c r="V1444" s="17">
        <v>171</v>
      </c>
      <c r="W1444" s="17">
        <v>19.850000000000001</v>
      </c>
      <c r="X1444" s="17">
        <v>0.73799999999999999</v>
      </c>
      <c r="Y1444" s="17">
        <v>7.3807109999999998</v>
      </c>
      <c r="Z1444" s="7">
        <f t="shared" si="484"/>
        <v>19.36</v>
      </c>
      <c r="AA1444" s="7">
        <f t="shared" si="498"/>
        <v>292.51</v>
      </c>
      <c r="AB1444" s="2">
        <f t="shared" si="485"/>
        <v>604.82700000000011</v>
      </c>
      <c r="AC1444" s="42">
        <f t="shared" si="486"/>
        <v>2.3802866665289422</v>
      </c>
      <c r="AD1444" s="42">
        <f t="shared" si="487"/>
        <v>1.2267997479290167</v>
      </c>
      <c r="AE1444" s="42">
        <f t="shared" si="488"/>
        <v>0.7862577879919086</v>
      </c>
      <c r="AF1444" s="42">
        <f t="shared" si="489"/>
        <v>326.37049523179513</v>
      </c>
      <c r="AG1444" s="42">
        <f t="shared" si="490"/>
        <v>313.31567542252333</v>
      </c>
      <c r="AH1444" s="6">
        <f t="shared" si="491"/>
        <v>314.68799999999999</v>
      </c>
      <c r="AI1444" s="4">
        <v>20.219974121340499</v>
      </c>
      <c r="AJ1444" s="4">
        <f t="shared" si="499"/>
        <v>293.36997412134048</v>
      </c>
      <c r="AK1444" s="8">
        <f t="shared" si="492"/>
        <v>0.19486090674139808</v>
      </c>
      <c r="AL1444" s="8">
        <f t="shared" si="493"/>
        <v>403.37122726328766</v>
      </c>
      <c r="AM1444" s="8">
        <f t="shared" si="494"/>
        <v>2.083529157463365</v>
      </c>
      <c r="AN1444" s="8">
        <f t="shared" si="495"/>
        <v>52.194585088170328</v>
      </c>
      <c r="AO1444" s="22">
        <f t="shared" si="496"/>
        <v>1.0496663992599513E-2</v>
      </c>
      <c r="AP1444" s="22">
        <f t="shared" si="497"/>
        <v>0.28688660067424054</v>
      </c>
      <c r="AQ1444" s="19">
        <f t="shared" si="500"/>
        <v>0.28688660067424054</v>
      </c>
      <c r="AX1444">
        <v>0.13979885829487254</v>
      </c>
      <c r="AY1444">
        <v>64.370689655172413</v>
      </c>
      <c r="AZ1444">
        <v>2.6821120689655173</v>
      </c>
      <c r="BA1444">
        <v>2.1725107758620692</v>
      </c>
      <c r="BB1444">
        <v>8.594827586206895</v>
      </c>
      <c r="BC1444">
        <v>0.35811781609195398</v>
      </c>
      <c r="BD1444">
        <v>1.8143929597701152</v>
      </c>
      <c r="BE1444">
        <v>0.18143929597701153</v>
      </c>
      <c r="BF1444">
        <v>0</v>
      </c>
      <c r="BG1444">
        <v>19.36</v>
      </c>
      <c r="BH1444">
        <v>1.0047239286543779</v>
      </c>
      <c r="BI1444">
        <v>2.2472327242045984</v>
      </c>
      <c r="BJ1444">
        <v>1.15822374605505</v>
      </c>
      <c r="BK1444">
        <v>0.44720377779773779</v>
      </c>
      <c r="BL1444">
        <v>1.2422327161048271E-3</v>
      </c>
      <c r="BP1444" s="50">
        <f t="shared" si="501"/>
        <v>1.0050248219983393</v>
      </c>
      <c r="BQ1444" s="50">
        <f t="shared" si="502"/>
        <v>7.2575718390804608E-2</v>
      </c>
      <c r="BR1444" s="50">
        <f t="shared" si="503"/>
        <v>0.46062651199902732</v>
      </c>
      <c r="BS1444" s="50">
        <f t="shared" si="504"/>
        <v>0.48857690417242822</v>
      </c>
      <c r="BT1444" s="50">
        <f t="shared" si="505"/>
        <v>1.2795180888861871E-3</v>
      </c>
      <c r="BU1444" s="50">
        <f t="shared" si="505"/>
        <v>1.3571580671456341E-3</v>
      </c>
    </row>
    <row r="1445" spans="1:73" x14ac:dyDescent="0.25">
      <c r="A1445" s="21">
        <v>43742.544444444444</v>
      </c>
      <c r="B1445" s="17">
        <v>364027</v>
      </c>
      <c r="C1445" s="17">
        <v>13.53</v>
      </c>
      <c r="D1445" s="17">
        <v>22.19</v>
      </c>
      <c r="E1445" s="17">
        <v>744.2</v>
      </c>
      <c r="F1445" s="17">
        <v>88.8</v>
      </c>
      <c r="G1445" s="17">
        <v>-113.7</v>
      </c>
      <c r="H1445" s="17">
        <v>-14.84</v>
      </c>
      <c r="I1445" s="17">
        <v>23.93</v>
      </c>
      <c r="J1445" s="17">
        <v>297.10000000000002</v>
      </c>
      <c r="K1445" s="17">
        <v>655.4</v>
      </c>
      <c r="L1445" s="17">
        <v>-98.9</v>
      </c>
      <c r="M1445" s="17">
        <v>0.11899999999999999</v>
      </c>
      <c r="N1445" s="17">
        <v>630.5</v>
      </c>
      <c r="O1445" s="17">
        <v>73.95</v>
      </c>
      <c r="P1445" s="17">
        <v>556.6</v>
      </c>
      <c r="Q1445" s="17">
        <v>327.9</v>
      </c>
      <c r="R1445" s="17">
        <v>426.8</v>
      </c>
      <c r="S1445" s="17">
        <v>18.87</v>
      </c>
      <c r="T1445" s="17">
        <v>51.58</v>
      </c>
      <c r="U1445" s="17">
        <v>1.385</v>
      </c>
      <c r="V1445" s="17">
        <v>182</v>
      </c>
      <c r="W1445" s="17">
        <v>20.3</v>
      </c>
      <c r="X1445" s="17">
        <v>0.73499999999999999</v>
      </c>
      <c r="Y1445" s="17">
        <v>7.3505580000000004</v>
      </c>
      <c r="Z1445" s="7">
        <f t="shared" si="484"/>
        <v>19.585000000000001</v>
      </c>
      <c r="AA1445" s="7">
        <f t="shared" si="498"/>
        <v>292.73499999999996</v>
      </c>
      <c r="AB1445" s="2">
        <f t="shared" si="485"/>
        <v>602.80200000000002</v>
      </c>
      <c r="AC1445" s="42">
        <f t="shared" si="486"/>
        <v>2.3245392339513464</v>
      </c>
      <c r="AD1445" s="42">
        <f t="shared" si="487"/>
        <v>1.1989973368721045</v>
      </c>
      <c r="AE1445" s="42">
        <f t="shared" si="488"/>
        <v>0.78359846594367644</v>
      </c>
      <c r="AF1445" s="42">
        <f t="shared" si="489"/>
        <v>326.26856942636749</v>
      </c>
      <c r="AG1445" s="42">
        <f t="shared" si="490"/>
        <v>313.21782664931277</v>
      </c>
      <c r="AH1445" s="6">
        <f t="shared" si="491"/>
        <v>314.78399999999999</v>
      </c>
      <c r="AI1445" s="4">
        <v>19.882130311698599</v>
      </c>
      <c r="AJ1445" s="4">
        <f t="shared" si="499"/>
        <v>293.03213031169855</v>
      </c>
      <c r="AK1445" s="8">
        <f t="shared" si="492"/>
        <v>0.19531091635580863</v>
      </c>
      <c r="AL1445" s="8">
        <f t="shared" si="493"/>
        <v>401.40774876759087</v>
      </c>
      <c r="AM1445" s="8">
        <f t="shared" si="494"/>
        <v>2.6213224238921851</v>
      </c>
      <c r="AN1445" s="8">
        <f t="shared" si="495"/>
        <v>22.688609782688015</v>
      </c>
      <c r="AO1445" s="22">
        <f t="shared" si="496"/>
        <v>1.1165004892842192E-2</v>
      </c>
      <c r="AP1445" s="22">
        <f t="shared" si="497"/>
        <v>0.30515317080522364</v>
      </c>
      <c r="AQ1445" s="19">
        <f t="shared" si="500"/>
        <v>0.30515317080522364</v>
      </c>
      <c r="AX1445">
        <v>0.14151950661181401</v>
      </c>
      <c r="AY1445">
        <v>64.15517241379311</v>
      </c>
      <c r="AZ1445">
        <v>2.6731321839080464</v>
      </c>
      <c r="BA1445">
        <v>2.1652370689655176</v>
      </c>
      <c r="BB1445">
        <v>8.5258620689655196</v>
      </c>
      <c r="BC1445">
        <v>0.35524425287356332</v>
      </c>
      <c r="BD1445">
        <v>1.8099928160919543</v>
      </c>
      <c r="BE1445">
        <v>0.18099928160919543</v>
      </c>
      <c r="BF1445">
        <v>0</v>
      </c>
      <c r="BG1445">
        <v>19.585000000000001</v>
      </c>
      <c r="BH1445">
        <v>1.5903344470700724</v>
      </c>
      <c r="BI1445">
        <v>2.2788820267846157</v>
      </c>
      <c r="BJ1445">
        <v>1.1754473494155047</v>
      </c>
      <c r="BK1445">
        <v>0.44628761196790323</v>
      </c>
      <c r="BL1445">
        <v>1.2396878110219535E-3</v>
      </c>
      <c r="BP1445" s="50">
        <f t="shared" si="501"/>
        <v>1.5908107182488</v>
      </c>
      <c r="BQ1445" s="50">
        <f t="shared" si="502"/>
        <v>7.2399712643678171E-2</v>
      </c>
      <c r="BR1445" s="50">
        <f t="shared" si="503"/>
        <v>0.4664860583122688</v>
      </c>
      <c r="BS1445" s="50">
        <f t="shared" si="504"/>
        <v>0.49337453154077104</v>
      </c>
      <c r="BT1445" s="50">
        <f t="shared" si="505"/>
        <v>1.2957946064229688E-3</v>
      </c>
      <c r="BU1445" s="50">
        <f t="shared" si="505"/>
        <v>1.3704848098354753E-3</v>
      </c>
    </row>
    <row r="1446" spans="1:73" x14ac:dyDescent="0.25">
      <c r="A1446" s="21">
        <v>43742.544444444444</v>
      </c>
      <c r="B1446" s="17">
        <v>364028</v>
      </c>
      <c r="C1446" s="17">
        <v>13.52</v>
      </c>
      <c r="D1446" s="17">
        <v>22.18</v>
      </c>
      <c r="E1446" s="17">
        <v>749.5</v>
      </c>
      <c r="F1446" s="17">
        <v>90</v>
      </c>
      <c r="G1446" s="17">
        <v>-112.3</v>
      </c>
      <c r="H1446" s="17">
        <v>-14.71</v>
      </c>
      <c r="I1446" s="17">
        <v>23.93</v>
      </c>
      <c r="J1446" s="17">
        <v>297.10000000000002</v>
      </c>
      <c r="K1446" s="17">
        <v>659.5</v>
      </c>
      <c r="L1446" s="17">
        <v>-97.6</v>
      </c>
      <c r="M1446" s="17">
        <v>0.12</v>
      </c>
      <c r="N1446" s="17">
        <v>637.20000000000005</v>
      </c>
      <c r="O1446" s="17">
        <v>75.28</v>
      </c>
      <c r="P1446" s="17">
        <v>561.9</v>
      </c>
      <c r="Q1446" s="17">
        <v>329.4</v>
      </c>
      <c r="R1446" s="17">
        <v>427</v>
      </c>
      <c r="S1446" s="17">
        <v>18.88</v>
      </c>
      <c r="T1446" s="17">
        <v>51.08</v>
      </c>
      <c r="U1446" s="17">
        <v>3.2850000000000001</v>
      </c>
      <c r="V1446" s="17">
        <v>348</v>
      </c>
      <c r="W1446" s="17">
        <v>19.649999999999999</v>
      </c>
      <c r="X1446" s="17">
        <v>0.74099999999999999</v>
      </c>
      <c r="Y1446" s="17">
        <v>7.4146349999999996</v>
      </c>
      <c r="Z1446" s="7">
        <f t="shared" si="484"/>
        <v>19.265000000000001</v>
      </c>
      <c r="AA1446" s="7">
        <f t="shared" si="498"/>
        <v>292.41499999999996</v>
      </c>
      <c r="AB1446" s="2">
        <f t="shared" si="485"/>
        <v>607.09500000000003</v>
      </c>
      <c r="AC1446" s="42">
        <f t="shared" si="486"/>
        <v>2.3494686286892388</v>
      </c>
      <c r="AD1446" s="42">
        <f t="shared" si="487"/>
        <v>1.2001085755344632</v>
      </c>
      <c r="AE1446" s="42">
        <f t="shared" si="488"/>
        <v>0.78382486168641419</v>
      </c>
      <c r="AF1446" s="42">
        <f t="shared" si="489"/>
        <v>324.93813296193633</v>
      </c>
      <c r="AG1446" s="42">
        <f t="shared" si="490"/>
        <v>311.94060764345886</v>
      </c>
      <c r="AH1446" s="6">
        <f t="shared" si="491"/>
        <v>316.22399999999999</v>
      </c>
      <c r="AI1446" s="4">
        <v>20.018350733014099</v>
      </c>
      <c r="AJ1446" s="4">
        <f t="shared" si="499"/>
        <v>293.16835073301405</v>
      </c>
      <c r="AK1446" s="8">
        <f t="shared" si="492"/>
        <v>0.19467111041352692</v>
      </c>
      <c r="AL1446" s="8">
        <f t="shared" si="493"/>
        <v>402.24440975594507</v>
      </c>
      <c r="AM1446" s="8">
        <f t="shared" si="494"/>
        <v>4.037041769662534</v>
      </c>
      <c r="AN1446" s="8">
        <f t="shared" si="495"/>
        <v>88.593313004058942</v>
      </c>
      <c r="AO1446" s="22">
        <f t="shared" si="496"/>
        <v>9.7847151609141911E-3</v>
      </c>
      <c r="AP1446" s="22">
        <f t="shared" si="497"/>
        <v>0.26742817270891739</v>
      </c>
      <c r="AQ1446" s="19">
        <f t="shared" si="500"/>
        <v>0.26742817270891739</v>
      </c>
      <c r="AX1446">
        <v>0.13907769823191179</v>
      </c>
      <c r="AY1446">
        <v>64.612068965517238</v>
      </c>
      <c r="AZ1446">
        <v>2.6921695402298851</v>
      </c>
      <c r="BA1446">
        <v>2.1806573275862071</v>
      </c>
      <c r="BB1446">
        <v>8.4137931034482776</v>
      </c>
      <c r="BC1446">
        <v>0.35057471264367823</v>
      </c>
      <c r="BD1446">
        <v>1.8300826149425289</v>
      </c>
      <c r="BE1446">
        <v>0.18300826149425289</v>
      </c>
      <c r="BF1446">
        <v>0</v>
      </c>
      <c r="BG1446">
        <v>19.265000000000001</v>
      </c>
      <c r="BH1446">
        <v>3.7720206921481503</v>
      </c>
      <c r="BI1446">
        <v>2.2339855600169147</v>
      </c>
      <c r="BJ1446">
        <v>1.14111982405664</v>
      </c>
      <c r="BK1446">
        <v>0.44088469926560336</v>
      </c>
      <c r="BL1446">
        <v>1.2246797201822316E-3</v>
      </c>
      <c r="BP1446" s="50">
        <f t="shared" si="501"/>
        <v>3.7731503317309087</v>
      </c>
      <c r="BQ1446" s="50">
        <f t="shared" si="502"/>
        <v>7.3203304597701163E-2</v>
      </c>
      <c r="BR1446" s="50">
        <f t="shared" si="503"/>
        <v>0.48245299135603792</v>
      </c>
      <c r="BS1446" s="50">
        <f t="shared" si="504"/>
        <v>0.50591947998594944</v>
      </c>
      <c r="BT1446" s="50">
        <f t="shared" si="505"/>
        <v>1.3401471982112164E-3</v>
      </c>
      <c r="BU1446" s="50">
        <f t="shared" si="505"/>
        <v>1.4053318888498595E-3</v>
      </c>
    </row>
    <row r="1447" spans="1:73" x14ac:dyDescent="0.25">
      <c r="A1447" s="21">
        <v>43742.544444444444</v>
      </c>
      <c r="B1447" s="17">
        <v>364029</v>
      </c>
      <c r="C1447" s="17">
        <v>13.52</v>
      </c>
      <c r="D1447" s="17">
        <v>22.18</v>
      </c>
      <c r="E1447" s="17">
        <v>752.1</v>
      </c>
      <c r="F1447" s="17">
        <v>90.3</v>
      </c>
      <c r="G1447" s="17">
        <v>-112.5</v>
      </c>
      <c r="H1447" s="17">
        <v>-14.88</v>
      </c>
      <c r="I1447" s="17">
        <v>23.91</v>
      </c>
      <c r="J1447" s="17">
        <v>297.10000000000002</v>
      </c>
      <c r="K1447" s="17">
        <v>661.9</v>
      </c>
      <c r="L1447" s="17">
        <v>-97.6</v>
      </c>
      <c r="M1447" s="17">
        <v>0.12</v>
      </c>
      <c r="N1447" s="17">
        <v>639.6</v>
      </c>
      <c r="O1447" s="17">
        <v>75.39</v>
      </c>
      <c r="P1447" s="17">
        <v>564.20000000000005</v>
      </c>
      <c r="Q1447" s="17">
        <v>329</v>
      </c>
      <c r="R1447" s="17">
        <v>426.6</v>
      </c>
      <c r="S1447" s="17">
        <v>18.89</v>
      </c>
      <c r="T1447" s="17">
        <v>50.63</v>
      </c>
      <c r="U1447" s="17">
        <v>0.94499999999999995</v>
      </c>
      <c r="V1447" s="17">
        <v>114</v>
      </c>
      <c r="W1447" s="17">
        <v>19.95</v>
      </c>
      <c r="X1447" s="17">
        <v>0.74299999999999999</v>
      </c>
      <c r="Y1447" s="17">
        <v>7.434939</v>
      </c>
      <c r="Z1447" s="7">
        <f t="shared" si="484"/>
        <v>19.420000000000002</v>
      </c>
      <c r="AA1447" s="7">
        <f t="shared" si="498"/>
        <v>292.57</v>
      </c>
      <c r="AB1447" s="2">
        <f t="shared" si="485"/>
        <v>609.20100000000002</v>
      </c>
      <c r="AC1447" s="42">
        <f t="shared" si="486"/>
        <v>2.2817643054686925</v>
      </c>
      <c r="AD1447" s="42">
        <f t="shared" si="487"/>
        <v>1.1552572678587991</v>
      </c>
      <c r="AE1447" s="42">
        <f t="shared" si="488"/>
        <v>0.77950811752150595</v>
      </c>
      <c r="AF1447" s="42">
        <f t="shared" si="489"/>
        <v>323.83431583621126</v>
      </c>
      <c r="AG1447" s="42">
        <f t="shared" si="490"/>
        <v>310.88094320276281</v>
      </c>
      <c r="AH1447" s="6">
        <f t="shared" si="491"/>
        <v>315.83999999999997</v>
      </c>
      <c r="AI1447" s="4">
        <v>19.592707764581899</v>
      </c>
      <c r="AJ1447" s="4">
        <f t="shared" si="499"/>
        <v>292.74270776458189</v>
      </c>
      <c r="AK1447" s="8">
        <f t="shared" si="492"/>
        <v>0.19498084164387547</v>
      </c>
      <c r="AL1447" s="8">
        <f t="shared" si="493"/>
        <v>399.79775724894091</v>
      </c>
      <c r="AM1447" s="8">
        <f t="shared" si="494"/>
        <v>2.1652670158666343</v>
      </c>
      <c r="AN1447" s="8">
        <f t="shared" si="495"/>
        <v>10.893408950348562</v>
      </c>
      <c r="AO1447" s="22">
        <f t="shared" si="496"/>
        <v>1.1636958364814215E-2</v>
      </c>
      <c r="AP1447" s="22">
        <f t="shared" si="497"/>
        <v>0.31805223353085904</v>
      </c>
      <c r="AQ1447" s="19">
        <f t="shared" si="500"/>
        <v>0.31805223353085904</v>
      </c>
      <c r="AX1447">
        <v>0.14025595686246389</v>
      </c>
      <c r="AY1447">
        <v>64.83620689655173</v>
      </c>
      <c r="AZ1447">
        <v>2.7015086206896552</v>
      </c>
      <c r="BA1447">
        <v>2.1882219827586207</v>
      </c>
      <c r="BB1447">
        <v>8.4137931034482776</v>
      </c>
      <c r="BC1447">
        <v>0.35057471264367823</v>
      </c>
      <c r="BD1447">
        <v>1.8376472701149424</v>
      </c>
      <c r="BE1447">
        <v>0.18376472701149427</v>
      </c>
      <c r="BF1447">
        <v>0</v>
      </c>
      <c r="BG1447">
        <v>19.420000000000002</v>
      </c>
      <c r="BH1447">
        <v>1.0851018429467281</v>
      </c>
      <c r="BI1447">
        <v>2.2556347129244148</v>
      </c>
      <c r="BJ1447">
        <v>1.1420278551536311</v>
      </c>
      <c r="BK1447">
        <v>0.45345219097032952</v>
      </c>
      <c r="BL1447">
        <v>1.2595894193620264E-3</v>
      </c>
      <c r="BP1447" s="50">
        <f t="shared" si="501"/>
        <v>1.0854268077582065</v>
      </c>
      <c r="BQ1447" s="50">
        <f t="shared" si="502"/>
        <v>7.3505890804597698E-2</v>
      </c>
      <c r="BR1447" s="50">
        <f t="shared" si="503"/>
        <v>0.46803733521200414</v>
      </c>
      <c r="BS1447" s="50">
        <f t="shared" si="504"/>
        <v>0.49621811576139685</v>
      </c>
      <c r="BT1447" s="50">
        <f t="shared" si="505"/>
        <v>1.3001037089222336E-3</v>
      </c>
      <c r="BU1447" s="50">
        <f t="shared" si="505"/>
        <v>1.3783836548927691E-3</v>
      </c>
    </row>
    <row r="1448" spans="1:73" x14ac:dyDescent="0.25">
      <c r="A1448" s="21">
        <v>43742.544444444444</v>
      </c>
      <c r="B1448" s="17">
        <v>364030</v>
      </c>
      <c r="C1448" s="17">
        <v>13.52</v>
      </c>
      <c r="D1448" s="17">
        <v>22.17</v>
      </c>
      <c r="E1448" s="17">
        <v>751.3</v>
      </c>
      <c r="F1448" s="17">
        <v>89.5</v>
      </c>
      <c r="G1448" s="17">
        <v>-113</v>
      </c>
      <c r="H1448" s="17">
        <v>-15.19</v>
      </c>
      <c r="I1448" s="17">
        <v>23.91</v>
      </c>
      <c r="J1448" s="17">
        <v>297.10000000000002</v>
      </c>
      <c r="K1448" s="17">
        <v>661.7</v>
      </c>
      <c r="L1448" s="17">
        <v>-97.9</v>
      </c>
      <c r="M1448" s="17">
        <v>0.11899999999999999</v>
      </c>
      <c r="N1448" s="17">
        <v>638.20000000000005</v>
      </c>
      <c r="O1448" s="17">
        <v>74.34</v>
      </c>
      <c r="P1448" s="17">
        <v>563.9</v>
      </c>
      <c r="Q1448" s="17">
        <v>328.5</v>
      </c>
      <c r="R1448" s="17">
        <v>426.3</v>
      </c>
      <c r="S1448" s="17">
        <v>18.89</v>
      </c>
      <c r="T1448" s="17">
        <v>50.74</v>
      </c>
      <c r="U1448" s="17">
        <v>0.45500000000000002</v>
      </c>
      <c r="V1448" s="17">
        <v>215</v>
      </c>
      <c r="W1448" s="17">
        <v>20</v>
      </c>
      <c r="X1448" s="17">
        <v>0.74199999999999999</v>
      </c>
      <c r="Y1448" s="17">
        <v>7.4240259999999996</v>
      </c>
      <c r="Z1448" s="7">
        <f t="shared" si="484"/>
        <v>19.445</v>
      </c>
      <c r="AA1448" s="7">
        <f t="shared" si="498"/>
        <v>292.59499999999997</v>
      </c>
      <c r="AB1448" s="2">
        <f t="shared" si="485"/>
        <v>608.553</v>
      </c>
      <c r="AC1448" s="42">
        <f t="shared" si="486"/>
        <v>2.3190731043139716</v>
      </c>
      <c r="AD1448" s="42">
        <f t="shared" si="487"/>
        <v>1.1766976931289093</v>
      </c>
      <c r="AE1448" s="42">
        <f t="shared" si="488"/>
        <v>0.78155106844372813</v>
      </c>
      <c r="AF1448" s="42">
        <f t="shared" si="489"/>
        <v>324.79401788912423</v>
      </c>
      <c r="AG1448" s="42">
        <f t="shared" si="490"/>
        <v>311.80225717355927</v>
      </c>
      <c r="AH1448" s="6">
        <f t="shared" si="491"/>
        <v>315.36</v>
      </c>
      <c r="AI1448" s="4">
        <v>19.836843674986198</v>
      </c>
      <c r="AJ1448" s="4">
        <f t="shared" si="499"/>
        <v>292.98684367498618</v>
      </c>
      <c r="AK1448" s="8">
        <f t="shared" si="492"/>
        <v>0.19503082904086427</v>
      </c>
      <c r="AL1448" s="8">
        <f t="shared" si="493"/>
        <v>401.17930667716217</v>
      </c>
      <c r="AM1448" s="8">
        <f t="shared" si="494"/>
        <v>1.5024542422316893</v>
      </c>
      <c r="AN1448" s="8">
        <f t="shared" si="495"/>
        <v>17.149623096396414</v>
      </c>
      <c r="AO1448" s="22">
        <f t="shared" si="496"/>
        <v>1.1438636485334231E-2</v>
      </c>
      <c r="AP1448" s="22">
        <f t="shared" si="497"/>
        <v>0.31263185521985926</v>
      </c>
      <c r="AQ1448" s="19">
        <f t="shared" si="500"/>
        <v>0.31263185521985926</v>
      </c>
      <c r="AX1448">
        <v>0.14044678765286708</v>
      </c>
      <c r="AY1448">
        <v>64.767241379310349</v>
      </c>
      <c r="AZ1448">
        <v>2.6986350574712645</v>
      </c>
      <c r="BA1448">
        <v>2.1858943965517246</v>
      </c>
      <c r="BB1448">
        <v>8.4310344827586228</v>
      </c>
      <c r="BC1448">
        <v>0.35129310344827597</v>
      </c>
      <c r="BD1448">
        <v>1.8346012931034485</v>
      </c>
      <c r="BE1448">
        <v>0.18346012931034486</v>
      </c>
      <c r="BF1448">
        <v>0</v>
      </c>
      <c r="BG1448">
        <v>19.445</v>
      </c>
      <c r="BH1448">
        <v>0.52245644290027649</v>
      </c>
      <c r="BI1448">
        <v>2.2591436431866576</v>
      </c>
      <c r="BJ1448">
        <v>1.1462894845529101</v>
      </c>
      <c r="BK1448">
        <v>0.4551759586744859</v>
      </c>
      <c r="BL1448">
        <v>1.2643776629846831E-3</v>
      </c>
      <c r="BP1448" s="50">
        <f t="shared" si="501"/>
        <v>0.52261290743913646</v>
      </c>
      <c r="BQ1448" s="50">
        <f t="shared" si="502"/>
        <v>7.338405172413795E-2</v>
      </c>
      <c r="BR1448" s="50">
        <f t="shared" si="503"/>
        <v>0.46251253607999904</v>
      </c>
      <c r="BS1448" s="50">
        <f t="shared" si="504"/>
        <v>0.49183363664838198</v>
      </c>
      <c r="BT1448" s="50">
        <f t="shared" si="505"/>
        <v>1.2847570446666639E-3</v>
      </c>
      <c r="BU1448" s="50">
        <f t="shared" si="505"/>
        <v>1.3662045462455056E-3</v>
      </c>
    </row>
    <row r="1449" spans="1:73" x14ac:dyDescent="0.25">
      <c r="A1449" s="21">
        <v>43742.545138888891</v>
      </c>
      <c r="B1449" s="17">
        <v>364031</v>
      </c>
      <c r="C1449" s="17">
        <v>13.53</v>
      </c>
      <c r="D1449" s="17">
        <v>22.17</v>
      </c>
      <c r="E1449" s="17">
        <v>751</v>
      </c>
      <c r="F1449" s="17">
        <v>89.1</v>
      </c>
      <c r="G1449" s="17">
        <v>-112.6</v>
      </c>
      <c r="H1449" s="17">
        <v>-13.31</v>
      </c>
      <c r="I1449" s="17">
        <v>23.92</v>
      </c>
      <c r="J1449" s="17">
        <v>297.10000000000002</v>
      </c>
      <c r="K1449" s="17">
        <v>661.9</v>
      </c>
      <c r="L1449" s="17">
        <v>-99.2</v>
      </c>
      <c r="M1449" s="17">
        <v>0.11899999999999999</v>
      </c>
      <c r="N1449" s="17">
        <v>638.5</v>
      </c>
      <c r="O1449" s="17">
        <v>75.78</v>
      </c>
      <c r="P1449" s="17">
        <v>562.70000000000005</v>
      </c>
      <c r="Q1449" s="17">
        <v>329.1</v>
      </c>
      <c r="R1449" s="17">
        <v>428.3</v>
      </c>
      <c r="S1449" s="17">
        <v>18.89</v>
      </c>
      <c r="T1449" s="17">
        <v>51.61</v>
      </c>
      <c r="U1449" s="17">
        <v>0.36499999999999999</v>
      </c>
      <c r="V1449" s="17">
        <v>161</v>
      </c>
      <c r="W1449" s="17">
        <v>20.45</v>
      </c>
      <c r="X1449" s="17">
        <v>0.74199999999999999</v>
      </c>
      <c r="Y1449" s="17">
        <v>7.4172349999999998</v>
      </c>
      <c r="Z1449" s="7">
        <f t="shared" si="484"/>
        <v>19.670000000000002</v>
      </c>
      <c r="AA1449" s="7">
        <f t="shared" si="498"/>
        <v>292.82</v>
      </c>
      <c r="AB1449" s="2">
        <f t="shared" si="485"/>
        <v>608.31000000000006</v>
      </c>
      <c r="AC1449" s="42">
        <f t="shared" si="486"/>
        <v>2.4133371688550467</v>
      </c>
      <c r="AD1449" s="42">
        <f t="shared" si="487"/>
        <v>1.2455233128460896</v>
      </c>
      <c r="AE1449" s="42">
        <f t="shared" si="488"/>
        <v>0.78784332119015898</v>
      </c>
      <c r="AF1449" s="42">
        <f t="shared" si="489"/>
        <v>328.41717557197842</v>
      </c>
      <c r="AG1449" s="42">
        <f t="shared" si="490"/>
        <v>315.28048854909929</v>
      </c>
      <c r="AH1449" s="6">
        <f t="shared" si="491"/>
        <v>315.93600000000004</v>
      </c>
      <c r="AI1449" s="4">
        <v>20.449035744294299</v>
      </c>
      <c r="AJ1449" s="4">
        <f t="shared" si="499"/>
        <v>293.59903574429427</v>
      </c>
      <c r="AK1449" s="8">
        <f t="shared" si="492"/>
        <v>0.19548110012779205</v>
      </c>
      <c r="AL1449" s="8">
        <f t="shared" si="493"/>
        <v>404.61782479446896</v>
      </c>
      <c r="AM1449" s="8">
        <f t="shared" si="494"/>
        <v>1.3456805898875113</v>
      </c>
      <c r="AN1449" s="8">
        <f t="shared" si="495"/>
        <v>30.537948444226263</v>
      </c>
      <c r="AO1449" s="22">
        <f t="shared" si="496"/>
        <v>1.1065469902852305E-2</v>
      </c>
      <c r="AP1449" s="22">
        <f t="shared" si="497"/>
        <v>0.30243275840119932</v>
      </c>
      <c r="AQ1449" s="19">
        <f t="shared" si="500"/>
        <v>0.30243275840119932</v>
      </c>
      <c r="AX1449">
        <v>0.14217417737743612</v>
      </c>
      <c r="AY1449">
        <v>64.741379310344826</v>
      </c>
      <c r="AZ1449">
        <v>2.6975574712643677</v>
      </c>
      <c r="BA1449">
        <v>2.1850215517241378</v>
      </c>
      <c r="BB1449">
        <v>8.5517241379310338</v>
      </c>
      <c r="BC1449">
        <v>0.35632183908045972</v>
      </c>
      <c r="BD1449">
        <v>1.8286997126436781</v>
      </c>
      <c r="BE1449">
        <v>0.18286997126436783</v>
      </c>
      <c r="BF1449">
        <v>0</v>
      </c>
      <c r="BG1449">
        <v>19.670000000000002</v>
      </c>
      <c r="BH1449">
        <v>0.41911341023868331</v>
      </c>
      <c r="BI1449">
        <v>2.2909394933489216</v>
      </c>
      <c r="BJ1449">
        <v>1.1823538725173783</v>
      </c>
      <c r="BK1449">
        <v>0.45585050353566681</v>
      </c>
      <c r="BL1449">
        <v>1.2662513987101857E-3</v>
      </c>
      <c r="BP1449" s="50">
        <f t="shared" si="501"/>
        <v>0.41923892574787869</v>
      </c>
      <c r="BQ1449" s="50">
        <f t="shared" si="502"/>
        <v>7.3147988505747122E-2</v>
      </c>
      <c r="BR1449" s="50">
        <f t="shared" si="503"/>
        <v>0.46174235463676933</v>
      </c>
      <c r="BS1449" s="50">
        <f t="shared" si="504"/>
        <v>0.4913174391114985</v>
      </c>
      <c r="BT1449" s="50">
        <f t="shared" si="505"/>
        <v>1.2826176517688036E-3</v>
      </c>
      <c r="BU1449" s="50">
        <f t="shared" si="505"/>
        <v>1.3647706641986069E-3</v>
      </c>
    </row>
    <row r="1450" spans="1:73" x14ac:dyDescent="0.25">
      <c r="A1450" s="21">
        <v>43742.545138888891</v>
      </c>
      <c r="B1450" s="17">
        <v>364032</v>
      </c>
      <c r="C1450" s="17">
        <v>13.52</v>
      </c>
      <c r="D1450" s="17">
        <v>22.16</v>
      </c>
      <c r="E1450" s="17">
        <v>751.9</v>
      </c>
      <c r="F1450" s="17">
        <v>89.2</v>
      </c>
      <c r="G1450" s="17">
        <v>-111.7</v>
      </c>
      <c r="H1450" s="17">
        <v>-12.19</v>
      </c>
      <c r="I1450" s="17">
        <v>23.95</v>
      </c>
      <c r="J1450" s="17">
        <v>297.10000000000002</v>
      </c>
      <c r="K1450" s="17">
        <v>662.6</v>
      </c>
      <c r="L1450" s="17">
        <v>-99.5</v>
      </c>
      <c r="M1450" s="17">
        <v>0.11899999999999999</v>
      </c>
      <c r="N1450" s="17">
        <v>640.20000000000005</v>
      </c>
      <c r="O1450" s="17">
        <v>77.05</v>
      </c>
      <c r="P1450" s="17">
        <v>563.1</v>
      </c>
      <c r="Q1450" s="17">
        <v>330.1</v>
      </c>
      <c r="R1450" s="17">
        <v>429.6</v>
      </c>
      <c r="S1450" s="17">
        <v>18.89</v>
      </c>
      <c r="T1450" s="17">
        <v>52.53</v>
      </c>
      <c r="U1450" s="17">
        <v>1.335</v>
      </c>
      <c r="V1450" s="17">
        <v>165</v>
      </c>
      <c r="W1450" s="17">
        <v>20.149999999999999</v>
      </c>
      <c r="X1450" s="17">
        <v>0.74199999999999999</v>
      </c>
      <c r="Y1450" s="17">
        <v>7.4242080000000001</v>
      </c>
      <c r="Z1450" s="7">
        <f t="shared" si="484"/>
        <v>19.52</v>
      </c>
      <c r="AA1450" s="7">
        <f t="shared" si="498"/>
        <v>292.66999999999996</v>
      </c>
      <c r="AB1450" s="2">
        <f t="shared" si="485"/>
        <v>609.03899999999999</v>
      </c>
      <c r="AC1450" s="42">
        <f t="shared" si="486"/>
        <v>2.4733114947028083</v>
      </c>
      <c r="AD1450" s="42">
        <f t="shared" si="487"/>
        <v>1.2992305281673853</v>
      </c>
      <c r="AE1450" s="42">
        <f t="shared" si="488"/>
        <v>0.79267195359643838</v>
      </c>
      <c r="AF1450" s="42">
        <f t="shared" si="489"/>
        <v>329.75347534105384</v>
      </c>
      <c r="AG1450" s="42">
        <f t="shared" si="490"/>
        <v>316.56333632741166</v>
      </c>
      <c r="AH1450" s="6">
        <f t="shared" si="491"/>
        <v>316.89600000000002</v>
      </c>
      <c r="AI1450" s="4">
        <v>20.804970879310499</v>
      </c>
      <c r="AJ1450" s="4">
        <f t="shared" si="499"/>
        <v>293.95497087931045</v>
      </c>
      <c r="AK1450" s="8">
        <f t="shared" si="492"/>
        <v>0.19518084249160886</v>
      </c>
      <c r="AL1450" s="8">
        <f t="shared" si="493"/>
        <v>406.66820621109349</v>
      </c>
      <c r="AM1450" s="8">
        <f t="shared" si="494"/>
        <v>2.57357120554299</v>
      </c>
      <c r="AN1450" s="8">
        <f t="shared" si="495"/>
        <v>96.331862920831568</v>
      </c>
      <c r="AO1450" s="22">
        <f t="shared" si="496"/>
        <v>9.5687329092135256E-3</v>
      </c>
      <c r="AP1450" s="22">
        <f t="shared" si="497"/>
        <v>0.26152511493360348</v>
      </c>
      <c r="AQ1450" s="19">
        <f t="shared" si="500"/>
        <v>0.26152511493360348</v>
      </c>
      <c r="AX1450">
        <v>0.14102059927367472</v>
      </c>
      <c r="AY1450">
        <v>64.818965517241381</v>
      </c>
      <c r="AZ1450">
        <v>2.7007902298850577</v>
      </c>
      <c r="BA1450">
        <v>2.1876400862068968</v>
      </c>
      <c r="BB1450">
        <v>8.5775862068965516</v>
      </c>
      <c r="BC1450">
        <v>0.3573994252873563</v>
      </c>
      <c r="BD1450">
        <v>1.8302406609195405</v>
      </c>
      <c r="BE1450">
        <v>0.18302406609195407</v>
      </c>
      <c r="BF1450">
        <v>0</v>
      </c>
      <c r="BG1450">
        <v>19.52</v>
      </c>
      <c r="BH1450">
        <v>1.532921651146965</v>
      </c>
      <c r="BI1450">
        <v>2.2696990982551384</v>
      </c>
      <c r="BJ1450">
        <v>1.1922729363134241</v>
      </c>
      <c r="BK1450">
        <v>0.44899294058723815</v>
      </c>
      <c r="BL1450">
        <v>1.2472026127423282E-3</v>
      </c>
      <c r="BP1450" s="50">
        <f t="shared" si="501"/>
        <v>1.5333807284203234</v>
      </c>
      <c r="BQ1450" s="50">
        <f t="shared" si="502"/>
        <v>7.3209626436781625E-2</v>
      </c>
      <c r="BR1450" s="50">
        <f t="shared" si="503"/>
        <v>0.46869912412029041</v>
      </c>
      <c r="BS1450" s="50">
        <f t="shared" si="504"/>
        <v>0.4959577534535059</v>
      </c>
      <c r="BT1450" s="50">
        <f t="shared" si="505"/>
        <v>1.3019420114452512E-3</v>
      </c>
      <c r="BU1450" s="50">
        <f t="shared" si="505"/>
        <v>1.3776604262597386E-3</v>
      </c>
    </row>
    <row r="1451" spans="1:73" x14ac:dyDescent="0.25">
      <c r="A1451" s="21">
        <v>43742.545138888891</v>
      </c>
      <c r="B1451" s="17">
        <v>364033</v>
      </c>
      <c r="C1451" s="17">
        <v>13.51</v>
      </c>
      <c r="D1451" s="17">
        <v>22.16</v>
      </c>
      <c r="E1451" s="17">
        <v>752.3</v>
      </c>
      <c r="F1451" s="17">
        <v>89.3</v>
      </c>
      <c r="G1451" s="17">
        <v>-111.7</v>
      </c>
      <c r="H1451" s="17">
        <v>-11.03</v>
      </c>
      <c r="I1451" s="17">
        <v>23.97</v>
      </c>
      <c r="J1451" s="17">
        <v>297.10000000000002</v>
      </c>
      <c r="K1451" s="17">
        <v>663</v>
      </c>
      <c r="L1451" s="17">
        <v>-100.6</v>
      </c>
      <c r="M1451" s="17">
        <v>0.11899999999999999</v>
      </c>
      <c r="N1451" s="17">
        <v>640.6</v>
      </c>
      <c r="O1451" s="17">
        <v>78.25</v>
      </c>
      <c r="P1451" s="17">
        <v>562.4</v>
      </c>
      <c r="Q1451" s="17">
        <v>330.2</v>
      </c>
      <c r="R1451" s="17">
        <v>430.9</v>
      </c>
      <c r="S1451" s="17">
        <v>18.89</v>
      </c>
      <c r="T1451" s="17">
        <v>54.98</v>
      </c>
      <c r="U1451" s="17">
        <v>0.8</v>
      </c>
      <c r="V1451" s="17">
        <v>185</v>
      </c>
      <c r="W1451" s="17">
        <v>20.399999999999999</v>
      </c>
      <c r="X1451" s="17">
        <v>0.74199999999999999</v>
      </c>
      <c r="Y1451" s="17">
        <v>7.4245619999999999</v>
      </c>
      <c r="Z1451" s="7">
        <f t="shared" si="484"/>
        <v>19.645</v>
      </c>
      <c r="AA1451" s="7">
        <f t="shared" si="498"/>
        <v>292.79499999999996</v>
      </c>
      <c r="AB1451" s="2">
        <f t="shared" si="485"/>
        <v>609.36300000000006</v>
      </c>
      <c r="AC1451" s="42">
        <f t="shared" si="486"/>
        <v>2.5178137269044925</v>
      </c>
      <c r="AD1451" s="42">
        <f t="shared" si="487"/>
        <v>1.3842939870520901</v>
      </c>
      <c r="AE1451" s="42">
        <f t="shared" si="488"/>
        <v>0.79984437629457095</v>
      </c>
      <c r="AF1451" s="42">
        <f t="shared" si="489"/>
        <v>333.30603623722652</v>
      </c>
      <c r="AG1451" s="42">
        <f t="shared" si="490"/>
        <v>319.97379478773746</v>
      </c>
      <c r="AH1451" s="6">
        <f t="shared" si="491"/>
        <v>316.99199999999996</v>
      </c>
      <c r="AI1451" s="4">
        <v>21.081240891073602</v>
      </c>
      <c r="AJ1451" s="4">
        <f t="shared" si="499"/>
        <v>294.23124089107358</v>
      </c>
      <c r="AK1451" s="8">
        <f t="shared" si="492"/>
        <v>0.19543103581923851</v>
      </c>
      <c r="AL1451" s="8">
        <f t="shared" si="493"/>
        <v>408.221448595369</v>
      </c>
      <c r="AM1451" s="8">
        <f t="shared" si="494"/>
        <v>1.992234925906079</v>
      </c>
      <c r="AN1451" s="8">
        <f t="shared" si="495"/>
        <v>83.350521495606358</v>
      </c>
      <c r="AO1451" s="22">
        <f t="shared" si="496"/>
        <v>9.8367913903894891E-3</v>
      </c>
      <c r="AP1451" s="22">
        <f t="shared" si="497"/>
        <v>0.26885147943385718</v>
      </c>
      <c r="AQ1451" s="19">
        <f t="shared" si="500"/>
        <v>0.26885147943385718</v>
      </c>
      <c r="AX1451">
        <v>0.14198136163100467</v>
      </c>
      <c r="AY1451">
        <v>64.853448275862064</v>
      </c>
      <c r="AZ1451">
        <v>2.7022270114942528</v>
      </c>
      <c r="BA1451">
        <v>2.188803879310345</v>
      </c>
      <c r="BB1451">
        <v>8.6810344827586192</v>
      </c>
      <c r="BC1451">
        <v>0.36170977011494249</v>
      </c>
      <c r="BD1451">
        <v>1.8270941091954025</v>
      </c>
      <c r="BE1451">
        <v>0.18270941091954027</v>
      </c>
      <c r="BF1451">
        <v>0</v>
      </c>
      <c r="BG1451">
        <v>19.645</v>
      </c>
      <c r="BH1451">
        <v>0.91860473476971694</v>
      </c>
      <c r="BI1451">
        <v>2.2873874013583544</v>
      </c>
      <c r="BJ1451">
        <v>1.2576055932668231</v>
      </c>
      <c r="BK1451">
        <v>0.4505083538793227</v>
      </c>
      <c r="BL1451">
        <v>1.2514120941092297E-3</v>
      </c>
      <c r="BP1451" s="50">
        <f t="shared" si="501"/>
        <v>0.91887983725562461</v>
      </c>
      <c r="BQ1451" s="50">
        <f t="shared" si="502"/>
        <v>7.3083764367816106E-2</v>
      </c>
      <c r="BR1451" s="50">
        <f t="shared" si="503"/>
        <v>0.46282559544825552</v>
      </c>
      <c r="BS1451" s="50">
        <f t="shared" si="504"/>
        <v>0.49130712280038563</v>
      </c>
      <c r="BT1451" s="50">
        <f t="shared" si="505"/>
        <v>1.2856266540229319E-3</v>
      </c>
      <c r="BU1451" s="50">
        <f t="shared" si="505"/>
        <v>1.3647420077788489E-3</v>
      </c>
    </row>
    <row r="1452" spans="1:73" x14ac:dyDescent="0.25">
      <c r="A1452" s="21">
        <v>43742.545138888891</v>
      </c>
      <c r="B1452" s="17">
        <v>364034</v>
      </c>
      <c r="C1452" s="17">
        <v>13.53</v>
      </c>
      <c r="D1452" s="17">
        <v>22.16</v>
      </c>
      <c r="E1452" s="17">
        <v>752.2</v>
      </c>
      <c r="F1452" s="17">
        <v>89.4</v>
      </c>
      <c r="G1452" s="17">
        <v>-112.6</v>
      </c>
      <c r="H1452" s="17">
        <v>-12.68</v>
      </c>
      <c r="I1452" s="17">
        <v>23.99</v>
      </c>
      <c r="J1452" s="17">
        <v>297.10000000000002</v>
      </c>
      <c r="K1452" s="17">
        <v>662.8</v>
      </c>
      <c r="L1452" s="17">
        <v>-100</v>
      </c>
      <c r="M1452" s="17">
        <v>0.11899999999999999</v>
      </c>
      <c r="N1452" s="17">
        <v>639.5</v>
      </c>
      <c r="O1452" s="17">
        <v>76.709999999999994</v>
      </c>
      <c r="P1452" s="17">
        <v>562.79999999999995</v>
      </c>
      <c r="Q1452" s="17">
        <v>329.4</v>
      </c>
      <c r="R1452" s="17">
        <v>429.3</v>
      </c>
      <c r="S1452" s="17">
        <v>18.89</v>
      </c>
      <c r="T1452" s="17">
        <v>56.12</v>
      </c>
      <c r="U1452" s="17">
        <v>0.46</v>
      </c>
      <c r="V1452" s="17">
        <v>134.5</v>
      </c>
      <c r="W1452" s="17">
        <v>20.6</v>
      </c>
      <c r="X1452" s="17">
        <v>0.74199999999999999</v>
      </c>
      <c r="Y1452" s="17">
        <v>7.4205730000000001</v>
      </c>
      <c r="Z1452" s="7">
        <f t="shared" si="484"/>
        <v>19.745000000000001</v>
      </c>
      <c r="AA1452" s="7">
        <f t="shared" si="498"/>
        <v>292.89499999999998</v>
      </c>
      <c r="AB1452" s="2">
        <f t="shared" si="485"/>
        <v>609.28200000000004</v>
      </c>
      <c r="AC1452" s="42">
        <f t="shared" si="486"/>
        <v>2.5999947879091687</v>
      </c>
      <c r="AD1452" s="42">
        <f t="shared" si="487"/>
        <v>1.4591170749746254</v>
      </c>
      <c r="AE1452" s="42">
        <f t="shared" si="488"/>
        <v>0.80584873203100627</v>
      </c>
      <c r="AF1452" s="42">
        <f t="shared" si="489"/>
        <v>336.2671301757112</v>
      </c>
      <c r="AG1452" s="42">
        <f t="shared" si="490"/>
        <v>322.81644496868273</v>
      </c>
      <c r="AH1452" s="6">
        <f t="shared" si="491"/>
        <v>316.22399999999999</v>
      </c>
      <c r="AI1452" s="4">
        <v>21.569722715002499</v>
      </c>
      <c r="AJ1452" s="4">
        <f t="shared" si="499"/>
        <v>294.71972271500249</v>
      </c>
      <c r="AK1452" s="8">
        <f t="shared" si="492"/>
        <v>0.19563134435264604</v>
      </c>
      <c r="AL1452" s="8">
        <f t="shared" si="493"/>
        <v>410.99048539517173</v>
      </c>
      <c r="AM1452" s="8">
        <f t="shared" si="494"/>
        <v>1.5106869298435068</v>
      </c>
      <c r="AN1452" s="8">
        <f t="shared" si="495"/>
        <v>80.299313946441146</v>
      </c>
      <c r="AO1452" s="22">
        <f t="shared" si="496"/>
        <v>9.8239671063008079E-3</v>
      </c>
      <c r="AP1452" s="22">
        <f t="shared" si="497"/>
        <v>0.26850097614339491</v>
      </c>
      <c r="AQ1452" s="19">
        <f t="shared" si="500"/>
        <v>0.26850097614339491</v>
      </c>
      <c r="AX1452">
        <v>0.14275395482692951</v>
      </c>
      <c r="AY1452">
        <v>64.844827586206904</v>
      </c>
      <c r="AZ1452">
        <v>2.7018678160919545</v>
      </c>
      <c r="BA1452">
        <v>2.1885129310344831</v>
      </c>
      <c r="BB1452">
        <v>8.6120689655172438</v>
      </c>
      <c r="BC1452">
        <v>0.35883620689655182</v>
      </c>
      <c r="BD1452">
        <v>1.8296767241379313</v>
      </c>
      <c r="BE1452">
        <v>0.18296767241379314</v>
      </c>
      <c r="BF1452">
        <v>0</v>
      </c>
      <c r="BG1452">
        <v>19.745000000000001</v>
      </c>
      <c r="BH1452">
        <v>0.52819772249258723</v>
      </c>
      <c r="BI1452">
        <v>2.3016247316778364</v>
      </c>
      <c r="BJ1452">
        <v>1.2916717994176017</v>
      </c>
      <c r="BK1452">
        <v>0.45417949980112887</v>
      </c>
      <c r="BL1452">
        <v>1.2616097216698024E-3</v>
      </c>
      <c r="BP1452" s="50">
        <f t="shared" si="501"/>
        <v>0.52835590642198416</v>
      </c>
      <c r="BQ1452" s="50">
        <f t="shared" si="502"/>
        <v>7.3187068965517257E-2</v>
      </c>
      <c r="BR1452" s="50">
        <f t="shared" si="503"/>
        <v>0.46149823055633821</v>
      </c>
      <c r="BS1452" s="50">
        <f t="shared" si="504"/>
        <v>0.49089324389799832</v>
      </c>
      <c r="BT1452" s="50">
        <f t="shared" si="505"/>
        <v>1.2819395293231616E-3</v>
      </c>
      <c r="BU1452" s="50">
        <f t="shared" si="505"/>
        <v>1.3635923441611064E-3</v>
      </c>
    </row>
    <row r="1453" spans="1:73" x14ac:dyDescent="0.25">
      <c r="A1453" s="21">
        <v>43742.545138888891</v>
      </c>
      <c r="B1453" s="17">
        <v>364035</v>
      </c>
      <c r="C1453" s="17">
        <v>13.52</v>
      </c>
      <c r="D1453" s="17">
        <v>22.15</v>
      </c>
      <c r="E1453" s="17">
        <v>751.2</v>
      </c>
      <c r="F1453" s="17">
        <v>89.4</v>
      </c>
      <c r="G1453" s="17">
        <v>-112.1</v>
      </c>
      <c r="H1453" s="17">
        <v>-12.19</v>
      </c>
      <c r="I1453" s="17">
        <v>24.02</v>
      </c>
      <c r="J1453" s="17">
        <v>297.2</v>
      </c>
      <c r="K1453" s="17">
        <v>661.8</v>
      </c>
      <c r="L1453" s="17">
        <v>-99.9</v>
      </c>
      <c r="M1453" s="17">
        <v>0.11899999999999999</v>
      </c>
      <c r="N1453" s="17">
        <v>639.1</v>
      </c>
      <c r="O1453" s="17">
        <v>77.22</v>
      </c>
      <c r="P1453" s="17">
        <v>561.9</v>
      </c>
      <c r="Q1453" s="17">
        <v>330.1</v>
      </c>
      <c r="R1453" s="17">
        <v>430</v>
      </c>
      <c r="S1453" s="17">
        <v>18.899999999999999</v>
      </c>
      <c r="T1453" s="17">
        <v>54.58</v>
      </c>
      <c r="U1453" s="17">
        <v>2.5550000000000002</v>
      </c>
      <c r="V1453" s="17">
        <v>329</v>
      </c>
      <c r="W1453" s="17">
        <v>20.45</v>
      </c>
      <c r="X1453" s="17">
        <v>0.74199999999999999</v>
      </c>
      <c r="Y1453" s="17">
        <v>7.4189809999999996</v>
      </c>
      <c r="Z1453" s="7">
        <f t="shared" si="484"/>
        <v>19.674999999999997</v>
      </c>
      <c r="AA1453" s="7">
        <f t="shared" si="498"/>
        <v>292.82499999999999</v>
      </c>
      <c r="AB1453" s="2">
        <f t="shared" si="485"/>
        <v>608.47200000000009</v>
      </c>
      <c r="AC1453" s="42">
        <f t="shared" si="486"/>
        <v>2.6701411585810098</v>
      </c>
      <c r="AD1453" s="42">
        <f t="shared" si="487"/>
        <v>1.457363044353515</v>
      </c>
      <c r="AE1453" s="42">
        <f t="shared" si="488"/>
        <v>0.80573767269767071</v>
      </c>
      <c r="AF1453" s="42">
        <f t="shared" si="489"/>
        <v>335.89948386452357</v>
      </c>
      <c r="AG1453" s="42">
        <f t="shared" si="490"/>
        <v>322.4635045099426</v>
      </c>
      <c r="AH1453" s="6">
        <f t="shared" si="491"/>
        <v>316.89600000000002</v>
      </c>
      <c r="AI1453" s="4">
        <v>21.9627639142779</v>
      </c>
      <c r="AJ1453" s="4">
        <f t="shared" si="499"/>
        <v>295.11276391427788</v>
      </c>
      <c r="AK1453" s="8">
        <f t="shared" si="492"/>
        <v>0.19549111401540487</v>
      </c>
      <c r="AL1453" s="8">
        <f t="shared" si="493"/>
        <v>413.23707384595792</v>
      </c>
      <c r="AM1453" s="8">
        <f t="shared" si="494"/>
        <v>3.5603361849690542</v>
      </c>
      <c r="AN1453" s="8">
        <f t="shared" si="495"/>
        <v>237.26992787749737</v>
      </c>
      <c r="AO1453" s="22">
        <f t="shared" si="496"/>
        <v>6.2186196686800739E-3</v>
      </c>
      <c r="AP1453" s="22">
        <f t="shared" si="497"/>
        <v>0.16996244320018278</v>
      </c>
      <c r="AQ1453" s="19">
        <f t="shared" si="500"/>
        <v>0.16996244320018278</v>
      </c>
      <c r="AX1453">
        <v>0.14221276710812841</v>
      </c>
      <c r="AY1453">
        <v>64.758620689655174</v>
      </c>
      <c r="AZ1453">
        <v>2.6982758620689657</v>
      </c>
      <c r="BA1453">
        <v>2.1856034482758626</v>
      </c>
      <c r="BB1453">
        <v>8.6120689655172402</v>
      </c>
      <c r="BC1453">
        <v>0.35883620689655166</v>
      </c>
      <c r="BD1453">
        <v>1.826767241379311</v>
      </c>
      <c r="BE1453">
        <v>0.18267672413793112</v>
      </c>
      <c r="BF1453">
        <v>0</v>
      </c>
      <c r="BG1453">
        <v>19.674999999999997</v>
      </c>
      <c r="BH1453">
        <v>2.9337938716707836</v>
      </c>
      <c r="BI1453">
        <v>2.291650490373454</v>
      </c>
      <c r="BJ1453">
        <v>1.2507828376458312</v>
      </c>
      <c r="BK1453">
        <v>0.44043443070707661</v>
      </c>
      <c r="BL1453">
        <v>1.2234289741863238E-3</v>
      </c>
      <c r="BP1453" s="50">
        <f t="shared" si="501"/>
        <v>2.9346724802351511</v>
      </c>
      <c r="BQ1453" s="50">
        <f t="shared" si="502"/>
        <v>7.3070689655172438E-2</v>
      </c>
      <c r="BR1453" s="50">
        <f t="shared" si="503"/>
        <v>0.47402339462020487</v>
      </c>
      <c r="BS1453" s="50">
        <f t="shared" si="504"/>
        <v>0.49893398070937356</v>
      </c>
      <c r="BT1453" s="50">
        <f t="shared" si="505"/>
        <v>1.3167316517227912E-3</v>
      </c>
      <c r="BU1453" s="50">
        <f t="shared" si="505"/>
        <v>1.3859277241927044E-3</v>
      </c>
    </row>
    <row r="1454" spans="1:73" x14ac:dyDescent="0.25">
      <c r="A1454" s="21">
        <v>43742.545138888891</v>
      </c>
      <c r="B1454" s="17">
        <v>364036</v>
      </c>
      <c r="C1454" s="17">
        <v>13.53</v>
      </c>
      <c r="D1454" s="17">
        <v>22.15</v>
      </c>
      <c r="E1454" s="17">
        <v>751.1</v>
      </c>
      <c r="F1454" s="17">
        <v>89.6</v>
      </c>
      <c r="G1454" s="17">
        <v>-111.6</v>
      </c>
      <c r="H1454" s="17">
        <v>-10.27</v>
      </c>
      <c r="I1454" s="17">
        <v>24.03</v>
      </c>
      <c r="J1454" s="17">
        <v>297.2</v>
      </c>
      <c r="K1454" s="17">
        <v>661.5</v>
      </c>
      <c r="L1454" s="17">
        <v>-101.3</v>
      </c>
      <c r="M1454" s="17">
        <v>0.11899999999999999</v>
      </c>
      <c r="N1454" s="17">
        <v>639.6</v>
      </c>
      <c r="O1454" s="17">
        <v>79.33</v>
      </c>
      <c r="P1454" s="17">
        <v>560.20000000000005</v>
      </c>
      <c r="Q1454" s="17">
        <v>330.7</v>
      </c>
      <c r="R1454" s="17">
        <v>432</v>
      </c>
      <c r="S1454" s="17">
        <v>18.920000000000002</v>
      </c>
      <c r="T1454" s="17">
        <v>51.1</v>
      </c>
      <c r="U1454" s="17">
        <v>1.58</v>
      </c>
      <c r="V1454" s="17">
        <v>269.5</v>
      </c>
      <c r="W1454" s="17">
        <v>20.05</v>
      </c>
      <c r="X1454" s="17">
        <v>0.74299999999999999</v>
      </c>
      <c r="Y1454" s="17">
        <v>7.4262199999999998</v>
      </c>
      <c r="Z1454" s="7">
        <f t="shared" si="484"/>
        <v>19.484999999999999</v>
      </c>
      <c r="AA1454" s="7">
        <f t="shared" si="498"/>
        <v>292.63499999999999</v>
      </c>
      <c r="AB1454" s="2">
        <f t="shared" si="485"/>
        <v>608.39100000000008</v>
      </c>
      <c r="AC1454" s="42">
        <f t="shared" si="486"/>
        <v>2.5834290488834468</v>
      </c>
      <c r="AD1454" s="42">
        <f t="shared" si="487"/>
        <v>1.3201322439794412</v>
      </c>
      <c r="AE1454" s="42">
        <f t="shared" si="488"/>
        <v>0.79449667563605453</v>
      </c>
      <c r="AF1454" s="42">
        <f t="shared" si="489"/>
        <v>330.35449038066906</v>
      </c>
      <c r="AG1454" s="42">
        <f t="shared" si="490"/>
        <v>317.14031076544228</v>
      </c>
      <c r="AH1454" s="6">
        <f t="shared" si="491"/>
        <v>317.47199999999998</v>
      </c>
      <c r="AI1454" s="4">
        <v>21.453761969666601</v>
      </c>
      <c r="AJ1454" s="4">
        <f t="shared" si="499"/>
        <v>294.60376196966661</v>
      </c>
      <c r="AK1454" s="8">
        <f t="shared" si="492"/>
        <v>0.19511082664539436</v>
      </c>
      <c r="AL1454" s="8">
        <f t="shared" si="493"/>
        <v>410.36096319469596</v>
      </c>
      <c r="AM1454" s="8">
        <f t="shared" si="494"/>
        <v>2.7997812414544105</v>
      </c>
      <c r="AN1454" s="8">
        <f t="shared" si="495"/>
        <v>160.56755548338444</v>
      </c>
      <c r="AO1454" s="22">
        <f t="shared" si="496"/>
        <v>8.0302500554135531E-3</v>
      </c>
      <c r="AP1454" s="22">
        <f t="shared" si="497"/>
        <v>0.21947650630580909</v>
      </c>
      <c r="AQ1454" s="19">
        <f t="shared" si="500"/>
        <v>0.21947650630580909</v>
      </c>
      <c r="AX1454">
        <v>0.14075257406089917</v>
      </c>
      <c r="AY1454">
        <v>64.75</v>
      </c>
      <c r="AZ1454">
        <v>2.6979166666666665</v>
      </c>
      <c r="BA1454">
        <v>2.1853125000000002</v>
      </c>
      <c r="BB1454">
        <v>8.7327586206896566</v>
      </c>
      <c r="BC1454">
        <v>0.36386494252873569</v>
      </c>
      <c r="BD1454">
        <v>1.8214475574712645</v>
      </c>
      <c r="BE1454">
        <v>0.18214475574712646</v>
      </c>
      <c r="BF1454">
        <v>0</v>
      </c>
      <c r="BG1454">
        <v>19.484999999999999</v>
      </c>
      <c r="BH1454">
        <v>1.8142443511701909</v>
      </c>
      <c r="BI1454">
        <v>2.264767863220253</v>
      </c>
      <c r="BJ1454">
        <v>1.1572963781055494</v>
      </c>
      <c r="BK1454">
        <v>0.44753969582333825</v>
      </c>
      <c r="BL1454">
        <v>1.2431658217314952E-3</v>
      </c>
      <c r="BP1454" s="50">
        <f t="shared" si="501"/>
        <v>1.8147876785798587</v>
      </c>
      <c r="BQ1454" s="50">
        <f t="shared" si="502"/>
        <v>7.2857902298850585E-2</v>
      </c>
      <c r="BR1454" s="50">
        <f t="shared" si="503"/>
        <v>0.47037251211740178</v>
      </c>
      <c r="BS1454" s="50">
        <f t="shared" si="504"/>
        <v>0.49696524628374861</v>
      </c>
      <c r="BT1454" s="50">
        <f t="shared" si="505"/>
        <v>1.3065903114372272E-3</v>
      </c>
      <c r="BU1454" s="50">
        <f t="shared" si="505"/>
        <v>1.3804590174548573E-3</v>
      </c>
    </row>
    <row r="1455" spans="1:73" x14ac:dyDescent="0.25">
      <c r="A1455" s="21">
        <v>43742.54583333333</v>
      </c>
      <c r="B1455" s="17">
        <v>364037</v>
      </c>
      <c r="C1455" s="17">
        <v>13.52</v>
      </c>
      <c r="D1455" s="17">
        <v>22.14</v>
      </c>
      <c r="E1455" s="17">
        <v>749.9</v>
      </c>
      <c r="F1455" s="17">
        <v>89.4</v>
      </c>
      <c r="G1455" s="17">
        <v>-112.1</v>
      </c>
      <c r="H1455" s="17">
        <v>-9.91</v>
      </c>
      <c r="I1455" s="17">
        <v>24.04</v>
      </c>
      <c r="J1455" s="17">
        <v>297.2</v>
      </c>
      <c r="K1455" s="17">
        <v>660.5</v>
      </c>
      <c r="L1455" s="17">
        <v>-102.2</v>
      </c>
      <c r="M1455" s="17">
        <v>0.11899999999999999</v>
      </c>
      <c r="N1455" s="17">
        <v>637.79999999999995</v>
      </c>
      <c r="O1455" s="17">
        <v>79.47</v>
      </c>
      <c r="P1455" s="17">
        <v>558.29999999999995</v>
      </c>
      <c r="Q1455" s="17">
        <v>330.2</v>
      </c>
      <c r="R1455" s="17">
        <v>432.4</v>
      </c>
      <c r="S1455" s="17">
        <v>18.940000000000001</v>
      </c>
      <c r="T1455" s="17">
        <v>52.46</v>
      </c>
      <c r="U1455" s="17">
        <v>0.79500000000000004</v>
      </c>
      <c r="V1455" s="17">
        <v>316</v>
      </c>
      <c r="W1455" s="17">
        <v>20.5</v>
      </c>
      <c r="X1455" s="17">
        <v>0.74099999999999999</v>
      </c>
      <c r="Y1455" s="17">
        <v>7.4118899999999996</v>
      </c>
      <c r="Z1455" s="7">
        <f t="shared" si="484"/>
        <v>19.72</v>
      </c>
      <c r="AA1455" s="7">
        <f t="shared" si="498"/>
        <v>292.87</v>
      </c>
      <c r="AB1455" s="2">
        <f t="shared" si="485"/>
        <v>607.41899999999998</v>
      </c>
      <c r="AC1455" s="42">
        <f t="shared" si="486"/>
        <v>2.5035723165915709</v>
      </c>
      <c r="AD1455" s="42">
        <f t="shared" si="487"/>
        <v>1.3133740372839382</v>
      </c>
      <c r="AE1455" s="42">
        <f t="shared" si="488"/>
        <v>0.79382264395297364</v>
      </c>
      <c r="AF1455" s="42">
        <f t="shared" si="489"/>
        <v>331.13576550663282</v>
      </c>
      <c r="AG1455" s="42">
        <f t="shared" si="490"/>
        <v>317.8903348863675</v>
      </c>
      <c r="AH1455" s="6">
        <f t="shared" si="491"/>
        <v>316.99199999999996</v>
      </c>
      <c r="AI1455" s="4">
        <v>21.002082391723501</v>
      </c>
      <c r="AJ1455" s="4">
        <f t="shared" si="499"/>
        <v>294.15208239172347</v>
      </c>
      <c r="AK1455" s="8">
        <f t="shared" si="492"/>
        <v>0.19558125439376589</v>
      </c>
      <c r="AL1455" s="8">
        <f t="shared" si="493"/>
        <v>407.75949571532851</v>
      </c>
      <c r="AM1455" s="8">
        <f t="shared" si="494"/>
        <v>1.9859994335346625</v>
      </c>
      <c r="AN1455" s="8">
        <f t="shared" si="495"/>
        <v>74.17124014500132</v>
      </c>
      <c r="AO1455" s="22">
        <f t="shared" si="496"/>
        <v>1.0010938222720244E-2</v>
      </c>
      <c r="AP1455" s="22">
        <f t="shared" si="497"/>
        <v>0.2736111242868105</v>
      </c>
      <c r="AQ1455" s="19">
        <f t="shared" si="500"/>
        <v>0.2736111242868105</v>
      </c>
      <c r="AX1455">
        <v>0.14256047377178607</v>
      </c>
      <c r="AY1455">
        <v>64.646551724137936</v>
      </c>
      <c r="AZ1455">
        <v>2.6936063218390807</v>
      </c>
      <c r="BA1455">
        <v>2.1818211206896554</v>
      </c>
      <c r="BB1455">
        <v>8.8103448275862064</v>
      </c>
      <c r="BC1455">
        <v>0.36709770114942525</v>
      </c>
      <c r="BD1455">
        <v>1.8147234195402302</v>
      </c>
      <c r="BE1455">
        <v>0.18147234195402304</v>
      </c>
      <c r="BF1455">
        <v>0</v>
      </c>
      <c r="BG1455">
        <v>19.72</v>
      </c>
      <c r="BH1455">
        <v>0.91286345517740619</v>
      </c>
      <c r="BI1455">
        <v>2.2980581529641921</v>
      </c>
      <c r="BJ1455">
        <v>1.2055613070450153</v>
      </c>
      <c r="BK1455">
        <v>0.4503643241832152</v>
      </c>
      <c r="BL1455">
        <v>1.2510120116200423E-3</v>
      </c>
      <c r="BP1455" s="50">
        <f t="shared" si="501"/>
        <v>0.91313683827277692</v>
      </c>
      <c r="BQ1455" s="50">
        <f t="shared" si="502"/>
        <v>7.2588936781609215E-2</v>
      </c>
      <c r="BR1455" s="50">
        <f t="shared" si="503"/>
        <v>0.46257460987795262</v>
      </c>
      <c r="BS1455" s="50">
        <f t="shared" si="504"/>
        <v>0.4909166934882358</v>
      </c>
      <c r="BT1455" s="50">
        <f t="shared" si="505"/>
        <v>1.2849294718832018E-3</v>
      </c>
      <c r="BU1455" s="50">
        <f t="shared" si="505"/>
        <v>1.3636574819117662E-3</v>
      </c>
    </row>
    <row r="1456" spans="1:73" x14ac:dyDescent="0.25">
      <c r="A1456" s="21">
        <v>43742.54583333333</v>
      </c>
      <c r="B1456" s="17">
        <v>364038</v>
      </c>
      <c r="C1456" s="17">
        <v>13.53</v>
      </c>
      <c r="D1456" s="17">
        <v>22.14</v>
      </c>
      <c r="E1456" s="17">
        <v>749.1</v>
      </c>
      <c r="F1456" s="17">
        <v>89.3</v>
      </c>
      <c r="G1456" s="17">
        <v>-112.5</v>
      </c>
      <c r="H1456" s="17">
        <v>-10.67</v>
      </c>
      <c r="I1456" s="17">
        <v>24.06</v>
      </c>
      <c r="J1456" s="17">
        <v>297.2</v>
      </c>
      <c r="K1456" s="17">
        <v>659.8</v>
      </c>
      <c r="L1456" s="17">
        <v>-101.8</v>
      </c>
      <c r="M1456" s="17">
        <v>0.11899999999999999</v>
      </c>
      <c r="N1456" s="17">
        <v>636.6</v>
      </c>
      <c r="O1456" s="17">
        <v>78.61</v>
      </c>
      <c r="P1456" s="17">
        <v>558</v>
      </c>
      <c r="Q1456" s="17">
        <v>329.9</v>
      </c>
      <c r="R1456" s="17">
        <v>431.8</v>
      </c>
      <c r="S1456" s="17">
        <v>18.97</v>
      </c>
      <c r="T1456" s="17">
        <v>53.2</v>
      </c>
      <c r="U1456" s="17">
        <v>0.64500000000000002</v>
      </c>
      <c r="V1456" s="17">
        <v>167.5</v>
      </c>
      <c r="W1456" s="17">
        <v>21</v>
      </c>
      <c r="X1456" s="17">
        <v>0.74</v>
      </c>
      <c r="Y1456" s="17">
        <v>7.3972020000000001</v>
      </c>
      <c r="Z1456" s="7">
        <f t="shared" si="484"/>
        <v>19.984999999999999</v>
      </c>
      <c r="AA1456" s="7">
        <f t="shared" si="498"/>
        <v>293.13499999999999</v>
      </c>
      <c r="AB1456" s="2">
        <f t="shared" si="485"/>
        <v>606.77100000000007</v>
      </c>
      <c r="AC1456" s="42">
        <f t="shared" si="486"/>
        <v>2.5965530561748702</v>
      </c>
      <c r="AD1456" s="42">
        <f t="shared" si="487"/>
        <v>1.3813662258850312</v>
      </c>
      <c r="AE1456" s="42">
        <f t="shared" si="488"/>
        <v>0.79946955983774015</v>
      </c>
      <c r="AF1456" s="42">
        <f t="shared" si="489"/>
        <v>334.69998633315919</v>
      </c>
      <c r="AG1456" s="42">
        <f t="shared" si="490"/>
        <v>321.31198687983283</v>
      </c>
      <c r="AH1456" s="6">
        <f t="shared" si="491"/>
        <v>316.70399999999995</v>
      </c>
      <c r="AI1456" s="4">
        <v>21.568661752582599</v>
      </c>
      <c r="AJ1456" s="4">
        <f t="shared" si="499"/>
        <v>294.71866175258259</v>
      </c>
      <c r="AK1456" s="8">
        <f t="shared" si="492"/>
        <v>0.19611264316817653</v>
      </c>
      <c r="AL1456" s="8">
        <f t="shared" si="493"/>
        <v>410.95354933005916</v>
      </c>
      <c r="AM1456" s="8">
        <f t="shared" si="494"/>
        <v>1.7888561289270861</v>
      </c>
      <c r="AN1456" s="8">
        <f t="shared" si="495"/>
        <v>82.523630529582164</v>
      </c>
      <c r="AO1456" s="22">
        <f t="shared" si="496"/>
        <v>9.7285279416907868E-3</v>
      </c>
      <c r="AP1456" s="22">
        <f t="shared" si="497"/>
        <v>0.26589250763135514</v>
      </c>
      <c r="AQ1456" s="19">
        <f t="shared" si="500"/>
        <v>0.26589250763135514</v>
      </c>
      <c r="AX1456">
        <v>0.14462270710591169</v>
      </c>
      <c r="AY1456">
        <v>64.577586206896555</v>
      </c>
      <c r="AZ1456">
        <v>2.6907327586206899</v>
      </c>
      <c r="BA1456">
        <v>2.1794935344827588</v>
      </c>
      <c r="BB1456">
        <v>8.7844827586206922</v>
      </c>
      <c r="BC1456">
        <v>0.36602011494252884</v>
      </c>
      <c r="BD1456">
        <v>1.81347341954023</v>
      </c>
      <c r="BE1456">
        <v>0.18134734195402302</v>
      </c>
      <c r="BF1456">
        <v>0</v>
      </c>
      <c r="BG1456">
        <v>19.984999999999999</v>
      </c>
      <c r="BH1456">
        <v>0.74062506740808431</v>
      </c>
      <c r="BI1456">
        <v>2.3361109587559032</v>
      </c>
      <c r="BJ1456">
        <v>1.2428110300581405</v>
      </c>
      <c r="BK1456">
        <v>0.4527786312136684</v>
      </c>
      <c r="BL1456">
        <v>1.2577184200379678E-3</v>
      </c>
      <c r="BP1456" s="50">
        <f t="shared" si="501"/>
        <v>0.74084686878734729</v>
      </c>
      <c r="BQ1456" s="50">
        <f t="shared" si="502"/>
        <v>7.2538936781609206E-2</v>
      </c>
      <c r="BR1456" s="50">
        <f t="shared" si="503"/>
        <v>0.46276860992287011</v>
      </c>
      <c r="BS1456" s="50">
        <f t="shared" si="504"/>
        <v>0.49158876309252564</v>
      </c>
      <c r="BT1456" s="50">
        <f t="shared" si="505"/>
        <v>1.2854683608968613E-3</v>
      </c>
      <c r="BU1456" s="50">
        <f t="shared" si="505"/>
        <v>1.3655243419236822E-3</v>
      </c>
    </row>
    <row r="1457" spans="1:73" x14ac:dyDescent="0.25">
      <c r="A1457" s="21">
        <v>43742.54583333333</v>
      </c>
      <c r="B1457" s="17">
        <v>364039</v>
      </c>
      <c r="C1457" s="17">
        <v>13.52</v>
      </c>
      <c r="D1457" s="17">
        <v>22.14</v>
      </c>
      <c r="E1457" s="17">
        <v>748.1</v>
      </c>
      <c r="F1457" s="17">
        <v>89</v>
      </c>
      <c r="G1457" s="17">
        <v>-113.3</v>
      </c>
      <c r="H1457" s="17">
        <v>-11.16</v>
      </c>
      <c r="I1457" s="17">
        <v>24.1</v>
      </c>
      <c r="J1457" s="17">
        <v>297.2</v>
      </c>
      <c r="K1457" s="17">
        <v>659.1</v>
      </c>
      <c r="L1457" s="17">
        <v>-102.2</v>
      </c>
      <c r="M1457" s="17">
        <v>0.11899999999999999</v>
      </c>
      <c r="N1457" s="17">
        <v>634.70000000000005</v>
      </c>
      <c r="O1457" s="17">
        <v>77.83</v>
      </c>
      <c r="P1457" s="17">
        <v>556.9</v>
      </c>
      <c r="Q1457" s="17">
        <v>329.3</v>
      </c>
      <c r="R1457" s="17">
        <v>431.5</v>
      </c>
      <c r="S1457" s="17">
        <v>18.989999999999998</v>
      </c>
      <c r="T1457" s="17">
        <v>56.88</v>
      </c>
      <c r="U1457" s="17">
        <v>0.36</v>
      </c>
      <c r="V1457" s="17">
        <v>163</v>
      </c>
      <c r="W1457" s="17">
        <v>21.4</v>
      </c>
      <c r="X1457" s="17">
        <v>0.73799999999999999</v>
      </c>
      <c r="Y1457" s="17">
        <v>7.3816350000000002</v>
      </c>
      <c r="Z1457" s="7">
        <f t="shared" si="484"/>
        <v>20.195</v>
      </c>
      <c r="AA1457" s="7">
        <f t="shared" si="498"/>
        <v>293.34499999999997</v>
      </c>
      <c r="AB1457" s="2">
        <f t="shared" si="485"/>
        <v>605.96100000000001</v>
      </c>
      <c r="AC1457" s="42">
        <f t="shared" si="486"/>
        <v>2.5442405697921471</v>
      </c>
      <c r="AD1457" s="42">
        <f t="shared" si="487"/>
        <v>1.4471640360977733</v>
      </c>
      <c r="AE1457" s="42">
        <f t="shared" si="488"/>
        <v>0.80472470448208278</v>
      </c>
      <c r="AF1457" s="42">
        <f t="shared" si="489"/>
        <v>337.8665160957068</v>
      </c>
      <c r="AG1457" s="42">
        <f t="shared" si="490"/>
        <v>324.35185545187852</v>
      </c>
      <c r="AH1457" s="6">
        <f t="shared" si="491"/>
        <v>316.12799999999999</v>
      </c>
      <c r="AI1457" s="4">
        <v>21.2798890768807</v>
      </c>
      <c r="AJ1457" s="4">
        <f t="shared" si="499"/>
        <v>294.42988907688067</v>
      </c>
      <c r="AK1457" s="8">
        <f t="shared" si="492"/>
        <v>0.19653442663803494</v>
      </c>
      <c r="AL1457" s="8">
        <f t="shared" si="493"/>
        <v>409.2704405056553</v>
      </c>
      <c r="AM1457" s="8">
        <f t="shared" si="494"/>
        <v>1.3364318164425748</v>
      </c>
      <c r="AN1457" s="8">
        <f t="shared" si="495"/>
        <v>42.235012546332136</v>
      </c>
      <c r="AO1457" s="22">
        <f t="shared" si="496"/>
        <v>1.0646763706591194E-2</v>
      </c>
      <c r="AP1457" s="22">
        <f t="shared" si="497"/>
        <v>0.29098900851921006</v>
      </c>
      <c r="AQ1457" s="19">
        <f t="shared" si="500"/>
        <v>0.29098900851921006</v>
      </c>
      <c r="AX1457">
        <v>0.14627480422356332</v>
      </c>
      <c r="AY1457">
        <v>64.491379310344826</v>
      </c>
      <c r="AZ1457">
        <v>2.6871408045977012</v>
      </c>
      <c r="BA1457">
        <v>2.1765840517241379</v>
      </c>
      <c r="BB1457">
        <v>8.8103448275862064</v>
      </c>
      <c r="BC1457">
        <v>0.36709770114942525</v>
      </c>
      <c r="BD1457">
        <v>1.8094863505747127</v>
      </c>
      <c r="BE1457">
        <v>0.18094863505747127</v>
      </c>
      <c r="BF1457">
        <v>0</v>
      </c>
      <c r="BG1457">
        <v>20.195</v>
      </c>
      <c r="BH1457">
        <v>0.41337213064637257</v>
      </c>
      <c r="BI1457">
        <v>2.3666561941397362</v>
      </c>
      <c r="BJ1457">
        <v>1.3461540432266821</v>
      </c>
      <c r="BK1457">
        <v>0.4538058573080202</v>
      </c>
      <c r="BL1457">
        <v>1.2605718258556118E-3</v>
      </c>
      <c r="BP1457" s="50">
        <f t="shared" si="501"/>
        <v>0.41349592676503105</v>
      </c>
      <c r="BQ1457" s="50">
        <f t="shared" si="502"/>
        <v>7.237945402298851E-2</v>
      </c>
      <c r="BR1457" s="50">
        <f t="shared" si="503"/>
        <v>0.4594847275779636</v>
      </c>
      <c r="BS1457" s="50">
        <f t="shared" si="504"/>
        <v>0.48904247753152708</v>
      </c>
      <c r="BT1457" s="50">
        <f t="shared" si="505"/>
        <v>1.2763464654943434E-3</v>
      </c>
      <c r="BU1457" s="50">
        <f t="shared" si="505"/>
        <v>1.358451326476464E-3</v>
      </c>
    </row>
    <row r="1458" spans="1:73" x14ac:dyDescent="0.25">
      <c r="A1458" s="21">
        <v>43742.54583333333</v>
      </c>
      <c r="B1458" s="17">
        <v>364040</v>
      </c>
      <c r="C1458" s="17">
        <v>13.52</v>
      </c>
      <c r="D1458" s="17">
        <v>22.13</v>
      </c>
      <c r="E1458" s="17">
        <v>745.6</v>
      </c>
      <c r="F1458" s="17">
        <v>88.8</v>
      </c>
      <c r="G1458" s="17">
        <v>-113</v>
      </c>
      <c r="H1458" s="17">
        <v>-9.91</v>
      </c>
      <c r="I1458" s="17">
        <v>24.14</v>
      </c>
      <c r="J1458" s="17">
        <v>297.3</v>
      </c>
      <c r="K1458" s="17">
        <v>656.8</v>
      </c>
      <c r="L1458" s="17">
        <v>-103.1</v>
      </c>
      <c r="M1458" s="17">
        <v>0.11899999999999999</v>
      </c>
      <c r="N1458" s="17">
        <v>632.6</v>
      </c>
      <c r="O1458" s="17">
        <v>78.900000000000006</v>
      </c>
      <c r="P1458" s="17">
        <v>553.70000000000005</v>
      </c>
      <c r="Q1458" s="17">
        <v>329.9</v>
      </c>
      <c r="R1458" s="17">
        <v>433</v>
      </c>
      <c r="S1458" s="17">
        <v>19.02</v>
      </c>
      <c r="T1458" s="17">
        <v>56.41</v>
      </c>
      <c r="U1458" s="17">
        <v>0.67</v>
      </c>
      <c r="V1458" s="17">
        <v>150</v>
      </c>
      <c r="W1458" s="17">
        <v>20.65</v>
      </c>
      <c r="X1458" s="17">
        <v>0.73399999999999999</v>
      </c>
      <c r="Y1458" s="17">
        <v>7.3377889999999999</v>
      </c>
      <c r="Z1458" s="7">
        <f t="shared" si="484"/>
        <v>19.835000000000001</v>
      </c>
      <c r="AA1458" s="7">
        <f t="shared" si="498"/>
        <v>292.98499999999996</v>
      </c>
      <c r="AB1458" s="2">
        <f t="shared" si="485"/>
        <v>603.93600000000004</v>
      </c>
      <c r="AC1458" s="42">
        <f t="shared" si="486"/>
        <v>2.5854516971304968</v>
      </c>
      <c r="AD1458" s="42">
        <f t="shared" si="487"/>
        <v>1.4584533023513131</v>
      </c>
      <c r="AE1458" s="42">
        <f t="shared" si="488"/>
        <v>0.8057608981788853</v>
      </c>
      <c r="AF1458" s="42">
        <f t="shared" si="489"/>
        <v>336.64393314910728</v>
      </c>
      <c r="AG1458" s="42">
        <f t="shared" si="490"/>
        <v>323.17817582314296</v>
      </c>
      <c r="AH1458" s="6">
        <f t="shared" si="491"/>
        <v>316.70399999999995</v>
      </c>
      <c r="AI1458" s="4">
        <v>21.492760739750601</v>
      </c>
      <c r="AJ1458" s="4">
        <f t="shared" si="499"/>
        <v>294.6427607397506</v>
      </c>
      <c r="AK1458" s="8">
        <f t="shared" si="492"/>
        <v>0.19581173901684182</v>
      </c>
      <c r="AL1458" s="8">
        <f t="shared" si="493"/>
        <v>410.54032190835454</v>
      </c>
      <c r="AM1458" s="8">
        <f t="shared" si="494"/>
        <v>1.8231943121894605</v>
      </c>
      <c r="AN1458" s="8">
        <f t="shared" si="495"/>
        <v>88.043093192565522</v>
      </c>
      <c r="AO1458" s="22">
        <f t="shared" si="496"/>
        <v>9.548860684514689E-3</v>
      </c>
      <c r="AP1458" s="22">
        <f t="shared" si="497"/>
        <v>0.26098198284938101</v>
      </c>
      <c r="AQ1458" s="19">
        <f t="shared" si="500"/>
        <v>0.26098198284938101</v>
      </c>
      <c r="AX1458">
        <v>0.14345232771501609</v>
      </c>
      <c r="AY1458">
        <v>64.275862068965523</v>
      </c>
      <c r="AZ1458">
        <v>2.6781609195402303</v>
      </c>
      <c r="BA1458">
        <v>2.1693103448275868</v>
      </c>
      <c r="BB1458">
        <v>8.8879310344827616</v>
      </c>
      <c r="BC1458">
        <v>0.37033045977011508</v>
      </c>
      <c r="BD1458">
        <v>1.7989798850574716</v>
      </c>
      <c r="BE1458">
        <v>0.17989798850574718</v>
      </c>
      <c r="BF1458">
        <v>0</v>
      </c>
      <c r="BG1458">
        <v>19.835000000000001</v>
      </c>
      <c r="BH1458">
        <v>0.76933146536963792</v>
      </c>
      <c r="BI1458">
        <v>2.3145045301825071</v>
      </c>
      <c r="BJ1458">
        <v>1.3056120054759521</v>
      </c>
      <c r="BK1458">
        <v>0.44580585002150719</v>
      </c>
      <c r="BL1458">
        <v>1.2383495833930755E-3</v>
      </c>
      <c r="BP1458" s="50">
        <f t="shared" si="501"/>
        <v>0.76956186370158564</v>
      </c>
      <c r="BQ1458" s="50">
        <f t="shared" si="502"/>
        <v>7.1959195402298864E-2</v>
      </c>
      <c r="BR1458" s="50">
        <f t="shared" si="503"/>
        <v>0.45605545692958582</v>
      </c>
      <c r="BS1458" s="50">
        <f t="shared" si="504"/>
        <v>0.48450497602813558</v>
      </c>
      <c r="BT1458" s="50">
        <f t="shared" si="505"/>
        <v>1.266820713693294E-3</v>
      </c>
      <c r="BU1458" s="50">
        <f t="shared" si="505"/>
        <v>1.34584715563371E-3</v>
      </c>
    </row>
    <row r="1459" spans="1:73" x14ac:dyDescent="0.25">
      <c r="A1459" s="21">
        <v>43742.54583333333</v>
      </c>
      <c r="B1459" s="17">
        <v>364041</v>
      </c>
      <c r="C1459" s="17">
        <v>13.52</v>
      </c>
      <c r="D1459" s="17">
        <v>22.13</v>
      </c>
      <c r="E1459" s="17">
        <v>603.20000000000005</v>
      </c>
      <c r="F1459" s="17">
        <v>69.25</v>
      </c>
      <c r="G1459" s="17">
        <v>-114.5</v>
      </c>
      <c r="H1459" s="17">
        <v>-10.71</v>
      </c>
      <c r="I1459" s="17">
        <v>24.18</v>
      </c>
      <c r="J1459" s="17">
        <v>297.3</v>
      </c>
      <c r="K1459" s="17">
        <v>534</v>
      </c>
      <c r="L1459" s="17">
        <v>-103.8</v>
      </c>
      <c r="M1459" s="17">
        <v>0.115</v>
      </c>
      <c r="N1459" s="17">
        <v>488.8</v>
      </c>
      <c r="O1459" s="17">
        <v>58.54</v>
      </c>
      <c r="P1459" s="17">
        <v>430.2</v>
      </c>
      <c r="Q1459" s="17">
        <v>328.6</v>
      </c>
      <c r="R1459" s="17">
        <v>432.4</v>
      </c>
      <c r="S1459" s="17">
        <v>19.07</v>
      </c>
      <c r="T1459" s="17">
        <v>52.69</v>
      </c>
      <c r="U1459" s="17">
        <v>0.16500000000000001</v>
      </c>
      <c r="V1459" s="17">
        <v>265.5</v>
      </c>
      <c r="W1459" s="17">
        <v>20.8</v>
      </c>
      <c r="X1459" s="17">
        <v>0.59399999999999997</v>
      </c>
      <c r="Y1459" s="17">
        <v>5.9429860000000003</v>
      </c>
      <c r="Z1459" s="7">
        <f t="shared" si="484"/>
        <v>19.935000000000002</v>
      </c>
      <c r="AA1459" s="7">
        <f t="shared" si="498"/>
        <v>293.08499999999998</v>
      </c>
      <c r="AB1459" s="2">
        <f t="shared" si="485"/>
        <v>488.59200000000004</v>
      </c>
      <c r="AC1459" s="42">
        <f t="shared" si="486"/>
        <v>2.6910198764653561</v>
      </c>
      <c r="AD1459" s="42">
        <f t="shared" si="487"/>
        <v>1.4178983729095962</v>
      </c>
      <c r="AE1459" s="42">
        <f t="shared" si="488"/>
        <v>0.80247888347636609</v>
      </c>
      <c r="AF1459" s="42">
        <f t="shared" si="489"/>
        <v>335.73068753489474</v>
      </c>
      <c r="AG1459" s="42">
        <f t="shared" si="490"/>
        <v>322.30146003349893</v>
      </c>
      <c r="AH1459" s="6">
        <f t="shared" si="491"/>
        <v>315.45600000000002</v>
      </c>
      <c r="AI1459" s="4">
        <v>22.100218483341401</v>
      </c>
      <c r="AJ1459" s="4">
        <f t="shared" si="499"/>
        <v>295.25021848334137</v>
      </c>
      <c r="AK1459" s="8">
        <f t="shared" si="492"/>
        <v>0.19601230755788027</v>
      </c>
      <c r="AL1459" s="8">
        <f t="shared" si="493"/>
        <v>413.99537327177819</v>
      </c>
      <c r="AM1459" s="8">
        <f t="shared" si="494"/>
        <v>0.90476861682973952</v>
      </c>
      <c r="AN1459" s="8">
        <f t="shared" si="495"/>
        <v>57.066303062102236</v>
      </c>
      <c r="AO1459" s="22">
        <f t="shared" si="496"/>
        <v>7.5336818054782687E-3</v>
      </c>
      <c r="AP1459" s="22">
        <f t="shared" si="497"/>
        <v>0.20590469174385603</v>
      </c>
      <c r="AQ1459" s="19">
        <f t="shared" si="500"/>
        <v>0.20590469174385603</v>
      </c>
      <c r="AX1459">
        <v>0.1442316862669302</v>
      </c>
      <c r="AY1459">
        <v>52.000000000000007</v>
      </c>
      <c r="AZ1459">
        <v>2.166666666666667</v>
      </c>
      <c r="BA1459">
        <v>1.7550000000000003</v>
      </c>
      <c r="BB1459">
        <v>8.9482758620689626</v>
      </c>
      <c r="BC1459">
        <v>0.3728448275862068</v>
      </c>
      <c r="BD1459">
        <v>1.3821551724137935</v>
      </c>
      <c r="BE1459">
        <v>0.13821551724137934</v>
      </c>
      <c r="BF1459">
        <v>0</v>
      </c>
      <c r="BG1459">
        <v>19.935000000000002</v>
      </c>
      <c r="BH1459">
        <v>0.18946222654625411</v>
      </c>
      <c r="BI1459">
        <v>2.3288893013234579</v>
      </c>
      <c r="BJ1459">
        <v>1.2270917728673298</v>
      </c>
      <c r="BK1459">
        <v>0.348838793465856</v>
      </c>
      <c r="BL1459">
        <v>9.6899664851626658E-4</v>
      </c>
      <c r="BP1459" s="50">
        <f t="shared" si="501"/>
        <v>0.18951896643397256</v>
      </c>
      <c r="BQ1459" s="50">
        <f t="shared" si="502"/>
        <v>5.528620689655174E-2</v>
      </c>
      <c r="BR1459" s="50">
        <f t="shared" si="503"/>
        <v>0.35089282228392993</v>
      </c>
      <c r="BS1459" s="50">
        <f t="shared" si="504"/>
        <v>0.3737394841122505</v>
      </c>
      <c r="BT1459" s="50">
        <f t="shared" si="505"/>
        <v>9.7470228412202759E-4</v>
      </c>
      <c r="BU1459" s="50">
        <f t="shared" si="505"/>
        <v>1.0381652336451403E-3</v>
      </c>
    </row>
    <row r="1460" spans="1:73" x14ac:dyDescent="0.25">
      <c r="A1460" s="21">
        <v>43742.54583333333</v>
      </c>
      <c r="B1460" s="17">
        <v>364042</v>
      </c>
      <c r="C1460" s="17">
        <v>13.52</v>
      </c>
      <c r="D1460" s="17">
        <v>22.12</v>
      </c>
      <c r="E1460" s="17">
        <v>737.1</v>
      </c>
      <c r="F1460" s="17">
        <v>87.5</v>
      </c>
      <c r="G1460" s="17">
        <v>-115.1</v>
      </c>
      <c r="H1460" s="17">
        <v>-10.17</v>
      </c>
      <c r="I1460" s="17">
        <v>24.22</v>
      </c>
      <c r="J1460" s="17">
        <v>297.39999999999998</v>
      </c>
      <c r="K1460" s="17">
        <v>649.6</v>
      </c>
      <c r="L1460" s="17">
        <v>-104.9</v>
      </c>
      <c r="M1460" s="17">
        <v>0.11899999999999999</v>
      </c>
      <c r="N1460" s="17">
        <v>622</v>
      </c>
      <c r="O1460" s="17">
        <v>77.31</v>
      </c>
      <c r="P1460" s="17">
        <v>544.70000000000005</v>
      </c>
      <c r="Q1460" s="17">
        <v>328.3</v>
      </c>
      <c r="R1460" s="17">
        <v>433.2</v>
      </c>
      <c r="S1460" s="17">
        <v>19.12</v>
      </c>
      <c r="T1460" s="17">
        <v>55.93</v>
      </c>
      <c r="U1460" s="17">
        <v>0.505</v>
      </c>
      <c r="V1460" s="17">
        <v>159</v>
      </c>
      <c r="W1460" s="17">
        <v>21.3</v>
      </c>
      <c r="X1460" s="17">
        <v>0.72899999999999998</v>
      </c>
      <c r="Y1460" s="17">
        <v>7.2931800000000004</v>
      </c>
      <c r="Z1460" s="7">
        <f t="shared" si="484"/>
        <v>20.21</v>
      </c>
      <c r="AA1460" s="7">
        <f t="shared" si="498"/>
        <v>293.35999999999996</v>
      </c>
      <c r="AB1460" s="2">
        <f t="shared" si="485"/>
        <v>597.05100000000004</v>
      </c>
      <c r="AC1460" s="42">
        <f t="shared" si="486"/>
        <v>2.6866108648495155</v>
      </c>
      <c r="AD1460" s="42">
        <f t="shared" si="487"/>
        <v>1.502621456710334</v>
      </c>
      <c r="AE1460" s="42">
        <f t="shared" si="488"/>
        <v>0.80905791222852097</v>
      </c>
      <c r="AF1460" s="42">
        <f t="shared" si="489"/>
        <v>339.75531246681624</v>
      </c>
      <c r="AG1460" s="42">
        <f t="shared" si="490"/>
        <v>326.16509996814358</v>
      </c>
      <c r="AH1460" s="6">
        <f t="shared" si="491"/>
        <v>315.16800000000001</v>
      </c>
      <c r="AI1460" s="4">
        <v>22.0976662650198</v>
      </c>
      <c r="AJ1460" s="4">
        <f t="shared" si="499"/>
        <v>295.2476662650198</v>
      </c>
      <c r="AK1460" s="8">
        <f t="shared" si="492"/>
        <v>0.19656457714832468</v>
      </c>
      <c r="AL1460" s="8">
        <f t="shared" si="493"/>
        <v>413.95048323932423</v>
      </c>
      <c r="AM1460" s="8">
        <f t="shared" si="494"/>
        <v>1.58285541032654</v>
      </c>
      <c r="AN1460" s="8">
        <f t="shared" si="495"/>
        <v>87.037607412711168</v>
      </c>
      <c r="AO1460" s="22">
        <f t="shared" si="496"/>
        <v>9.3039341240676483E-3</v>
      </c>
      <c r="AP1460" s="22">
        <f t="shared" si="497"/>
        <v>0.25428784189268983</v>
      </c>
      <c r="AQ1460" s="19">
        <f t="shared" si="500"/>
        <v>0.25428784189268983</v>
      </c>
      <c r="AX1460">
        <v>0.14639341955883292</v>
      </c>
      <c r="AY1460">
        <v>63.543103448275865</v>
      </c>
      <c r="AZ1460">
        <v>2.6476293103448278</v>
      </c>
      <c r="BA1460">
        <v>2.1445797413793106</v>
      </c>
      <c r="BB1460">
        <v>9.0431034482758612</v>
      </c>
      <c r="BC1460">
        <v>0.3767959770114942</v>
      </c>
      <c r="BD1460">
        <v>1.7677837643678165</v>
      </c>
      <c r="BE1460">
        <v>0.17677837643678165</v>
      </c>
      <c r="BF1460">
        <v>0</v>
      </c>
      <c r="BG1460">
        <v>20.21</v>
      </c>
      <c r="BH1460">
        <v>0.57986923882338381</v>
      </c>
      <c r="BI1460">
        <v>2.3688512973091593</v>
      </c>
      <c r="BJ1460">
        <v>1.3248985305850127</v>
      </c>
      <c r="BK1460">
        <v>0.44324475426027643</v>
      </c>
      <c r="BL1460">
        <v>1.2312354285007679E-3</v>
      </c>
      <c r="BP1460" s="50">
        <f t="shared" si="501"/>
        <v>0.58004289726761304</v>
      </c>
      <c r="BQ1460" s="50">
        <f t="shared" si="502"/>
        <v>7.0711350574712659E-2</v>
      </c>
      <c r="BR1460" s="50">
        <f t="shared" si="503"/>
        <v>0.45092874372443642</v>
      </c>
      <c r="BS1460" s="50">
        <f t="shared" si="504"/>
        <v>0.47946797053169909</v>
      </c>
      <c r="BT1460" s="50">
        <f t="shared" si="505"/>
        <v>1.2525798436789899E-3</v>
      </c>
      <c r="BU1460" s="50">
        <f t="shared" si="505"/>
        <v>1.3318554736991642E-3</v>
      </c>
    </row>
    <row r="1461" spans="1:73" x14ac:dyDescent="0.25">
      <c r="A1461" s="21">
        <v>43742.546527777777</v>
      </c>
      <c r="B1461" s="17">
        <v>364043</v>
      </c>
      <c r="C1461" s="17">
        <v>13.51</v>
      </c>
      <c r="D1461" s="17">
        <v>22.12</v>
      </c>
      <c r="E1461" s="17">
        <v>750.5</v>
      </c>
      <c r="F1461" s="17">
        <v>89.8</v>
      </c>
      <c r="G1461" s="17">
        <v>-115</v>
      </c>
      <c r="H1461" s="17">
        <v>-9.41</v>
      </c>
      <c r="I1461" s="17">
        <v>24.27</v>
      </c>
      <c r="J1461" s="17">
        <v>297.39999999999998</v>
      </c>
      <c r="K1461" s="17">
        <v>660.6</v>
      </c>
      <c r="L1461" s="17">
        <v>-105.6</v>
      </c>
      <c r="M1461" s="17">
        <v>0.12</v>
      </c>
      <c r="N1461" s="17">
        <v>635.4</v>
      </c>
      <c r="O1461" s="17">
        <v>80.400000000000006</v>
      </c>
      <c r="P1461" s="17">
        <v>555</v>
      </c>
      <c r="Q1461" s="17">
        <v>328.6</v>
      </c>
      <c r="R1461" s="17">
        <v>434.2</v>
      </c>
      <c r="S1461" s="17">
        <v>19.16</v>
      </c>
      <c r="T1461" s="17">
        <v>53.31</v>
      </c>
      <c r="U1461" s="17">
        <v>0.82499999999999996</v>
      </c>
      <c r="V1461" s="17">
        <v>202.5</v>
      </c>
      <c r="W1461" s="17">
        <v>20.8</v>
      </c>
      <c r="X1461" s="17">
        <v>0.74099999999999999</v>
      </c>
      <c r="Y1461" s="17">
        <v>7.4080719999999998</v>
      </c>
      <c r="Z1461" s="7">
        <f t="shared" si="484"/>
        <v>19.98</v>
      </c>
      <c r="AA1461" s="7">
        <f t="shared" si="498"/>
        <v>293.13</v>
      </c>
      <c r="AB1461" s="2">
        <f t="shared" si="485"/>
        <v>607.90500000000009</v>
      </c>
      <c r="AC1461" s="42">
        <f t="shared" si="486"/>
        <v>2.7454115363855478</v>
      </c>
      <c r="AD1461" s="42">
        <f t="shared" si="487"/>
        <v>1.4635788900471356</v>
      </c>
      <c r="AE1461" s="42">
        <f t="shared" si="488"/>
        <v>0.80610819477211915</v>
      </c>
      <c r="AF1461" s="42">
        <f t="shared" si="489"/>
        <v>337.45624298427111</v>
      </c>
      <c r="AG1461" s="42">
        <f t="shared" si="490"/>
        <v>323.95799326490027</v>
      </c>
      <c r="AH1461" s="6">
        <f t="shared" si="491"/>
        <v>315.45600000000002</v>
      </c>
      <c r="AI1461" s="4">
        <v>22.403777958389199</v>
      </c>
      <c r="AJ1461" s="4">
        <f t="shared" si="499"/>
        <v>295.55377795838916</v>
      </c>
      <c r="AK1461" s="8">
        <f t="shared" si="492"/>
        <v>0.1961026080666996</v>
      </c>
      <c r="AL1461" s="8">
        <f t="shared" si="493"/>
        <v>415.72480359681686</v>
      </c>
      <c r="AM1461" s="8">
        <f t="shared" si="494"/>
        <v>2.0231241311397579</v>
      </c>
      <c r="AN1461" s="8">
        <f t="shared" si="495"/>
        <v>142.84197508601002</v>
      </c>
      <c r="AO1461" s="22">
        <f t="shared" si="496"/>
        <v>8.2533227119454405E-3</v>
      </c>
      <c r="AP1461" s="22">
        <f t="shared" si="497"/>
        <v>0.22557335347372123</v>
      </c>
      <c r="AQ1461" s="19">
        <f t="shared" si="500"/>
        <v>0.22557335347372123</v>
      </c>
      <c r="AX1461">
        <v>0.14458356470382563</v>
      </c>
      <c r="AY1461">
        <v>64.698275862068968</v>
      </c>
      <c r="AZ1461">
        <v>2.6957614942528738</v>
      </c>
      <c r="BA1461">
        <v>2.183566810344828</v>
      </c>
      <c r="BB1461">
        <v>9.1034482758620658</v>
      </c>
      <c r="BC1461">
        <v>0.37931034482758608</v>
      </c>
      <c r="BD1461">
        <v>1.8042564655172419</v>
      </c>
      <c r="BE1461">
        <v>0.18042564655172422</v>
      </c>
      <c r="BF1461">
        <v>0</v>
      </c>
      <c r="BG1461">
        <v>19.98</v>
      </c>
      <c r="BH1461">
        <v>0.94731113273127054</v>
      </c>
      <c r="BI1461">
        <v>2.3353879129103534</v>
      </c>
      <c r="BJ1461">
        <v>1.2449952963725095</v>
      </c>
      <c r="BK1461">
        <v>0.44960036251420576</v>
      </c>
      <c r="BL1461">
        <v>1.2488898958727937E-3</v>
      </c>
      <c r="BP1461" s="50">
        <f t="shared" si="501"/>
        <v>0.94759483216986273</v>
      </c>
      <c r="BQ1461" s="50">
        <f t="shared" si="502"/>
        <v>7.2170258620689681E-2</v>
      </c>
      <c r="BR1461" s="50">
        <f t="shared" si="503"/>
        <v>0.46210597479681492</v>
      </c>
      <c r="BS1461" s="50">
        <f t="shared" si="504"/>
        <v>0.49035929469523498</v>
      </c>
      <c r="BT1461" s="50">
        <f t="shared" si="505"/>
        <v>1.2836277077689303E-3</v>
      </c>
      <c r="BU1461" s="50">
        <f t="shared" si="505"/>
        <v>1.3621091519312083E-3</v>
      </c>
    </row>
    <row r="1462" spans="1:73" x14ac:dyDescent="0.25">
      <c r="A1462" s="21">
        <v>43742.546527777777</v>
      </c>
      <c r="B1462" s="17">
        <v>364044</v>
      </c>
      <c r="C1462" s="17">
        <v>13.52</v>
      </c>
      <c r="D1462" s="17">
        <v>22.12</v>
      </c>
      <c r="E1462" s="17">
        <v>749.5</v>
      </c>
      <c r="F1462" s="17">
        <v>89.8</v>
      </c>
      <c r="G1462" s="17">
        <v>-115.7</v>
      </c>
      <c r="H1462" s="17">
        <v>-8.68</v>
      </c>
      <c r="I1462" s="17">
        <v>24.31</v>
      </c>
      <c r="J1462" s="17">
        <v>297.5</v>
      </c>
      <c r="K1462" s="17">
        <v>659.7</v>
      </c>
      <c r="L1462" s="17">
        <v>-107</v>
      </c>
      <c r="M1462" s="17">
        <v>0.12</v>
      </c>
      <c r="N1462" s="17">
        <v>633.9</v>
      </c>
      <c r="O1462" s="17">
        <v>81.2</v>
      </c>
      <c r="P1462" s="17">
        <v>552.70000000000005</v>
      </c>
      <c r="Q1462" s="17">
        <v>328.3</v>
      </c>
      <c r="R1462" s="17">
        <v>435.2</v>
      </c>
      <c r="S1462" s="17">
        <v>19.190000000000001</v>
      </c>
      <c r="T1462" s="17">
        <v>55.22</v>
      </c>
      <c r="U1462" s="17">
        <v>0.47499999999999998</v>
      </c>
      <c r="V1462" s="17">
        <v>218.5</v>
      </c>
      <c r="W1462" s="17">
        <v>21.35</v>
      </c>
      <c r="X1462" s="17">
        <v>0.73899999999999999</v>
      </c>
      <c r="Y1462" s="17">
        <v>7.3924029999999998</v>
      </c>
      <c r="Z1462" s="7">
        <f t="shared" si="484"/>
        <v>20.270000000000003</v>
      </c>
      <c r="AA1462" s="7">
        <f t="shared" si="498"/>
        <v>293.41999999999996</v>
      </c>
      <c r="AB1462" s="2">
        <f t="shared" si="485"/>
        <v>607.09500000000003</v>
      </c>
      <c r="AC1462" s="42">
        <f t="shared" si="486"/>
        <v>2.5917841835008892</v>
      </c>
      <c r="AD1462" s="42">
        <f t="shared" si="487"/>
        <v>1.4311832261291908</v>
      </c>
      <c r="AE1462" s="42">
        <f t="shared" si="488"/>
        <v>0.80341851685804999</v>
      </c>
      <c r="AF1462" s="42">
        <f t="shared" si="489"/>
        <v>337.66321162775671</v>
      </c>
      <c r="AG1462" s="42">
        <f t="shared" si="490"/>
        <v>324.1566831626464</v>
      </c>
      <c r="AH1462" s="6">
        <f t="shared" si="491"/>
        <v>315.16800000000001</v>
      </c>
      <c r="AI1462" s="4">
        <v>21.563377338728198</v>
      </c>
      <c r="AJ1462" s="4">
        <f t="shared" si="499"/>
        <v>294.71337733872815</v>
      </c>
      <c r="AK1462" s="8">
        <f t="shared" si="492"/>
        <v>0.19668521002558312</v>
      </c>
      <c r="AL1462" s="8">
        <f t="shared" si="493"/>
        <v>410.88208826282863</v>
      </c>
      <c r="AM1462" s="8">
        <f t="shared" si="494"/>
        <v>1.5351201093074116</v>
      </c>
      <c r="AN1462" s="8">
        <f t="shared" si="495"/>
        <v>57.837310929528904</v>
      </c>
      <c r="AO1462" s="22">
        <f t="shared" si="496"/>
        <v>1.0261241770462811E-2</v>
      </c>
      <c r="AP1462" s="22">
        <f t="shared" si="497"/>
        <v>0.28045222484973176</v>
      </c>
      <c r="AQ1462" s="19">
        <f t="shared" si="500"/>
        <v>0.28045222484973176</v>
      </c>
      <c r="AX1462">
        <v>0.14686869491715213</v>
      </c>
      <c r="AY1462">
        <v>64.612068965517238</v>
      </c>
      <c r="AZ1462">
        <v>2.6921695402298851</v>
      </c>
      <c r="BA1462">
        <v>2.1806573275862071</v>
      </c>
      <c r="BB1462">
        <v>9.2155172413793078</v>
      </c>
      <c r="BC1462">
        <v>0.38397988505747116</v>
      </c>
      <c r="BD1462">
        <v>1.796677442528736</v>
      </c>
      <c r="BE1462">
        <v>0.1796677442528736</v>
      </c>
      <c r="BF1462">
        <v>0</v>
      </c>
      <c r="BG1462">
        <v>20.270000000000003</v>
      </c>
      <c r="BH1462">
        <v>0.54542156126951935</v>
      </c>
      <c r="BI1462">
        <v>2.3776495213418221</v>
      </c>
      <c r="BJ1462">
        <v>1.3129380656849541</v>
      </c>
      <c r="BK1462">
        <v>0.45119618058619437</v>
      </c>
      <c r="BL1462">
        <v>1.2533227238505399E-3</v>
      </c>
      <c r="BP1462" s="50">
        <f t="shared" si="501"/>
        <v>0.54558490337052701</v>
      </c>
      <c r="BQ1462" s="50">
        <f t="shared" si="502"/>
        <v>7.1867097701149435E-2</v>
      </c>
      <c r="BR1462" s="50">
        <f t="shared" si="503"/>
        <v>0.45855579730448831</v>
      </c>
      <c r="BS1462" s="50">
        <f t="shared" si="504"/>
        <v>0.48766528705426515</v>
      </c>
      <c r="BT1462" s="50">
        <f t="shared" si="505"/>
        <v>1.2737661036235786E-3</v>
      </c>
      <c r="BU1462" s="50">
        <f t="shared" si="505"/>
        <v>1.3546257973729586E-3</v>
      </c>
    </row>
    <row r="1463" spans="1:73" x14ac:dyDescent="0.25">
      <c r="A1463" s="21">
        <v>43742.546527777777</v>
      </c>
      <c r="B1463" s="17">
        <v>364045</v>
      </c>
      <c r="C1463" s="17">
        <v>13.52</v>
      </c>
      <c r="D1463" s="17">
        <v>22.11</v>
      </c>
      <c r="E1463" s="17">
        <v>748.3</v>
      </c>
      <c r="F1463" s="17">
        <v>90.2</v>
      </c>
      <c r="G1463" s="17">
        <v>-114.5</v>
      </c>
      <c r="H1463" s="17">
        <v>-9.36</v>
      </c>
      <c r="I1463" s="17">
        <v>24.34</v>
      </c>
      <c r="J1463" s="17">
        <v>297.5</v>
      </c>
      <c r="K1463" s="17">
        <v>658.1</v>
      </c>
      <c r="L1463" s="17">
        <v>-105.1</v>
      </c>
      <c r="M1463" s="17">
        <v>0.121</v>
      </c>
      <c r="N1463" s="17">
        <v>633.79999999999995</v>
      </c>
      <c r="O1463" s="17">
        <v>80.8</v>
      </c>
      <c r="P1463" s="17">
        <v>553</v>
      </c>
      <c r="Q1463" s="17">
        <v>329.6</v>
      </c>
      <c r="R1463" s="17">
        <v>434.8</v>
      </c>
      <c r="S1463" s="17">
        <v>19.22</v>
      </c>
      <c r="T1463" s="17">
        <v>51.61</v>
      </c>
      <c r="U1463" s="17">
        <v>3.2749999999999999</v>
      </c>
      <c r="V1463" s="17">
        <v>332</v>
      </c>
      <c r="W1463" s="17">
        <v>20.100000000000001</v>
      </c>
      <c r="X1463" s="17">
        <v>0.74</v>
      </c>
      <c r="Y1463" s="17">
        <v>7.3968150000000001</v>
      </c>
      <c r="Z1463" s="7">
        <f t="shared" si="484"/>
        <v>19.66</v>
      </c>
      <c r="AA1463" s="7">
        <f t="shared" si="498"/>
        <v>292.81</v>
      </c>
      <c r="AB1463" s="2">
        <f t="shared" si="485"/>
        <v>606.12300000000005</v>
      </c>
      <c r="AC1463" s="42">
        <f t="shared" si="486"/>
        <v>2.5829934806167647</v>
      </c>
      <c r="AD1463" s="42">
        <f t="shared" si="487"/>
        <v>1.3330829353463123</v>
      </c>
      <c r="AE1463" s="42">
        <f t="shared" si="488"/>
        <v>0.79553856522300159</v>
      </c>
      <c r="AF1463" s="42">
        <f t="shared" si="489"/>
        <v>331.57968528386772</v>
      </c>
      <c r="AG1463" s="42">
        <f t="shared" si="490"/>
        <v>318.31649787251303</v>
      </c>
      <c r="AH1463" s="6">
        <f t="shared" si="491"/>
        <v>316.416</v>
      </c>
      <c r="AI1463" s="4">
        <v>21.464877220523999</v>
      </c>
      <c r="AJ1463" s="4">
        <f t="shared" si="499"/>
        <v>294.61487722052397</v>
      </c>
      <c r="AK1463" s="8">
        <f t="shared" si="492"/>
        <v>0.19546107337848609</v>
      </c>
      <c r="AL1463" s="8">
        <f t="shared" si="493"/>
        <v>410.40362399840603</v>
      </c>
      <c r="AM1463" s="8">
        <f t="shared" si="494"/>
        <v>4.0308924260019641</v>
      </c>
      <c r="AN1463" s="8">
        <f t="shared" si="495"/>
        <v>211.92849619348161</v>
      </c>
      <c r="AO1463" s="22">
        <f t="shared" si="496"/>
        <v>6.7920600563689017E-3</v>
      </c>
      <c r="AP1463" s="22">
        <f t="shared" si="497"/>
        <v>0.18563526683532558</v>
      </c>
      <c r="AQ1463" s="19">
        <f t="shared" si="500"/>
        <v>0.18563526683532558</v>
      </c>
      <c r="AX1463">
        <v>0.14209702450233996</v>
      </c>
      <c r="AY1463">
        <v>64.508620689655174</v>
      </c>
      <c r="AZ1463">
        <v>2.6878591954022988</v>
      </c>
      <c r="BA1463">
        <v>2.1771659482758623</v>
      </c>
      <c r="BB1463">
        <v>9.068965517241379</v>
      </c>
      <c r="BC1463">
        <v>0.37787356321839077</v>
      </c>
      <c r="BD1463">
        <v>1.7992923850574716</v>
      </c>
      <c r="BE1463">
        <v>0.17992923850574716</v>
      </c>
      <c r="BF1463">
        <v>0</v>
      </c>
      <c r="BG1463">
        <v>19.66</v>
      </c>
      <c r="BH1463">
        <v>3.7605381329635286</v>
      </c>
      <c r="BI1463">
        <v>2.2895180780591819</v>
      </c>
      <c r="BJ1463">
        <v>1.1816202800863438</v>
      </c>
      <c r="BK1463">
        <v>0.43927421463610566</v>
      </c>
      <c r="BL1463">
        <v>1.22020615176696E-3</v>
      </c>
      <c r="BP1463" s="50">
        <f t="shared" si="501"/>
        <v>3.7616643337652129</v>
      </c>
      <c r="BQ1463" s="50">
        <f t="shared" si="502"/>
        <v>7.1971695402298863E-2</v>
      </c>
      <c r="BR1463" s="50">
        <f t="shared" si="503"/>
        <v>0.48012877677030125</v>
      </c>
      <c r="BS1463" s="50">
        <f t="shared" si="504"/>
        <v>0.50345217574638434</v>
      </c>
      <c r="BT1463" s="50">
        <f t="shared" si="505"/>
        <v>1.3336910465841702E-3</v>
      </c>
      <c r="BU1463" s="50">
        <f t="shared" si="505"/>
        <v>1.3984782659621786E-3</v>
      </c>
    </row>
    <row r="1464" spans="1:73" x14ac:dyDescent="0.25">
      <c r="A1464" s="21">
        <v>43742.546527777777</v>
      </c>
      <c r="B1464" s="17">
        <v>364046</v>
      </c>
      <c r="C1464" s="17">
        <v>13.52</v>
      </c>
      <c r="D1464" s="17">
        <v>22.11</v>
      </c>
      <c r="E1464" s="17">
        <v>747.9</v>
      </c>
      <c r="F1464" s="17">
        <v>90.6</v>
      </c>
      <c r="G1464" s="17">
        <v>-114.1</v>
      </c>
      <c r="H1464" s="17">
        <v>-12.24</v>
      </c>
      <c r="I1464" s="17">
        <v>24.33</v>
      </c>
      <c r="J1464" s="17">
        <v>297.5</v>
      </c>
      <c r="K1464" s="17">
        <v>657.2</v>
      </c>
      <c r="L1464" s="17">
        <v>-101.8</v>
      </c>
      <c r="M1464" s="17">
        <v>0.121</v>
      </c>
      <c r="N1464" s="17">
        <v>633.79999999999995</v>
      </c>
      <c r="O1464" s="17">
        <v>78.38</v>
      </c>
      <c r="P1464" s="17">
        <v>555.4</v>
      </c>
      <c r="Q1464" s="17">
        <v>330</v>
      </c>
      <c r="R1464" s="17">
        <v>431.8</v>
      </c>
      <c r="S1464" s="17">
        <v>19.25</v>
      </c>
      <c r="T1464" s="17">
        <v>48.72</v>
      </c>
      <c r="U1464" s="17">
        <v>4.0049999999999999</v>
      </c>
      <c r="V1464" s="17">
        <v>341.5</v>
      </c>
      <c r="W1464" s="17">
        <v>19.55</v>
      </c>
      <c r="X1464" s="17">
        <v>0.74</v>
      </c>
      <c r="Y1464" s="17">
        <v>7.3985339999999997</v>
      </c>
      <c r="Z1464" s="7">
        <f t="shared" si="484"/>
        <v>19.399999999999999</v>
      </c>
      <c r="AA1464" s="7">
        <f t="shared" si="498"/>
        <v>292.54999999999995</v>
      </c>
      <c r="AB1464" s="2">
        <f t="shared" si="485"/>
        <v>605.79899999999998</v>
      </c>
      <c r="AC1464" s="42">
        <f t="shared" si="486"/>
        <v>2.5986816975053375</v>
      </c>
      <c r="AD1464" s="42">
        <f t="shared" si="487"/>
        <v>1.2660777230246003</v>
      </c>
      <c r="AE1464" s="42">
        <f t="shared" si="488"/>
        <v>0.78979369933973764</v>
      </c>
      <c r="AF1464" s="42">
        <f t="shared" si="489"/>
        <v>328.01759000948789</v>
      </c>
      <c r="AG1464" s="42">
        <f t="shared" si="490"/>
        <v>314.89688640910839</v>
      </c>
      <c r="AH1464" s="6">
        <f t="shared" si="491"/>
        <v>316.8</v>
      </c>
      <c r="AI1464" s="4">
        <v>21.535160376248001</v>
      </c>
      <c r="AJ1464" s="4">
        <f t="shared" si="499"/>
        <v>294.68516037624795</v>
      </c>
      <c r="AK1464" s="8">
        <f t="shared" si="492"/>
        <v>0.1949408578766168</v>
      </c>
      <c r="AL1464" s="8">
        <f t="shared" si="493"/>
        <v>410.83255202793458</v>
      </c>
      <c r="AM1464" s="8">
        <f t="shared" si="494"/>
        <v>4.4575560848967459</v>
      </c>
      <c r="AN1464" s="8">
        <f t="shared" si="495"/>
        <v>277.24760432042439</v>
      </c>
      <c r="AO1464" s="22">
        <f t="shared" si="496"/>
        <v>5.3058946265664188E-3</v>
      </c>
      <c r="AP1464" s="22">
        <f t="shared" si="497"/>
        <v>0.14501655707228048</v>
      </c>
      <c r="AQ1464" s="19">
        <f t="shared" si="500"/>
        <v>0.14501655707228048</v>
      </c>
      <c r="AX1464">
        <v>0.14010345030704491</v>
      </c>
      <c r="AY1464">
        <v>64.474137931034477</v>
      </c>
      <c r="AZ1464">
        <v>2.6864224137931032</v>
      </c>
      <c r="BA1464">
        <v>2.1760021551724136</v>
      </c>
      <c r="BB1464">
        <v>8.7758620689655178</v>
      </c>
      <c r="BC1464">
        <v>0.36566091954022989</v>
      </c>
      <c r="BD1464">
        <v>1.8103412356321837</v>
      </c>
      <c r="BE1464">
        <v>0.18103412356321838</v>
      </c>
      <c r="BF1464">
        <v>0</v>
      </c>
      <c r="BG1464">
        <v>19.399999999999999</v>
      </c>
      <c r="BH1464">
        <v>4.5987649534408952</v>
      </c>
      <c r="BI1464">
        <v>2.2528310020993629</v>
      </c>
      <c r="BJ1464">
        <v>1.0975792642228095</v>
      </c>
      <c r="BK1464">
        <v>0.44403555090303443</v>
      </c>
      <c r="BL1464">
        <v>1.2334320858417623E-3</v>
      </c>
      <c r="BP1464" s="50">
        <f t="shared" si="501"/>
        <v>4.6001421852609701</v>
      </c>
      <c r="BQ1464" s="50">
        <f t="shared" si="502"/>
        <v>7.2413649425287357E-2</v>
      </c>
      <c r="BR1464" s="50">
        <f t="shared" si="503"/>
        <v>0.4924887876671955</v>
      </c>
      <c r="BS1464" s="50">
        <f t="shared" si="504"/>
        <v>0.51468658645386345</v>
      </c>
      <c r="BT1464" s="50">
        <f t="shared" si="505"/>
        <v>1.3680244101866542E-3</v>
      </c>
      <c r="BU1464" s="50">
        <f t="shared" si="505"/>
        <v>1.4296849623718431E-3</v>
      </c>
    </row>
    <row r="1465" spans="1:73" x14ac:dyDescent="0.25">
      <c r="A1465" s="21">
        <v>43742.546527777777</v>
      </c>
      <c r="B1465" s="17">
        <v>364047</v>
      </c>
      <c r="C1465" s="17">
        <v>13.51</v>
      </c>
      <c r="D1465" s="17">
        <v>22.11</v>
      </c>
      <c r="E1465" s="17">
        <v>746.5</v>
      </c>
      <c r="F1465" s="17">
        <v>89.8</v>
      </c>
      <c r="G1465" s="17">
        <v>-115.1</v>
      </c>
      <c r="H1465" s="17">
        <v>-13.27</v>
      </c>
      <c r="I1465" s="17">
        <v>24.3</v>
      </c>
      <c r="J1465" s="17">
        <v>297.39999999999998</v>
      </c>
      <c r="K1465" s="17">
        <v>656.7</v>
      </c>
      <c r="L1465" s="17">
        <v>-101.8</v>
      </c>
      <c r="M1465" s="17">
        <v>0.12</v>
      </c>
      <c r="N1465" s="17">
        <v>631.4</v>
      </c>
      <c r="O1465" s="17">
        <v>76.489999999999995</v>
      </c>
      <c r="P1465" s="17">
        <v>554.9</v>
      </c>
      <c r="Q1465" s="17">
        <v>328.7</v>
      </c>
      <c r="R1465" s="17">
        <v>430.6</v>
      </c>
      <c r="S1465" s="17">
        <v>19.25</v>
      </c>
      <c r="T1465" s="17">
        <v>52.88</v>
      </c>
      <c r="U1465" s="17">
        <v>1.405</v>
      </c>
      <c r="V1465" s="17">
        <v>107</v>
      </c>
      <c r="W1465" s="17">
        <v>20</v>
      </c>
      <c r="X1465" s="17">
        <v>0.73899999999999999</v>
      </c>
      <c r="Y1465" s="17">
        <v>7.3910559999999998</v>
      </c>
      <c r="Z1465" s="7">
        <f t="shared" si="484"/>
        <v>19.625</v>
      </c>
      <c r="AA1465" s="7">
        <f t="shared" si="498"/>
        <v>292.77499999999998</v>
      </c>
      <c r="AB1465" s="2">
        <f t="shared" si="485"/>
        <v>604.66500000000008</v>
      </c>
      <c r="AC1465" s="42">
        <f t="shared" si="486"/>
        <v>2.3820714561851655</v>
      </c>
      <c r="AD1465" s="42">
        <f t="shared" si="487"/>
        <v>1.2596393860307156</v>
      </c>
      <c r="AE1465" s="42">
        <f t="shared" si="488"/>
        <v>0.7891313508392136</v>
      </c>
      <c r="AF1465" s="42">
        <f t="shared" si="489"/>
        <v>328.75193293478185</v>
      </c>
      <c r="AG1465" s="42">
        <f t="shared" si="490"/>
        <v>315.60185561739058</v>
      </c>
      <c r="AH1465" s="6">
        <f t="shared" si="491"/>
        <v>315.55199999999996</v>
      </c>
      <c r="AI1465" s="4">
        <v>20.250653297599101</v>
      </c>
      <c r="AJ1465" s="4">
        <f t="shared" si="499"/>
        <v>293.40065329759909</v>
      </c>
      <c r="AK1465" s="8">
        <f t="shared" si="492"/>
        <v>0.19539099052745812</v>
      </c>
      <c r="AL1465" s="8">
        <f t="shared" si="493"/>
        <v>403.496827126997</v>
      </c>
      <c r="AM1465" s="8">
        <f t="shared" si="494"/>
        <v>2.6401811017428329</v>
      </c>
      <c r="AN1465" s="8">
        <f t="shared" si="495"/>
        <v>48.118041305997117</v>
      </c>
      <c r="AO1465" s="22">
        <f t="shared" si="496"/>
        <v>1.060193497957131E-2</v>
      </c>
      <c r="AP1465" s="22">
        <f t="shared" si="497"/>
        <v>0.28976378485611526</v>
      </c>
      <c r="AQ1465" s="19">
        <f t="shared" si="500"/>
        <v>0.28976378485611526</v>
      </c>
      <c r="AX1465">
        <v>0.14182726842466636</v>
      </c>
      <c r="AY1465">
        <v>64.353448275862064</v>
      </c>
      <c r="AZ1465">
        <v>2.6813936781609193</v>
      </c>
      <c r="BA1465">
        <v>2.1719288793103448</v>
      </c>
      <c r="BB1465">
        <v>8.7844827586206922</v>
      </c>
      <c r="BC1465">
        <v>0.36602011494252884</v>
      </c>
      <c r="BD1465">
        <v>1.805908764367816</v>
      </c>
      <c r="BE1465">
        <v>0.18059087643678162</v>
      </c>
      <c r="BF1465">
        <v>0</v>
      </c>
      <c r="BG1465">
        <v>19.625</v>
      </c>
      <c r="BH1465">
        <v>1.6132995654393154</v>
      </c>
      <c r="BI1465">
        <v>2.2845491968671063</v>
      </c>
      <c r="BJ1465">
        <v>1.2080696153033259</v>
      </c>
      <c r="BK1465">
        <v>0.44411663779235638</v>
      </c>
      <c r="BL1465">
        <v>1.23365732720099E-3</v>
      </c>
      <c r="BP1465" s="50">
        <f t="shared" si="501"/>
        <v>1.6137827141801906</v>
      </c>
      <c r="BQ1465" s="50">
        <f t="shared" si="502"/>
        <v>7.2236350574712643E-2</v>
      </c>
      <c r="BR1465" s="50">
        <f t="shared" si="503"/>
        <v>0.46444798165022294</v>
      </c>
      <c r="BS1465" s="50">
        <f t="shared" si="504"/>
        <v>0.49125669283828521</v>
      </c>
      <c r="BT1465" s="50">
        <f t="shared" si="505"/>
        <v>1.2901332823617303E-3</v>
      </c>
      <c r="BU1465" s="50">
        <f t="shared" si="505"/>
        <v>1.3646019245507921E-3</v>
      </c>
    </row>
    <row r="1466" spans="1:73" x14ac:dyDescent="0.25">
      <c r="A1466" s="21">
        <v>43742.546527777777</v>
      </c>
      <c r="B1466" s="17">
        <v>364048</v>
      </c>
      <c r="C1466" s="17">
        <v>13.52</v>
      </c>
      <c r="D1466" s="17">
        <v>22.1</v>
      </c>
      <c r="E1466" s="17">
        <v>744.9</v>
      </c>
      <c r="F1466" s="17">
        <v>89</v>
      </c>
      <c r="G1466" s="17">
        <v>-115.7</v>
      </c>
      <c r="H1466" s="17">
        <v>-13.62</v>
      </c>
      <c r="I1466" s="17">
        <v>24.29</v>
      </c>
      <c r="J1466" s="17">
        <v>297.39999999999998</v>
      </c>
      <c r="K1466" s="17">
        <v>655.9</v>
      </c>
      <c r="L1466" s="17">
        <v>-102</v>
      </c>
      <c r="M1466" s="17">
        <v>0.11899999999999999</v>
      </c>
      <c r="N1466" s="17">
        <v>629.20000000000005</v>
      </c>
      <c r="O1466" s="17">
        <v>75.36</v>
      </c>
      <c r="P1466" s="17">
        <v>553.9</v>
      </c>
      <c r="Q1466" s="17">
        <v>328.2</v>
      </c>
      <c r="R1466" s="17">
        <v>430.2</v>
      </c>
      <c r="S1466" s="17">
        <v>19.25</v>
      </c>
      <c r="T1466" s="17">
        <v>52.44</v>
      </c>
      <c r="U1466" s="17">
        <v>1.1000000000000001</v>
      </c>
      <c r="V1466" s="17">
        <v>273.5</v>
      </c>
      <c r="W1466" s="17">
        <v>20.100000000000001</v>
      </c>
      <c r="X1466" s="17">
        <v>0.73599999999999999</v>
      </c>
      <c r="Y1466" s="17">
        <v>7.3624349999999996</v>
      </c>
      <c r="Z1466" s="7">
        <f t="shared" si="484"/>
        <v>19.675000000000001</v>
      </c>
      <c r="AA1466" s="7">
        <f t="shared" si="498"/>
        <v>292.82499999999999</v>
      </c>
      <c r="AB1466" s="2">
        <f t="shared" si="485"/>
        <v>603.36900000000003</v>
      </c>
      <c r="AC1466" s="42">
        <f t="shared" si="486"/>
        <v>2.387850784690809</v>
      </c>
      <c r="AD1466" s="42">
        <f t="shared" si="487"/>
        <v>1.2521889514918603</v>
      </c>
      <c r="AE1466" s="42">
        <f t="shared" si="488"/>
        <v>0.78844294641908896</v>
      </c>
      <c r="AF1466" s="42">
        <f t="shared" si="489"/>
        <v>328.68958189841106</v>
      </c>
      <c r="AG1466" s="42">
        <f t="shared" si="490"/>
        <v>315.54199862247464</v>
      </c>
      <c r="AH1466" s="6">
        <f t="shared" si="491"/>
        <v>315.072</v>
      </c>
      <c r="AI1466" s="4">
        <v>20.290578875169</v>
      </c>
      <c r="AJ1466" s="4">
        <f t="shared" si="499"/>
        <v>293.44057887516897</v>
      </c>
      <c r="AK1466" s="8">
        <f t="shared" si="492"/>
        <v>0.19549111401540487</v>
      </c>
      <c r="AL1466" s="8">
        <f t="shared" si="493"/>
        <v>403.71455502693681</v>
      </c>
      <c r="AM1466" s="8">
        <f t="shared" si="494"/>
        <v>2.3361025234351342</v>
      </c>
      <c r="AN1466" s="8">
        <f t="shared" si="495"/>
        <v>41.890552743287969</v>
      </c>
      <c r="AO1466" s="22">
        <f t="shared" si="496"/>
        <v>1.0697722113777567E-2</v>
      </c>
      <c r="AP1466" s="22">
        <f t="shared" si="497"/>
        <v>0.2923817638006766</v>
      </c>
      <c r="AQ1466" s="19">
        <f t="shared" si="500"/>
        <v>0.2923817638006766</v>
      </c>
      <c r="AX1466">
        <v>0.14221276710812847</v>
      </c>
      <c r="AY1466">
        <v>64.215517241379317</v>
      </c>
      <c r="AZ1466">
        <v>2.6756465517241383</v>
      </c>
      <c r="BA1466">
        <v>2.1672737068965522</v>
      </c>
      <c r="BB1466">
        <v>8.793103448275863</v>
      </c>
      <c r="BC1466">
        <v>0.36637931034482762</v>
      </c>
      <c r="BD1466">
        <v>1.8008943965517246</v>
      </c>
      <c r="BE1466">
        <v>0.18008943965517246</v>
      </c>
      <c r="BF1466">
        <v>0</v>
      </c>
      <c r="BG1466">
        <v>19.675000000000001</v>
      </c>
      <c r="BH1466">
        <v>1.2630815103083608</v>
      </c>
      <c r="BI1466">
        <v>2.2916504903734549</v>
      </c>
      <c r="BJ1466">
        <v>1.2017415171518397</v>
      </c>
      <c r="BK1466">
        <v>0.4454195710872314</v>
      </c>
      <c r="BL1466">
        <v>1.2372765863534205E-3</v>
      </c>
      <c r="BP1466" s="50">
        <f t="shared" si="501"/>
        <v>1.2634597762264839</v>
      </c>
      <c r="BQ1466" s="50">
        <f t="shared" si="502"/>
        <v>7.2035775862068982E-2</v>
      </c>
      <c r="BR1466" s="50">
        <f t="shared" si="503"/>
        <v>0.46174672888305801</v>
      </c>
      <c r="BS1466" s="50">
        <f t="shared" si="504"/>
        <v>0.48916243236210916</v>
      </c>
      <c r="BT1466" s="50">
        <f t="shared" si="505"/>
        <v>1.2826298024529389E-3</v>
      </c>
      <c r="BU1466" s="50">
        <f t="shared" si="505"/>
        <v>1.3587845343391921E-3</v>
      </c>
    </row>
    <row r="1467" spans="1:73" x14ac:dyDescent="0.25">
      <c r="A1467" s="21">
        <v>43742.547222222223</v>
      </c>
      <c r="B1467" s="17">
        <v>364049</v>
      </c>
      <c r="C1467" s="17">
        <v>13.52</v>
      </c>
      <c r="D1467" s="17">
        <v>22.1</v>
      </c>
      <c r="E1467" s="17">
        <v>742.6</v>
      </c>
      <c r="F1467" s="17">
        <v>88.2</v>
      </c>
      <c r="G1467" s="17">
        <v>-116.2</v>
      </c>
      <c r="H1467" s="17">
        <v>-13.89</v>
      </c>
      <c r="I1467" s="17">
        <v>24.3</v>
      </c>
      <c r="J1467" s="17">
        <v>297.39999999999998</v>
      </c>
      <c r="K1467" s="17">
        <v>654.4</v>
      </c>
      <c r="L1467" s="17">
        <v>-102.3</v>
      </c>
      <c r="M1467" s="17">
        <v>0.11899999999999999</v>
      </c>
      <c r="N1467" s="17">
        <v>626.4</v>
      </c>
      <c r="O1467" s="17">
        <v>74.34</v>
      </c>
      <c r="P1467" s="17">
        <v>552</v>
      </c>
      <c r="Q1467" s="17">
        <v>327.60000000000002</v>
      </c>
      <c r="R1467" s="17">
        <v>429.9</v>
      </c>
      <c r="S1467" s="17">
        <v>19.260000000000002</v>
      </c>
      <c r="T1467" s="17">
        <v>50.82</v>
      </c>
      <c r="U1467" s="17">
        <v>0.76500000000000001</v>
      </c>
      <c r="V1467" s="17">
        <v>48</v>
      </c>
      <c r="W1467" s="17">
        <v>20.350000000000001</v>
      </c>
      <c r="X1467" s="17">
        <v>0.73399999999999999</v>
      </c>
      <c r="Y1467" s="17">
        <v>7.3428779999999998</v>
      </c>
      <c r="Z1467" s="7">
        <f t="shared" si="484"/>
        <v>19.805</v>
      </c>
      <c r="AA1467" s="7">
        <f t="shared" si="498"/>
        <v>292.95499999999998</v>
      </c>
      <c r="AB1467" s="2">
        <f t="shared" si="485"/>
        <v>601.50600000000009</v>
      </c>
      <c r="AC1467" s="42">
        <f t="shared" si="486"/>
        <v>2.408917197308805</v>
      </c>
      <c r="AD1467" s="42">
        <f t="shared" si="487"/>
        <v>1.2242117196723348</v>
      </c>
      <c r="AE1467" s="42">
        <f t="shared" si="488"/>
        <v>0.78584953457952422</v>
      </c>
      <c r="AF1467" s="42">
        <f t="shared" si="489"/>
        <v>328.19058500811224</v>
      </c>
      <c r="AG1467" s="42">
        <f t="shared" si="490"/>
        <v>315.06296160778771</v>
      </c>
      <c r="AH1467" s="6">
        <f t="shared" si="491"/>
        <v>314.49600000000004</v>
      </c>
      <c r="AI1467" s="4">
        <v>20.4316174213584</v>
      </c>
      <c r="AJ1467" s="4">
        <f t="shared" si="499"/>
        <v>293.58161742135837</v>
      </c>
      <c r="AK1467" s="8">
        <f t="shared" si="492"/>
        <v>0.19575159514574877</v>
      </c>
      <c r="AL1467" s="8">
        <f t="shared" si="493"/>
        <v>404.49333690647222</v>
      </c>
      <c r="AM1467" s="8">
        <f t="shared" si="494"/>
        <v>1.9481674081043447</v>
      </c>
      <c r="AN1467" s="8">
        <f t="shared" si="495"/>
        <v>35.560611724476551</v>
      </c>
      <c r="AO1467" s="22">
        <f t="shared" si="496"/>
        <v>1.0768133464085233E-2</v>
      </c>
      <c r="AP1467" s="22">
        <f t="shared" si="497"/>
        <v>0.29430619169061301</v>
      </c>
      <c r="AQ1467" s="19">
        <f t="shared" si="500"/>
        <v>0.29430619169061301</v>
      </c>
      <c r="AX1467">
        <v>0.1432192162298328</v>
      </c>
      <c r="AY1467">
        <v>64.017241379310349</v>
      </c>
      <c r="AZ1467">
        <v>2.6673850574712645</v>
      </c>
      <c r="BA1467">
        <v>2.1605818965517245</v>
      </c>
      <c r="BB1467">
        <v>8.8189655172413755</v>
      </c>
      <c r="BC1467">
        <v>0.36745689655172398</v>
      </c>
      <c r="BD1467">
        <v>1.7931250000000005</v>
      </c>
      <c r="BE1467">
        <v>0.17931250000000007</v>
      </c>
      <c r="BF1467">
        <v>0</v>
      </c>
      <c r="BG1467">
        <v>19.805</v>
      </c>
      <c r="BH1467">
        <v>0.87841577762354184</v>
      </c>
      <c r="BI1467">
        <v>2.3102042783933658</v>
      </c>
      <c r="BJ1467">
        <v>1.1740458142795085</v>
      </c>
      <c r="BK1467">
        <v>0.44757440058340942</v>
      </c>
      <c r="BL1467">
        <v>1.2432622238428041E-3</v>
      </c>
      <c r="BP1467" s="50">
        <f t="shared" si="501"/>
        <v>0.87867884437569099</v>
      </c>
      <c r="BQ1467" s="50">
        <f t="shared" si="502"/>
        <v>7.1725000000000025E-2</v>
      </c>
      <c r="BR1467" s="50">
        <f t="shared" si="503"/>
        <v>0.45924588325316301</v>
      </c>
      <c r="BS1467" s="50">
        <f t="shared" si="504"/>
        <v>0.48736620595276126</v>
      </c>
      <c r="BT1467" s="50">
        <f t="shared" si="505"/>
        <v>1.2756830090365639E-3</v>
      </c>
      <c r="BU1467" s="50">
        <f t="shared" si="505"/>
        <v>1.353795016535448E-3</v>
      </c>
    </row>
    <row r="1468" spans="1:73" x14ac:dyDescent="0.25">
      <c r="A1468" s="21">
        <v>43742.547222222223</v>
      </c>
      <c r="B1468" s="17">
        <v>364050</v>
      </c>
      <c r="C1468" s="17">
        <v>13.53</v>
      </c>
      <c r="D1468" s="17">
        <v>22.1</v>
      </c>
      <c r="E1468" s="17">
        <v>741.5</v>
      </c>
      <c r="F1468" s="17">
        <v>88</v>
      </c>
      <c r="G1468" s="17">
        <v>-116.4</v>
      </c>
      <c r="H1468" s="17">
        <v>-12.73</v>
      </c>
      <c r="I1468" s="17">
        <v>24.31</v>
      </c>
      <c r="J1468" s="17">
        <v>297.5</v>
      </c>
      <c r="K1468" s="17">
        <v>653.5</v>
      </c>
      <c r="L1468" s="17">
        <v>-103.7</v>
      </c>
      <c r="M1468" s="17">
        <v>0.11899999999999999</v>
      </c>
      <c r="N1468" s="17">
        <v>625</v>
      </c>
      <c r="O1468" s="17">
        <v>75.27</v>
      </c>
      <c r="P1468" s="17">
        <v>549.79999999999995</v>
      </c>
      <c r="Q1468" s="17">
        <v>327.5</v>
      </c>
      <c r="R1468" s="17">
        <v>431.2</v>
      </c>
      <c r="S1468" s="17">
        <v>19.25</v>
      </c>
      <c r="T1468" s="17">
        <v>52.56</v>
      </c>
      <c r="U1468" s="17">
        <v>1.1399999999999999</v>
      </c>
      <c r="V1468" s="17">
        <v>201.5</v>
      </c>
      <c r="W1468" s="17">
        <v>20.399999999999999</v>
      </c>
      <c r="X1468" s="17">
        <v>0.73299999999999998</v>
      </c>
      <c r="Y1468" s="17">
        <v>7.3290410000000001</v>
      </c>
      <c r="Z1468" s="7">
        <f t="shared" si="484"/>
        <v>19.824999999999999</v>
      </c>
      <c r="AA1468" s="7">
        <f t="shared" si="498"/>
        <v>292.97499999999997</v>
      </c>
      <c r="AB1468" s="2">
        <f t="shared" si="485"/>
        <v>600.61500000000001</v>
      </c>
      <c r="AC1468" s="42">
        <f t="shared" si="486"/>
        <v>2.4440135265807927</v>
      </c>
      <c r="AD1468" s="42">
        <f t="shared" si="487"/>
        <v>1.2845735095708648</v>
      </c>
      <c r="AE1468" s="42">
        <f t="shared" si="488"/>
        <v>0.79126910291272057</v>
      </c>
      <c r="AF1468" s="42">
        <f t="shared" si="489"/>
        <v>330.54418285805076</v>
      </c>
      <c r="AG1468" s="42">
        <f t="shared" si="490"/>
        <v>317.32241554372871</v>
      </c>
      <c r="AH1468" s="6">
        <f t="shared" si="491"/>
        <v>314.39999999999998</v>
      </c>
      <c r="AI1468" s="4">
        <v>20.649619866574199</v>
      </c>
      <c r="AJ1468" s="4">
        <f t="shared" si="499"/>
        <v>293.79961986657418</v>
      </c>
      <c r="AK1468" s="8">
        <f t="shared" si="492"/>
        <v>0.19579168969120164</v>
      </c>
      <c r="AL1468" s="8">
        <f t="shared" si="493"/>
        <v>405.73285256949976</v>
      </c>
      <c r="AM1468" s="8">
        <f t="shared" si="494"/>
        <v>2.378197847110286</v>
      </c>
      <c r="AN1468" s="8">
        <f t="shared" si="495"/>
        <v>57.127110744641818</v>
      </c>
      <c r="AO1468" s="22">
        <f t="shared" si="496"/>
        <v>1.0229826065022266E-2</v>
      </c>
      <c r="AP1468" s="22">
        <f t="shared" si="497"/>
        <v>0.27959359538917405</v>
      </c>
      <c r="AQ1468" s="19">
        <f t="shared" si="500"/>
        <v>0.27959359538917405</v>
      </c>
      <c r="AX1468">
        <v>0.14337458823816493</v>
      </c>
      <c r="AY1468">
        <v>63.922413793103452</v>
      </c>
      <c r="AZ1468">
        <v>2.663433908045977</v>
      </c>
      <c r="BA1468">
        <v>2.1573814655172416</v>
      </c>
      <c r="BB1468">
        <v>8.9396551724137918</v>
      </c>
      <c r="BC1468">
        <v>0.37248563218390801</v>
      </c>
      <c r="BD1468">
        <v>1.7848958333333336</v>
      </c>
      <c r="BE1468">
        <v>0.17848958333333337</v>
      </c>
      <c r="BF1468">
        <v>0</v>
      </c>
      <c r="BG1468">
        <v>19.824999999999999</v>
      </c>
      <c r="BH1468">
        <v>1.3090117470468465</v>
      </c>
      <c r="BI1468">
        <v>2.3130703357893605</v>
      </c>
      <c r="BJ1468">
        <v>1.215749768490888</v>
      </c>
      <c r="BK1468">
        <v>0.4430878403900872</v>
      </c>
      <c r="BL1468">
        <v>1.2307995566391311E-3</v>
      </c>
      <c r="BP1468" s="50">
        <f t="shared" si="501"/>
        <v>1.309403768089265</v>
      </c>
      <c r="BQ1468" s="50">
        <f t="shared" si="502"/>
        <v>7.1395833333333339E-2</v>
      </c>
      <c r="BR1468" s="50">
        <f t="shared" si="503"/>
        <v>0.45978208988008373</v>
      </c>
      <c r="BS1468" s="50">
        <f t="shared" si="504"/>
        <v>0.48695127224317797</v>
      </c>
      <c r="BT1468" s="50">
        <f t="shared" si="505"/>
        <v>1.2771724718891213E-3</v>
      </c>
      <c r="BU1468" s="50">
        <f t="shared" si="505"/>
        <v>1.3526424228977164E-3</v>
      </c>
    </row>
    <row r="1469" spans="1:73" x14ac:dyDescent="0.25">
      <c r="A1469" s="21">
        <v>43742.547222222223</v>
      </c>
      <c r="B1469" s="17">
        <v>364051</v>
      </c>
      <c r="C1469" s="17">
        <v>13.52</v>
      </c>
      <c r="D1469" s="17">
        <v>22.09</v>
      </c>
      <c r="E1469" s="17">
        <v>740.8</v>
      </c>
      <c r="F1469" s="17">
        <v>88.2</v>
      </c>
      <c r="G1469" s="17">
        <v>-115.6</v>
      </c>
      <c r="H1469" s="17">
        <v>-11.98</v>
      </c>
      <c r="I1469" s="17">
        <v>24.32</v>
      </c>
      <c r="J1469" s="17">
        <v>297.5</v>
      </c>
      <c r="K1469" s="17">
        <v>652.6</v>
      </c>
      <c r="L1469" s="17">
        <v>-103.6</v>
      </c>
      <c r="M1469" s="17">
        <v>0.11899999999999999</v>
      </c>
      <c r="N1469" s="17">
        <v>625.20000000000005</v>
      </c>
      <c r="O1469" s="17">
        <v>76.239999999999995</v>
      </c>
      <c r="P1469" s="17">
        <v>549</v>
      </c>
      <c r="Q1469" s="17">
        <v>328.4</v>
      </c>
      <c r="R1469" s="17">
        <v>432</v>
      </c>
      <c r="S1469" s="17">
        <v>19.260000000000002</v>
      </c>
      <c r="T1469" s="17">
        <v>50.04</v>
      </c>
      <c r="U1469" s="17">
        <v>1.84</v>
      </c>
      <c r="V1469" s="17">
        <v>330.5</v>
      </c>
      <c r="W1469" s="17">
        <v>20.100000000000001</v>
      </c>
      <c r="X1469" s="17">
        <v>0.73299999999999998</v>
      </c>
      <c r="Y1469" s="17">
        <v>7.327807</v>
      </c>
      <c r="Z1469" s="7">
        <f t="shared" si="484"/>
        <v>19.68</v>
      </c>
      <c r="AA1469" s="7">
        <f t="shared" si="498"/>
        <v>292.83</v>
      </c>
      <c r="AB1469" s="2">
        <f t="shared" si="485"/>
        <v>600.048</v>
      </c>
      <c r="AC1469" s="42">
        <f t="shared" si="486"/>
        <v>2.5548761829863795</v>
      </c>
      <c r="AD1469" s="42">
        <f t="shared" si="487"/>
        <v>1.2784600419663843</v>
      </c>
      <c r="AE1469" s="42">
        <f t="shared" si="488"/>
        <v>0.79078547643265296</v>
      </c>
      <c r="AF1469" s="42">
        <f t="shared" si="489"/>
        <v>329.68866300243201</v>
      </c>
      <c r="AG1469" s="42">
        <f t="shared" si="490"/>
        <v>316.50111648233474</v>
      </c>
      <c r="AH1469" s="6">
        <f t="shared" si="491"/>
        <v>315.26399999999995</v>
      </c>
      <c r="AI1469" s="4">
        <v>21.302614919451699</v>
      </c>
      <c r="AJ1469" s="4">
        <f t="shared" si="499"/>
        <v>294.45261491945166</v>
      </c>
      <c r="AK1469" s="8">
        <f t="shared" si="492"/>
        <v>0.19550112824499868</v>
      </c>
      <c r="AL1469" s="8">
        <f t="shared" si="493"/>
        <v>409.47708742101054</v>
      </c>
      <c r="AM1469" s="8">
        <f t="shared" si="494"/>
        <v>3.0213738596870137</v>
      </c>
      <c r="AN1469" s="8">
        <f t="shared" si="495"/>
        <v>142.81059117637002</v>
      </c>
      <c r="AO1469" s="22">
        <f t="shared" si="496"/>
        <v>8.2132794373839246E-3</v>
      </c>
      <c r="AP1469" s="22">
        <f t="shared" si="497"/>
        <v>0.22447892204989761</v>
      </c>
      <c r="AQ1469" s="19">
        <f t="shared" si="500"/>
        <v>0.22447892204989761</v>
      </c>
      <c r="AX1469">
        <v>0.14225136570308752</v>
      </c>
      <c r="AY1469">
        <v>63.862068965517238</v>
      </c>
      <c r="AZ1469">
        <v>2.6609195402298851</v>
      </c>
      <c r="BA1469">
        <v>2.155344827586207</v>
      </c>
      <c r="BB1469">
        <v>8.9310344827586228</v>
      </c>
      <c r="BC1469">
        <v>0.37212643678160928</v>
      </c>
      <c r="BD1469">
        <v>1.7832183908045978</v>
      </c>
      <c r="BE1469">
        <v>0.17832183908045979</v>
      </c>
      <c r="BF1469">
        <v>0</v>
      </c>
      <c r="BG1469">
        <v>19.68</v>
      </c>
      <c r="BH1469">
        <v>2.1127908899703489</v>
      </c>
      <c r="BI1469">
        <v>2.2923616803768541</v>
      </c>
      <c r="BJ1469">
        <v>1.1470977848605777</v>
      </c>
      <c r="BK1469">
        <v>0.44267159015976743</v>
      </c>
      <c r="BL1469">
        <v>1.229643305999354E-3</v>
      </c>
      <c r="BP1469" s="50">
        <f t="shared" si="501"/>
        <v>2.1134236256879366</v>
      </c>
      <c r="BQ1469" s="50">
        <f t="shared" si="502"/>
        <v>7.1328735632183907E-2</v>
      </c>
      <c r="BR1469" s="50">
        <f t="shared" si="503"/>
        <v>0.46829453260766246</v>
      </c>
      <c r="BS1469" s="50">
        <f t="shared" si="504"/>
        <v>0.49392705892250105</v>
      </c>
      <c r="BT1469" s="50">
        <f t="shared" si="505"/>
        <v>1.3008181461323957E-3</v>
      </c>
      <c r="BU1469" s="50">
        <f t="shared" si="505"/>
        <v>1.3720196081180587E-3</v>
      </c>
    </row>
    <row r="1470" spans="1:73" x14ac:dyDescent="0.25">
      <c r="A1470" s="21">
        <v>43742.547222222223</v>
      </c>
      <c r="B1470" s="17">
        <v>364052</v>
      </c>
      <c r="C1470" s="17">
        <v>13.52</v>
      </c>
      <c r="D1470" s="17">
        <v>22.09</v>
      </c>
      <c r="E1470" s="17">
        <v>739</v>
      </c>
      <c r="F1470" s="17">
        <v>88.2</v>
      </c>
      <c r="G1470" s="17">
        <v>-115.9</v>
      </c>
      <c r="H1470" s="17">
        <v>-13.52</v>
      </c>
      <c r="I1470" s="17">
        <v>24.31</v>
      </c>
      <c r="J1470" s="17">
        <v>297.5</v>
      </c>
      <c r="K1470" s="17">
        <v>650.79999999999995</v>
      </c>
      <c r="L1470" s="17">
        <v>-102.4</v>
      </c>
      <c r="M1470" s="17">
        <v>0.11899999999999999</v>
      </c>
      <c r="N1470" s="17">
        <v>623</v>
      </c>
      <c r="O1470" s="17">
        <v>74.680000000000007</v>
      </c>
      <c r="P1470" s="17">
        <v>548.29999999999995</v>
      </c>
      <c r="Q1470" s="17">
        <v>328</v>
      </c>
      <c r="R1470" s="17">
        <v>430.4</v>
      </c>
      <c r="S1470" s="17">
        <v>19.260000000000002</v>
      </c>
      <c r="T1470" s="17">
        <v>50.61</v>
      </c>
      <c r="U1470" s="17">
        <v>1.83</v>
      </c>
      <c r="V1470" s="17">
        <v>205.5</v>
      </c>
      <c r="W1470" s="17">
        <v>19.899999999999999</v>
      </c>
      <c r="X1470" s="17">
        <v>0.73099999999999998</v>
      </c>
      <c r="Y1470" s="17">
        <v>7.3095080000000001</v>
      </c>
      <c r="Z1470" s="7">
        <f t="shared" si="484"/>
        <v>19.579999999999998</v>
      </c>
      <c r="AA1470" s="7">
        <f t="shared" si="498"/>
        <v>292.72999999999996</v>
      </c>
      <c r="AB1470" s="2">
        <f t="shared" si="485"/>
        <v>598.59</v>
      </c>
      <c r="AC1470" s="42">
        <f t="shared" si="486"/>
        <v>2.5153132826000699</v>
      </c>
      <c r="AD1470" s="42">
        <f t="shared" si="487"/>
        <v>1.2730000523238953</v>
      </c>
      <c r="AE1470" s="42">
        <f t="shared" si="488"/>
        <v>0.79034024434993011</v>
      </c>
      <c r="AF1470" s="42">
        <f t="shared" si="489"/>
        <v>329.05317586187095</v>
      </c>
      <c r="AG1470" s="42">
        <f t="shared" si="490"/>
        <v>315.89104882739611</v>
      </c>
      <c r="AH1470" s="6">
        <f t="shared" si="491"/>
        <v>314.88</v>
      </c>
      <c r="AI1470" s="4">
        <v>21.061402385948199</v>
      </c>
      <c r="AJ1470" s="4">
        <f t="shared" si="499"/>
        <v>294.21140238594819</v>
      </c>
      <c r="AK1470" s="8">
        <f t="shared" si="492"/>
        <v>0.19530090862285526</v>
      </c>
      <c r="AL1470" s="8">
        <f t="shared" si="493"/>
        <v>408.11781426884704</v>
      </c>
      <c r="AM1470" s="8">
        <f t="shared" si="494"/>
        <v>3.0131524189791663</v>
      </c>
      <c r="AN1470" s="8">
        <f t="shared" si="495"/>
        <v>130.02732415209221</v>
      </c>
      <c r="AO1470" s="22">
        <f t="shared" si="496"/>
        <v>8.4915742174954609E-3</v>
      </c>
      <c r="AP1470" s="22">
        <f t="shared" si="497"/>
        <v>0.23208505705696969</v>
      </c>
      <c r="AQ1470" s="19">
        <f t="shared" si="500"/>
        <v>0.23208505705696969</v>
      </c>
      <c r="AX1470">
        <v>0.14148107615974856</v>
      </c>
      <c r="AY1470">
        <v>63.706896551724142</v>
      </c>
      <c r="AZ1470">
        <v>2.6544540229885061</v>
      </c>
      <c r="BA1470">
        <v>2.15010775862069</v>
      </c>
      <c r="BB1470">
        <v>8.8275862068965498</v>
      </c>
      <c r="BC1470">
        <v>0.36781609195402293</v>
      </c>
      <c r="BD1470">
        <v>1.7822916666666671</v>
      </c>
      <c r="BE1470">
        <v>0.17822916666666672</v>
      </c>
      <c r="BF1470">
        <v>0</v>
      </c>
      <c r="BG1470">
        <v>19.579999999999998</v>
      </c>
      <c r="BH1470">
        <v>2.1013083307857277</v>
      </c>
      <c r="BI1470">
        <v>2.2781744958089787</v>
      </c>
      <c r="BJ1470">
        <v>1.1529841123289239</v>
      </c>
      <c r="BK1470">
        <v>0.44050021264396566</v>
      </c>
      <c r="BL1470">
        <v>1.2236117017887934E-3</v>
      </c>
      <c r="BP1470" s="50">
        <f t="shared" si="501"/>
        <v>2.1019376277222412</v>
      </c>
      <c r="BQ1470" s="50">
        <f t="shared" si="502"/>
        <v>7.1291666666666684E-2</v>
      </c>
      <c r="BR1470" s="50">
        <f t="shared" si="503"/>
        <v>0.46595876143507564</v>
      </c>
      <c r="BS1470" s="50">
        <f t="shared" si="504"/>
        <v>0.49153989111145968</v>
      </c>
      <c r="BT1470" s="50">
        <f t="shared" si="505"/>
        <v>1.2943298928752101E-3</v>
      </c>
      <c r="BU1470" s="50">
        <f t="shared" si="505"/>
        <v>1.3653885864207214E-3</v>
      </c>
    </row>
    <row r="1471" spans="1:73" x14ac:dyDescent="0.25">
      <c r="A1471" s="21">
        <v>43742.547222222223</v>
      </c>
      <c r="B1471" s="17">
        <v>364053</v>
      </c>
      <c r="C1471" s="17">
        <v>13.51</v>
      </c>
      <c r="D1471" s="17">
        <v>22.09</v>
      </c>
      <c r="E1471" s="17">
        <v>739.5</v>
      </c>
      <c r="F1471" s="17">
        <v>87.8</v>
      </c>
      <c r="G1471" s="17">
        <v>-116.5</v>
      </c>
      <c r="H1471" s="17">
        <v>-15.04</v>
      </c>
      <c r="I1471" s="17">
        <v>24.3</v>
      </c>
      <c r="J1471" s="17">
        <v>297.39999999999998</v>
      </c>
      <c r="K1471" s="17">
        <v>651.6</v>
      </c>
      <c r="L1471" s="17">
        <v>-101.5</v>
      </c>
      <c r="M1471" s="17">
        <v>0.11899999999999999</v>
      </c>
      <c r="N1471" s="17">
        <v>622.9</v>
      </c>
      <c r="O1471" s="17">
        <v>72.8</v>
      </c>
      <c r="P1471" s="17">
        <v>550.1</v>
      </c>
      <c r="Q1471" s="17">
        <v>327.3</v>
      </c>
      <c r="R1471" s="17">
        <v>428.8</v>
      </c>
      <c r="S1471" s="17">
        <v>19.23</v>
      </c>
      <c r="T1471" s="17">
        <v>49.48</v>
      </c>
      <c r="U1471" s="17">
        <v>0.65</v>
      </c>
      <c r="V1471" s="17">
        <v>88</v>
      </c>
      <c r="W1471" s="17">
        <v>20.2</v>
      </c>
      <c r="X1471" s="17">
        <v>0.73099999999999998</v>
      </c>
      <c r="Y1471" s="17">
        <v>7.3115500000000004</v>
      </c>
      <c r="Z1471" s="7">
        <f t="shared" si="484"/>
        <v>19.715</v>
      </c>
      <c r="AA1471" s="7">
        <f t="shared" si="498"/>
        <v>292.86499999999995</v>
      </c>
      <c r="AB1471" s="2">
        <f t="shared" si="485"/>
        <v>598.995</v>
      </c>
      <c r="AC1471" s="42">
        <f t="shared" si="486"/>
        <v>2.3523854292401651</v>
      </c>
      <c r="AD1471" s="42">
        <f t="shared" si="487"/>
        <v>1.1639603103880336</v>
      </c>
      <c r="AE1471" s="42">
        <f t="shared" si="488"/>
        <v>0.78023271611940781</v>
      </c>
      <c r="AF1471" s="42">
        <f t="shared" si="489"/>
        <v>325.44462748745542</v>
      </c>
      <c r="AG1471" s="42">
        <f t="shared" si="490"/>
        <v>312.42684238795721</v>
      </c>
      <c r="AH1471" s="6">
        <f t="shared" si="491"/>
        <v>314.20800000000003</v>
      </c>
      <c r="AI1471" s="4">
        <v>20.069651933037701</v>
      </c>
      <c r="AJ1471" s="4">
        <f t="shared" si="499"/>
        <v>293.21965193303765</v>
      </c>
      <c r="AK1471" s="8">
        <f t="shared" si="492"/>
        <v>0.19557123742811378</v>
      </c>
      <c r="AL1471" s="8">
        <f t="shared" si="493"/>
        <v>402.44821317361243</v>
      </c>
      <c r="AM1471" s="8">
        <f t="shared" si="494"/>
        <v>1.7957762945311424</v>
      </c>
      <c r="AN1471" s="8">
        <f t="shared" si="495"/>
        <v>18.552184310044371</v>
      </c>
      <c r="AO1471" s="22">
        <f t="shared" si="496"/>
        <v>1.1135886154004574E-2</v>
      </c>
      <c r="AP1471" s="22">
        <f t="shared" si="497"/>
        <v>0.30435732023718265</v>
      </c>
      <c r="AQ1471" s="19">
        <f t="shared" si="500"/>
        <v>0.30435732023718265</v>
      </c>
      <c r="AX1471">
        <v>0.14252180420406166</v>
      </c>
      <c r="AY1471">
        <v>63.75</v>
      </c>
      <c r="AZ1471">
        <v>2.65625</v>
      </c>
      <c r="BA1471">
        <v>2.1515625000000003</v>
      </c>
      <c r="BB1471">
        <v>8.75</v>
      </c>
      <c r="BC1471">
        <v>0.36458333333333331</v>
      </c>
      <c r="BD1471">
        <v>1.786979166666667</v>
      </c>
      <c r="BE1471">
        <v>0.17869791666666671</v>
      </c>
      <c r="BF1471">
        <v>0</v>
      </c>
      <c r="BG1471">
        <v>19.715</v>
      </c>
      <c r="BH1471">
        <v>0.74636634700039506</v>
      </c>
      <c r="BI1471">
        <v>2.2973454175334029</v>
      </c>
      <c r="BJ1471">
        <v>1.1367265125955277</v>
      </c>
      <c r="BK1471">
        <v>0.44652003067944646</v>
      </c>
      <c r="BL1471">
        <v>1.240333418554018E-3</v>
      </c>
      <c r="BP1471" s="50">
        <f t="shared" si="501"/>
        <v>0.74658986777019498</v>
      </c>
      <c r="BQ1471" s="50">
        <f t="shared" si="502"/>
        <v>7.1479166666666677E-2</v>
      </c>
      <c r="BR1471" s="50">
        <f t="shared" si="503"/>
        <v>0.45653937067923567</v>
      </c>
      <c r="BS1471" s="50">
        <f t="shared" si="504"/>
        <v>0.48478066401774023</v>
      </c>
      <c r="BT1471" s="50">
        <f t="shared" si="505"/>
        <v>1.2681649185534323E-3</v>
      </c>
      <c r="BU1471" s="50">
        <f t="shared" si="505"/>
        <v>1.3466129556048338E-3</v>
      </c>
    </row>
    <row r="1472" spans="1:73" x14ac:dyDescent="0.25">
      <c r="A1472" s="21">
        <v>43742.547222222223</v>
      </c>
      <c r="B1472" s="17">
        <v>364054</v>
      </c>
      <c r="C1472" s="17">
        <v>13.53</v>
      </c>
      <c r="D1472" s="17">
        <v>22.08</v>
      </c>
      <c r="E1472" s="17">
        <v>739.4</v>
      </c>
      <c r="F1472" s="17">
        <v>87.5</v>
      </c>
      <c r="G1472" s="17">
        <v>-116.2</v>
      </c>
      <c r="H1472" s="17">
        <v>-14.43</v>
      </c>
      <c r="I1472" s="17">
        <v>24.29</v>
      </c>
      <c r="J1472" s="17">
        <v>297.39999999999998</v>
      </c>
      <c r="K1472" s="17">
        <v>651.9</v>
      </c>
      <c r="L1472" s="17">
        <v>-101.8</v>
      </c>
      <c r="M1472" s="17">
        <v>0.11799999999999999</v>
      </c>
      <c r="N1472" s="17">
        <v>623.20000000000005</v>
      </c>
      <c r="O1472" s="17">
        <v>73.05</v>
      </c>
      <c r="P1472" s="17">
        <v>550.1</v>
      </c>
      <c r="Q1472" s="17">
        <v>327.60000000000002</v>
      </c>
      <c r="R1472" s="17">
        <v>429.4</v>
      </c>
      <c r="S1472" s="17">
        <v>19.22</v>
      </c>
      <c r="T1472" s="17">
        <v>50.01</v>
      </c>
      <c r="U1472" s="17">
        <v>2.145</v>
      </c>
      <c r="V1472" s="17">
        <v>175</v>
      </c>
      <c r="W1472" s="17">
        <v>20.100000000000001</v>
      </c>
      <c r="X1472" s="17">
        <v>0.73099999999999998</v>
      </c>
      <c r="Y1472" s="17">
        <v>7.3104360000000002</v>
      </c>
      <c r="Z1472" s="7">
        <f t="shared" si="484"/>
        <v>19.66</v>
      </c>
      <c r="AA1472" s="7">
        <f t="shared" si="498"/>
        <v>292.81</v>
      </c>
      <c r="AB1472" s="2">
        <f t="shared" si="485"/>
        <v>598.91399999999999</v>
      </c>
      <c r="AC1472" s="42">
        <f t="shared" si="486"/>
        <v>2.399720277286812</v>
      </c>
      <c r="AD1472" s="42">
        <f t="shared" si="487"/>
        <v>1.2001001106711346</v>
      </c>
      <c r="AE1472" s="42">
        <f t="shared" si="488"/>
        <v>0.78367277872595154</v>
      </c>
      <c r="AF1472" s="42">
        <f t="shared" si="489"/>
        <v>326.63403723569979</v>
      </c>
      <c r="AG1472" s="42">
        <f t="shared" si="490"/>
        <v>313.56867574627177</v>
      </c>
      <c r="AH1472" s="6">
        <f t="shared" si="491"/>
        <v>314.49600000000004</v>
      </c>
      <c r="AI1472" s="4">
        <v>20.3636478043117</v>
      </c>
      <c r="AJ1472" s="4">
        <f t="shared" si="499"/>
        <v>293.51364780431169</v>
      </c>
      <c r="AK1472" s="8">
        <f t="shared" si="492"/>
        <v>0.19546107337848609</v>
      </c>
      <c r="AL1472" s="8">
        <f t="shared" si="493"/>
        <v>404.13346479738567</v>
      </c>
      <c r="AM1472" s="8">
        <f t="shared" si="494"/>
        <v>3.2621896404102566</v>
      </c>
      <c r="AN1472" s="8">
        <f t="shared" si="495"/>
        <v>66.865950989071138</v>
      </c>
      <c r="AO1472" s="22">
        <f t="shared" si="496"/>
        <v>1.0009361742383488E-2</v>
      </c>
      <c r="AP1472" s="22">
        <f t="shared" si="497"/>
        <v>0.27356803716073308</v>
      </c>
      <c r="AQ1472" s="19">
        <f t="shared" si="500"/>
        <v>0.27356803716073308</v>
      </c>
      <c r="AX1472">
        <v>0.14209702450233996</v>
      </c>
      <c r="AY1472">
        <v>63.741379310344826</v>
      </c>
      <c r="AZ1472">
        <v>2.6558908045977012</v>
      </c>
      <c r="BA1472">
        <v>2.1512715517241383</v>
      </c>
      <c r="BB1472">
        <v>8.7758620689655142</v>
      </c>
      <c r="BC1472">
        <v>0.36566091954022978</v>
      </c>
      <c r="BD1472">
        <v>1.7856106321839085</v>
      </c>
      <c r="BE1472">
        <v>0.17856106321839085</v>
      </c>
      <c r="BF1472">
        <v>0</v>
      </c>
      <c r="BG1472">
        <v>19.66</v>
      </c>
      <c r="BH1472">
        <v>2.4630089451013033</v>
      </c>
      <c r="BI1472">
        <v>2.2895180780591819</v>
      </c>
      <c r="BJ1472">
        <v>1.1449879908373968</v>
      </c>
      <c r="BK1472">
        <v>0.44246503852687002</v>
      </c>
      <c r="BL1472">
        <v>1.2290695514635278E-3</v>
      </c>
      <c r="BP1472" s="50">
        <f t="shared" si="501"/>
        <v>2.4637465636416436</v>
      </c>
      <c r="BQ1472" s="50">
        <f t="shared" si="502"/>
        <v>7.1424425287356347E-2</v>
      </c>
      <c r="BR1472" s="50">
        <f t="shared" si="503"/>
        <v>0.47166745112343705</v>
      </c>
      <c r="BS1472" s="50">
        <f t="shared" si="504"/>
        <v>0.49674500506701003</v>
      </c>
      <c r="BT1472" s="50">
        <f t="shared" si="505"/>
        <v>1.3101873642317697E-3</v>
      </c>
      <c r="BU1472" s="50">
        <f t="shared" si="505"/>
        <v>1.37984723629725E-3</v>
      </c>
    </row>
    <row r="1473" spans="1:73" x14ac:dyDescent="0.25">
      <c r="A1473" s="21">
        <v>43742.54791666667</v>
      </c>
      <c r="B1473" s="17">
        <v>364055</v>
      </c>
      <c r="C1473" s="17">
        <v>13.51</v>
      </c>
      <c r="D1473" s="17">
        <v>22.08</v>
      </c>
      <c r="E1473" s="17">
        <v>739.5</v>
      </c>
      <c r="F1473" s="17">
        <v>88</v>
      </c>
      <c r="G1473" s="17">
        <v>-116.2</v>
      </c>
      <c r="H1473" s="17">
        <v>-14.68</v>
      </c>
      <c r="I1473" s="17">
        <v>24.26</v>
      </c>
      <c r="J1473" s="17">
        <v>297.39999999999998</v>
      </c>
      <c r="K1473" s="17">
        <v>651.5</v>
      </c>
      <c r="L1473" s="17">
        <v>-101.5</v>
      </c>
      <c r="M1473" s="17">
        <v>0.11899999999999999</v>
      </c>
      <c r="N1473" s="17">
        <v>623.29999999999995</v>
      </c>
      <c r="O1473" s="17">
        <v>73.33</v>
      </c>
      <c r="P1473" s="17">
        <v>550</v>
      </c>
      <c r="Q1473" s="17">
        <v>327.39999999999998</v>
      </c>
      <c r="R1473" s="17">
        <v>428.9</v>
      </c>
      <c r="S1473" s="17">
        <v>19.2</v>
      </c>
      <c r="T1473" s="17">
        <v>48.42</v>
      </c>
      <c r="U1473" s="17">
        <v>1.71</v>
      </c>
      <c r="V1473" s="17">
        <v>309.5</v>
      </c>
      <c r="W1473" s="17">
        <v>19.5</v>
      </c>
      <c r="X1473" s="17">
        <v>0.73199999999999998</v>
      </c>
      <c r="Y1473" s="17">
        <v>7.3196870000000001</v>
      </c>
      <c r="Z1473" s="7">
        <f t="shared" si="484"/>
        <v>19.350000000000001</v>
      </c>
      <c r="AA1473" s="7">
        <f t="shared" si="498"/>
        <v>292.5</v>
      </c>
      <c r="AB1473" s="2">
        <f t="shared" si="485"/>
        <v>598.995</v>
      </c>
      <c r="AC1473" s="42">
        <f t="shared" si="486"/>
        <v>2.4653240453653624</v>
      </c>
      <c r="AD1473" s="42">
        <f t="shared" si="487"/>
        <v>1.1937099027659086</v>
      </c>
      <c r="AE1473" s="42">
        <f t="shared" si="488"/>
        <v>0.78319332132016739</v>
      </c>
      <c r="AF1473" s="42">
        <f t="shared" si="489"/>
        <v>325.05400093392689</v>
      </c>
      <c r="AG1473" s="42">
        <f t="shared" si="490"/>
        <v>312.05184089656979</v>
      </c>
      <c r="AH1473" s="6">
        <f t="shared" si="491"/>
        <v>314.30399999999997</v>
      </c>
      <c r="AI1473" s="4">
        <v>20.743782901249801</v>
      </c>
      <c r="AJ1473" s="4">
        <f t="shared" si="499"/>
        <v>293.89378290124978</v>
      </c>
      <c r="AK1473" s="8">
        <f t="shared" si="492"/>
        <v>0.1948409223738414</v>
      </c>
      <c r="AL1473" s="8">
        <f t="shared" si="493"/>
        <v>406.34598403522233</v>
      </c>
      <c r="AM1473" s="8">
        <f t="shared" si="494"/>
        <v>2.9126856164028414</v>
      </c>
      <c r="AN1473" s="8">
        <f t="shared" si="495"/>
        <v>118.25764554004671</v>
      </c>
      <c r="AO1473" s="22">
        <f t="shared" si="496"/>
        <v>8.7940766089198343E-3</v>
      </c>
      <c r="AP1473" s="22">
        <f t="shared" si="497"/>
        <v>0.24035281554030807</v>
      </c>
      <c r="AQ1473" s="19">
        <f t="shared" si="500"/>
        <v>0.24035281554030807</v>
      </c>
      <c r="AX1473">
        <v>0.13972279794531864</v>
      </c>
      <c r="AY1473">
        <v>63.75</v>
      </c>
      <c r="AZ1473">
        <v>2.65625</v>
      </c>
      <c r="BA1473">
        <v>2.1515625000000003</v>
      </c>
      <c r="BB1473">
        <v>8.75</v>
      </c>
      <c r="BC1473">
        <v>0.36458333333333331</v>
      </c>
      <c r="BD1473">
        <v>1.786979166666667</v>
      </c>
      <c r="BE1473">
        <v>0.17869791666666671</v>
      </c>
      <c r="BF1473">
        <v>0</v>
      </c>
      <c r="BG1473">
        <v>19.350000000000001</v>
      </c>
      <c r="BH1473">
        <v>1.9635176205702698</v>
      </c>
      <c r="BI1473">
        <v>2.2458350576336601</v>
      </c>
      <c r="BJ1473">
        <v>1.0874333349062182</v>
      </c>
      <c r="BK1473">
        <v>0.44247674007673177</v>
      </c>
      <c r="BL1473">
        <v>1.2291020557686995E-3</v>
      </c>
      <c r="BP1473" s="50">
        <f t="shared" si="501"/>
        <v>1.9641056521338975</v>
      </c>
      <c r="BQ1473" s="50">
        <f t="shared" si="502"/>
        <v>7.1479166666666677E-2</v>
      </c>
      <c r="BR1473" s="50">
        <f t="shared" si="503"/>
        <v>0.46677121680289863</v>
      </c>
      <c r="BS1473" s="50">
        <f t="shared" si="504"/>
        <v>0.49252275099261766</v>
      </c>
      <c r="BT1473" s="50">
        <f t="shared" si="505"/>
        <v>1.2965867133413851E-3</v>
      </c>
      <c r="BU1473" s="50">
        <f t="shared" si="505"/>
        <v>1.3681187527572712E-3</v>
      </c>
    </row>
    <row r="1474" spans="1:73" x14ac:dyDescent="0.25">
      <c r="A1474" s="21">
        <v>43742.54791666667</v>
      </c>
      <c r="B1474" s="17">
        <v>364056</v>
      </c>
      <c r="C1474" s="17">
        <v>13.52</v>
      </c>
      <c r="D1474" s="17">
        <v>22.08</v>
      </c>
      <c r="E1474" s="17">
        <v>738.1</v>
      </c>
      <c r="F1474" s="17">
        <v>87.1</v>
      </c>
      <c r="G1474" s="17">
        <v>-115.7</v>
      </c>
      <c r="H1474" s="17">
        <v>-13.74</v>
      </c>
      <c r="I1474" s="17">
        <v>24.23</v>
      </c>
      <c r="J1474" s="17">
        <v>297.39999999999998</v>
      </c>
      <c r="K1474" s="17">
        <v>651</v>
      </c>
      <c r="L1474" s="17">
        <v>-101.9</v>
      </c>
      <c r="M1474" s="17">
        <v>0.11799999999999999</v>
      </c>
      <c r="N1474" s="17">
        <v>622.5</v>
      </c>
      <c r="O1474" s="17">
        <v>73.400000000000006</v>
      </c>
      <c r="P1474" s="17">
        <v>549.1</v>
      </c>
      <c r="Q1474" s="17">
        <v>327.8</v>
      </c>
      <c r="R1474" s="17">
        <v>429.7</v>
      </c>
      <c r="S1474" s="17">
        <v>19.149999999999999</v>
      </c>
      <c r="T1474" s="17">
        <v>49.98</v>
      </c>
      <c r="U1474" s="17">
        <v>2.8450000000000002</v>
      </c>
      <c r="V1474" s="17">
        <v>346.5</v>
      </c>
      <c r="W1474" s="17">
        <v>19.899999999999999</v>
      </c>
      <c r="X1474" s="17">
        <v>0.73099999999999998</v>
      </c>
      <c r="Y1474" s="17">
        <v>7.3116469999999998</v>
      </c>
      <c r="Z1474" s="7">
        <f t="shared" si="484"/>
        <v>19.524999999999999</v>
      </c>
      <c r="AA1474" s="7">
        <f t="shared" si="498"/>
        <v>292.67499999999995</v>
      </c>
      <c r="AB1474" s="2">
        <f t="shared" si="485"/>
        <v>597.8610000000001</v>
      </c>
      <c r="AC1474" s="42">
        <f t="shared" si="486"/>
        <v>2.3092394928905313</v>
      </c>
      <c r="AD1474" s="42">
        <f t="shared" si="487"/>
        <v>1.1541578985466874</v>
      </c>
      <c r="AE1474" s="42">
        <f t="shared" si="488"/>
        <v>0.77936200562720936</v>
      </c>
      <c r="AF1474" s="42">
        <f t="shared" si="489"/>
        <v>324.23866070721488</v>
      </c>
      <c r="AG1474" s="42">
        <f t="shared" si="490"/>
        <v>311.26911427892628</v>
      </c>
      <c r="AH1474" s="6">
        <f t="shared" si="491"/>
        <v>314.68799999999999</v>
      </c>
      <c r="AI1474" s="4">
        <v>19.779087842930998</v>
      </c>
      <c r="AJ1474" s="4">
        <f t="shared" si="499"/>
        <v>292.92908784293098</v>
      </c>
      <c r="AK1474" s="8">
        <f t="shared" si="492"/>
        <v>0.19519084612250698</v>
      </c>
      <c r="AL1474" s="8">
        <f t="shared" si="493"/>
        <v>400.83436483173062</v>
      </c>
      <c r="AM1474" s="8">
        <f t="shared" si="494"/>
        <v>3.7569610391911179</v>
      </c>
      <c r="AN1474" s="8">
        <f t="shared" si="495"/>
        <v>27.807443422730696</v>
      </c>
      <c r="AO1474" s="22">
        <f t="shared" si="496"/>
        <v>1.0948205817752566E-2</v>
      </c>
      <c r="AP1474" s="22">
        <f t="shared" si="497"/>
        <v>0.29922778825266855</v>
      </c>
      <c r="AQ1474" s="19">
        <f t="shared" si="500"/>
        <v>0.29922778825266855</v>
      </c>
      <c r="AX1474">
        <v>0.14105892383241092</v>
      </c>
      <c r="AY1474">
        <v>63.629310344827587</v>
      </c>
      <c r="AZ1474">
        <v>2.6512212643678161</v>
      </c>
      <c r="BA1474">
        <v>2.1474892241379311</v>
      </c>
      <c r="BB1474">
        <v>8.7844827586206886</v>
      </c>
      <c r="BC1474">
        <v>0.36602011494252867</v>
      </c>
      <c r="BD1474">
        <v>1.7814691091954025</v>
      </c>
      <c r="BE1474">
        <v>0.17814691091954027</v>
      </c>
      <c r="BF1474">
        <v>0</v>
      </c>
      <c r="BG1474">
        <v>19.524999999999999</v>
      </c>
      <c r="BH1474">
        <v>3.2667880880248061</v>
      </c>
      <c r="BI1474">
        <v>2.2704043264855351</v>
      </c>
      <c r="BJ1474">
        <v>1.1347480823774705</v>
      </c>
      <c r="BK1474">
        <v>0.43901175192601694</v>
      </c>
      <c r="BL1474">
        <v>1.2194770886833804E-3</v>
      </c>
      <c r="BP1474" s="50">
        <f t="shared" si="501"/>
        <v>3.267766421240315</v>
      </c>
      <c r="BQ1474" s="50">
        <f t="shared" si="502"/>
        <v>7.1258764367816099E-2</v>
      </c>
      <c r="BR1474" s="50">
        <f t="shared" si="503"/>
        <v>0.4756990734168976</v>
      </c>
      <c r="BS1474" s="50">
        <f t="shared" si="504"/>
        <v>0.49940938073480717</v>
      </c>
      <c r="BT1474" s="50">
        <f t="shared" si="505"/>
        <v>1.3213863150469379E-3</v>
      </c>
      <c r="BU1474" s="50">
        <f t="shared" si="505"/>
        <v>1.3872482798189089E-3</v>
      </c>
    </row>
    <row r="1475" spans="1:73" x14ac:dyDescent="0.25">
      <c r="A1475" s="21">
        <v>43742.54791666667</v>
      </c>
      <c r="B1475" s="17">
        <v>364057</v>
      </c>
      <c r="C1475" s="17">
        <v>13.51</v>
      </c>
      <c r="D1475" s="17">
        <v>22.07</v>
      </c>
      <c r="E1475" s="17">
        <v>737.8</v>
      </c>
      <c r="F1475" s="17">
        <v>87</v>
      </c>
      <c r="G1475" s="17">
        <v>-115.7</v>
      </c>
      <c r="H1475" s="17">
        <v>-14.48</v>
      </c>
      <c r="I1475" s="17">
        <v>24.21</v>
      </c>
      <c r="J1475" s="17">
        <v>297.39999999999998</v>
      </c>
      <c r="K1475" s="17">
        <v>650.9</v>
      </c>
      <c r="L1475" s="17">
        <v>-101.2</v>
      </c>
      <c r="M1475" s="17">
        <v>0.11799999999999999</v>
      </c>
      <c r="N1475" s="17">
        <v>622.1</v>
      </c>
      <c r="O1475" s="17">
        <v>72.48</v>
      </c>
      <c r="P1475" s="17">
        <v>549.70000000000005</v>
      </c>
      <c r="Q1475" s="17">
        <v>327.60000000000002</v>
      </c>
      <c r="R1475" s="17">
        <v>428.8</v>
      </c>
      <c r="S1475" s="17">
        <v>19.100000000000001</v>
      </c>
      <c r="T1475" s="17">
        <v>49.44</v>
      </c>
      <c r="U1475" s="17">
        <v>2.4249999999999998</v>
      </c>
      <c r="V1475" s="17">
        <v>179.5</v>
      </c>
      <c r="W1475" s="17">
        <v>19.75</v>
      </c>
      <c r="X1475" s="17">
        <v>0.73099999999999998</v>
      </c>
      <c r="Y1475" s="17">
        <v>7.3080600000000002</v>
      </c>
      <c r="Z1475" s="7">
        <f t="shared" si="484"/>
        <v>19.425000000000001</v>
      </c>
      <c r="AA1475" s="7">
        <f t="shared" si="498"/>
        <v>292.57499999999999</v>
      </c>
      <c r="AB1475" s="2">
        <f t="shared" si="485"/>
        <v>597.61800000000005</v>
      </c>
      <c r="AC1475" s="42">
        <f t="shared" si="486"/>
        <v>2.3062863392356907</v>
      </c>
      <c r="AD1475" s="42">
        <f t="shared" si="487"/>
        <v>1.1402279661181254</v>
      </c>
      <c r="AE1475" s="42">
        <f t="shared" si="488"/>
        <v>0.77804790351328013</v>
      </c>
      <c r="AF1475" s="42">
        <f t="shared" si="489"/>
        <v>323.24978934404402</v>
      </c>
      <c r="AG1475" s="42">
        <f t="shared" si="490"/>
        <v>310.31979777028226</v>
      </c>
      <c r="AH1475" s="6">
        <f t="shared" si="491"/>
        <v>314.49600000000004</v>
      </c>
      <c r="AI1475" s="4">
        <v>19.752785262881599</v>
      </c>
      <c r="AJ1475" s="4">
        <f t="shared" si="499"/>
        <v>292.90278526288159</v>
      </c>
      <c r="AK1475" s="8">
        <f t="shared" si="492"/>
        <v>0.19499083843988346</v>
      </c>
      <c r="AL1475" s="8">
        <f t="shared" si="493"/>
        <v>400.70592432365368</v>
      </c>
      <c r="AM1475" s="8">
        <f t="shared" si="494"/>
        <v>3.4685776984233754</v>
      </c>
      <c r="AN1475" s="8">
        <f t="shared" si="495"/>
        <v>33.119314253237754</v>
      </c>
      <c r="AO1475" s="22">
        <f t="shared" si="496"/>
        <v>1.0821091088746817E-2</v>
      </c>
      <c r="AP1475" s="22">
        <f t="shared" si="497"/>
        <v>0.29575358801859447</v>
      </c>
      <c r="AQ1475" s="19">
        <f t="shared" si="500"/>
        <v>0.29575358801859447</v>
      </c>
      <c r="AX1475">
        <v>0.14029410545105286</v>
      </c>
      <c r="AY1475">
        <v>63.603448275862064</v>
      </c>
      <c r="AZ1475">
        <v>2.6501436781609193</v>
      </c>
      <c r="BA1475">
        <v>2.1466163793103448</v>
      </c>
      <c r="BB1475">
        <v>8.7241379310344822</v>
      </c>
      <c r="BC1475">
        <v>0.36350574712643674</v>
      </c>
      <c r="BD1475">
        <v>1.7831106321839081</v>
      </c>
      <c r="BE1475">
        <v>0.17831106321839083</v>
      </c>
      <c r="BF1475">
        <v>0</v>
      </c>
      <c r="BG1475">
        <v>19.425000000000001</v>
      </c>
      <c r="BH1475">
        <v>2.7845206022707041</v>
      </c>
      <c r="BI1475">
        <v>2.2563361173432916</v>
      </c>
      <c r="BJ1475">
        <v>1.1155325764145234</v>
      </c>
      <c r="BK1475">
        <v>0.43986263350485044</v>
      </c>
      <c r="BL1475">
        <v>1.2218406486245845E-3</v>
      </c>
      <c r="BP1475" s="50">
        <f t="shared" si="501"/>
        <v>2.7853545066811116</v>
      </c>
      <c r="BQ1475" s="50">
        <f t="shared" si="502"/>
        <v>7.132442528735633E-2</v>
      </c>
      <c r="BR1475" s="50">
        <f t="shared" si="503"/>
        <v>0.47224902282263043</v>
      </c>
      <c r="BS1475" s="50">
        <f t="shared" si="504"/>
        <v>0.4966468369162893</v>
      </c>
      <c r="BT1475" s="50">
        <f t="shared" si="505"/>
        <v>1.3118028411739733E-3</v>
      </c>
      <c r="BU1475" s="50">
        <f t="shared" si="505"/>
        <v>1.3795745469896926E-3</v>
      </c>
    </row>
    <row r="1476" spans="1:73" x14ac:dyDescent="0.25">
      <c r="A1476" s="21">
        <v>43742.54791666667</v>
      </c>
      <c r="B1476" s="17">
        <v>364058</v>
      </c>
      <c r="C1476" s="17">
        <v>13.52</v>
      </c>
      <c r="D1476" s="17">
        <v>22.07</v>
      </c>
      <c r="E1476" s="17">
        <v>737.3</v>
      </c>
      <c r="F1476" s="17">
        <v>86.8</v>
      </c>
      <c r="G1476" s="17">
        <v>-116.3</v>
      </c>
      <c r="H1476" s="17">
        <v>-14.85</v>
      </c>
      <c r="I1476" s="17">
        <v>24.18</v>
      </c>
      <c r="J1476" s="17">
        <v>297.3</v>
      </c>
      <c r="K1476" s="17">
        <v>650.5</v>
      </c>
      <c r="L1476" s="17">
        <v>-101.5</v>
      </c>
      <c r="M1476" s="17">
        <v>0.11799999999999999</v>
      </c>
      <c r="N1476" s="17">
        <v>620.9</v>
      </c>
      <c r="O1476" s="17">
        <v>71.94</v>
      </c>
      <c r="P1476" s="17">
        <v>549</v>
      </c>
      <c r="Q1476" s="17">
        <v>326.8</v>
      </c>
      <c r="R1476" s="17">
        <v>428.3</v>
      </c>
      <c r="S1476" s="17">
        <v>19.059999999999999</v>
      </c>
      <c r="T1476" s="17">
        <v>49.64</v>
      </c>
      <c r="U1476" s="17">
        <v>0.54500000000000004</v>
      </c>
      <c r="V1476" s="17">
        <v>297</v>
      </c>
      <c r="W1476" s="17">
        <v>20.05</v>
      </c>
      <c r="X1476" s="17">
        <v>0.73</v>
      </c>
      <c r="Y1476" s="17">
        <v>7.2966689999999996</v>
      </c>
      <c r="Z1476" s="7">
        <f t="shared" si="484"/>
        <v>19.555</v>
      </c>
      <c r="AA1476" s="7">
        <f t="shared" si="498"/>
        <v>292.70499999999998</v>
      </c>
      <c r="AB1476" s="2">
        <f t="shared" si="485"/>
        <v>597.21299999999997</v>
      </c>
      <c r="AC1476" s="42">
        <f t="shared" si="486"/>
        <v>2.3288053610987149</v>
      </c>
      <c r="AD1476" s="42">
        <f t="shared" si="487"/>
        <v>1.1560189812494022</v>
      </c>
      <c r="AE1476" s="42">
        <f t="shared" si="488"/>
        <v>0.77953016724199131</v>
      </c>
      <c r="AF1476" s="42">
        <f t="shared" si="489"/>
        <v>324.44161171377101</v>
      </c>
      <c r="AG1476" s="42">
        <f t="shared" si="490"/>
        <v>311.46394724522014</v>
      </c>
      <c r="AH1476" s="6">
        <f t="shared" si="491"/>
        <v>313.72800000000001</v>
      </c>
      <c r="AI1476" s="4">
        <v>19.9073775652605</v>
      </c>
      <c r="AJ1476" s="4">
        <f t="shared" si="499"/>
        <v>293.05737756526048</v>
      </c>
      <c r="AK1476" s="8">
        <f t="shared" si="492"/>
        <v>0.19525087508602249</v>
      </c>
      <c r="AL1476" s="8">
        <f t="shared" si="493"/>
        <v>401.55762683432243</v>
      </c>
      <c r="AM1476" s="8">
        <f t="shared" si="494"/>
        <v>1.6443482751534118</v>
      </c>
      <c r="AN1476" s="8">
        <f t="shared" si="495"/>
        <v>16.878837894939895</v>
      </c>
      <c r="AO1476" s="22">
        <f t="shared" si="496"/>
        <v>1.1142717261280142E-2</v>
      </c>
      <c r="AP1476" s="22">
        <f t="shared" si="497"/>
        <v>0.30454402271203668</v>
      </c>
      <c r="AQ1476" s="19">
        <f t="shared" si="500"/>
        <v>0.30454402271203668</v>
      </c>
      <c r="AX1476">
        <v>0.14128905636752367</v>
      </c>
      <c r="AY1476">
        <v>63.560344827586206</v>
      </c>
      <c r="AZ1476">
        <v>2.6483477011494254</v>
      </c>
      <c r="BA1476">
        <v>2.1451616379310345</v>
      </c>
      <c r="BB1476">
        <v>8.75</v>
      </c>
      <c r="BC1476">
        <v>0.36458333333333331</v>
      </c>
      <c r="BD1476">
        <v>1.7805783045977013</v>
      </c>
      <c r="BE1476">
        <v>0.17805783045977014</v>
      </c>
      <c r="BF1476">
        <v>0</v>
      </c>
      <c r="BG1476">
        <v>19.555</v>
      </c>
      <c r="BH1476">
        <v>0.62579947556186966</v>
      </c>
      <c r="BI1476">
        <v>2.2746397221205248</v>
      </c>
      <c r="BJ1476">
        <v>1.1291311580606285</v>
      </c>
      <c r="BK1476">
        <v>0.44369863192217773</v>
      </c>
      <c r="BL1476">
        <v>1.2324961997838271E-3</v>
      </c>
      <c r="BP1476" s="50">
        <f t="shared" si="501"/>
        <v>0.62598688913039424</v>
      </c>
      <c r="BQ1476" s="50">
        <f t="shared" si="502"/>
        <v>7.122313218390805E-2</v>
      </c>
      <c r="BR1476" s="50">
        <f t="shared" si="503"/>
        <v>0.45216729369409259</v>
      </c>
      <c r="BS1476" s="50">
        <f t="shared" si="504"/>
        <v>0.48046826988190483</v>
      </c>
      <c r="BT1476" s="50">
        <f t="shared" si="505"/>
        <v>1.2560202602613683E-3</v>
      </c>
      <c r="BU1476" s="50">
        <f t="shared" si="505"/>
        <v>1.3346340830052911E-3</v>
      </c>
    </row>
    <row r="1477" spans="1:73" x14ac:dyDescent="0.25">
      <c r="A1477" s="21">
        <v>43742.54791666667</v>
      </c>
      <c r="B1477" s="17">
        <v>364059</v>
      </c>
      <c r="C1477" s="17">
        <v>13.51</v>
      </c>
      <c r="D1477" s="17">
        <v>22.07</v>
      </c>
      <c r="E1477" s="17">
        <v>735.9</v>
      </c>
      <c r="F1477" s="17">
        <v>86.1</v>
      </c>
      <c r="G1477" s="17">
        <v>-116.6</v>
      </c>
      <c r="H1477" s="17">
        <v>-14.04</v>
      </c>
      <c r="I1477" s="17">
        <v>24.17</v>
      </c>
      <c r="J1477" s="17">
        <v>297.3</v>
      </c>
      <c r="K1477" s="17">
        <v>649.79999999999995</v>
      </c>
      <c r="L1477" s="17">
        <v>-102.5</v>
      </c>
      <c r="M1477" s="17">
        <v>0.11700000000000001</v>
      </c>
      <c r="N1477" s="17">
        <v>619.4</v>
      </c>
      <c r="O1477" s="17">
        <v>72.069999999999993</v>
      </c>
      <c r="P1477" s="17">
        <v>547.29999999999995</v>
      </c>
      <c r="Q1477" s="17">
        <v>326.5</v>
      </c>
      <c r="R1477" s="17">
        <v>429</v>
      </c>
      <c r="S1477" s="17">
        <v>19.05</v>
      </c>
      <c r="T1477" s="17">
        <v>51.49</v>
      </c>
      <c r="U1477" s="17">
        <v>0.7</v>
      </c>
      <c r="V1477" s="17">
        <v>175.5</v>
      </c>
      <c r="W1477" s="17">
        <v>20.350000000000001</v>
      </c>
      <c r="X1477" s="17">
        <v>0.72799999999999998</v>
      </c>
      <c r="Y1477" s="17">
        <v>7.27644</v>
      </c>
      <c r="Z1477" s="7">
        <f t="shared" si="484"/>
        <v>19.700000000000003</v>
      </c>
      <c r="AA1477" s="7">
        <f t="shared" si="498"/>
        <v>292.84999999999997</v>
      </c>
      <c r="AB1477" s="2">
        <f t="shared" si="485"/>
        <v>596.07900000000006</v>
      </c>
      <c r="AC1477" s="42">
        <f t="shared" si="486"/>
        <v>2.3665011718306888</v>
      </c>
      <c r="AD1477" s="42">
        <f t="shared" si="487"/>
        <v>1.2185114533756218</v>
      </c>
      <c r="AE1477" s="42">
        <f t="shared" si="488"/>
        <v>0.78536549075104822</v>
      </c>
      <c r="AF1477" s="42">
        <f t="shared" si="489"/>
        <v>327.51846255144727</v>
      </c>
      <c r="AG1477" s="42">
        <f t="shared" si="490"/>
        <v>314.41772404938939</v>
      </c>
      <c r="AH1477" s="6">
        <f t="shared" si="491"/>
        <v>313.44</v>
      </c>
      <c r="AI1477" s="4">
        <v>20.158058265984199</v>
      </c>
      <c r="AJ1477" s="4">
        <f t="shared" si="499"/>
        <v>293.30805826598419</v>
      </c>
      <c r="AK1477" s="8">
        <f t="shared" si="492"/>
        <v>0.19554118858330063</v>
      </c>
      <c r="AL1477" s="8">
        <f t="shared" si="493"/>
        <v>402.95488672893089</v>
      </c>
      <c r="AM1477" s="8">
        <f t="shared" si="494"/>
        <v>1.8635651316763788</v>
      </c>
      <c r="AN1477" s="8">
        <f t="shared" si="495"/>
        <v>24.865991753825167</v>
      </c>
      <c r="AO1477" s="22">
        <f t="shared" si="496"/>
        <v>1.0898226491266427E-2</v>
      </c>
      <c r="AP1477" s="22">
        <f t="shared" si="497"/>
        <v>0.29786179243821692</v>
      </c>
      <c r="AQ1477" s="19">
        <f t="shared" si="500"/>
        <v>0.29786179243821692</v>
      </c>
      <c r="AX1477">
        <v>0.14240584875815754</v>
      </c>
      <c r="AY1477">
        <v>63.439655172413794</v>
      </c>
      <c r="AZ1477">
        <v>2.6433189655172415</v>
      </c>
      <c r="BA1477">
        <v>2.1410883620689658</v>
      </c>
      <c r="BB1477">
        <v>8.8362068965517242</v>
      </c>
      <c r="BC1477">
        <v>0.36817528735632182</v>
      </c>
      <c r="BD1477">
        <v>1.772913074712644</v>
      </c>
      <c r="BE1477">
        <v>0.17729130747126443</v>
      </c>
      <c r="BF1477">
        <v>0</v>
      </c>
      <c r="BG1477">
        <v>19.700000000000003</v>
      </c>
      <c r="BH1477">
        <v>0.80377914292350228</v>
      </c>
      <c r="BI1477">
        <v>2.2952083710657751</v>
      </c>
      <c r="BJ1477">
        <v>1.1818027902617676</v>
      </c>
      <c r="BK1477">
        <v>0.44168415910098169</v>
      </c>
      <c r="BL1477">
        <v>1.2269004419471713E-3</v>
      </c>
      <c r="BP1477" s="50">
        <f t="shared" si="501"/>
        <v>0.80401985759867145</v>
      </c>
      <c r="BQ1477" s="50">
        <f t="shared" si="502"/>
        <v>7.0916522988505759E-2</v>
      </c>
      <c r="BR1477" s="50">
        <f t="shared" si="503"/>
        <v>0.45231857424863708</v>
      </c>
      <c r="BS1477" s="50">
        <f t="shared" si="504"/>
        <v>0.48021386264123728</v>
      </c>
      <c r="BT1477" s="50">
        <f t="shared" si="505"/>
        <v>1.2564404840239918E-3</v>
      </c>
      <c r="BU1477" s="50">
        <f t="shared" si="505"/>
        <v>1.3339273962256592E-3</v>
      </c>
    </row>
    <row r="1478" spans="1:73" x14ac:dyDescent="0.25">
      <c r="A1478" s="21">
        <v>43742.54791666667</v>
      </c>
      <c r="B1478" s="17">
        <v>364060</v>
      </c>
      <c r="C1478" s="17">
        <v>13.51</v>
      </c>
      <c r="D1478" s="17">
        <v>22.07</v>
      </c>
      <c r="E1478" s="17">
        <v>734.2</v>
      </c>
      <c r="F1478" s="17">
        <v>85.4</v>
      </c>
      <c r="G1478" s="17">
        <v>-117.3</v>
      </c>
      <c r="H1478" s="17">
        <v>-13.17</v>
      </c>
      <c r="I1478" s="17">
        <v>24.18</v>
      </c>
      <c r="J1478" s="17">
        <v>297.3</v>
      </c>
      <c r="K1478" s="17">
        <v>648.79999999999995</v>
      </c>
      <c r="L1478" s="17">
        <v>-104.2</v>
      </c>
      <c r="M1478" s="17">
        <v>0.11600000000000001</v>
      </c>
      <c r="N1478" s="17">
        <v>616.9</v>
      </c>
      <c r="O1478" s="17">
        <v>72.28</v>
      </c>
      <c r="P1478" s="17">
        <v>544.6</v>
      </c>
      <c r="Q1478" s="17">
        <v>325.8</v>
      </c>
      <c r="R1478" s="17">
        <v>430</v>
      </c>
      <c r="S1478" s="17">
        <v>19.03</v>
      </c>
      <c r="T1478" s="17">
        <v>51.5</v>
      </c>
      <c r="U1478" s="17">
        <v>0.40500000000000003</v>
      </c>
      <c r="V1478" s="17">
        <v>173.5</v>
      </c>
      <c r="W1478" s="17">
        <v>20.6</v>
      </c>
      <c r="X1478" s="17">
        <v>0.72599999999999998</v>
      </c>
      <c r="Y1478" s="17">
        <v>7.2557859999999996</v>
      </c>
      <c r="Z1478" s="7">
        <f t="shared" ref="Z1478:Z1541" si="506">AVERAGE(S1478,W1478)</f>
        <v>19.815000000000001</v>
      </c>
      <c r="AA1478" s="7">
        <f t="shared" si="498"/>
        <v>292.96499999999997</v>
      </c>
      <c r="AB1478" s="2">
        <f t="shared" ref="AB1478:AB1541" si="507">E1478*$U$1864</f>
        <v>594.70200000000011</v>
      </c>
      <c r="AC1478" s="42">
        <f t="shared" ref="AC1478:AC1541" si="508">0.61121*EXP((18.678 - (AI1478/234.5))*(AI1478/(257.15+Z1478)))</f>
        <v>2.4776607569295783</v>
      </c>
      <c r="AD1478" s="42">
        <f t="shared" ref="AD1478:AD1541" si="509">T1478*AC1478/100</f>
        <v>1.2759952898187328</v>
      </c>
      <c r="AE1478" s="42">
        <f t="shared" ref="AE1478:AE1541" si="510">1.72*(AD1478/AA1478)^(0.143)</f>
        <v>0.79051517899309254</v>
      </c>
      <c r="AF1478" s="42">
        <f t="shared" ref="AF1478:AF1541" si="511">AE1478*$U$1871*AA1478^4</f>
        <v>330.18415519641763</v>
      </c>
      <c r="AG1478" s="42">
        <f t="shared" ref="AG1478:AG1541" si="512">$U$1868*AF1478</f>
        <v>316.97678898856094</v>
      </c>
      <c r="AH1478" s="6">
        <f t="shared" ref="AH1478:AH1541" si="513">$U$1868*($U$1869*Q1478+$U$1870*R1478)</f>
        <v>312.76799999999997</v>
      </c>
      <c r="AI1478" s="4">
        <v>20.853563543715602</v>
      </c>
      <c r="AJ1478" s="4">
        <f t="shared" si="499"/>
        <v>294.00356354371559</v>
      </c>
      <c r="AK1478" s="8">
        <f t="shared" ref="AK1478:AK1541" si="514">(4*$U$1871*AA1478^3) / $U$1875</f>
        <v>0.19577164173418626</v>
      </c>
      <c r="AL1478" s="8">
        <f t="shared" ref="AL1478:AL1541" si="515">$U$1868*$U$1871*AA1478^4   +    $U$1875*AK1478*(AJ1478-AA1478)</f>
        <v>406.897705018865</v>
      </c>
      <c r="AM1478" s="8">
        <f t="shared" ref="AM1478:AM1541" si="516">1.4*0.135*SQRT(U1478/$U$1881)</f>
        <v>1.4175000000000002</v>
      </c>
      <c r="AN1478" s="8">
        <f t="shared" ref="AN1478:AN1541" si="517">AM1478*$U$1875*(AJ1478-AA1478)</f>
        <v>42.88413217030768</v>
      </c>
      <c r="AO1478" s="22">
        <f t="shared" ref="AO1478:AO1541" si="518">(AB1478+AH1478-AL1478-AN1478)/$U$1861</f>
        <v>1.0355010820828908E-2</v>
      </c>
      <c r="AP1478" s="22">
        <f t="shared" ref="AP1478:AP1541" si="519">AO1478*10*$U$1878*$U$1879</f>
        <v>0.28301504710706493</v>
      </c>
      <c r="AQ1478" s="19">
        <f t="shared" si="500"/>
        <v>0.28301504710706493</v>
      </c>
      <c r="AX1478">
        <v>0.14329688441412844</v>
      </c>
      <c r="AY1478">
        <v>63.293103448275865</v>
      </c>
      <c r="AZ1478">
        <v>2.6372126436781609</v>
      </c>
      <c r="BA1478">
        <v>2.1361422413793103</v>
      </c>
      <c r="BB1478">
        <v>8.9827586206896548</v>
      </c>
      <c r="BC1478">
        <v>0.37428160919540227</v>
      </c>
      <c r="BD1478">
        <v>1.7618606321839081</v>
      </c>
      <c r="BE1478">
        <v>0.17618606321839081</v>
      </c>
      <c r="BF1478">
        <v>0</v>
      </c>
      <c r="BG1478">
        <v>19.815000000000001</v>
      </c>
      <c r="BH1478">
        <v>0.46504364697716921</v>
      </c>
      <c r="BI1478">
        <v>2.31163691864514</v>
      </c>
      <c r="BJ1478">
        <v>1.1904930131022471</v>
      </c>
      <c r="BK1478">
        <v>0.44098152671784935</v>
      </c>
      <c r="BL1478">
        <v>1.2249486853273593E-3</v>
      </c>
      <c r="BP1478" s="50">
        <f t="shared" si="501"/>
        <v>0.46518291761065994</v>
      </c>
      <c r="BQ1478" s="50">
        <f t="shared" si="502"/>
        <v>7.0474425287356326E-2</v>
      </c>
      <c r="BR1478" s="50">
        <f t="shared" si="503"/>
        <v>0.44725204823641207</v>
      </c>
      <c r="BS1478" s="50">
        <f t="shared" si="504"/>
        <v>0.47572582011938241</v>
      </c>
      <c r="BT1478" s="50">
        <f t="shared" si="505"/>
        <v>1.2423668006567002E-3</v>
      </c>
      <c r="BU1478" s="50">
        <f t="shared" si="505"/>
        <v>1.3214606114427289E-3</v>
      </c>
    </row>
    <row r="1479" spans="1:73" x14ac:dyDescent="0.25">
      <c r="A1479" s="21">
        <v>43742.548611111109</v>
      </c>
      <c r="B1479" s="17">
        <v>364061</v>
      </c>
      <c r="C1479" s="17">
        <v>13.52</v>
      </c>
      <c r="D1479" s="17">
        <v>22.06</v>
      </c>
      <c r="E1479" s="17">
        <v>733.2</v>
      </c>
      <c r="F1479" s="17">
        <v>85.4</v>
      </c>
      <c r="G1479" s="17">
        <v>-116.8</v>
      </c>
      <c r="H1479" s="17">
        <v>-12.04</v>
      </c>
      <c r="I1479" s="17">
        <v>24.21</v>
      </c>
      <c r="J1479" s="17">
        <v>297.39999999999998</v>
      </c>
      <c r="K1479" s="17">
        <v>647.79999999999995</v>
      </c>
      <c r="L1479" s="17">
        <v>-104.7</v>
      </c>
      <c r="M1479" s="17">
        <v>0.11600000000000001</v>
      </c>
      <c r="N1479" s="17">
        <v>616.4</v>
      </c>
      <c r="O1479" s="17">
        <v>73.349999999999994</v>
      </c>
      <c r="P1479" s="17">
        <v>543.1</v>
      </c>
      <c r="Q1479" s="17">
        <v>326.60000000000002</v>
      </c>
      <c r="R1479" s="17">
        <v>431.3</v>
      </c>
      <c r="S1479" s="17">
        <v>19.010000000000002</v>
      </c>
      <c r="T1479" s="17">
        <v>54.87</v>
      </c>
      <c r="U1479" s="17">
        <v>1.66</v>
      </c>
      <c r="V1479" s="17">
        <v>352.5</v>
      </c>
      <c r="W1479" s="17">
        <v>20.6</v>
      </c>
      <c r="X1479" s="17">
        <v>0.72499999999999998</v>
      </c>
      <c r="Y1479" s="17">
        <v>7.2484859999999998</v>
      </c>
      <c r="Z1479" s="7">
        <f t="shared" si="506"/>
        <v>19.805</v>
      </c>
      <c r="AA1479" s="7">
        <f t="shared" ref="AA1479:AA1542" si="520">CONVERT(Z1479,"C","K")</f>
        <v>292.95499999999998</v>
      </c>
      <c r="AB1479" s="2">
        <f t="shared" si="507"/>
        <v>593.89200000000005</v>
      </c>
      <c r="AC1479" s="42">
        <f t="shared" si="508"/>
        <v>2.611633887991144</v>
      </c>
      <c r="AD1479" s="42">
        <f t="shared" si="509"/>
        <v>1.4330035143407407</v>
      </c>
      <c r="AE1479" s="42">
        <f t="shared" si="510"/>
        <v>0.8037468310556346</v>
      </c>
      <c r="AF1479" s="42">
        <f t="shared" si="511"/>
        <v>335.66494739187448</v>
      </c>
      <c r="AG1479" s="42">
        <f t="shared" si="512"/>
        <v>322.23834949619948</v>
      </c>
      <c r="AH1479" s="6">
        <f t="shared" si="513"/>
        <v>313.536</v>
      </c>
      <c r="AI1479" s="4">
        <v>21.641309972233501</v>
      </c>
      <c r="AJ1479" s="4">
        <f t="shared" ref="AJ1479:AJ1542" si="521">CONVERT(AI1479,"C","K")</f>
        <v>294.79130997223348</v>
      </c>
      <c r="AK1479" s="8">
        <f t="shared" si="514"/>
        <v>0.19575159514574877</v>
      </c>
      <c r="AL1479" s="8">
        <f t="shared" si="515"/>
        <v>411.39129895613547</v>
      </c>
      <c r="AM1479" s="8">
        <f t="shared" si="516"/>
        <v>2.8697865774304541</v>
      </c>
      <c r="AN1479" s="8">
        <f t="shared" si="517"/>
        <v>153.50978990154499</v>
      </c>
      <c r="AO1479" s="22">
        <f t="shared" si="518"/>
        <v>7.749533764476714E-3</v>
      </c>
      <c r="AP1479" s="22">
        <f t="shared" si="519"/>
        <v>0.21180418846106056</v>
      </c>
      <c r="AQ1479" s="19">
        <f t="shared" ref="AQ1479:AQ1542" si="522">MAX(AP1479,0)</f>
        <v>0.21180418846106056</v>
      </c>
      <c r="AX1479">
        <v>0.1432192162298328</v>
      </c>
      <c r="AY1479">
        <v>63.206896551724142</v>
      </c>
      <c r="AZ1479">
        <v>2.6336206896551726</v>
      </c>
      <c r="BA1479">
        <v>2.1332327586206898</v>
      </c>
      <c r="BB1479">
        <v>9.025862068965516</v>
      </c>
      <c r="BC1479">
        <v>0.37607758620689652</v>
      </c>
      <c r="BD1479">
        <v>1.7571551724137933</v>
      </c>
      <c r="BE1479">
        <v>0.17571551724137935</v>
      </c>
      <c r="BF1479">
        <v>0</v>
      </c>
      <c r="BG1479">
        <v>19.805</v>
      </c>
      <c r="BH1479">
        <v>1.9061048246471626</v>
      </c>
      <c r="BI1479">
        <v>2.3102042783933658</v>
      </c>
      <c r="BJ1479">
        <v>1.2676090875544397</v>
      </c>
      <c r="BK1479">
        <v>0.43184113377182143</v>
      </c>
      <c r="BL1479">
        <v>1.1995587049217261E-3</v>
      </c>
      <c r="BP1479" s="50">
        <f t="shared" ref="BP1479:BP1542" si="523">U1479*(LN((2-0.08)/0.015)/LN(($AW$13-0.08)/0.015))</f>
        <v>1.9066756623054208</v>
      </c>
      <c r="BQ1479" s="50">
        <f t="shared" ref="BQ1479:BQ1542" si="524">0.04*BD1479</f>
        <v>7.0286206896551726E-2</v>
      </c>
      <c r="BR1479" s="50">
        <f t="shared" ref="BR1479:BR1542" si="525">(0.408*AX1479*(BD1479-BE1479) + $BF$6*($BN$7/(BG1479+273))*BP1479*(BI1479-BJ1479))  /  (AX1479 + $BF$6*(1 + $BN$8*BP1479))</f>
        <v>0.45460889442210711</v>
      </c>
      <c r="BS1479" s="50">
        <f t="shared" ref="BS1479:BS1542" si="526">(0.408*AX1479*(BD1479-BQ1479) + $BF$6*($BN$7/(BG1479+273))*BP1479*(BI1479-BJ1479))  /  (AX1479 + $BF$6*(1 + $BN$8*BP1479))</f>
        <v>0.48028499806701702</v>
      </c>
      <c r="BT1479" s="50">
        <f t="shared" ref="BT1479:BU1542" si="527">BR1479/60/6</f>
        <v>1.2628024845058531E-3</v>
      </c>
      <c r="BU1479" s="50">
        <f t="shared" si="527"/>
        <v>1.3341249946306028E-3</v>
      </c>
    </row>
    <row r="1480" spans="1:73" x14ac:dyDescent="0.25">
      <c r="A1480" s="21">
        <v>43742.548611111109</v>
      </c>
      <c r="B1480" s="17">
        <v>364062</v>
      </c>
      <c r="C1480" s="17">
        <v>13.51</v>
      </c>
      <c r="D1480" s="17">
        <v>22.06</v>
      </c>
      <c r="E1480" s="17">
        <v>733.9</v>
      </c>
      <c r="F1480" s="17">
        <v>86</v>
      </c>
      <c r="G1480" s="17">
        <v>-116.2</v>
      </c>
      <c r="H1480" s="17">
        <v>-10.62</v>
      </c>
      <c r="I1480" s="17">
        <v>24.23</v>
      </c>
      <c r="J1480" s="17">
        <v>297.39999999999998</v>
      </c>
      <c r="K1480" s="17">
        <v>647.9</v>
      </c>
      <c r="L1480" s="17">
        <v>-105.6</v>
      </c>
      <c r="M1480" s="17">
        <v>0.11700000000000001</v>
      </c>
      <c r="N1480" s="17">
        <v>617.70000000000005</v>
      </c>
      <c r="O1480" s="17">
        <v>75.38</v>
      </c>
      <c r="P1480" s="17">
        <v>542.29999999999995</v>
      </c>
      <c r="Q1480" s="17">
        <v>327.3</v>
      </c>
      <c r="R1480" s="17">
        <v>432.8</v>
      </c>
      <c r="S1480" s="17">
        <v>19.010000000000002</v>
      </c>
      <c r="T1480" s="17">
        <v>53.12</v>
      </c>
      <c r="U1480" s="17">
        <v>1.4</v>
      </c>
      <c r="V1480" s="17">
        <v>181.5</v>
      </c>
      <c r="W1480" s="17">
        <v>20.45</v>
      </c>
      <c r="X1480" s="17">
        <v>0.72599999999999998</v>
      </c>
      <c r="Y1480" s="17">
        <v>7.2593030000000001</v>
      </c>
      <c r="Z1480" s="7">
        <f t="shared" si="506"/>
        <v>19.73</v>
      </c>
      <c r="AA1480" s="7">
        <f t="shared" si="520"/>
        <v>292.88</v>
      </c>
      <c r="AB1480" s="2">
        <f t="shared" si="507"/>
        <v>594.45900000000006</v>
      </c>
      <c r="AC1480" s="42">
        <f t="shared" si="508"/>
        <v>2.5540620208416032</v>
      </c>
      <c r="AD1480" s="42">
        <f t="shared" si="509"/>
        <v>1.3567177454710595</v>
      </c>
      <c r="AE1480" s="42">
        <f t="shared" si="510"/>
        <v>0.7975130839972584</v>
      </c>
      <c r="AF1480" s="42">
        <f t="shared" si="511"/>
        <v>332.72063729549211</v>
      </c>
      <c r="AG1480" s="42">
        <f t="shared" si="512"/>
        <v>319.41181180367244</v>
      </c>
      <c r="AH1480" s="6">
        <f t="shared" si="513"/>
        <v>314.20800000000003</v>
      </c>
      <c r="AI1480" s="4">
        <v>21.301710336073398</v>
      </c>
      <c r="AJ1480" s="4">
        <f t="shared" si="521"/>
        <v>294.45171033607335</v>
      </c>
      <c r="AK1480" s="8">
        <f t="shared" si="514"/>
        <v>0.19560128935117643</v>
      </c>
      <c r="AL1480" s="8">
        <f t="shared" si="515"/>
        <v>409.46520175902822</v>
      </c>
      <c r="AM1480" s="8">
        <f t="shared" si="516"/>
        <v>2.6354790835823376</v>
      </c>
      <c r="AN1480" s="8">
        <f t="shared" si="517"/>
        <v>120.66256903207535</v>
      </c>
      <c r="AO1480" s="22">
        <f t="shared" si="518"/>
        <v>8.5642979938427843E-3</v>
      </c>
      <c r="AP1480" s="22">
        <f t="shared" si="519"/>
        <v>0.23407268636464179</v>
      </c>
      <c r="AQ1480" s="19">
        <f t="shared" si="522"/>
        <v>0.23407268636464179</v>
      </c>
      <c r="AX1480">
        <v>0.14263783954564829</v>
      </c>
      <c r="AY1480">
        <v>63.267241379310342</v>
      </c>
      <c r="AZ1480">
        <v>2.6361350574712641</v>
      </c>
      <c r="BA1480">
        <v>2.135269396551724</v>
      </c>
      <c r="BB1480">
        <v>9.0948275862068968</v>
      </c>
      <c r="BC1480">
        <v>0.37895114942528735</v>
      </c>
      <c r="BD1480">
        <v>1.7563182471264367</v>
      </c>
      <c r="BE1480">
        <v>0.17563182471264369</v>
      </c>
      <c r="BF1480">
        <v>0</v>
      </c>
      <c r="BG1480">
        <v>19.73</v>
      </c>
      <c r="BH1480">
        <v>1.6075582858470046</v>
      </c>
      <c r="BI1480">
        <v>2.2994842040044841</v>
      </c>
      <c r="BJ1480">
        <v>1.2214860091671818</v>
      </c>
      <c r="BK1480">
        <v>0.43433538584911585</v>
      </c>
      <c r="BL1480">
        <v>1.2064871829142107E-3</v>
      </c>
      <c r="BP1480" s="50">
        <f t="shared" si="523"/>
        <v>1.6080397151973429</v>
      </c>
      <c r="BQ1480" s="50">
        <f t="shared" si="524"/>
        <v>7.0252729885057472E-2</v>
      </c>
      <c r="BR1480" s="50">
        <f t="shared" si="525"/>
        <v>0.45408788619446327</v>
      </c>
      <c r="BS1480" s="50">
        <f t="shared" si="526"/>
        <v>0.48022905883138522</v>
      </c>
      <c r="BT1480" s="50">
        <f t="shared" si="527"/>
        <v>1.2613552394290647E-3</v>
      </c>
      <c r="BU1480" s="50">
        <f t="shared" si="527"/>
        <v>1.3339696078649588E-3</v>
      </c>
    </row>
    <row r="1481" spans="1:73" x14ac:dyDescent="0.25">
      <c r="A1481" s="21">
        <v>43742.548611111109</v>
      </c>
      <c r="B1481" s="17">
        <v>364063</v>
      </c>
      <c r="C1481" s="17">
        <v>13.51</v>
      </c>
      <c r="D1481" s="17">
        <v>22.06</v>
      </c>
      <c r="E1481" s="17">
        <v>733.8</v>
      </c>
      <c r="F1481" s="17">
        <v>86.2</v>
      </c>
      <c r="G1481" s="17">
        <v>-117.3</v>
      </c>
      <c r="H1481" s="17">
        <v>-13.5</v>
      </c>
      <c r="I1481" s="17">
        <v>24.24</v>
      </c>
      <c r="J1481" s="17">
        <v>297.39999999999998</v>
      </c>
      <c r="K1481" s="17">
        <v>647.70000000000005</v>
      </c>
      <c r="L1481" s="17">
        <v>-103.8</v>
      </c>
      <c r="M1481" s="17">
        <v>0.11700000000000001</v>
      </c>
      <c r="N1481" s="17">
        <v>616.5</v>
      </c>
      <c r="O1481" s="17">
        <v>72.650000000000006</v>
      </c>
      <c r="P1481" s="17">
        <v>543.79999999999995</v>
      </c>
      <c r="Q1481" s="17">
        <v>326.2</v>
      </c>
      <c r="R1481" s="17">
        <v>430</v>
      </c>
      <c r="S1481" s="17">
        <v>19.010000000000002</v>
      </c>
      <c r="T1481" s="17">
        <v>50.32</v>
      </c>
      <c r="U1481" s="17">
        <v>1.49</v>
      </c>
      <c r="V1481" s="17">
        <v>353.5</v>
      </c>
      <c r="W1481" s="17">
        <v>20.2</v>
      </c>
      <c r="X1481" s="17">
        <v>0.72599999999999998</v>
      </c>
      <c r="Y1481" s="17">
        <v>7.2574680000000003</v>
      </c>
      <c r="Z1481" s="7">
        <f t="shared" si="506"/>
        <v>19.605</v>
      </c>
      <c r="AA1481" s="7">
        <f t="shared" si="520"/>
        <v>292.755</v>
      </c>
      <c r="AB1481" s="2">
        <f t="shared" si="507"/>
        <v>594.37800000000004</v>
      </c>
      <c r="AC1481" s="42">
        <f t="shared" si="508"/>
        <v>2.5447915802872538</v>
      </c>
      <c r="AD1481" s="42">
        <f t="shared" si="509"/>
        <v>1.2805391232005463</v>
      </c>
      <c r="AE1481" s="42">
        <f t="shared" si="510"/>
        <v>0.79099822102960859</v>
      </c>
      <c r="AF1481" s="42">
        <f t="shared" si="511"/>
        <v>329.43963672061818</v>
      </c>
      <c r="AG1481" s="42">
        <f t="shared" si="512"/>
        <v>316.26205125179342</v>
      </c>
      <c r="AH1481" s="6">
        <f t="shared" si="513"/>
        <v>313.15199999999999</v>
      </c>
      <c r="AI1481" s="4">
        <v>21.237638495206198</v>
      </c>
      <c r="AJ1481" s="4">
        <f t="shared" si="521"/>
        <v>294.38763849520615</v>
      </c>
      <c r="AK1481" s="8">
        <f t="shared" si="514"/>
        <v>0.19535095070643943</v>
      </c>
      <c r="AL1481" s="8">
        <f t="shared" si="515"/>
        <v>409.11715016023476</v>
      </c>
      <c r="AM1481" s="8">
        <f t="shared" si="516"/>
        <v>2.718871549007051</v>
      </c>
      <c r="AN1481" s="8">
        <f t="shared" si="517"/>
        <v>129.30615774453688</v>
      </c>
      <c r="AO1481" s="22">
        <f t="shared" si="518"/>
        <v>8.3508906308905652E-3</v>
      </c>
      <c r="AP1481" s="22">
        <f t="shared" si="519"/>
        <v>0.22824000343229481</v>
      </c>
      <c r="AQ1481" s="19">
        <f t="shared" si="522"/>
        <v>0.22824000343229481</v>
      </c>
      <c r="AX1481">
        <v>0.14167331678628048</v>
      </c>
      <c r="AY1481">
        <v>63.258620689655167</v>
      </c>
      <c r="AZ1481">
        <v>2.6357758620689653</v>
      </c>
      <c r="BA1481">
        <v>2.134978448275862</v>
      </c>
      <c r="BB1481">
        <v>8.9482758620689662</v>
      </c>
      <c r="BC1481">
        <v>0.37284482758620691</v>
      </c>
      <c r="BD1481">
        <v>1.7621336206896552</v>
      </c>
      <c r="BE1481">
        <v>0.17621336206896554</v>
      </c>
      <c r="BF1481">
        <v>0</v>
      </c>
      <c r="BG1481">
        <v>19.605</v>
      </c>
      <c r="BH1481">
        <v>1.7109013185085977</v>
      </c>
      <c r="BI1481">
        <v>2.2817140729526724</v>
      </c>
      <c r="BJ1481">
        <v>1.1481585215097847</v>
      </c>
      <c r="BK1481">
        <v>0.43768157317100204</v>
      </c>
      <c r="BL1481">
        <v>1.2157821476972278E-3</v>
      </c>
      <c r="BP1481" s="50">
        <f t="shared" si="523"/>
        <v>1.7114136968886007</v>
      </c>
      <c r="BQ1481" s="50">
        <f t="shared" si="524"/>
        <v>7.0485344827586213E-2</v>
      </c>
      <c r="BR1481" s="50">
        <f t="shared" si="525"/>
        <v>0.4588053312979597</v>
      </c>
      <c r="BS1481" s="50">
        <f t="shared" si="526"/>
        <v>0.48478023216481275</v>
      </c>
      <c r="BT1481" s="50">
        <f t="shared" si="527"/>
        <v>1.2744592536054436E-3</v>
      </c>
      <c r="BU1481" s="50">
        <f t="shared" si="527"/>
        <v>1.3466117560133686E-3</v>
      </c>
    </row>
    <row r="1482" spans="1:73" x14ac:dyDescent="0.25">
      <c r="A1482" s="21">
        <v>43742.548611111109</v>
      </c>
      <c r="B1482" s="17">
        <v>364064</v>
      </c>
      <c r="C1482" s="17">
        <v>13.51</v>
      </c>
      <c r="D1482" s="17">
        <v>22.06</v>
      </c>
      <c r="E1482" s="17">
        <v>733</v>
      </c>
      <c r="F1482" s="17">
        <v>86.1</v>
      </c>
      <c r="G1482" s="17">
        <v>-117.3</v>
      </c>
      <c r="H1482" s="17">
        <v>-13.3</v>
      </c>
      <c r="I1482" s="17">
        <v>24.26</v>
      </c>
      <c r="J1482" s="17">
        <v>297.39999999999998</v>
      </c>
      <c r="K1482" s="17">
        <v>646.9</v>
      </c>
      <c r="L1482" s="17">
        <v>-104</v>
      </c>
      <c r="M1482" s="17">
        <v>0.11700000000000001</v>
      </c>
      <c r="N1482" s="17">
        <v>615.70000000000005</v>
      </c>
      <c r="O1482" s="17">
        <v>72.790000000000006</v>
      </c>
      <c r="P1482" s="17">
        <v>542.9</v>
      </c>
      <c r="Q1482" s="17">
        <v>326.3</v>
      </c>
      <c r="R1482" s="17">
        <v>430.3</v>
      </c>
      <c r="S1482" s="17">
        <v>19.010000000000002</v>
      </c>
      <c r="T1482" s="17">
        <v>49.92</v>
      </c>
      <c r="U1482" s="17">
        <v>0.84</v>
      </c>
      <c r="V1482" s="17">
        <v>336.5</v>
      </c>
      <c r="W1482" s="17">
        <v>20.5</v>
      </c>
      <c r="X1482" s="17">
        <v>0.72499999999999998</v>
      </c>
      <c r="Y1482" s="17">
        <v>7.2487130000000004</v>
      </c>
      <c r="Z1482" s="7">
        <f t="shared" si="506"/>
        <v>19.755000000000003</v>
      </c>
      <c r="AA1482" s="7">
        <f t="shared" si="520"/>
        <v>292.90499999999997</v>
      </c>
      <c r="AB1482" s="2">
        <f t="shared" si="507"/>
        <v>593.73</v>
      </c>
      <c r="AC1482" s="42">
        <f t="shared" si="508"/>
        <v>2.4494858369548003</v>
      </c>
      <c r="AD1482" s="42">
        <f t="shared" si="509"/>
        <v>1.2227833298078363</v>
      </c>
      <c r="AE1482" s="42">
        <f t="shared" si="510"/>
        <v>0.78573752845497058</v>
      </c>
      <c r="AF1482" s="42">
        <f t="shared" si="511"/>
        <v>327.91984241776646</v>
      </c>
      <c r="AG1482" s="42">
        <f t="shared" si="512"/>
        <v>314.8030487210558</v>
      </c>
      <c r="AH1482" s="6">
        <f t="shared" si="513"/>
        <v>313.24799999999999</v>
      </c>
      <c r="AI1482" s="4">
        <v>20.677849546571299</v>
      </c>
      <c r="AJ1482" s="4">
        <f t="shared" si="521"/>
        <v>293.82784954657126</v>
      </c>
      <c r="AK1482" s="8">
        <f t="shared" si="514"/>
        <v>0.19565138273059646</v>
      </c>
      <c r="AL1482" s="8">
        <f t="shared" si="515"/>
        <v>405.90619313827023</v>
      </c>
      <c r="AM1482" s="8">
        <f t="shared" si="516"/>
        <v>2.0414333199984758</v>
      </c>
      <c r="AN1482" s="8">
        <f t="shared" si="517"/>
        <v>54.879050253550197</v>
      </c>
      <c r="AO1482" s="22">
        <f t="shared" si="518"/>
        <v>1.0094931873435549E-2</v>
      </c>
      <c r="AP1482" s="22">
        <f t="shared" si="519"/>
        <v>0.27590677297566274</v>
      </c>
      <c r="AQ1482" s="19">
        <f t="shared" si="522"/>
        <v>0.27590677297566274</v>
      </c>
      <c r="AX1482">
        <v>0.1428314094471336</v>
      </c>
      <c r="AY1482">
        <v>63.189655172413794</v>
      </c>
      <c r="AZ1482">
        <v>2.6329022988505746</v>
      </c>
      <c r="BA1482">
        <v>2.1326508620689655</v>
      </c>
      <c r="BB1482">
        <v>8.9655172413793114</v>
      </c>
      <c r="BC1482">
        <v>0.37356321839080464</v>
      </c>
      <c r="BD1482">
        <v>1.7590876436781608</v>
      </c>
      <c r="BE1482">
        <v>0.17590876436781611</v>
      </c>
      <c r="BF1482">
        <v>0</v>
      </c>
      <c r="BG1482">
        <v>19.755000000000003</v>
      </c>
      <c r="BH1482">
        <v>0.96453497150820278</v>
      </c>
      <c r="BI1482">
        <v>2.3030527180536389</v>
      </c>
      <c r="BJ1482">
        <v>1.1496839168523767</v>
      </c>
      <c r="BK1482">
        <v>0.43988702473942293</v>
      </c>
      <c r="BL1482">
        <v>1.2219084020539527E-3</v>
      </c>
      <c r="BP1482" s="50">
        <f t="shared" si="523"/>
        <v>0.96482382911840581</v>
      </c>
      <c r="BQ1482" s="50">
        <f t="shared" si="524"/>
        <v>7.0363505747126437E-2</v>
      </c>
      <c r="BR1482" s="50">
        <f t="shared" si="525"/>
        <v>0.45242785320637358</v>
      </c>
      <c r="BS1482" s="50">
        <f t="shared" si="526"/>
        <v>0.47981913050661817</v>
      </c>
      <c r="BT1482" s="50">
        <f t="shared" si="527"/>
        <v>1.256744036684371E-3</v>
      </c>
      <c r="BU1482" s="50">
        <f t="shared" si="527"/>
        <v>1.3328309180739393E-3</v>
      </c>
    </row>
    <row r="1483" spans="1:73" x14ac:dyDescent="0.25">
      <c r="A1483" s="21">
        <v>43742.548611111109</v>
      </c>
      <c r="B1483" s="17">
        <v>364065</v>
      </c>
      <c r="C1483" s="17">
        <v>13.53</v>
      </c>
      <c r="D1483" s="17">
        <v>22.05</v>
      </c>
      <c r="E1483" s="17">
        <v>732.6</v>
      </c>
      <c r="F1483" s="17">
        <v>86.2</v>
      </c>
      <c r="G1483" s="17">
        <v>-116.9</v>
      </c>
      <c r="H1483" s="17">
        <v>-12.42</v>
      </c>
      <c r="I1483" s="17">
        <v>24.26</v>
      </c>
      <c r="J1483" s="17">
        <v>297.39999999999998</v>
      </c>
      <c r="K1483" s="17">
        <v>646.4</v>
      </c>
      <c r="L1483" s="17">
        <v>-104.5</v>
      </c>
      <c r="M1483" s="17">
        <v>0.11799999999999999</v>
      </c>
      <c r="N1483" s="17">
        <v>615.70000000000005</v>
      </c>
      <c r="O1483" s="17">
        <v>73.790000000000006</v>
      </c>
      <c r="P1483" s="17">
        <v>541.9</v>
      </c>
      <c r="Q1483" s="17">
        <v>326.7</v>
      </c>
      <c r="R1483" s="17">
        <v>431.2</v>
      </c>
      <c r="S1483" s="17">
        <v>19.010000000000002</v>
      </c>
      <c r="T1483" s="17">
        <v>51.47</v>
      </c>
      <c r="U1483" s="17">
        <v>3.63</v>
      </c>
      <c r="V1483" s="17">
        <v>337.5</v>
      </c>
      <c r="W1483" s="17">
        <v>20.05</v>
      </c>
      <c r="X1483" s="17">
        <v>0.72499999999999998</v>
      </c>
      <c r="Y1483" s="17">
        <v>7.2539540000000002</v>
      </c>
      <c r="Z1483" s="7">
        <f t="shared" si="506"/>
        <v>19.53</v>
      </c>
      <c r="AA1483" s="7">
        <f t="shared" si="520"/>
        <v>292.67999999999995</v>
      </c>
      <c r="AB1483" s="2">
        <f t="shared" si="507"/>
        <v>593.40600000000006</v>
      </c>
      <c r="AC1483" s="42">
        <f t="shared" si="508"/>
        <v>2.4200202306886243</v>
      </c>
      <c r="AD1483" s="42">
        <f t="shared" si="509"/>
        <v>1.245584412735435</v>
      </c>
      <c r="AE1483" s="42">
        <f t="shared" si="510"/>
        <v>0.78790272742633616</v>
      </c>
      <c r="AF1483" s="42">
        <f t="shared" si="511"/>
        <v>327.81426500092681</v>
      </c>
      <c r="AG1483" s="42">
        <f t="shared" si="512"/>
        <v>314.70169440088972</v>
      </c>
      <c r="AH1483" s="6">
        <f t="shared" si="513"/>
        <v>313.63200000000001</v>
      </c>
      <c r="AI1483" s="4">
        <v>20.4799955377296</v>
      </c>
      <c r="AJ1483" s="4">
        <f t="shared" si="521"/>
        <v>293.6299955377296</v>
      </c>
      <c r="AK1483" s="8">
        <f t="shared" si="514"/>
        <v>0.19520085009521093</v>
      </c>
      <c r="AL1483" s="8">
        <f t="shared" si="515"/>
        <v>404.8188028065174</v>
      </c>
      <c r="AM1483" s="8">
        <f t="shared" si="516"/>
        <v>4.2437409793718563</v>
      </c>
      <c r="AN1483" s="8">
        <f t="shared" si="517"/>
        <v>117.43861436600655</v>
      </c>
      <c r="AO1483" s="22">
        <f t="shared" si="518"/>
        <v>8.7055061121827891E-3</v>
      </c>
      <c r="AP1483" s="22">
        <f t="shared" si="519"/>
        <v>0.23793207607995814</v>
      </c>
      <c r="AQ1483" s="19">
        <f t="shared" si="522"/>
        <v>0.23793207607995814</v>
      </c>
      <c r="AX1483">
        <v>0.14109725720666724</v>
      </c>
      <c r="AY1483">
        <v>63.15517241379311</v>
      </c>
      <c r="AZ1483">
        <v>2.6314655172413794</v>
      </c>
      <c r="BA1483">
        <v>2.1314870689655177</v>
      </c>
      <c r="BB1483">
        <v>9.0086206896551726</v>
      </c>
      <c r="BC1483">
        <v>0.37535919540229884</v>
      </c>
      <c r="BD1483">
        <v>1.7561278735632189</v>
      </c>
      <c r="BE1483">
        <v>0.17561278735632191</v>
      </c>
      <c r="BF1483">
        <v>0</v>
      </c>
      <c r="BG1483">
        <v>19.53</v>
      </c>
      <c r="BH1483">
        <v>4.1681689840175906</v>
      </c>
      <c r="BI1483">
        <v>2.2711097463687606</v>
      </c>
      <c r="BJ1483">
        <v>1.1689401864560012</v>
      </c>
      <c r="BK1483">
        <v>0.42968137863859968</v>
      </c>
      <c r="BL1483">
        <v>1.1935593851072214E-3</v>
      </c>
      <c r="BP1483" s="50">
        <f t="shared" si="523"/>
        <v>4.1694172615473963</v>
      </c>
      <c r="BQ1483" s="50">
        <f t="shared" si="524"/>
        <v>7.0245114942528761E-2</v>
      </c>
      <c r="BR1483" s="50">
        <f t="shared" si="525"/>
        <v>0.47308771442396508</v>
      </c>
      <c r="BS1483" s="50">
        <f t="shared" si="526"/>
        <v>0.49523798287085036</v>
      </c>
      <c r="BT1483" s="50">
        <f t="shared" si="527"/>
        <v>1.3141325400665696E-3</v>
      </c>
      <c r="BU1483" s="50">
        <f t="shared" si="527"/>
        <v>1.3756610635301399E-3</v>
      </c>
    </row>
    <row r="1484" spans="1:73" x14ac:dyDescent="0.25">
      <c r="A1484" s="21">
        <v>43742.548611111109</v>
      </c>
      <c r="B1484" s="17">
        <v>364066</v>
      </c>
      <c r="C1484" s="17">
        <v>13.52</v>
      </c>
      <c r="D1484" s="17">
        <v>22.05</v>
      </c>
      <c r="E1484" s="17">
        <v>731.9</v>
      </c>
      <c r="F1484" s="17">
        <v>85.8</v>
      </c>
      <c r="G1484" s="17">
        <v>-118</v>
      </c>
      <c r="H1484" s="17">
        <v>-12.61</v>
      </c>
      <c r="I1484" s="17">
        <v>24.26</v>
      </c>
      <c r="J1484" s="17">
        <v>297.39999999999998</v>
      </c>
      <c r="K1484" s="17">
        <v>646.1</v>
      </c>
      <c r="L1484" s="17">
        <v>-105.3</v>
      </c>
      <c r="M1484" s="17">
        <v>0.11700000000000001</v>
      </c>
      <c r="N1484" s="17">
        <v>613.9</v>
      </c>
      <c r="O1484" s="17">
        <v>73.22</v>
      </c>
      <c r="P1484" s="17">
        <v>540.70000000000005</v>
      </c>
      <c r="Q1484" s="17">
        <v>325.60000000000002</v>
      </c>
      <c r="R1484" s="17">
        <v>431</v>
      </c>
      <c r="S1484" s="17">
        <v>19.03</v>
      </c>
      <c r="T1484" s="17">
        <v>52.36</v>
      </c>
      <c r="U1484" s="17">
        <v>0.54</v>
      </c>
      <c r="V1484" s="17">
        <v>226.5</v>
      </c>
      <c r="W1484" s="17">
        <v>20.55</v>
      </c>
      <c r="X1484" s="17">
        <v>0.72399999999999998</v>
      </c>
      <c r="Y1484" s="17">
        <v>7.2407029999999999</v>
      </c>
      <c r="Z1484" s="7">
        <f t="shared" si="506"/>
        <v>19.79</v>
      </c>
      <c r="AA1484" s="7">
        <f t="shared" si="520"/>
        <v>292.94</v>
      </c>
      <c r="AB1484" s="2">
        <f t="shared" si="507"/>
        <v>592.83900000000006</v>
      </c>
      <c r="AC1484" s="42">
        <f t="shared" si="508"/>
        <v>2.4031812081471067</v>
      </c>
      <c r="AD1484" s="42">
        <f t="shared" si="509"/>
        <v>1.258305680585825</v>
      </c>
      <c r="AE1484" s="42">
        <f t="shared" si="510"/>
        <v>0.78894824884816472</v>
      </c>
      <c r="AF1484" s="42">
        <f t="shared" si="511"/>
        <v>329.41720978900275</v>
      </c>
      <c r="AG1484" s="42">
        <f t="shared" si="512"/>
        <v>316.24052139744265</v>
      </c>
      <c r="AH1484" s="6">
        <f t="shared" si="513"/>
        <v>312.57600000000002</v>
      </c>
      <c r="AI1484" s="4">
        <v>20.394825504359499</v>
      </c>
      <c r="AJ1484" s="4">
        <f t="shared" si="521"/>
        <v>293.54482550435949</v>
      </c>
      <c r="AK1484" s="8">
        <f t="shared" si="514"/>
        <v>0.19572152782907418</v>
      </c>
      <c r="AL1484" s="8">
        <f t="shared" si="515"/>
        <v>404.2864383294006</v>
      </c>
      <c r="AM1484" s="8">
        <f t="shared" si="516"/>
        <v>1.6367880131525891</v>
      </c>
      <c r="AN1484" s="8">
        <f t="shared" si="517"/>
        <v>28.837859179579183</v>
      </c>
      <c r="AO1484" s="22">
        <f t="shared" si="518"/>
        <v>1.0685387414952187E-2</v>
      </c>
      <c r="AP1484" s="22">
        <f t="shared" si="519"/>
        <v>0.29204464147125375</v>
      </c>
      <c r="AQ1484" s="19">
        <f t="shared" si="522"/>
        <v>0.29204464147125375</v>
      </c>
      <c r="AX1484">
        <v>0.14310278074931385</v>
      </c>
      <c r="AY1484">
        <v>63.094827586206897</v>
      </c>
      <c r="AZ1484">
        <v>2.6289511494252875</v>
      </c>
      <c r="BA1484">
        <v>2.1294504310344831</v>
      </c>
      <c r="BB1484">
        <v>9.0862068965517224</v>
      </c>
      <c r="BC1484">
        <v>0.37859195402298845</v>
      </c>
      <c r="BD1484">
        <v>1.7508584770114946</v>
      </c>
      <c r="BE1484">
        <v>0.17508584770114946</v>
      </c>
      <c r="BF1484">
        <v>0</v>
      </c>
      <c r="BG1484">
        <v>19.79</v>
      </c>
      <c r="BH1484">
        <v>0.62005819596955891</v>
      </c>
      <c r="BI1484">
        <v>2.3080567739095703</v>
      </c>
      <c r="BJ1484">
        <v>1.2084985268190511</v>
      </c>
      <c r="BK1484">
        <v>0.4373346630224994</v>
      </c>
      <c r="BL1484">
        <v>1.2148185083958316E-3</v>
      </c>
      <c r="BP1484" s="50">
        <f t="shared" si="523"/>
        <v>0.62024389014754666</v>
      </c>
      <c r="BQ1484" s="50">
        <f t="shared" si="524"/>
        <v>7.0034339080459779E-2</v>
      </c>
      <c r="BR1484" s="50">
        <f t="shared" si="525"/>
        <v>0.44554011952130318</v>
      </c>
      <c r="BS1484" s="50">
        <f t="shared" si="526"/>
        <v>0.47350463205099685</v>
      </c>
      <c r="BT1484" s="50">
        <f t="shared" si="527"/>
        <v>1.2376114431147311E-3</v>
      </c>
      <c r="BU1484" s="50">
        <f t="shared" si="527"/>
        <v>1.3152906445861024E-3</v>
      </c>
    </row>
    <row r="1485" spans="1:73" x14ac:dyDescent="0.25">
      <c r="A1485" s="21">
        <v>43742.549305555556</v>
      </c>
      <c r="B1485" s="17">
        <v>364067</v>
      </c>
      <c r="C1485" s="17">
        <v>13.51</v>
      </c>
      <c r="D1485" s="17">
        <v>22.05</v>
      </c>
      <c r="E1485" s="17">
        <v>730.8</v>
      </c>
      <c r="F1485" s="17">
        <v>85.5</v>
      </c>
      <c r="G1485" s="17">
        <v>-118.2</v>
      </c>
      <c r="H1485" s="17">
        <v>-12.28</v>
      </c>
      <c r="I1485" s="17">
        <v>24.27</v>
      </c>
      <c r="J1485" s="17">
        <v>297.39999999999998</v>
      </c>
      <c r="K1485" s="17">
        <v>645.29999999999995</v>
      </c>
      <c r="L1485" s="17">
        <v>-105.9</v>
      </c>
      <c r="M1485" s="17">
        <v>0.11700000000000001</v>
      </c>
      <c r="N1485" s="17">
        <v>612.6</v>
      </c>
      <c r="O1485" s="17">
        <v>73.19</v>
      </c>
      <c r="P1485" s="17">
        <v>539.4</v>
      </c>
      <c r="Q1485" s="17">
        <v>325.5</v>
      </c>
      <c r="R1485" s="17">
        <v>431.4</v>
      </c>
      <c r="S1485" s="17">
        <v>19.04</v>
      </c>
      <c r="T1485" s="17">
        <v>53.73</v>
      </c>
      <c r="U1485" s="17">
        <v>0.66</v>
      </c>
      <c r="V1485" s="17">
        <v>213.5</v>
      </c>
      <c r="W1485" s="17">
        <v>20.7</v>
      </c>
      <c r="X1485" s="17">
        <v>0.72199999999999998</v>
      </c>
      <c r="Y1485" s="17">
        <v>7.2245920000000003</v>
      </c>
      <c r="Z1485" s="7">
        <f t="shared" si="506"/>
        <v>19.869999999999997</v>
      </c>
      <c r="AA1485" s="7">
        <f t="shared" si="520"/>
        <v>293.02</v>
      </c>
      <c r="AB1485" s="2">
        <f t="shared" si="507"/>
        <v>591.94799999999998</v>
      </c>
      <c r="AC1485" s="42">
        <f t="shared" si="508"/>
        <v>2.2939636726633377</v>
      </c>
      <c r="AD1485" s="42">
        <f t="shared" si="509"/>
        <v>1.2325466813220114</v>
      </c>
      <c r="AE1485" s="42">
        <f t="shared" si="510"/>
        <v>0.78658746459060047</v>
      </c>
      <c r="AF1485" s="42">
        <f t="shared" si="511"/>
        <v>328.79040562234246</v>
      </c>
      <c r="AG1485" s="42">
        <f t="shared" si="512"/>
        <v>315.63878939744876</v>
      </c>
      <c r="AH1485" s="6">
        <f t="shared" si="513"/>
        <v>312.47999999999996</v>
      </c>
      <c r="AI1485" s="4">
        <v>19.704531285268001</v>
      </c>
      <c r="AJ1485" s="4">
        <f t="shared" si="521"/>
        <v>292.85453128526797</v>
      </c>
      <c r="AK1485" s="8">
        <f t="shared" si="514"/>
        <v>0.19588192243517658</v>
      </c>
      <c r="AL1485" s="8">
        <f t="shared" si="515"/>
        <v>400.33197878837706</v>
      </c>
      <c r="AM1485" s="8">
        <f t="shared" si="516"/>
        <v>1.809537233659479</v>
      </c>
      <c r="AN1485" s="8">
        <f t="shared" si="517"/>
        <v>-8.7221570431281545</v>
      </c>
      <c r="AO1485" s="22">
        <f t="shared" si="518"/>
        <v>1.1602305273384475E-2</v>
      </c>
      <c r="AP1485" s="22">
        <f t="shared" si="519"/>
        <v>0.31710512237152871</v>
      </c>
      <c r="AQ1485" s="19">
        <f t="shared" si="522"/>
        <v>0.31710512237152871</v>
      </c>
      <c r="AX1485">
        <v>0.14372469683873815</v>
      </c>
      <c r="AY1485">
        <v>63</v>
      </c>
      <c r="AZ1485">
        <v>2.625</v>
      </c>
      <c r="BA1485">
        <v>2.1262500000000002</v>
      </c>
      <c r="BB1485">
        <v>9.1293103448275854</v>
      </c>
      <c r="BC1485">
        <v>0.38038793103448271</v>
      </c>
      <c r="BD1485">
        <v>1.7458620689655175</v>
      </c>
      <c r="BE1485">
        <v>0.17458620689655177</v>
      </c>
      <c r="BF1485">
        <v>0</v>
      </c>
      <c r="BG1485">
        <v>19.869999999999997</v>
      </c>
      <c r="BH1485">
        <v>0.75784890618501644</v>
      </c>
      <c r="BI1485">
        <v>2.3195303365435151</v>
      </c>
      <c r="BJ1485">
        <v>1.2462836498248306</v>
      </c>
      <c r="BK1485">
        <v>0.43560045740873549</v>
      </c>
      <c r="BL1485">
        <v>1.2100012705798207E-3</v>
      </c>
      <c r="BP1485" s="50">
        <f t="shared" si="523"/>
        <v>0.75807586573589025</v>
      </c>
      <c r="BQ1485" s="50">
        <f t="shared" si="524"/>
        <v>6.9834482758620697E-2</v>
      </c>
      <c r="BR1485" s="50">
        <f t="shared" si="525"/>
        <v>0.44546272813057358</v>
      </c>
      <c r="BS1485" s="50">
        <f t="shared" si="526"/>
        <v>0.47311351085037362</v>
      </c>
      <c r="BT1485" s="50">
        <f t="shared" si="527"/>
        <v>1.2373964670293711E-3</v>
      </c>
      <c r="BU1485" s="50">
        <f t="shared" si="527"/>
        <v>1.3142041968065932E-3</v>
      </c>
    </row>
    <row r="1486" spans="1:73" x14ac:dyDescent="0.25">
      <c r="A1486" s="21">
        <v>43742.549305555556</v>
      </c>
      <c r="B1486" s="17">
        <v>364068</v>
      </c>
      <c r="C1486" s="17">
        <v>13.52</v>
      </c>
      <c r="D1486" s="17">
        <v>22.04</v>
      </c>
      <c r="E1486" s="17">
        <v>730.5</v>
      </c>
      <c r="F1486" s="17">
        <v>85.9</v>
      </c>
      <c r="G1486" s="17">
        <v>-117.4</v>
      </c>
      <c r="H1486" s="17">
        <v>-13.9</v>
      </c>
      <c r="I1486" s="17">
        <v>24.28</v>
      </c>
      <c r="J1486" s="17">
        <v>297.39999999999998</v>
      </c>
      <c r="K1486" s="17">
        <v>644.5</v>
      </c>
      <c r="L1486" s="17">
        <v>-103.5</v>
      </c>
      <c r="M1486" s="17">
        <v>0.11799999999999999</v>
      </c>
      <c r="N1486" s="17">
        <v>613.1</v>
      </c>
      <c r="O1486" s="17">
        <v>72.02</v>
      </c>
      <c r="P1486" s="17">
        <v>541.1</v>
      </c>
      <c r="Q1486" s="17">
        <v>326.3</v>
      </c>
      <c r="R1486" s="17">
        <v>429.8</v>
      </c>
      <c r="S1486" s="17">
        <v>19.05</v>
      </c>
      <c r="T1486" s="17">
        <v>49.9</v>
      </c>
      <c r="U1486" s="17">
        <v>1.96</v>
      </c>
      <c r="V1486" s="17">
        <v>328.5</v>
      </c>
      <c r="W1486" s="17">
        <v>19.8</v>
      </c>
      <c r="X1486" s="17">
        <v>0.72299999999999998</v>
      </c>
      <c r="Y1486" s="17">
        <v>7.2325920000000004</v>
      </c>
      <c r="Z1486" s="7">
        <f t="shared" si="506"/>
        <v>19.425000000000001</v>
      </c>
      <c r="AA1486" s="7">
        <f t="shared" si="520"/>
        <v>292.57499999999999</v>
      </c>
      <c r="AB1486" s="2">
        <f t="shared" si="507"/>
        <v>591.70500000000004</v>
      </c>
      <c r="AC1486" s="42">
        <f t="shared" si="508"/>
        <v>2.4876065432363537</v>
      </c>
      <c r="AD1486" s="42">
        <f t="shared" si="509"/>
        <v>1.2413156650749404</v>
      </c>
      <c r="AE1486" s="42">
        <f t="shared" si="510"/>
        <v>0.78755643627927119</v>
      </c>
      <c r="AF1486" s="42">
        <f t="shared" si="511"/>
        <v>327.20022889885621</v>
      </c>
      <c r="AG1486" s="42">
        <f t="shared" si="512"/>
        <v>314.11221974290197</v>
      </c>
      <c r="AH1486" s="6">
        <f t="shared" si="513"/>
        <v>313.24799999999999</v>
      </c>
      <c r="AI1486" s="4">
        <v>20.883949738525601</v>
      </c>
      <c r="AJ1486" s="4">
        <f t="shared" si="521"/>
        <v>294.03394973852556</v>
      </c>
      <c r="AK1486" s="8">
        <f t="shared" si="514"/>
        <v>0.19499083843988346</v>
      </c>
      <c r="AL1486" s="8">
        <f t="shared" si="515"/>
        <v>407.13103257194877</v>
      </c>
      <c r="AM1486" s="8">
        <f t="shared" si="516"/>
        <v>3.1183409050326749</v>
      </c>
      <c r="AN1486" s="8">
        <f t="shared" si="517"/>
        <v>132.52701213714383</v>
      </c>
      <c r="AO1486" s="22">
        <f t="shared" si="518"/>
        <v>8.2646516169460216E-3</v>
      </c>
      <c r="AP1486" s="22">
        <f t="shared" si="519"/>
        <v>0.22588298623392669</v>
      </c>
      <c r="AQ1486" s="19">
        <f t="shared" si="522"/>
        <v>0.22588298623392669</v>
      </c>
      <c r="AX1486">
        <v>0.14029410545105286</v>
      </c>
      <c r="AY1486">
        <v>62.974137931034484</v>
      </c>
      <c r="AZ1486">
        <v>2.6239224137931036</v>
      </c>
      <c r="BA1486">
        <v>2.1253771551724139</v>
      </c>
      <c r="BB1486">
        <v>8.9224137931034484</v>
      </c>
      <c r="BC1486">
        <v>0.37176724137931033</v>
      </c>
      <c r="BD1486">
        <v>1.7536099137931036</v>
      </c>
      <c r="BE1486">
        <v>0.17536099137931038</v>
      </c>
      <c r="BF1486">
        <v>0</v>
      </c>
      <c r="BG1486">
        <v>19.425000000000001</v>
      </c>
      <c r="BH1486">
        <v>2.2505816001858063</v>
      </c>
      <c r="BI1486">
        <v>2.2563361173432916</v>
      </c>
      <c r="BJ1486">
        <v>1.1259117225543025</v>
      </c>
      <c r="BK1486">
        <v>0.43391396038411351</v>
      </c>
      <c r="BL1486">
        <v>1.2053165566225375E-3</v>
      </c>
      <c r="BP1486" s="50">
        <f t="shared" si="523"/>
        <v>2.2512556012762803</v>
      </c>
      <c r="BQ1486" s="50">
        <f t="shared" si="524"/>
        <v>7.014439655172415E-2</v>
      </c>
      <c r="BR1486" s="50">
        <f t="shared" si="525"/>
        <v>0.4606419754310056</v>
      </c>
      <c r="BS1486" s="50">
        <f t="shared" si="526"/>
        <v>0.48547770941033519</v>
      </c>
      <c r="BT1486" s="50">
        <f t="shared" si="527"/>
        <v>1.2795610428639045E-3</v>
      </c>
      <c r="BU1486" s="50">
        <f t="shared" si="527"/>
        <v>1.3485491928064868E-3</v>
      </c>
    </row>
    <row r="1487" spans="1:73" x14ac:dyDescent="0.25">
      <c r="A1487" s="21">
        <v>43742.549305555556</v>
      </c>
      <c r="B1487" s="17">
        <v>364069</v>
      </c>
      <c r="C1487" s="17">
        <v>13.51</v>
      </c>
      <c r="D1487" s="17">
        <v>22.04</v>
      </c>
      <c r="E1487" s="17">
        <v>730.5</v>
      </c>
      <c r="F1487" s="17">
        <v>86</v>
      </c>
      <c r="G1487" s="17">
        <v>-117.3</v>
      </c>
      <c r="H1487" s="17">
        <v>-14.97</v>
      </c>
      <c r="I1487" s="17">
        <v>24.27</v>
      </c>
      <c r="J1487" s="17">
        <v>297.39999999999998</v>
      </c>
      <c r="K1487" s="17">
        <v>644.5</v>
      </c>
      <c r="L1487" s="17">
        <v>-102.3</v>
      </c>
      <c r="M1487" s="17">
        <v>0.11799999999999999</v>
      </c>
      <c r="N1487" s="17">
        <v>613.20000000000005</v>
      </c>
      <c r="O1487" s="17">
        <v>71.010000000000005</v>
      </c>
      <c r="P1487" s="17">
        <v>542.20000000000005</v>
      </c>
      <c r="Q1487" s="17">
        <v>326.39999999999998</v>
      </c>
      <c r="R1487" s="17">
        <v>428.7</v>
      </c>
      <c r="S1487" s="17">
        <v>19.05</v>
      </c>
      <c r="T1487" s="17">
        <v>48.85</v>
      </c>
      <c r="U1487" s="17">
        <v>0.95499999999999996</v>
      </c>
      <c r="V1487" s="17">
        <v>237</v>
      </c>
      <c r="W1487" s="17">
        <v>19.75</v>
      </c>
      <c r="X1487" s="17">
        <v>0.72399999999999998</v>
      </c>
      <c r="Y1487" s="17">
        <v>7.2364449999999998</v>
      </c>
      <c r="Z1487" s="7">
        <f t="shared" si="506"/>
        <v>19.399999999999999</v>
      </c>
      <c r="AA1487" s="7">
        <f t="shared" si="520"/>
        <v>292.54999999999995</v>
      </c>
      <c r="AB1487" s="2">
        <f t="shared" si="507"/>
        <v>591.70500000000004</v>
      </c>
      <c r="AC1487" s="42">
        <f t="shared" si="508"/>
        <v>2.3868929972899169</v>
      </c>
      <c r="AD1487" s="42">
        <f t="shared" si="509"/>
        <v>1.1659972291761245</v>
      </c>
      <c r="AE1487" s="42">
        <f t="shared" si="510"/>
        <v>0.78054793191260308</v>
      </c>
      <c r="AF1487" s="42">
        <f t="shared" si="511"/>
        <v>324.17763237020523</v>
      </c>
      <c r="AG1487" s="42">
        <f t="shared" si="512"/>
        <v>311.21052707539701</v>
      </c>
      <c r="AH1487" s="6">
        <f t="shared" si="513"/>
        <v>313.34399999999999</v>
      </c>
      <c r="AI1487" s="4">
        <v>20.264332341145298</v>
      </c>
      <c r="AJ1487" s="4">
        <f t="shared" si="521"/>
        <v>293.41433234114527</v>
      </c>
      <c r="AK1487" s="8">
        <f t="shared" si="514"/>
        <v>0.1949408578766168</v>
      </c>
      <c r="AL1487" s="8">
        <f t="shared" si="515"/>
        <v>403.61599339405507</v>
      </c>
      <c r="AM1487" s="8">
        <f t="shared" si="516"/>
        <v>2.1766933063709275</v>
      </c>
      <c r="AN1487" s="8">
        <f t="shared" si="517"/>
        <v>54.80478645686523</v>
      </c>
      <c r="AO1487" s="22">
        <f t="shared" si="518"/>
        <v>1.0104784061113734E-2</v>
      </c>
      <c r="AP1487" s="22">
        <f t="shared" si="519"/>
        <v>0.27617604525437833</v>
      </c>
      <c r="AQ1487" s="19">
        <f t="shared" si="522"/>
        <v>0.27617604525437833</v>
      </c>
      <c r="AX1487">
        <v>0.14010345030704491</v>
      </c>
      <c r="AY1487">
        <v>62.974137931034484</v>
      </c>
      <c r="AZ1487">
        <v>2.6239224137931036</v>
      </c>
      <c r="BA1487">
        <v>2.1253771551724139</v>
      </c>
      <c r="BB1487">
        <v>8.8189655172413808</v>
      </c>
      <c r="BC1487">
        <v>0.3674568965517242</v>
      </c>
      <c r="BD1487">
        <v>1.7579202586206897</v>
      </c>
      <c r="BE1487">
        <v>0.17579202586206899</v>
      </c>
      <c r="BF1487">
        <v>0</v>
      </c>
      <c r="BG1487">
        <v>19.399999999999999</v>
      </c>
      <c r="BH1487">
        <v>1.0965844021313496</v>
      </c>
      <c r="BI1487">
        <v>2.2528310020993629</v>
      </c>
      <c r="BJ1487">
        <v>1.1005079445255388</v>
      </c>
      <c r="BK1487">
        <v>0.4370663186177603</v>
      </c>
      <c r="BL1487">
        <v>1.2140731072715564E-3</v>
      </c>
      <c r="BP1487" s="50">
        <f t="shared" si="523"/>
        <v>1.0969128057239017</v>
      </c>
      <c r="BQ1487" s="50">
        <f t="shared" si="524"/>
        <v>7.0316810344827591E-2</v>
      </c>
      <c r="BR1487" s="50">
        <f t="shared" si="525"/>
        <v>0.45127222366104824</v>
      </c>
      <c r="BS1487" s="50">
        <f t="shared" si="526"/>
        <v>0.47819740141425565</v>
      </c>
      <c r="BT1487" s="50">
        <f t="shared" si="527"/>
        <v>1.2535339546140228E-3</v>
      </c>
      <c r="BU1487" s="50">
        <f t="shared" si="527"/>
        <v>1.3283261150395991E-3</v>
      </c>
    </row>
    <row r="1488" spans="1:73" x14ac:dyDescent="0.25">
      <c r="A1488" s="21">
        <v>43742.549305555556</v>
      </c>
      <c r="B1488" s="17">
        <v>364070</v>
      </c>
      <c r="C1488" s="17">
        <v>13.51</v>
      </c>
      <c r="D1488" s="17">
        <v>22.04</v>
      </c>
      <c r="E1488" s="17">
        <v>730</v>
      </c>
      <c r="F1488" s="17">
        <v>85.7</v>
      </c>
      <c r="G1488" s="17">
        <v>-116.8</v>
      </c>
      <c r="H1488" s="17">
        <v>-13.33</v>
      </c>
      <c r="I1488" s="17">
        <v>24.25</v>
      </c>
      <c r="J1488" s="17">
        <v>297.39999999999998</v>
      </c>
      <c r="K1488" s="17">
        <v>644.29999999999995</v>
      </c>
      <c r="L1488" s="17">
        <v>-103.5</v>
      </c>
      <c r="M1488" s="17">
        <v>0.11700000000000001</v>
      </c>
      <c r="N1488" s="17">
        <v>613.20000000000005</v>
      </c>
      <c r="O1488" s="17">
        <v>72.33</v>
      </c>
      <c r="P1488" s="17">
        <v>540.79999999999995</v>
      </c>
      <c r="Q1488" s="17">
        <v>326.7</v>
      </c>
      <c r="R1488" s="17">
        <v>430.2</v>
      </c>
      <c r="S1488" s="17">
        <v>19.05</v>
      </c>
      <c r="T1488" s="17">
        <v>51.05</v>
      </c>
      <c r="U1488" s="17">
        <v>2.0449999999999999</v>
      </c>
      <c r="V1488" s="17">
        <v>299</v>
      </c>
      <c r="W1488" s="17">
        <v>19.8</v>
      </c>
      <c r="X1488" s="17">
        <v>0.72299999999999998</v>
      </c>
      <c r="Y1488" s="17">
        <v>7.2342469999999999</v>
      </c>
      <c r="Z1488" s="7">
        <f t="shared" si="506"/>
        <v>19.425000000000001</v>
      </c>
      <c r="AA1488" s="7">
        <f t="shared" si="520"/>
        <v>292.57499999999999</v>
      </c>
      <c r="AB1488" s="2">
        <f t="shared" si="507"/>
        <v>591.30000000000007</v>
      </c>
      <c r="AC1488" s="42">
        <f t="shared" si="508"/>
        <v>2.3469694093559981</v>
      </c>
      <c r="AD1488" s="42">
        <f t="shared" si="509"/>
        <v>1.198127883476237</v>
      </c>
      <c r="AE1488" s="42">
        <f t="shared" si="510"/>
        <v>0.78357844265102072</v>
      </c>
      <c r="AF1488" s="42">
        <f t="shared" si="511"/>
        <v>325.54752140290702</v>
      </c>
      <c r="AG1488" s="42">
        <f t="shared" si="512"/>
        <v>312.52562054679072</v>
      </c>
      <c r="AH1488" s="6">
        <f t="shared" si="513"/>
        <v>313.63200000000001</v>
      </c>
      <c r="AI1488" s="4">
        <v>20.014086502183201</v>
      </c>
      <c r="AJ1488" s="4">
        <f t="shared" si="521"/>
        <v>293.16408650218318</v>
      </c>
      <c r="AK1488" s="8">
        <f t="shared" si="514"/>
        <v>0.19499083843988346</v>
      </c>
      <c r="AL1488" s="8">
        <f t="shared" si="515"/>
        <v>402.19013708322655</v>
      </c>
      <c r="AM1488" s="8">
        <f t="shared" si="516"/>
        <v>3.1852403755446774</v>
      </c>
      <c r="AN1488" s="8">
        <f t="shared" si="517"/>
        <v>54.659010906314002</v>
      </c>
      <c r="AO1488" s="22">
        <f t="shared" si="518"/>
        <v>1.013769452262186E-2</v>
      </c>
      <c r="AP1488" s="22">
        <f t="shared" si="519"/>
        <v>0.27707552821728382</v>
      </c>
      <c r="AQ1488" s="19">
        <f t="shared" si="522"/>
        <v>0.27707552821728382</v>
      </c>
      <c r="AX1488">
        <v>0.14029410545105286</v>
      </c>
      <c r="AY1488">
        <v>62.931034482758619</v>
      </c>
      <c r="AZ1488">
        <v>2.6221264367816093</v>
      </c>
      <c r="BA1488">
        <v>2.1239224137931036</v>
      </c>
      <c r="BB1488">
        <v>8.9224137931034484</v>
      </c>
      <c r="BC1488">
        <v>0.37176724137931033</v>
      </c>
      <c r="BD1488">
        <v>1.7521551724137934</v>
      </c>
      <c r="BE1488">
        <v>0.17521551724137935</v>
      </c>
      <c r="BF1488">
        <v>0</v>
      </c>
      <c r="BG1488">
        <v>19.425000000000001</v>
      </c>
      <c r="BH1488">
        <v>2.3481833532550889</v>
      </c>
      <c r="BI1488">
        <v>2.2563361173432916</v>
      </c>
      <c r="BJ1488">
        <v>1.1518595879037503</v>
      </c>
      <c r="BK1488">
        <v>0.43154271602605027</v>
      </c>
      <c r="BL1488">
        <v>1.1987297667390285E-3</v>
      </c>
      <c r="BP1488" s="50">
        <f t="shared" si="523"/>
        <v>2.3488865839846902</v>
      </c>
      <c r="BQ1488" s="50">
        <f t="shared" si="524"/>
        <v>7.0086206896551734E-2</v>
      </c>
      <c r="BR1488" s="50">
        <f t="shared" si="525"/>
        <v>0.45910029400161623</v>
      </c>
      <c r="BS1488" s="50">
        <f t="shared" si="526"/>
        <v>0.48375733963356643</v>
      </c>
      <c r="BT1488" s="50">
        <f t="shared" si="527"/>
        <v>1.275278594448934E-3</v>
      </c>
      <c r="BU1488" s="50">
        <f t="shared" si="527"/>
        <v>1.3437703878710178E-3</v>
      </c>
    </row>
    <row r="1489" spans="1:73" x14ac:dyDescent="0.25">
      <c r="A1489" s="21">
        <v>43742.549305555556</v>
      </c>
      <c r="B1489" s="17">
        <v>364071</v>
      </c>
      <c r="C1489" s="17">
        <v>13.52</v>
      </c>
      <c r="D1489" s="17">
        <v>22.04</v>
      </c>
      <c r="E1489" s="17">
        <v>729</v>
      </c>
      <c r="F1489" s="17">
        <v>85.4</v>
      </c>
      <c r="G1489" s="17">
        <v>-116.8</v>
      </c>
      <c r="H1489" s="17">
        <v>-12.91</v>
      </c>
      <c r="I1489" s="17">
        <v>24.23</v>
      </c>
      <c r="J1489" s="17">
        <v>297.39999999999998</v>
      </c>
      <c r="K1489" s="17">
        <v>643.70000000000005</v>
      </c>
      <c r="L1489" s="17">
        <v>-103.9</v>
      </c>
      <c r="M1489" s="17">
        <v>0.11700000000000001</v>
      </c>
      <c r="N1489" s="17">
        <v>612.29999999999995</v>
      </c>
      <c r="O1489" s="17">
        <v>72.45</v>
      </c>
      <c r="P1489" s="17">
        <v>539.79999999999995</v>
      </c>
      <c r="Q1489" s="17">
        <v>326.60000000000002</v>
      </c>
      <c r="R1489" s="17">
        <v>430.5</v>
      </c>
      <c r="S1489" s="17">
        <v>19.05</v>
      </c>
      <c r="T1489" s="17">
        <v>49.44</v>
      </c>
      <c r="U1489" s="17">
        <v>3.875</v>
      </c>
      <c r="V1489" s="17">
        <v>181.5</v>
      </c>
      <c r="W1489" s="17">
        <v>19.8</v>
      </c>
      <c r="X1489" s="17">
        <v>0.72299999999999998</v>
      </c>
      <c r="Y1489" s="17">
        <v>7.2299899999999999</v>
      </c>
      <c r="Z1489" s="7">
        <f t="shared" si="506"/>
        <v>19.425000000000001</v>
      </c>
      <c r="AA1489" s="7">
        <f t="shared" si="520"/>
        <v>292.57499999999999</v>
      </c>
      <c r="AB1489" s="2">
        <f t="shared" si="507"/>
        <v>590.49</v>
      </c>
      <c r="AC1489" s="42">
        <f t="shared" si="508"/>
        <v>2.4302907534432077</v>
      </c>
      <c r="AD1489" s="42">
        <f t="shared" si="509"/>
        <v>1.2015357485023217</v>
      </c>
      <c r="AE1489" s="42">
        <f t="shared" si="510"/>
        <v>0.78389676638475392</v>
      </c>
      <c r="AF1489" s="42">
        <f t="shared" si="511"/>
        <v>325.67977300259366</v>
      </c>
      <c r="AG1489" s="42">
        <f t="shared" si="512"/>
        <v>312.65258208248991</v>
      </c>
      <c r="AH1489" s="6">
        <f t="shared" si="513"/>
        <v>313.536</v>
      </c>
      <c r="AI1489" s="4">
        <v>20.5354892916307</v>
      </c>
      <c r="AJ1489" s="4">
        <f t="shared" si="521"/>
        <v>293.68548929163069</v>
      </c>
      <c r="AK1489" s="8">
        <f t="shared" si="514"/>
        <v>0.19499083843988346</v>
      </c>
      <c r="AL1489" s="8">
        <f t="shared" si="515"/>
        <v>405.15174826824551</v>
      </c>
      <c r="AM1489" s="8">
        <f t="shared" si="516"/>
        <v>4.3846144357286425</v>
      </c>
      <c r="AN1489" s="8">
        <f t="shared" si="517"/>
        <v>141.83593274461992</v>
      </c>
      <c r="AO1489" s="22">
        <f t="shared" si="518"/>
        <v>8.077848537434101E-3</v>
      </c>
      <c r="AP1489" s="22">
        <f t="shared" si="519"/>
        <v>0.2207774307436835</v>
      </c>
      <c r="AQ1489" s="19">
        <f t="shared" si="522"/>
        <v>0.2207774307436835</v>
      </c>
      <c r="AX1489">
        <v>0.14029410545105286</v>
      </c>
      <c r="AY1489">
        <v>62.844827586206897</v>
      </c>
      <c r="AZ1489">
        <v>2.6185344827586206</v>
      </c>
      <c r="BA1489">
        <v>2.1210129310344827</v>
      </c>
      <c r="BB1489">
        <v>8.956896551724137</v>
      </c>
      <c r="BC1489">
        <v>0.37320402298850569</v>
      </c>
      <c r="BD1489">
        <v>1.7478089080459771</v>
      </c>
      <c r="BE1489">
        <v>0.17478089080459772</v>
      </c>
      <c r="BF1489">
        <v>0</v>
      </c>
      <c r="BG1489">
        <v>19.425000000000001</v>
      </c>
      <c r="BH1489">
        <v>4.4494916840408161</v>
      </c>
      <c r="BI1489">
        <v>2.2563361173432916</v>
      </c>
      <c r="BJ1489">
        <v>1.1155325764145234</v>
      </c>
      <c r="BK1489">
        <v>0.43206486273837846</v>
      </c>
      <c r="BL1489">
        <v>1.2001801742732735E-3</v>
      </c>
      <c r="BP1489" s="50">
        <f t="shared" si="523"/>
        <v>4.4508242117069319</v>
      </c>
      <c r="BQ1489" s="50">
        <f t="shared" si="524"/>
        <v>6.9912356321839092E-2</v>
      </c>
      <c r="BR1489" s="50">
        <f t="shared" si="525"/>
        <v>0.47804166697188449</v>
      </c>
      <c r="BS1489" s="50">
        <f t="shared" si="526"/>
        <v>0.49967100767087103</v>
      </c>
      <c r="BT1489" s="50">
        <f t="shared" si="527"/>
        <v>1.3278935193663458E-3</v>
      </c>
      <c r="BU1489" s="50">
        <f t="shared" si="527"/>
        <v>1.387975021307975E-3</v>
      </c>
    </row>
    <row r="1490" spans="1:73" x14ac:dyDescent="0.25">
      <c r="A1490" s="21">
        <v>43742.549305555556</v>
      </c>
      <c r="B1490" s="17">
        <v>364072</v>
      </c>
      <c r="C1490" s="17">
        <v>13.51</v>
      </c>
      <c r="D1490" s="17">
        <v>22.04</v>
      </c>
      <c r="E1490" s="17">
        <v>729.4</v>
      </c>
      <c r="F1490" s="17">
        <v>85.7</v>
      </c>
      <c r="G1490" s="17">
        <v>-116.4</v>
      </c>
      <c r="H1490" s="17">
        <v>-14.07</v>
      </c>
      <c r="I1490" s="17">
        <v>24.19</v>
      </c>
      <c r="J1490" s="17">
        <v>297.3</v>
      </c>
      <c r="K1490" s="17">
        <v>643.70000000000005</v>
      </c>
      <c r="L1490" s="17">
        <v>-102.4</v>
      </c>
      <c r="M1490" s="17">
        <v>0.11799999999999999</v>
      </c>
      <c r="N1490" s="17">
        <v>613</v>
      </c>
      <c r="O1490" s="17">
        <v>71.680000000000007</v>
      </c>
      <c r="P1490" s="17">
        <v>541.29999999999995</v>
      </c>
      <c r="Q1490" s="17">
        <v>326.8</v>
      </c>
      <c r="R1490" s="17">
        <v>429.1</v>
      </c>
      <c r="S1490" s="17">
        <v>19.05</v>
      </c>
      <c r="T1490" s="17">
        <v>50.3</v>
      </c>
      <c r="U1490" s="17">
        <v>3.6</v>
      </c>
      <c r="V1490" s="17">
        <v>232</v>
      </c>
      <c r="W1490" s="17">
        <v>19.75</v>
      </c>
      <c r="X1490" s="17">
        <v>0.72299999999999998</v>
      </c>
      <c r="Y1490" s="17">
        <v>7.232348</v>
      </c>
      <c r="Z1490" s="7">
        <f t="shared" si="506"/>
        <v>19.399999999999999</v>
      </c>
      <c r="AA1490" s="7">
        <f t="shared" si="520"/>
        <v>292.54999999999995</v>
      </c>
      <c r="AB1490" s="2">
        <f t="shared" si="507"/>
        <v>590.81399999999996</v>
      </c>
      <c r="AC1490" s="42">
        <f t="shared" si="508"/>
        <v>2.3574639278899472</v>
      </c>
      <c r="AD1490" s="42">
        <f t="shared" si="509"/>
        <v>1.1858043557286433</v>
      </c>
      <c r="AE1490" s="42">
        <f t="shared" si="510"/>
        <v>0.78243036627456053</v>
      </c>
      <c r="AF1490" s="42">
        <f t="shared" si="511"/>
        <v>324.95944613154137</v>
      </c>
      <c r="AG1490" s="42">
        <f t="shared" si="512"/>
        <v>311.96106828627973</v>
      </c>
      <c r="AH1490" s="6">
        <f t="shared" si="513"/>
        <v>313.72800000000001</v>
      </c>
      <c r="AI1490" s="4">
        <v>20.0789378721181</v>
      </c>
      <c r="AJ1490" s="4">
        <f t="shared" si="521"/>
        <v>293.22893787211808</v>
      </c>
      <c r="AK1490" s="8">
        <f t="shared" si="514"/>
        <v>0.1949408578766168</v>
      </c>
      <c r="AL1490" s="8">
        <f t="shared" si="515"/>
        <v>402.56320732137169</v>
      </c>
      <c r="AM1490" s="8">
        <f t="shared" si="516"/>
        <v>4.2261684774746024</v>
      </c>
      <c r="AN1490" s="8">
        <f t="shared" si="517"/>
        <v>83.582878924300175</v>
      </c>
      <c r="AO1490" s="22">
        <f t="shared" si="518"/>
        <v>9.4660394704317082E-3</v>
      </c>
      <c r="AP1490" s="22">
        <f t="shared" si="519"/>
        <v>0.25871837828046923</v>
      </c>
      <c r="AQ1490" s="19">
        <f t="shared" si="522"/>
        <v>0.25871837828046923</v>
      </c>
      <c r="AX1490">
        <v>0.14010345030704491</v>
      </c>
      <c r="AY1490">
        <v>62.879310344827587</v>
      </c>
      <c r="AZ1490">
        <v>2.6199712643678161</v>
      </c>
      <c r="BA1490">
        <v>2.122176724137931</v>
      </c>
      <c r="BB1490">
        <v>8.8189655172413808</v>
      </c>
      <c r="BC1490">
        <v>0.3674568965517242</v>
      </c>
      <c r="BD1490">
        <v>1.7547198275862068</v>
      </c>
      <c r="BE1490">
        <v>0.17547198275862069</v>
      </c>
      <c r="BF1490">
        <v>0</v>
      </c>
      <c r="BG1490">
        <v>19.399999999999999</v>
      </c>
      <c r="BH1490">
        <v>4.1337213064637259</v>
      </c>
      <c r="BI1490">
        <v>2.2528310020993629</v>
      </c>
      <c r="BJ1490">
        <v>1.1331739940559795</v>
      </c>
      <c r="BK1490">
        <v>0.43085902284047028</v>
      </c>
      <c r="BL1490">
        <v>1.1968306190013064E-3</v>
      </c>
      <c r="BP1490" s="50">
        <f t="shared" si="523"/>
        <v>4.1349592676503111</v>
      </c>
      <c r="BQ1490" s="50">
        <f t="shared" si="524"/>
        <v>7.0188793103448277E-2</v>
      </c>
      <c r="BR1490" s="50">
        <f t="shared" si="525"/>
        <v>0.47426970476539981</v>
      </c>
      <c r="BS1490" s="50">
        <f t="shared" si="526"/>
        <v>0.49637081728326554</v>
      </c>
      <c r="BT1490" s="50">
        <f t="shared" si="527"/>
        <v>1.3174158465705549E-3</v>
      </c>
      <c r="BU1490" s="50">
        <f t="shared" si="527"/>
        <v>1.3788078257868487E-3</v>
      </c>
    </row>
    <row r="1491" spans="1:73" x14ac:dyDescent="0.25">
      <c r="A1491" s="21">
        <v>43742.55</v>
      </c>
      <c r="B1491" s="17">
        <v>364073</v>
      </c>
      <c r="C1491" s="17">
        <v>13.51</v>
      </c>
      <c r="D1491" s="17">
        <v>22.03</v>
      </c>
      <c r="E1491" s="17">
        <v>729.6</v>
      </c>
      <c r="F1491" s="17">
        <v>85.8</v>
      </c>
      <c r="G1491" s="17">
        <v>-115</v>
      </c>
      <c r="H1491" s="17">
        <v>-14.02</v>
      </c>
      <c r="I1491" s="17">
        <v>24.14</v>
      </c>
      <c r="J1491" s="17">
        <v>297.3</v>
      </c>
      <c r="K1491" s="17">
        <v>643.79999999999995</v>
      </c>
      <c r="L1491" s="17">
        <v>-101</v>
      </c>
      <c r="M1491" s="17">
        <v>0.11799999999999999</v>
      </c>
      <c r="N1491" s="17">
        <v>614.6</v>
      </c>
      <c r="O1491" s="17">
        <v>71.819999999999993</v>
      </c>
      <c r="P1491" s="17">
        <v>542.79999999999995</v>
      </c>
      <c r="Q1491" s="17">
        <v>327.8</v>
      </c>
      <c r="R1491" s="17">
        <v>428.9</v>
      </c>
      <c r="S1491" s="17">
        <v>19.03</v>
      </c>
      <c r="T1491" s="17">
        <v>49.17</v>
      </c>
      <c r="U1491" s="17">
        <v>3.11</v>
      </c>
      <c r="V1491" s="17">
        <v>333</v>
      </c>
      <c r="W1491" s="17">
        <v>19.45</v>
      </c>
      <c r="X1491" s="17">
        <v>0.72399999999999998</v>
      </c>
      <c r="Y1491" s="17">
        <v>7.241714</v>
      </c>
      <c r="Z1491" s="7">
        <f t="shared" si="506"/>
        <v>19.240000000000002</v>
      </c>
      <c r="AA1491" s="7">
        <f t="shared" si="520"/>
        <v>292.39</v>
      </c>
      <c r="AB1491" s="2">
        <f t="shared" si="507"/>
        <v>590.97600000000011</v>
      </c>
      <c r="AC1491" s="42">
        <f t="shared" si="508"/>
        <v>2.2267025831466376</v>
      </c>
      <c r="AD1491" s="42">
        <f t="shared" si="509"/>
        <v>1.0948696601332017</v>
      </c>
      <c r="AE1491" s="42">
        <f t="shared" si="510"/>
        <v>0.7736145574381923</v>
      </c>
      <c r="AF1491" s="42">
        <f t="shared" si="511"/>
        <v>320.59574458708943</v>
      </c>
      <c r="AG1491" s="42">
        <f t="shared" si="512"/>
        <v>307.77191480360585</v>
      </c>
      <c r="AH1491" s="6">
        <f t="shared" si="513"/>
        <v>314.68799999999999</v>
      </c>
      <c r="AI1491" s="4">
        <v>19.215205007563402</v>
      </c>
      <c r="AJ1491" s="4">
        <f t="shared" si="521"/>
        <v>292.36520500756336</v>
      </c>
      <c r="AK1491" s="8">
        <f t="shared" si="514"/>
        <v>0.194621184503221</v>
      </c>
      <c r="AL1491" s="8">
        <f t="shared" si="515"/>
        <v>397.6956797975339</v>
      </c>
      <c r="AM1491" s="8">
        <f t="shared" si="516"/>
        <v>3.9280386327020769</v>
      </c>
      <c r="AN1491" s="8">
        <f t="shared" si="517"/>
        <v>-2.8371363969345005</v>
      </c>
      <c r="AO1491" s="22">
        <f t="shared" si="518"/>
        <v>1.1556768254483938E-2</v>
      </c>
      <c r="AP1491" s="22">
        <f t="shared" si="519"/>
        <v>0.31586054022939053</v>
      </c>
      <c r="AQ1491" s="19">
        <f t="shared" si="522"/>
        <v>0.31586054022939053</v>
      </c>
      <c r="AX1491">
        <v>0.13888844360786332</v>
      </c>
      <c r="AY1491">
        <v>62.896551724137936</v>
      </c>
      <c r="AZ1491">
        <v>2.6206896551724141</v>
      </c>
      <c r="BA1491">
        <v>2.1227586206896558</v>
      </c>
      <c r="BB1491">
        <v>8.7155172413793078</v>
      </c>
      <c r="BC1491">
        <v>0.36314655172413784</v>
      </c>
      <c r="BD1491">
        <v>1.7596120689655179</v>
      </c>
      <c r="BE1491">
        <v>0.17596120689655181</v>
      </c>
      <c r="BF1491">
        <v>0</v>
      </c>
      <c r="BG1491">
        <v>19.240000000000002</v>
      </c>
      <c r="BH1491">
        <v>3.5710759064172746</v>
      </c>
      <c r="BI1491">
        <v>2.2305108387124912</v>
      </c>
      <c r="BJ1491">
        <v>1.0967421793949321</v>
      </c>
      <c r="BK1491">
        <v>0.43299859316733796</v>
      </c>
      <c r="BL1491">
        <v>1.2027738699092721E-3</v>
      </c>
      <c r="BP1491" s="50">
        <f t="shared" si="523"/>
        <v>3.5721453673312404</v>
      </c>
      <c r="BQ1491" s="50">
        <f t="shared" si="524"/>
        <v>7.038448275862072E-2</v>
      </c>
      <c r="BR1491" s="50">
        <f t="shared" si="525"/>
        <v>0.47215046863780963</v>
      </c>
      <c r="BS1491" s="50">
        <f t="shared" si="526"/>
        <v>0.49497405355947416</v>
      </c>
      <c r="BT1491" s="50">
        <f t="shared" si="527"/>
        <v>1.311529079549471E-3</v>
      </c>
      <c r="BU1491" s="50">
        <f t="shared" si="527"/>
        <v>1.3749279265540947E-3</v>
      </c>
    </row>
    <row r="1492" spans="1:73" x14ac:dyDescent="0.25">
      <c r="A1492" s="21">
        <v>43742.55</v>
      </c>
      <c r="B1492" s="17">
        <v>364074</v>
      </c>
      <c r="C1492" s="17">
        <v>13.52</v>
      </c>
      <c r="D1492" s="17">
        <v>22.03</v>
      </c>
      <c r="E1492" s="17">
        <v>730.3</v>
      </c>
      <c r="F1492" s="17">
        <v>85.1</v>
      </c>
      <c r="G1492" s="17">
        <v>-116</v>
      </c>
      <c r="H1492" s="17">
        <v>-13.63</v>
      </c>
      <c r="I1492" s="17">
        <v>24.09</v>
      </c>
      <c r="J1492" s="17">
        <v>297.2</v>
      </c>
      <c r="K1492" s="17">
        <v>645.20000000000005</v>
      </c>
      <c r="L1492" s="17">
        <v>-102.4</v>
      </c>
      <c r="M1492" s="17">
        <v>0.11700000000000001</v>
      </c>
      <c r="N1492" s="17">
        <v>614.29999999999995</v>
      </c>
      <c r="O1492" s="17">
        <v>71.5</v>
      </c>
      <c r="P1492" s="17">
        <v>542.79999999999995</v>
      </c>
      <c r="Q1492" s="17">
        <v>326.60000000000002</v>
      </c>
      <c r="R1492" s="17">
        <v>429</v>
      </c>
      <c r="S1492" s="17">
        <v>19</v>
      </c>
      <c r="T1492" s="17">
        <v>54.31</v>
      </c>
      <c r="U1492" s="17">
        <v>1.81</v>
      </c>
      <c r="V1492" s="17">
        <v>203</v>
      </c>
      <c r="W1492" s="17">
        <v>20.05</v>
      </c>
      <c r="X1492" s="17">
        <v>0.72499999999999998</v>
      </c>
      <c r="Y1492" s="17">
        <v>7.2473029999999996</v>
      </c>
      <c r="Z1492" s="7">
        <f t="shared" si="506"/>
        <v>19.524999999999999</v>
      </c>
      <c r="AA1492" s="7">
        <f t="shared" si="520"/>
        <v>292.67499999999995</v>
      </c>
      <c r="AB1492" s="2">
        <f t="shared" si="507"/>
        <v>591.54300000000001</v>
      </c>
      <c r="AC1492" s="42">
        <f t="shared" si="508"/>
        <v>2.3040789404438256</v>
      </c>
      <c r="AD1492" s="42">
        <f t="shared" si="509"/>
        <v>1.2513452725550416</v>
      </c>
      <c r="AE1492" s="42">
        <f t="shared" si="510"/>
        <v>0.78842472578303813</v>
      </c>
      <c r="AF1492" s="42">
        <f t="shared" si="511"/>
        <v>328.00903214497237</v>
      </c>
      <c r="AG1492" s="42">
        <f t="shared" si="512"/>
        <v>314.88867085917349</v>
      </c>
      <c r="AH1492" s="6">
        <f t="shared" si="513"/>
        <v>313.536</v>
      </c>
      <c r="AI1492" s="4">
        <v>19.7456460679252</v>
      </c>
      <c r="AJ1492" s="4">
        <f t="shared" si="521"/>
        <v>292.89564606792516</v>
      </c>
      <c r="AK1492" s="8">
        <f t="shared" si="514"/>
        <v>0.19519084612250698</v>
      </c>
      <c r="AL1492" s="8">
        <f t="shared" si="515"/>
        <v>400.64421793062638</v>
      </c>
      <c r="AM1492" s="8">
        <f t="shared" si="516"/>
        <v>2.9966418704943707</v>
      </c>
      <c r="AN1492" s="8">
        <f t="shared" si="517"/>
        <v>19.260675767375133</v>
      </c>
      <c r="AO1492" s="22">
        <f t="shared" si="518"/>
        <v>1.0976869250646783E-2</v>
      </c>
      <c r="AP1492" s="22">
        <f t="shared" si="519"/>
        <v>0.30001119475519872</v>
      </c>
      <c r="AQ1492" s="19">
        <f t="shared" si="522"/>
        <v>0.30001119475519872</v>
      </c>
      <c r="AX1492">
        <v>0.14105892383241092</v>
      </c>
      <c r="AY1492">
        <v>62.956896551724135</v>
      </c>
      <c r="AZ1492">
        <v>2.6232040229885056</v>
      </c>
      <c r="BA1492">
        <v>2.1247952586206895</v>
      </c>
      <c r="BB1492">
        <v>8.8275862068965498</v>
      </c>
      <c r="BC1492">
        <v>0.36781609195402293</v>
      </c>
      <c r="BD1492">
        <v>1.7569791666666665</v>
      </c>
      <c r="BE1492">
        <v>0.17569791666666668</v>
      </c>
      <c r="BF1492">
        <v>0</v>
      </c>
      <c r="BG1492">
        <v>19.524999999999999</v>
      </c>
      <c r="BH1492">
        <v>2.0783432124164847</v>
      </c>
      <c r="BI1492">
        <v>2.2704043264855351</v>
      </c>
      <c r="BJ1492">
        <v>1.2330565897142942</v>
      </c>
      <c r="BK1492">
        <v>0.42902331218857681</v>
      </c>
      <c r="BL1492">
        <v>1.1917314227460466E-3</v>
      </c>
      <c r="BP1492" s="50">
        <f t="shared" si="523"/>
        <v>2.0789656317908505</v>
      </c>
      <c r="BQ1492" s="50">
        <f t="shared" si="524"/>
        <v>7.0279166666666656E-2</v>
      </c>
      <c r="BR1492" s="50">
        <f t="shared" si="525"/>
        <v>0.45362664981407047</v>
      </c>
      <c r="BS1492" s="50">
        <f t="shared" si="526"/>
        <v>0.47885159623652845</v>
      </c>
      <c r="BT1492" s="50">
        <f t="shared" si="527"/>
        <v>1.2600740272613068E-3</v>
      </c>
      <c r="BU1492" s="50">
        <f t="shared" si="527"/>
        <v>1.3301433228792457E-3</v>
      </c>
    </row>
    <row r="1493" spans="1:73" x14ac:dyDescent="0.25">
      <c r="A1493" s="21">
        <v>43742.55</v>
      </c>
      <c r="B1493" s="17">
        <v>364075</v>
      </c>
      <c r="C1493" s="17">
        <v>13.52</v>
      </c>
      <c r="D1493" s="17">
        <v>22.03</v>
      </c>
      <c r="E1493" s="17">
        <v>734.9</v>
      </c>
      <c r="F1493" s="17">
        <v>85.2</v>
      </c>
      <c r="G1493" s="17">
        <v>-116.8</v>
      </c>
      <c r="H1493" s="17">
        <v>-13.11</v>
      </c>
      <c r="I1493" s="17">
        <v>24.07</v>
      </c>
      <c r="J1493" s="17">
        <v>297.2</v>
      </c>
      <c r="K1493" s="17">
        <v>649.70000000000005</v>
      </c>
      <c r="L1493" s="17">
        <v>-103.6</v>
      </c>
      <c r="M1493" s="17">
        <v>0.11600000000000001</v>
      </c>
      <c r="N1493" s="17">
        <v>618.1</v>
      </c>
      <c r="O1493" s="17">
        <v>72.11</v>
      </c>
      <c r="P1493" s="17">
        <v>546</v>
      </c>
      <c r="Q1493" s="17">
        <v>325.7</v>
      </c>
      <c r="R1493" s="17">
        <v>429.4</v>
      </c>
      <c r="S1493" s="17">
        <v>18.97</v>
      </c>
      <c r="T1493" s="17">
        <v>53.19</v>
      </c>
      <c r="U1493" s="17">
        <v>2.06</v>
      </c>
      <c r="V1493" s="17">
        <v>353.5</v>
      </c>
      <c r="W1493" s="17">
        <v>20.3</v>
      </c>
      <c r="X1493" s="17">
        <v>0.73</v>
      </c>
      <c r="Y1493" s="17">
        <v>7.2958769999999999</v>
      </c>
      <c r="Z1493" s="7">
        <f t="shared" si="506"/>
        <v>19.634999999999998</v>
      </c>
      <c r="AA1493" s="7">
        <f t="shared" si="520"/>
        <v>292.78499999999997</v>
      </c>
      <c r="AB1493" s="2">
        <f t="shared" si="507"/>
        <v>595.26900000000001</v>
      </c>
      <c r="AC1493" s="42">
        <f t="shared" si="508"/>
        <v>2.3090027384393976</v>
      </c>
      <c r="AD1493" s="42">
        <f t="shared" si="509"/>
        <v>1.2281585565759157</v>
      </c>
      <c r="AE1493" s="42">
        <f t="shared" si="510"/>
        <v>0.78627659791637328</v>
      </c>
      <c r="AF1493" s="42">
        <f t="shared" si="511"/>
        <v>327.60739865564028</v>
      </c>
      <c r="AG1493" s="42">
        <f t="shared" si="512"/>
        <v>314.50310270941463</v>
      </c>
      <c r="AH1493" s="6">
        <f t="shared" si="513"/>
        <v>312.67199999999997</v>
      </c>
      <c r="AI1493" s="4">
        <v>19.785454207057899</v>
      </c>
      <c r="AJ1493" s="4">
        <f t="shared" si="521"/>
        <v>292.93545420705789</v>
      </c>
      <c r="AK1493" s="8">
        <f t="shared" si="514"/>
        <v>0.19541101248947976</v>
      </c>
      <c r="AL1493" s="8">
        <f t="shared" si="515"/>
        <v>400.84684891742063</v>
      </c>
      <c r="AM1493" s="8">
        <f t="shared" si="516"/>
        <v>3.1969008430040495</v>
      </c>
      <c r="AN1493" s="8">
        <f t="shared" si="517"/>
        <v>14.01115659351106</v>
      </c>
      <c r="AO1493" s="22">
        <f t="shared" si="518"/>
        <v>1.1155804668715885E-2</v>
      </c>
      <c r="AP1493" s="22">
        <f t="shared" si="519"/>
        <v>0.30490171748377809</v>
      </c>
      <c r="AQ1493" s="19">
        <f t="shared" si="522"/>
        <v>0.30490171748377809</v>
      </c>
      <c r="AX1493">
        <v>0.14190429732533721</v>
      </c>
      <c r="AY1493">
        <v>63.353448275862071</v>
      </c>
      <c r="AZ1493">
        <v>2.6397270114942528</v>
      </c>
      <c r="BA1493">
        <v>2.1381788793103449</v>
      </c>
      <c r="BB1493">
        <v>8.9396551724137918</v>
      </c>
      <c r="BC1493">
        <v>0.37248563218390801</v>
      </c>
      <c r="BD1493">
        <v>1.7656932471264368</v>
      </c>
      <c r="BE1493">
        <v>0.17656932471264369</v>
      </c>
      <c r="BF1493">
        <v>0</v>
      </c>
      <c r="BG1493">
        <v>19.634999999999998</v>
      </c>
      <c r="BH1493">
        <v>2.3654071920320212</v>
      </c>
      <c r="BI1493">
        <v>2.2859679138636446</v>
      </c>
      <c r="BJ1493">
        <v>1.2159063333840725</v>
      </c>
      <c r="BK1493">
        <v>0.43284188133121887</v>
      </c>
      <c r="BL1493">
        <v>1.2023385592533858E-3</v>
      </c>
      <c r="BP1493" s="50">
        <f t="shared" si="523"/>
        <v>2.3661155809332333</v>
      </c>
      <c r="BQ1493" s="50">
        <f t="shared" si="524"/>
        <v>7.0627729885057472E-2</v>
      </c>
      <c r="BR1493" s="50">
        <f t="shared" si="525"/>
        <v>0.46047087598692515</v>
      </c>
      <c r="BS1493" s="50">
        <f t="shared" si="526"/>
        <v>0.48541103018841725</v>
      </c>
      <c r="BT1493" s="50">
        <f t="shared" si="527"/>
        <v>1.2790857666303476E-3</v>
      </c>
      <c r="BU1493" s="50">
        <f t="shared" si="527"/>
        <v>1.3483639727456035E-3</v>
      </c>
    </row>
    <row r="1494" spans="1:73" x14ac:dyDescent="0.25">
      <c r="A1494" s="21">
        <v>43742.55</v>
      </c>
      <c r="B1494" s="17">
        <v>364076</v>
      </c>
      <c r="C1494" s="17">
        <v>13.51</v>
      </c>
      <c r="D1494" s="17">
        <v>22.03</v>
      </c>
      <c r="E1494" s="17">
        <v>740</v>
      </c>
      <c r="F1494" s="17">
        <v>86</v>
      </c>
      <c r="G1494" s="17">
        <v>-116.3</v>
      </c>
      <c r="H1494" s="17">
        <v>-12.68</v>
      </c>
      <c r="I1494" s="17">
        <v>24.07</v>
      </c>
      <c r="J1494" s="17">
        <v>297.2</v>
      </c>
      <c r="K1494" s="17">
        <v>654</v>
      </c>
      <c r="L1494" s="17">
        <v>-103.6</v>
      </c>
      <c r="M1494" s="17">
        <v>0.11600000000000001</v>
      </c>
      <c r="N1494" s="17">
        <v>623.70000000000005</v>
      </c>
      <c r="O1494" s="17">
        <v>73.3</v>
      </c>
      <c r="P1494" s="17">
        <v>550.4</v>
      </c>
      <c r="Q1494" s="17">
        <v>326.2</v>
      </c>
      <c r="R1494" s="17">
        <v>429.8</v>
      </c>
      <c r="S1494" s="17">
        <v>18.96</v>
      </c>
      <c r="T1494" s="17">
        <v>51.98</v>
      </c>
      <c r="U1494" s="17">
        <v>1.155</v>
      </c>
      <c r="V1494" s="17">
        <v>337.5</v>
      </c>
      <c r="W1494" s="17">
        <v>20.2</v>
      </c>
      <c r="X1494" s="17">
        <v>0.73399999999999999</v>
      </c>
      <c r="Y1494" s="17">
        <v>7.3385360000000004</v>
      </c>
      <c r="Z1494" s="7">
        <f t="shared" si="506"/>
        <v>19.579999999999998</v>
      </c>
      <c r="AA1494" s="7">
        <f t="shared" si="520"/>
        <v>292.72999999999996</v>
      </c>
      <c r="AB1494" s="2">
        <f t="shared" si="507"/>
        <v>599.40000000000009</v>
      </c>
      <c r="AC1494" s="42">
        <f t="shared" si="508"/>
        <v>2.3159030145303365</v>
      </c>
      <c r="AD1494" s="42">
        <f t="shared" si="509"/>
        <v>1.203806386952869</v>
      </c>
      <c r="AE1494" s="42">
        <f t="shared" si="510"/>
        <v>0.7840490493978115</v>
      </c>
      <c r="AF1494" s="42">
        <f t="shared" si="511"/>
        <v>326.43387652369347</v>
      </c>
      <c r="AG1494" s="42">
        <f t="shared" si="512"/>
        <v>313.3765214627457</v>
      </c>
      <c r="AH1494" s="6">
        <f t="shared" si="513"/>
        <v>313.15199999999999</v>
      </c>
      <c r="AI1494" s="4">
        <v>19.826118073887599</v>
      </c>
      <c r="AJ1494" s="4">
        <f t="shared" si="521"/>
        <v>292.97611807388756</v>
      </c>
      <c r="AK1494" s="8">
        <f t="shared" si="514"/>
        <v>0.19530090862285526</v>
      </c>
      <c r="AL1494" s="8">
        <f t="shared" si="515"/>
        <v>401.09013918149816</v>
      </c>
      <c r="AM1494" s="8">
        <f t="shared" si="516"/>
        <v>2.3937927541873796</v>
      </c>
      <c r="AN1494" s="8">
        <f t="shared" si="517"/>
        <v>17.162104432507178</v>
      </c>
      <c r="AO1494" s="22">
        <f t="shared" si="518"/>
        <v>1.118333341783552E-2</v>
      </c>
      <c r="AP1494" s="22">
        <f t="shared" si="519"/>
        <v>0.30565411169791262</v>
      </c>
      <c r="AQ1494" s="19">
        <f t="shared" si="522"/>
        <v>0.30565411169791262</v>
      </c>
      <c r="AX1494">
        <v>0.14148107615974856</v>
      </c>
      <c r="AY1494">
        <v>63.793103448275865</v>
      </c>
      <c r="AZ1494">
        <v>2.6580459770114944</v>
      </c>
      <c r="BA1494">
        <v>2.1530172413793105</v>
      </c>
      <c r="BB1494">
        <v>8.9310344827586228</v>
      </c>
      <c r="BC1494">
        <v>0.37212643678160928</v>
      </c>
      <c r="BD1494">
        <v>1.7808908045977012</v>
      </c>
      <c r="BE1494">
        <v>0.17808908045977012</v>
      </c>
      <c r="BF1494">
        <v>0</v>
      </c>
      <c r="BG1494">
        <v>19.579999999999998</v>
      </c>
      <c r="BH1494">
        <v>1.3262355858237789</v>
      </c>
      <c r="BI1494">
        <v>2.2781744958089787</v>
      </c>
      <c r="BJ1494">
        <v>1.184195102921507</v>
      </c>
      <c r="BK1494">
        <v>0.44035060731795811</v>
      </c>
      <c r="BL1494">
        <v>1.2231961314387726E-3</v>
      </c>
      <c r="BP1494" s="50">
        <f t="shared" si="523"/>
        <v>1.326632765037808</v>
      </c>
      <c r="BQ1494" s="50">
        <f t="shared" si="524"/>
        <v>7.1235632183908049E-2</v>
      </c>
      <c r="BR1494" s="50">
        <f t="shared" si="525"/>
        <v>0.45727896536936757</v>
      </c>
      <c r="BS1494" s="50">
        <f t="shared" si="526"/>
        <v>0.48421834354870741</v>
      </c>
      <c r="BT1494" s="50">
        <f t="shared" si="527"/>
        <v>1.2702193482482433E-3</v>
      </c>
      <c r="BU1494" s="50">
        <f t="shared" si="527"/>
        <v>1.3450509543019651E-3</v>
      </c>
    </row>
    <row r="1495" spans="1:73" x14ac:dyDescent="0.25">
      <c r="A1495" s="21">
        <v>43742.55</v>
      </c>
      <c r="B1495" s="17">
        <v>364077</v>
      </c>
      <c r="C1495" s="17">
        <v>13.51</v>
      </c>
      <c r="D1495" s="17">
        <v>22.02</v>
      </c>
      <c r="E1495" s="17">
        <v>739.7</v>
      </c>
      <c r="F1495" s="17">
        <v>85.9</v>
      </c>
      <c r="G1495" s="17">
        <v>-116.6</v>
      </c>
      <c r="H1495" s="17">
        <v>-12.04</v>
      </c>
      <c r="I1495" s="17">
        <v>24.08</v>
      </c>
      <c r="J1495" s="17">
        <v>297.2</v>
      </c>
      <c r="K1495" s="17">
        <v>653.79999999999995</v>
      </c>
      <c r="L1495" s="17">
        <v>-104.6</v>
      </c>
      <c r="M1495" s="17">
        <v>0.11600000000000001</v>
      </c>
      <c r="N1495" s="17">
        <v>623</v>
      </c>
      <c r="O1495" s="17">
        <v>73.87</v>
      </c>
      <c r="P1495" s="17">
        <v>549.1</v>
      </c>
      <c r="Q1495" s="17">
        <v>325.89999999999998</v>
      </c>
      <c r="R1495" s="17">
        <v>430.5</v>
      </c>
      <c r="S1495" s="17">
        <v>18.95</v>
      </c>
      <c r="T1495" s="17">
        <v>50.25</v>
      </c>
      <c r="U1495" s="17">
        <v>0.63</v>
      </c>
      <c r="V1495" s="17">
        <v>65.5</v>
      </c>
      <c r="W1495" s="17">
        <v>20.55</v>
      </c>
      <c r="X1495" s="17">
        <v>0.73299999999999998</v>
      </c>
      <c r="Y1495" s="17">
        <v>7.3261120000000002</v>
      </c>
      <c r="Z1495" s="7">
        <f t="shared" si="506"/>
        <v>19.75</v>
      </c>
      <c r="AA1495" s="7">
        <f t="shared" si="520"/>
        <v>292.89999999999998</v>
      </c>
      <c r="AB1495" s="2">
        <f t="shared" si="507"/>
        <v>599.15700000000004</v>
      </c>
      <c r="AC1495" s="42">
        <f t="shared" si="508"/>
        <v>2.2958773367740521</v>
      </c>
      <c r="AD1495" s="42">
        <f t="shared" si="509"/>
        <v>1.1536783617289612</v>
      </c>
      <c r="AE1495" s="42">
        <f t="shared" si="510"/>
        <v>0.779230056094807</v>
      </c>
      <c r="AF1495" s="42">
        <f t="shared" si="511"/>
        <v>325.18180786725168</v>
      </c>
      <c r="AG1495" s="42">
        <f t="shared" si="512"/>
        <v>312.17453555256162</v>
      </c>
      <c r="AH1495" s="6">
        <f t="shared" si="513"/>
        <v>312.86399999999998</v>
      </c>
      <c r="AI1495" s="4">
        <v>19.708431190403299</v>
      </c>
      <c r="AJ1495" s="4">
        <f t="shared" si="521"/>
        <v>292.85843119040328</v>
      </c>
      <c r="AK1495" s="8">
        <f t="shared" si="514"/>
        <v>0.19564136337058699</v>
      </c>
      <c r="AL1495" s="8">
        <f t="shared" si="515"/>
        <v>400.38231577767112</v>
      </c>
      <c r="AM1495" s="8">
        <f t="shared" si="516"/>
        <v>1.7679331152506874</v>
      </c>
      <c r="AN1495" s="8">
        <f t="shared" si="517"/>
        <v>-2.1407891901351697</v>
      </c>
      <c r="AO1495" s="22">
        <f t="shared" si="518"/>
        <v>1.1624054190155659E-2</v>
      </c>
      <c r="AP1495" s="22">
        <f t="shared" si="519"/>
        <v>0.3176995467339005</v>
      </c>
      <c r="AQ1495" s="19">
        <f t="shared" si="522"/>
        <v>0.3176995467339005</v>
      </c>
      <c r="AX1495">
        <v>0.14279267769267592</v>
      </c>
      <c r="AY1495">
        <v>63.767241379310349</v>
      </c>
      <c r="AZ1495">
        <v>2.656968390804598</v>
      </c>
      <c r="BA1495">
        <v>2.1521443965517246</v>
      </c>
      <c r="BB1495">
        <v>9.017241379310347</v>
      </c>
      <c r="BC1495">
        <v>0.37571839080459779</v>
      </c>
      <c r="BD1495">
        <v>1.7764260057471268</v>
      </c>
      <c r="BE1495">
        <v>0.17764260057471271</v>
      </c>
      <c r="BF1495">
        <v>0</v>
      </c>
      <c r="BG1495">
        <v>19.75</v>
      </c>
      <c r="BH1495">
        <v>0.72340122863115208</v>
      </c>
      <c r="BI1495">
        <v>2.3023386280434228</v>
      </c>
      <c r="BJ1495">
        <v>1.15692516059182</v>
      </c>
      <c r="BK1495">
        <v>0.44393938515244274</v>
      </c>
      <c r="BL1495">
        <v>1.2331649587567855E-3</v>
      </c>
      <c r="BP1495" s="50">
        <f t="shared" si="523"/>
        <v>0.72361787183880433</v>
      </c>
      <c r="BQ1495" s="50">
        <f t="shared" si="524"/>
        <v>7.1057040229885071E-2</v>
      </c>
      <c r="BR1495" s="50">
        <f t="shared" si="525"/>
        <v>0.45359839624936199</v>
      </c>
      <c r="BS1495" s="50">
        <f t="shared" si="526"/>
        <v>0.48173836852959828</v>
      </c>
      <c r="BT1495" s="50">
        <f t="shared" si="527"/>
        <v>1.2599955451371165E-3</v>
      </c>
      <c r="BU1495" s="50">
        <f t="shared" si="527"/>
        <v>1.3381621348044397E-3</v>
      </c>
    </row>
    <row r="1496" spans="1:73" x14ac:dyDescent="0.25">
      <c r="A1496" s="21">
        <v>43742.55</v>
      </c>
      <c r="B1496" s="17">
        <v>364078</v>
      </c>
      <c r="C1496" s="17">
        <v>13.52</v>
      </c>
      <c r="D1496" s="17">
        <v>22.02</v>
      </c>
      <c r="E1496" s="17">
        <v>737.7</v>
      </c>
      <c r="F1496" s="17">
        <v>85.8</v>
      </c>
      <c r="G1496" s="17">
        <v>-116.9</v>
      </c>
      <c r="H1496" s="17">
        <v>-11.76</v>
      </c>
      <c r="I1496" s="17">
        <v>24.1</v>
      </c>
      <c r="J1496" s="17">
        <v>297.2</v>
      </c>
      <c r="K1496" s="17">
        <v>651.9</v>
      </c>
      <c r="L1496" s="17">
        <v>-105.1</v>
      </c>
      <c r="M1496" s="17">
        <v>0.11600000000000001</v>
      </c>
      <c r="N1496" s="17">
        <v>620.79999999999995</v>
      </c>
      <c r="O1496" s="17">
        <v>74.06</v>
      </c>
      <c r="P1496" s="17">
        <v>546.79999999999995</v>
      </c>
      <c r="Q1496" s="17">
        <v>325.8</v>
      </c>
      <c r="R1496" s="17">
        <v>430.9</v>
      </c>
      <c r="S1496" s="17">
        <v>18.940000000000001</v>
      </c>
      <c r="T1496" s="17">
        <v>52.42</v>
      </c>
      <c r="U1496" s="17">
        <v>1.24</v>
      </c>
      <c r="V1496" s="17">
        <v>181</v>
      </c>
      <c r="W1496" s="17">
        <v>20.399999999999999</v>
      </c>
      <c r="X1496" s="17">
        <v>0.73</v>
      </c>
      <c r="Y1496" s="17">
        <v>7.3026970000000002</v>
      </c>
      <c r="Z1496" s="7">
        <f t="shared" si="506"/>
        <v>19.670000000000002</v>
      </c>
      <c r="AA1496" s="7">
        <f t="shared" si="520"/>
        <v>292.82</v>
      </c>
      <c r="AB1496" s="2">
        <f t="shared" si="507"/>
        <v>597.53700000000003</v>
      </c>
      <c r="AC1496" s="42">
        <f t="shared" si="508"/>
        <v>2.4540246495123572</v>
      </c>
      <c r="AD1496" s="42">
        <f t="shared" si="509"/>
        <v>1.2863997212743776</v>
      </c>
      <c r="AE1496" s="42">
        <f t="shared" si="510"/>
        <v>0.79148976028693208</v>
      </c>
      <c r="AF1496" s="42">
        <f t="shared" si="511"/>
        <v>329.93721540330984</v>
      </c>
      <c r="AG1496" s="42">
        <f t="shared" si="512"/>
        <v>316.7397267871774</v>
      </c>
      <c r="AH1496" s="6">
        <f t="shared" si="513"/>
        <v>312.76799999999997</v>
      </c>
      <c r="AI1496" s="4">
        <v>20.6991702905434</v>
      </c>
      <c r="AJ1496" s="4">
        <f t="shared" si="521"/>
        <v>293.84917029054338</v>
      </c>
      <c r="AK1496" s="8">
        <f t="shared" si="514"/>
        <v>0.19548110012779205</v>
      </c>
      <c r="AL1496" s="8">
        <f t="shared" si="515"/>
        <v>406.042182061527</v>
      </c>
      <c r="AM1496" s="8">
        <f t="shared" si="516"/>
        <v>2.4803124803137204</v>
      </c>
      <c r="AN1496" s="8">
        <f t="shared" si="517"/>
        <v>74.359099873163601</v>
      </c>
      <c r="AO1496" s="22">
        <f t="shared" si="518"/>
        <v>9.7263989200455439E-3</v>
      </c>
      <c r="AP1496" s="22">
        <f t="shared" si="519"/>
        <v>0.2658343188789099</v>
      </c>
      <c r="AQ1496" s="19">
        <f t="shared" si="522"/>
        <v>0.2658343188789099</v>
      </c>
      <c r="AX1496">
        <v>0.14217417737743612</v>
      </c>
      <c r="AY1496">
        <v>63.594827586206904</v>
      </c>
      <c r="AZ1496">
        <v>2.649784482758621</v>
      </c>
      <c r="BA1496">
        <v>2.1463254310344833</v>
      </c>
      <c r="BB1496">
        <v>9.0603448275862046</v>
      </c>
      <c r="BC1496">
        <v>0.37751436781609188</v>
      </c>
      <c r="BD1496">
        <v>1.7688110632183913</v>
      </c>
      <c r="BE1496">
        <v>0.17688110632183915</v>
      </c>
      <c r="BF1496">
        <v>0</v>
      </c>
      <c r="BG1496">
        <v>19.670000000000002</v>
      </c>
      <c r="BH1496">
        <v>1.4238373388930612</v>
      </c>
      <c r="BI1496">
        <v>2.2909394933489216</v>
      </c>
      <c r="BJ1496">
        <v>1.2009104824135048</v>
      </c>
      <c r="BK1496">
        <v>0.43782636502859851</v>
      </c>
      <c r="BL1496">
        <v>1.2161843473016624E-3</v>
      </c>
      <c r="BP1496" s="50">
        <f t="shared" si="523"/>
        <v>1.4242637477462181</v>
      </c>
      <c r="BQ1496" s="50">
        <f t="shared" si="524"/>
        <v>7.0752442528735651E-2</v>
      </c>
      <c r="BR1496" s="50">
        <f t="shared" si="525"/>
        <v>0.4557207036713668</v>
      </c>
      <c r="BS1496" s="50">
        <f t="shared" si="526"/>
        <v>0.48234702380547034</v>
      </c>
      <c r="BT1496" s="50">
        <f t="shared" si="527"/>
        <v>1.2658908435315744E-3</v>
      </c>
      <c r="BU1496" s="50">
        <f t="shared" si="527"/>
        <v>1.3398528439040843E-3</v>
      </c>
    </row>
    <row r="1497" spans="1:73" x14ac:dyDescent="0.25">
      <c r="A1497" s="21">
        <v>43742.550694444442</v>
      </c>
      <c r="B1497" s="17">
        <v>364079</v>
      </c>
      <c r="C1497" s="17">
        <v>13.52</v>
      </c>
      <c r="D1497" s="17">
        <v>22.02</v>
      </c>
      <c r="E1497" s="17">
        <v>735.3</v>
      </c>
      <c r="F1497" s="17">
        <v>85.8</v>
      </c>
      <c r="G1497" s="17">
        <v>-116.4</v>
      </c>
      <c r="H1497" s="17">
        <v>-12.11</v>
      </c>
      <c r="I1497" s="17">
        <v>24.11</v>
      </c>
      <c r="J1497" s="17">
        <v>297.3</v>
      </c>
      <c r="K1497" s="17">
        <v>649.5</v>
      </c>
      <c r="L1497" s="17">
        <v>-104.3</v>
      </c>
      <c r="M1497" s="17">
        <v>0.11700000000000001</v>
      </c>
      <c r="N1497" s="17">
        <v>618.9</v>
      </c>
      <c r="O1497" s="17">
        <v>73.69</v>
      </c>
      <c r="P1497" s="17">
        <v>545.20000000000005</v>
      </c>
      <c r="Q1497" s="17">
        <v>326.39999999999998</v>
      </c>
      <c r="R1497" s="17">
        <v>430.6</v>
      </c>
      <c r="S1497" s="17">
        <v>18.93</v>
      </c>
      <c r="T1497" s="17">
        <v>51.25</v>
      </c>
      <c r="U1497" s="17">
        <v>2.2749999999999999</v>
      </c>
      <c r="V1497" s="17">
        <v>228.5</v>
      </c>
      <c r="W1497" s="17">
        <v>19.95</v>
      </c>
      <c r="X1497" s="17">
        <v>0.72899999999999998</v>
      </c>
      <c r="Y1497" s="17">
        <v>7.2851030000000003</v>
      </c>
      <c r="Z1497" s="7">
        <f t="shared" si="506"/>
        <v>19.439999999999998</v>
      </c>
      <c r="AA1497" s="7">
        <f t="shared" si="520"/>
        <v>292.58999999999997</v>
      </c>
      <c r="AB1497" s="2">
        <f t="shared" si="507"/>
        <v>595.59299999999996</v>
      </c>
      <c r="AC1497" s="42">
        <f t="shared" si="508"/>
        <v>2.5088724687983857</v>
      </c>
      <c r="AD1497" s="42">
        <f t="shared" si="509"/>
        <v>1.2857971402591728</v>
      </c>
      <c r="AE1497" s="42">
        <f t="shared" si="510"/>
        <v>0.79152566728426943</v>
      </c>
      <c r="AF1497" s="42">
        <f t="shared" si="511"/>
        <v>328.91674001297372</v>
      </c>
      <c r="AG1497" s="42">
        <f t="shared" si="512"/>
        <v>315.76007041245475</v>
      </c>
      <c r="AH1497" s="6">
        <f t="shared" si="513"/>
        <v>313.34399999999999</v>
      </c>
      <c r="AI1497" s="4">
        <v>21.012359939971098</v>
      </c>
      <c r="AJ1497" s="4">
        <f t="shared" si="521"/>
        <v>294.16235993997105</v>
      </c>
      <c r="AK1497" s="8">
        <f t="shared" si="514"/>
        <v>0.19502083087806507</v>
      </c>
      <c r="AL1497" s="8">
        <f t="shared" si="515"/>
        <v>407.8583851696082</v>
      </c>
      <c r="AM1497" s="8">
        <f t="shared" si="516"/>
        <v>3.3595898187129931</v>
      </c>
      <c r="AN1497" s="8">
        <f t="shared" si="517"/>
        <v>153.87877190262958</v>
      </c>
      <c r="AO1497" s="22">
        <f t="shared" si="518"/>
        <v>7.8552569689093622E-3</v>
      </c>
      <c r="AP1497" s="22">
        <f t="shared" si="519"/>
        <v>0.21469373229645949</v>
      </c>
      <c r="AQ1497" s="19">
        <f t="shared" si="522"/>
        <v>0.21469373229645949</v>
      </c>
      <c r="AX1497">
        <v>0.14040860392205906</v>
      </c>
      <c r="AY1497">
        <v>63.387931034482754</v>
      </c>
      <c r="AZ1497">
        <v>2.641163793103448</v>
      </c>
      <c r="BA1497">
        <v>2.1393426724137932</v>
      </c>
      <c r="BB1497">
        <v>8.9827586206896601</v>
      </c>
      <c r="BC1497">
        <v>0.37428160919540249</v>
      </c>
      <c r="BD1497">
        <v>1.7650610632183907</v>
      </c>
      <c r="BE1497">
        <v>0.17650610632183908</v>
      </c>
      <c r="BF1497">
        <v>0</v>
      </c>
      <c r="BG1497">
        <v>19.439999999999998</v>
      </c>
      <c r="BH1497">
        <v>2.6122822145013824</v>
      </c>
      <c r="BI1497">
        <v>2.2584414754127775</v>
      </c>
      <c r="BJ1497">
        <v>1.1574512561490484</v>
      </c>
      <c r="BK1497">
        <v>0.43338579644638892</v>
      </c>
      <c r="BL1497">
        <v>1.2038494345733026E-3</v>
      </c>
      <c r="BP1497" s="50">
        <f t="shared" si="523"/>
        <v>2.6130645371956822</v>
      </c>
      <c r="BQ1497" s="50">
        <f t="shared" si="524"/>
        <v>7.0602442528735626E-2</v>
      </c>
      <c r="BR1497" s="50">
        <f t="shared" si="525"/>
        <v>0.46363779708823605</v>
      </c>
      <c r="BS1497" s="50">
        <f t="shared" si="526"/>
        <v>0.48806421173703018</v>
      </c>
      <c r="BT1497" s="50">
        <f t="shared" si="527"/>
        <v>1.2878827696895447E-3</v>
      </c>
      <c r="BU1497" s="50">
        <f t="shared" si="527"/>
        <v>1.3557339214917506E-3</v>
      </c>
    </row>
    <row r="1498" spans="1:73" x14ac:dyDescent="0.25">
      <c r="A1498" s="21">
        <v>43742.550694444442</v>
      </c>
      <c r="B1498" s="17">
        <v>364080</v>
      </c>
      <c r="C1498" s="17">
        <v>13.51</v>
      </c>
      <c r="D1498" s="17">
        <v>22.02</v>
      </c>
      <c r="E1498" s="17">
        <v>733.6</v>
      </c>
      <c r="F1498" s="17">
        <v>85.6</v>
      </c>
      <c r="G1498" s="17">
        <v>-117.5</v>
      </c>
      <c r="H1498" s="17">
        <v>-13.96</v>
      </c>
      <c r="I1498" s="17">
        <v>24.11</v>
      </c>
      <c r="J1498" s="17">
        <v>297.3</v>
      </c>
      <c r="K1498" s="17">
        <v>648</v>
      </c>
      <c r="L1498" s="17">
        <v>-103.5</v>
      </c>
      <c r="M1498" s="17">
        <v>0.11700000000000001</v>
      </c>
      <c r="N1498" s="17">
        <v>616.1</v>
      </c>
      <c r="O1498" s="17">
        <v>71.650000000000006</v>
      </c>
      <c r="P1498" s="17">
        <v>544.5</v>
      </c>
      <c r="Q1498" s="17">
        <v>325.2</v>
      </c>
      <c r="R1498" s="17">
        <v>428.7</v>
      </c>
      <c r="S1498" s="17">
        <v>18.93</v>
      </c>
      <c r="T1498" s="17">
        <v>49.2</v>
      </c>
      <c r="U1498" s="17">
        <v>1.135</v>
      </c>
      <c r="V1498" s="17">
        <v>295.5</v>
      </c>
      <c r="W1498" s="17">
        <v>19.8</v>
      </c>
      <c r="X1498" s="17">
        <v>0.72699999999999998</v>
      </c>
      <c r="Y1498" s="17">
        <v>7.2710790000000003</v>
      </c>
      <c r="Z1498" s="7">
        <f t="shared" si="506"/>
        <v>19.365000000000002</v>
      </c>
      <c r="AA1498" s="7">
        <f t="shared" si="520"/>
        <v>292.51499999999999</v>
      </c>
      <c r="AB1498" s="2">
        <f t="shared" si="507"/>
        <v>594.21600000000001</v>
      </c>
      <c r="AC1498" s="42">
        <f t="shared" si="508"/>
        <v>2.5472527962453086</v>
      </c>
      <c r="AD1498" s="42">
        <f t="shared" si="509"/>
        <v>1.2532483757526918</v>
      </c>
      <c r="AE1498" s="42">
        <f t="shared" si="510"/>
        <v>0.78865774962572954</v>
      </c>
      <c r="AF1498" s="42">
        <f t="shared" si="511"/>
        <v>327.38908755727363</v>
      </c>
      <c r="AG1498" s="42">
        <f t="shared" si="512"/>
        <v>314.2935240549827</v>
      </c>
      <c r="AH1498" s="6">
        <f t="shared" si="513"/>
        <v>312.19199999999995</v>
      </c>
      <c r="AI1498" s="4">
        <v>21.2335825300345</v>
      </c>
      <c r="AJ1498" s="4">
        <f t="shared" si="521"/>
        <v>294.38358253003446</v>
      </c>
      <c r="AK1498" s="8">
        <f t="shared" si="514"/>
        <v>0.1948708994375932</v>
      </c>
      <c r="AL1498" s="8">
        <f t="shared" si="515"/>
        <v>409.12418022211551</v>
      </c>
      <c r="AM1498" s="8">
        <f t="shared" si="516"/>
        <v>2.3729767697977997</v>
      </c>
      <c r="AN1498" s="8">
        <f t="shared" si="517"/>
        <v>129.16541853214116</v>
      </c>
      <c r="AO1498" s="22">
        <f t="shared" si="518"/>
        <v>8.3285309474377643E-3</v>
      </c>
      <c r="AP1498" s="22">
        <f t="shared" si="519"/>
        <v>0.22762888607325121</v>
      </c>
      <c r="AQ1498" s="19">
        <f t="shared" si="522"/>
        <v>0.22762888607325121</v>
      </c>
      <c r="AX1498">
        <v>0.13983690161201992</v>
      </c>
      <c r="AY1498">
        <v>63.241379310344833</v>
      </c>
      <c r="AZ1498">
        <v>2.6350574712643682</v>
      </c>
      <c r="BA1498">
        <v>2.1343965517241386</v>
      </c>
      <c r="BB1498">
        <v>8.9224137931034484</v>
      </c>
      <c r="BC1498">
        <v>0.37176724137931033</v>
      </c>
      <c r="BD1498">
        <v>1.7626293103448283</v>
      </c>
      <c r="BE1498">
        <v>0.17626293103448284</v>
      </c>
      <c r="BF1498">
        <v>0</v>
      </c>
      <c r="BG1498">
        <v>19.365000000000002</v>
      </c>
      <c r="BH1498">
        <v>1.3032704674545359</v>
      </c>
      <c r="BI1498">
        <v>2.2479318427720876</v>
      </c>
      <c r="BJ1498">
        <v>1.1059824666438671</v>
      </c>
      <c r="BK1498">
        <v>0.43721902859087364</v>
      </c>
      <c r="BL1498">
        <v>1.2144973016413156E-3</v>
      </c>
      <c r="BP1498" s="50">
        <f t="shared" si="523"/>
        <v>1.3036607691064173</v>
      </c>
      <c r="BQ1498" s="50">
        <f t="shared" si="524"/>
        <v>7.050517241379313E-2</v>
      </c>
      <c r="BR1498" s="50">
        <f t="shared" si="525"/>
        <v>0.45388305226477293</v>
      </c>
      <c r="BS1498" s="50">
        <f t="shared" si="526"/>
        <v>0.48046973316321778</v>
      </c>
      <c r="BT1498" s="50">
        <f t="shared" si="527"/>
        <v>1.260786256291036E-3</v>
      </c>
      <c r="BU1498" s="50">
        <f t="shared" si="527"/>
        <v>1.334638147675605E-3</v>
      </c>
    </row>
    <row r="1499" spans="1:73" x14ac:dyDescent="0.25">
      <c r="A1499" s="21">
        <v>43742.550694444442</v>
      </c>
      <c r="B1499" s="17">
        <v>364081</v>
      </c>
      <c r="C1499" s="17">
        <v>13.52</v>
      </c>
      <c r="D1499" s="17">
        <v>22.01</v>
      </c>
      <c r="E1499" s="17">
        <v>732.9</v>
      </c>
      <c r="F1499" s="17">
        <v>85.1</v>
      </c>
      <c r="G1499" s="17">
        <v>-117</v>
      </c>
      <c r="H1499" s="17">
        <v>-13.9</v>
      </c>
      <c r="I1499" s="17">
        <v>24.1</v>
      </c>
      <c r="J1499" s="17">
        <v>297.3</v>
      </c>
      <c r="K1499" s="17">
        <v>647.79999999999995</v>
      </c>
      <c r="L1499" s="17">
        <v>-103.1</v>
      </c>
      <c r="M1499" s="17">
        <v>0.11600000000000001</v>
      </c>
      <c r="N1499" s="17">
        <v>615.9</v>
      </c>
      <c r="O1499" s="17">
        <v>71.209999999999994</v>
      </c>
      <c r="P1499" s="17">
        <v>544.70000000000005</v>
      </c>
      <c r="Q1499" s="17">
        <v>325.60000000000002</v>
      </c>
      <c r="R1499" s="17">
        <v>428.8</v>
      </c>
      <c r="S1499" s="17">
        <v>18.93</v>
      </c>
      <c r="T1499" s="17">
        <v>52.02</v>
      </c>
      <c r="U1499" s="17">
        <v>0.625</v>
      </c>
      <c r="V1499" s="17">
        <v>121</v>
      </c>
      <c r="W1499" s="17">
        <v>19.850000000000001</v>
      </c>
      <c r="X1499" s="17">
        <v>0.72599999999999998</v>
      </c>
      <c r="Y1499" s="17">
        <v>7.2640859999999998</v>
      </c>
      <c r="Z1499" s="7">
        <f t="shared" si="506"/>
        <v>19.39</v>
      </c>
      <c r="AA1499" s="7">
        <f t="shared" si="520"/>
        <v>292.53999999999996</v>
      </c>
      <c r="AB1499" s="2">
        <f t="shared" si="507"/>
        <v>593.649</v>
      </c>
      <c r="AC1499" s="42">
        <f t="shared" si="508"/>
        <v>2.3933415555859749</v>
      </c>
      <c r="AD1499" s="42">
        <f t="shared" si="509"/>
        <v>1.2450162772158242</v>
      </c>
      <c r="AE1499" s="42">
        <f t="shared" si="510"/>
        <v>0.78790523195776174</v>
      </c>
      <c r="AF1499" s="42">
        <f t="shared" si="511"/>
        <v>327.18853070397591</v>
      </c>
      <c r="AG1499" s="42">
        <f t="shared" si="512"/>
        <v>314.10098947581685</v>
      </c>
      <c r="AH1499" s="6">
        <f t="shared" si="513"/>
        <v>312.57600000000002</v>
      </c>
      <c r="AI1499" s="4">
        <v>20.303915415452799</v>
      </c>
      <c r="AJ1499" s="4">
        <f t="shared" si="521"/>
        <v>293.4539154154528</v>
      </c>
      <c r="AK1499" s="8">
        <f t="shared" si="514"/>
        <v>0.19492086804296993</v>
      </c>
      <c r="AL1499" s="8">
        <f t="shared" si="515"/>
        <v>403.84251298557706</v>
      </c>
      <c r="AM1499" s="8">
        <f t="shared" si="516"/>
        <v>1.7609035322810842</v>
      </c>
      <c r="AN1499" s="8">
        <f t="shared" si="517"/>
        <v>46.879400809859888</v>
      </c>
      <c r="AO1499" s="22">
        <f t="shared" si="518"/>
        <v>1.0305574340402478E-2</v>
      </c>
      <c r="AP1499" s="22">
        <f t="shared" si="519"/>
        <v>0.28166388793603342</v>
      </c>
      <c r="AQ1499" s="19">
        <f t="shared" si="522"/>
        <v>0.28166388793603342</v>
      </c>
      <c r="AX1499">
        <v>0.14002724968606209</v>
      </c>
      <c r="AY1499">
        <v>63.181034482758619</v>
      </c>
      <c r="AZ1499">
        <v>2.6325431034482758</v>
      </c>
      <c r="BA1499">
        <v>2.1323599137931035</v>
      </c>
      <c r="BB1499">
        <v>8.8965517241379306</v>
      </c>
      <c r="BC1499">
        <v>0.37068965517241376</v>
      </c>
      <c r="BD1499">
        <v>1.7616702586206898</v>
      </c>
      <c r="BE1499">
        <v>0.176167025862069</v>
      </c>
      <c r="BF1499">
        <v>0</v>
      </c>
      <c r="BG1499">
        <v>19.39</v>
      </c>
      <c r="BH1499">
        <v>0.71765994903884134</v>
      </c>
      <c r="BI1499">
        <v>2.2514302901826335</v>
      </c>
      <c r="BJ1499">
        <v>1.1711940369530061</v>
      </c>
      <c r="BK1499">
        <v>0.43622571159001311</v>
      </c>
      <c r="BL1499">
        <v>1.2117380877500364E-3</v>
      </c>
      <c r="BP1499" s="50">
        <f t="shared" si="523"/>
        <v>0.71787487285595675</v>
      </c>
      <c r="BQ1499" s="50">
        <f t="shared" si="524"/>
        <v>7.0466810344827588E-2</v>
      </c>
      <c r="BR1499" s="50">
        <f t="shared" si="525"/>
        <v>0.44576470302327703</v>
      </c>
      <c r="BS1499" s="50">
        <f t="shared" si="526"/>
        <v>0.47348941764814456</v>
      </c>
      <c r="BT1499" s="50">
        <f t="shared" si="527"/>
        <v>1.2382352861757696E-3</v>
      </c>
      <c r="BU1499" s="50">
        <f t="shared" si="527"/>
        <v>1.3152483823559572E-3</v>
      </c>
    </row>
    <row r="1500" spans="1:73" x14ac:dyDescent="0.25">
      <c r="A1500" s="21">
        <v>43742.550694444442</v>
      </c>
      <c r="B1500" s="17">
        <v>364082</v>
      </c>
      <c r="C1500" s="17">
        <v>13.51</v>
      </c>
      <c r="D1500" s="17">
        <v>22.01</v>
      </c>
      <c r="E1500" s="17">
        <v>733.3</v>
      </c>
      <c r="F1500" s="17">
        <v>85.4</v>
      </c>
      <c r="G1500" s="17">
        <v>-115.9</v>
      </c>
      <c r="H1500" s="17">
        <v>-13</v>
      </c>
      <c r="I1500" s="17">
        <v>24.1</v>
      </c>
      <c r="J1500" s="17">
        <v>297.3</v>
      </c>
      <c r="K1500" s="17">
        <v>647.9</v>
      </c>
      <c r="L1500" s="17">
        <v>-102.9</v>
      </c>
      <c r="M1500" s="17">
        <v>0.11600000000000001</v>
      </c>
      <c r="N1500" s="17">
        <v>617.4</v>
      </c>
      <c r="O1500" s="17">
        <v>72.39</v>
      </c>
      <c r="P1500" s="17">
        <v>545</v>
      </c>
      <c r="Q1500" s="17">
        <v>326.7</v>
      </c>
      <c r="R1500" s="17">
        <v>429.7</v>
      </c>
      <c r="S1500" s="17">
        <v>18.93</v>
      </c>
      <c r="T1500" s="17">
        <v>54.8</v>
      </c>
      <c r="U1500" s="17">
        <v>1.7150000000000001</v>
      </c>
      <c r="V1500" s="17">
        <v>153.5</v>
      </c>
      <c r="W1500" s="17">
        <v>19.7</v>
      </c>
      <c r="X1500" s="17">
        <v>0.72699999999999998</v>
      </c>
      <c r="Y1500" s="17">
        <v>7.268529</v>
      </c>
      <c r="Z1500" s="7">
        <f t="shared" si="506"/>
        <v>19.314999999999998</v>
      </c>
      <c r="AA1500" s="7">
        <f t="shared" si="520"/>
        <v>292.46499999999997</v>
      </c>
      <c r="AB1500" s="2">
        <f t="shared" si="507"/>
        <v>593.97299999999996</v>
      </c>
      <c r="AC1500" s="42">
        <f t="shared" si="508"/>
        <v>2.3921018205107689</v>
      </c>
      <c r="AD1500" s="42">
        <f t="shared" si="509"/>
        <v>1.3108717976399011</v>
      </c>
      <c r="AE1500" s="42">
        <f t="shared" si="510"/>
        <v>0.79376325499542899</v>
      </c>
      <c r="AF1500" s="42">
        <f t="shared" si="511"/>
        <v>329.28325890172897</v>
      </c>
      <c r="AG1500" s="42">
        <f t="shared" si="512"/>
        <v>316.11192854565979</v>
      </c>
      <c r="AH1500" s="6">
        <f t="shared" si="513"/>
        <v>313.63200000000001</v>
      </c>
      <c r="AI1500" s="4">
        <v>20.290642191586102</v>
      </c>
      <c r="AJ1500" s="4">
        <f t="shared" si="521"/>
        <v>293.44064219158611</v>
      </c>
      <c r="AK1500" s="8">
        <f t="shared" si="514"/>
        <v>0.19477098784753175</v>
      </c>
      <c r="AL1500" s="8">
        <f t="shared" si="515"/>
        <v>403.78007868547837</v>
      </c>
      <c r="AM1500" s="8">
        <f t="shared" si="516"/>
        <v>2.9169408204487111</v>
      </c>
      <c r="AN1500" s="8">
        <f t="shared" si="517"/>
        <v>82.900791278421963</v>
      </c>
      <c r="AO1500" s="22">
        <f t="shared" si="518"/>
        <v>9.5232393481702142E-3</v>
      </c>
      <c r="AP1500" s="22">
        <f t="shared" si="519"/>
        <v>0.26028172054758875</v>
      </c>
      <c r="AQ1500" s="19">
        <f t="shared" si="522"/>
        <v>0.26028172054758875</v>
      </c>
      <c r="AX1500">
        <v>0.13945686254216585</v>
      </c>
      <c r="AY1500">
        <v>63.21551724137931</v>
      </c>
      <c r="AZ1500">
        <v>2.6339798850574714</v>
      </c>
      <c r="BA1500">
        <v>2.1335237068965518</v>
      </c>
      <c r="BB1500">
        <v>8.8793103448275872</v>
      </c>
      <c r="BC1500">
        <v>0.36997126436781613</v>
      </c>
      <c r="BD1500">
        <v>1.7635524425287357</v>
      </c>
      <c r="BE1500">
        <v>0.17635524425287358</v>
      </c>
      <c r="BF1500">
        <v>0</v>
      </c>
      <c r="BG1500">
        <v>19.314999999999998</v>
      </c>
      <c r="BH1500">
        <v>1.9692589001625806</v>
      </c>
      <c r="BI1500">
        <v>2.2409492109596125</v>
      </c>
      <c r="BJ1500">
        <v>1.2280401676058676</v>
      </c>
      <c r="BK1500">
        <v>0.42784268571945833</v>
      </c>
      <c r="BL1500">
        <v>1.1884519047762731E-3</v>
      </c>
      <c r="BP1500" s="50">
        <f t="shared" si="523"/>
        <v>1.9698486511167452</v>
      </c>
      <c r="BQ1500" s="50">
        <f t="shared" si="524"/>
        <v>7.0542097701149428E-2</v>
      </c>
      <c r="BR1500" s="50">
        <f t="shared" si="525"/>
        <v>0.45141745327872129</v>
      </c>
      <c r="BS1500" s="50">
        <f t="shared" si="526"/>
        <v>0.47680168271856532</v>
      </c>
      <c r="BT1500" s="50">
        <f t="shared" si="527"/>
        <v>1.2539373702186703E-3</v>
      </c>
      <c r="BU1500" s="50">
        <f t="shared" si="527"/>
        <v>1.3244491186626814E-3</v>
      </c>
    </row>
    <row r="1501" spans="1:73" x14ac:dyDescent="0.25">
      <c r="A1501" s="21">
        <v>43742.550694444442</v>
      </c>
      <c r="B1501" s="17">
        <v>364083</v>
      </c>
      <c r="C1501" s="17">
        <v>13.51</v>
      </c>
      <c r="D1501" s="17">
        <v>22.01</v>
      </c>
      <c r="E1501" s="17">
        <v>732.2</v>
      </c>
      <c r="F1501" s="17">
        <v>85.1</v>
      </c>
      <c r="G1501" s="17">
        <v>-116.7</v>
      </c>
      <c r="H1501" s="17">
        <v>-14.7</v>
      </c>
      <c r="I1501" s="17">
        <v>24.09</v>
      </c>
      <c r="J1501" s="17">
        <v>297.2</v>
      </c>
      <c r="K1501" s="17">
        <v>647.1</v>
      </c>
      <c r="L1501" s="17">
        <v>-102</v>
      </c>
      <c r="M1501" s="17">
        <v>0.11600000000000001</v>
      </c>
      <c r="N1501" s="17">
        <v>615.5</v>
      </c>
      <c r="O1501" s="17">
        <v>70.39</v>
      </c>
      <c r="P1501" s="17">
        <v>545.1</v>
      </c>
      <c r="Q1501" s="17">
        <v>325.89999999999998</v>
      </c>
      <c r="R1501" s="17">
        <v>427.9</v>
      </c>
      <c r="S1501" s="17">
        <v>18.93</v>
      </c>
      <c r="T1501" s="17">
        <v>51.47</v>
      </c>
      <c r="U1501" s="17">
        <v>1.05</v>
      </c>
      <c r="V1501" s="17">
        <v>87</v>
      </c>
      <c r="W1501" s="17">
        <v>19.850000000000001</v>
      </c>
      <c r="X1501" s="17">
        <v>0.72599999999999998</v>
      </c>
      <c r="Y1501" s="17">
        <v>7.2570410000000001</v>
      </c>
      <c r="Z1501" s="7">
        <f t="shared" si="506"/>
        <v>19.39</v>
      </c>
      <c r="AA1501" s="7">
        <f t="shared" si="520"/>
        <v>292.53999999999996</v>
      </c>
      <c r="AB1501" s="2">
        <f t="shared" si="507"/>
        <v>593.08200000000011</v>
      </c>
      <c r="AC1501" s="42">
        <f t="shared" si="508"/>
        <v>2.3500508197860981</v>
      </c>
      <c r="AD1501" s="42">
        <f t="shared" si="509"/>
        <v>1.2095711569439047</v>
      </c>
      <c r="AE1501" s="42">
        <f t="shared" si="510"/>
        <v>0.78465771374282256</v>
      </c>
      <c r="AF1501" s="42">
        <f t="shared" si="511"/>
        <v>325.83995390808366</v>
      </c>
      <c r="AG1501" s="42">
        <f t="shared" si="512"/>
        <v>312.80635575176029</v>
      </c>
      <c r="AH1501" s="6">
        <f t="shared" si="513"/>
        <v>312.86399999999998</v>
      </c>
      <c r="AI1501" s="4">
        <v>20.031147378988301</v>
      </c>
      <c r="AJ1501" s="4">
        <f t="shared" si="521"/>
        <v>293.18114737898827</v>
      </c>
      <c r="AK1501" s="8">
        <f t="shared" si="514"/>
        <v>0.19492086804296993</v>
      </c>
      <c r="AL1501" s="8">
        <f t="shared" si="515"/>
        <v>402.29372383104038</v>
      </c>
      <c r="AM1501" s="8">
        <f t="shared" si="516"/>
        <v>2.2823918375248367</v>
      </c>
      <c r="AN1501" s="8">
        <f t="shared" si="517"/>
        <v>42.627372229926259</v>
      </c>
      <c r="AO1501" s="22">
        <f t="shared" si="518"/>
        <v>1.0430503248416906E-2</v>
      </c>
      <c r="AP1501" s="22">
        <f t="shared" si="519"/>
        <v>0.28507834702241286</v>
      </c>
      <c r="AQ1501" s="19">
        <f t="shared" si="522"/>
        <v>0.28507834702241286</v>
      </c>
      <c r="AX1501">
        <v>0.14002724968606209</v>
      </c>
      <c r="AY1501">
        <v>63.12068965517242</v>
      </c>
      <c r="AZ1501">
        <v>2.6300287356321843</v>
      </c>
      <c r="BA1501">
        <v>2.1303232758620694</v>
      </c>
      <c r="BB1501">
        <v>8.793103448275863</v>
      </c>
      <c r="BC1501">
        <v>0.36637931034482762</v>
      </c>
      <c r="BD1501">
        <v>1.7639439655172418</v>
      </c>
      <c r="BE1501">
        <v>0.17639439655172418</v>
      </c>
      <c r="BF1501">
        <v>0</v>
      </c>
      <c r="BG1501">
        <v>19.39</v>
      </c>
      <c r="BH1501">
        <v>1.2056687143852536</v>
      </c>
      <c r="BI1501">
        <v>2.2514302901826335</v>
      </c>
      <c r="BJ1501">
        <v>1.1588111703570014</v>
      </c>
      <c r="BK1501">
        <v>0.43565203249426043</v>
      </c>
      <c r="BL1501">
        <v>1.2101445347062788E-3</v>
      </c>
      <c r="BP1501" s="50">
        <f t="shared" si="523"/>
        <v>1.2060297863980074</v>
      </c>
      <c r="BQ1501" s="50">
        <f t="shared" si="524"/>
        <v>7.0557758620689678E-2</v>
      </c>
      <c r="BR1501" s="50">
        <f t="shared" si="525"/>
        <v>0.45110513463368102</v>
      </c>
      <c r="BS1501" s="50">
        <f t="shared" si="526"/>
        <v>0.47790900342629999</v>
      </c>
      <c r="BT1501" s="50">
        <f t="shared" si="527"/>
        <v>1.2530698184268917E-3</v>
      </c>
      <c r="BU1501" s="50">
        <f t="shared" si="527"/>
        <v>1.3275250095175E-3</v>
      </c>
    </row>
    <row r="1502" spans="1:73" x14ac:dyDescent="0.25">
      <c r="A1502" s="21">
        <v>43742.550694444442</v>
      </c>
      <c r="B1502" s="17">
        <v>364084</v>
      </c>
      <c r="C1502" s="17">
        <v>13.51</v>
      </c>
      <c r="D1502" s="17">
        <v>22.01</v>
      </c>
      <c r="E1502" s="17">
        <v>733</v>
      </c>
      <c r="F1502" s="17">
        <v>85.3</v>
      </c>
      <c r="G1502" s="17">
        <v>-116.5</v>
      </c>
      <c r="H1502" s="17">
        <v>-14.11</v>
      </c>
      <c r="I1502" s="17">
        <v>24.08</v>
      </c>
      <c r="J1502" s="17">
        <v>297.2</v>
      </c>
      <c r="K1502" s="17">
        <v>647.70000000000005</v>
      </c>
      <c r="L1502" s="17">
        <v>-102.4</v>
      </c>
      <c r="M1502" s="17">
        <v>0.11600000000000001</v>
      </c>
      <c r="N1502" s="17">
        <v>616.4</v>
      </c>
      <c r="O1502" s="17">
        <v>71.14</v>
      </c>
      <c r="P1502" s="17">
        <v>545.29999999999995</v>
      </c>
      <c r="Q1502" s="17">
        <v>326</v>
      </c>
      <c r="R1502" s="17">
        <v>428.4</v>
      </c>
      <c r="S1502" s="17">
        <v>18.93</v>
      </c>
      <c r="T1502" s="17">
        <v>52.25</v>
      </c>
      <c r="U1502" s="17">
        <v>2.25</v>
      </c>
      <c r="V1502" s="17">
        <v>263</v>
      </c>
      <c r="W1502" s="17">
        <v>19.8</v>
      </c>
      <c r="X1502" s="17">
        <v>0.72699999999999998</v>
      </c>
      <c r="Y1502" s="17">
        <v>7.2661110000000004</v>
      </c>
      <c r="Z1502" s="7">
        <f t="shared" si="506"/>
        <v>19.365000000000002</v>
      </c>
      <c r="AA1502" s="7">
        <f t="shared" si="520"/>
        <v>292.51499999999999</v>
      </c>
      <c r="AB1502" s="2">
        <f t="shared" si="507"/>
        <v>593.73</v>
      </c>
      <c r="AC1502" s="42">
        <f t="shared" si="508"/>
        <v>2.3929831891257791</v>
      </c>
      <c r="AD1502" s="42">
        <f t="shared" si="509"/>
        <v>1.2503337163182195</v>
      </c>
      <c r="AE1502" s="42">
        <f t="shared" si="510"/>
        <v>0.78839520176415068</v>
      </c>
      <c r="AF1502" s="42">
        <f t="shared" si="511"/>
        <v>327.28009819543297</v>
      </c>
      <c r="AG1502" s="42">
        <f t="shared" si="512"/>
        <v>314.18889426761564</v>
      </c>
      <c r="AH1502" s="6">
        <f t="shared" si="513"/>
        <v>312.95999999999998</v>
      </c>
      <c r="AI1502" s="4">
        <v>20.299833666989102</v>
      </c>
      <c r="AJ1502" s="4">
        <f t="shared" si="521"/>
        <v>293.44983366698909</v>
      </c>
      <c r="AK1502" s="8">
        <f t="shared" si="514"/>
        <v>0.1948708994375932</v>
      </c>
      <c r="AL1502" s="8">
        <f t="shared" si="515"/>
        <v>403.8236714166888</v>
      </c>
      <c r="AM1502" s="8">
        <f t="shared" si="516"/>
        <v>3.3410795411064371</v>
      </c>
      <c r="AN1502" s="8">
        <f t="shared" si="517"/>
        <v>90.983291507414506</v>
      </c>
      <c r="AO1502" s="22">
        <f t="shared" si="518"/>
        <v>9.3186882519389665E-3</v>
      </c>
      <c r="AP1502" s="22">
        <f t="shared" si="519"/>
        <v>0.25469109016222574</v>
      </c>
      <c r="AQ1502" s="19">
        <f t="shared" si="522"/>
        <v>0.25469109016222574</v>
      </c>
      <c r="AX1502">
        <v>0.13983690161201992</v>
      </c>
      <c r="AY1502">
        <v>63.189655172413794</v>
      </c>
      <c r="AZ1502">
        <v>2.6329022988505746</v>
      </c>
      <c r="BA1502">
        <v>2.1326508620689655</v>
      </c>
      <c r="BB1502">
        <v>8.8275862068965498</v>
      </c>
      <c r="BC1502">
        <v>0.36781609195402293</v>
      </c>
      <c r="BD1502">
        <v>1.7648347701149425</v>
      </c>
      <c r="BE1502">
        <v>0.17648347701149425</v>
      </c>
      <c r="BF1502">
        <v>0</v>
      </c>
      <c r="BG1502">
        <v>19.365000000000002</v>
      </c>
      <c r="BH1502">
        <v>2.5835758165398288</v>
      </c>
      <c r="BI1502">
        <v>2.2479318427720876</v>
      </c>
      <c r="BJ1502">
        <v>1.1745443878484156</v>
      </c>
      <c r="BK1502">
        <v>0.43069456164199349</v>
      </c>
      <c r="BL1502">
        <v>1.1963737823388707E-3</v>
      </c>
      <c r="BP1502" s="50">
        <f t="shared" si="523"/>
        <v>2.5843495422814442</v>
      </c>
      <c r="BQ1502" s="50">
        <f t="shared" si="524"/>
        <v>7.05933908045977E-2</v>
      </c>
      <c r="BR1502" s="50">
        <f t="shared" si="525"/>
        <v>0.46055148596814155</v>
      </c>
      <c r="BS1502" s="50">
        <f t="shared" si="526"/>
        <v>0.48497651427654959</v>
      </c>
      <c r="BT1502" s="50">
        <f t="shared" si="527"/>
        <v>1.2793096832448376E-3</v>
      </c>
      <c r="BU1502" s="50">
        <f t="shared" si="527"/>
        <v>1.3471569841015266E-3</v>
      </c>
    </row>
    <row r="1503" spans="1:73" x14ac:dyDescent="0.25">
      <c r="A1503" s="21">
        <v>43742.551388888889</v>
      </c>
      <c r="B1503" s="17">
        <v>364085</v>
      </c>
      <c r="C1503" s="17">
        <v>13.52</v>
      </c>
      <c r="D1503" s="17">
        <v>22.01</v>
      </c>
      <c r="E1503" s="17">
        <v>733.7</v>
      </c>
      <c r="F1503" s="17">
        <v>85</v>
      </c>
      <c r="G1503" s="17">
        <v>-116.6</v>
      </c>
      <c r="H1503" s="17">
        <v>-14.16</v>
      </c>
      <c r="I1503" s="17">
        <v>24.07</v>
      </c>
      <c r="J1503" s="17">
        <v>297.2</v>
      </c>
      <c r="K1503" s="17">
        <v>648.6</v>
      </c>
      <c r="L1503" s="17">
        <v>-102.5</v>
      </c>
      <c r="M1503" s="17">
        <v>0.11600000000000001</v>
      </c>
      <c r="N1503" s="17">
        <v>617</v>
      </c>
      <c r="O1503" s="17">
        <v>70.87</v>
      </c>
      <c r="P1503" s="17">
        <v>546.20000000000005</v>
      </c>
      <c r="Q1503" s="17">
        <v>325.8</v>
      </c>
      <c r="R1503" s="17">
        <v>428.3</v>
      </c>
      <c r="S1503" s="17">
        <v>18.920000000000002</v>
      </c>
      <c r="T1503" s="17">
        <v>51.4</v>
      </c>
      <c r="U1503" s="17">
        <v>1.4650000000000001</v>
      </c>
      <c r="V1503" s="17">
        <v>268.5</v>
      </c>
      <c r="W1503" s="17">
        <v>19.8</v>
      </c>
      <c r="X1503" s="17">
        <v>0.72699999999999998</v>
      </c>
      <c r="Y1503" s="17">
        <v>7.2705479999999998</v>
      </c>
      <c r="Z1503" s="7">
        <f t="shared" si="506"/>
        <v>19.36</v>
      </c>
      <c r="AA1503" s="7">
        <f t="shared" si="520"/>
        <v>292.51</v>
      </c>
      <c r="AB1503" s="2">
        <f t="shared" si="507"/>
        <v>594.29700000000003</v>
      </c>
      <c r="AC1503" s="42">
        <f t="shared" si="508"/>
        <v>2.4384907785395122</v>
      </c>
      <c r="AD1503" s="42">
        <f t="shared" si="509"/>
        <v>1.2533842601693093</v>
      </c>
      <c r="AE1503" s="42">
        <f t="shared" si="510"/>
        <v>0.78867190488504546</v>
      </c>
      <c r="AF1503" s="42">
        <f t="shared" si="511"/>
        <v>327.37257945657944</v>
      </c>
      <c r="AG1503" s="42">
        <f t="shared" si="512"/>
        <v>314.27767627831628</v>
      </c>
      <c r="AH1503" s="6">
        <f t="shared" si="513"/>
        <v>312.76799999999997</v>
      </c>
      <c r="AI1503" s="4">
        <v>20.580978885763699</v>
      </c>
      <c r="AJ1503" s="4">
        <f t="shared" si="521"/>
        <v>293.73097888576365</v>
      </c>
      <c r="AK1503" s="8">
        <f t="shared" si="514"/>
        <v>0.19486090674139808</v>
      </c>
      <c r="AL1503" s="8">
        <f t="shared" si="515"/>
        <v>405.42039796260349</v>
      </c>
      <c r="AM1503" s="8">
        <f t="shared" si="516"/>
        <v>2.6959657360582314</v>
      </c>
      <c r="AN1503" s="8">
        <f t="shared" si="517"/>
        <v>95.887723214872935</v>
      </c>
      <c r="AO1503" s="22">
        <f t="shared" si="518"/>
        <v>9.1800863824604041E-3</v>
      </c>
      <c r="AP1503" s="22">
        <f t="shared" si="519"/>
        <v>0.25090293239992778</v>
      </c>
      <c r="AQ1503" s="19">
        <f t="shared" si="522"/>
        <v>0.25090293239992778</v>
      </c>
      <c r="AX1503">
        <v>0.13979885829487254</v>
      </c>
      <c r="AY1503">
        <v>63.250000000000007</v>
      </c>
      <c r="AZ1503">
        <v>2.635416666666667</v>
      </c>
      <c r="BA1503">
        <v>2.1346875000000005</v>
      </c>
      <c r="BB1503">
        <v>8.8362068965517242</v>
      </c>
      <c r="BC1503">
        <v>0.36817528735632182</v>
      </c>
      <c r="BD1503">
        <v>1.7665122126436787</v>
      </c>
      <c r="BE1503">
        <v>0.17665122126436789</v>
      </c>
      <c r="BF1503">
        <v>0</v>
      </c>
      <c r="BG1503">
        <v>19.36</v>
      </c>
      <c r="BH1503">
        <v>1.6821949205470441</v>
      </c>
      <c r="BI1503">
        <v>2.2472327242045984</v>
      </c>
      <c r="BJ1503">
        <v>1.1550776202411637</v>
      </c>
      <c r="BK1503">
        <v>0.43469642100496192</v>
      </c>
      <c r="BL1503">
        <v>1.2074900583471165E-3</v>
      </c>
      <c r="BP1503" s="50">
        <f t="shared" si="523"/>
        <v>1.6826987019743627</v>
      </c>
      <c r="BQ1503" s="50">
        <f t="shared" si="524"/>
        <v>7.0660488505747146E-2</v>
      </c>
      <c r="BR1503" s="50">
        <f t="shared" si="525"/>
        <v>0.45552998119442839</v>
      </c>
      <c r="BS1503" s="50">
        <f t="shared" si="526"/>
        <v>0.48148209908764616</v>
      </c>
      <c r="BT1503" s="50">
        <f t="shared" si="527"/>
        <v>1.2653610588734122E-3</v>
      </c>
      <c r="BU1503" s="50">
        <f t="shared" si="527"/>
        <v>1.3374502752434615E-3</v>
      </c>
    </row>
    <row r="1504" spans="1:73" x14ac:dyDescent="0.25">
      <c r="A1504" s="21">
        <v>43742.551388888889</v>
      </c>
      <c r="B1504" s="17">
        <v>364086</v>
      </c>
      <c r="C1504" s="17">
        <v>13.51</v>
      </c>
      <c r="D1504" s="17">
        <v>22</v>
      </c>
      <c r="E1504" s="17">
        <v>733.9</v>
      </c>
      <c r="F1504" s="17">
        <v>85</v>
      </c>
      <c r="G1504" s="17">
        <v>-116.7</v>
      </c>
      <c r="H1504" s="17">
        <v>-15.47</v>
      </c>
      <c r="I1504" s="17">
        <v>24.05</v>
      </c>
      <c r="J1504" s="17">
        <v>297.2</v>
      </c>
      <c r="K1504" s="17">
        <v>648.9</v>
      </c>
      <c r="L1504" s="17">
        <v>-101.3</v>
      </c>
      <c r="M1504" s="17">
        <v>0.11600000000000001</v>
      </c>
      <c r="N1504" s="17">
        <v>617.1</v>
      </c>
      <c r="O1504" s="17">
        <v>69.489999999999995</v>
      </c>
      <c r="P1504" s="17">
        <v>547.6</v>
      </c>
      <c r="Q1504" s="17">
        <v>325.60000000000002</v>
      </c>
      <c r="R1504" s="17">
        <v>426.9</v>
      </c>
      <c r="S1504" s="17">
        <v>18.91</v>
      </c>
      <c r="T1504" s="17">
        <v>49.83</v>
      </c>
      <c r="U1504" s="17">
        <v>0.87</v>
      </c>
      <c r="V1504" s="17">
        <v>322</v>
      </c>
      <c r="W1504" s="17">
        <v>19.899999999999999</v>
      </c>
      <c r="X1504" s="17">
        <v>0.72699999999999998</v>
      </c>
      <c r="Y1504" s="17">
        <v>7.2708709999999996</v>
      </c>
      <c r="Z1504" s="7">
        <f t="shared" si="506"/>
        <v>19.405000000000001</v>
      </c>
      <c r="AA1504" s="7">
        <f t="shared" si="520"/>
        <v>292.55499999999995</v>
      </c>
      <c r="AB1504" s="2">
        <f t="shared" si="507"/>
        <v>594.45900000000006</v>
      </c>
      <c r="AC1504" s="42">
        <f t="shared" si="508"/>
        <v>2.3519580313002697</v>
      </c>
      <c r="AD1504" s="42">
        <f t="shared" si="509"/>
        <v>1.1719806869969245</v>
      </c>
      <c r="AE1504" s="42">
        <f t="shared" si="510"/>
        <v>0.78111755062501542</v>
      </c>
      <c r="AF1504" s="42">
        <f t="shared" si="511"/>
        <v>324.43638569878993</v>
      </c>
      <c r="AG1504" s="42">
        <f t="shared" si="512"/>
        <v>311.45893027083832</v>
      </c>
      <c r="AH1504" s="6">
        <f t="shared" si="513"/>
        <v>312.57600000000002</v>
      </c>
      <c r="AI1504" s="4">
        <v>20.0443613183723</v>
      </c>
      <c r="AJ1504" s="4">
        <f t="shared" si="521"/>
        <v>293.19436131837227</v>
      </c>
      <c r="AK1504" s="8">
        <f t="shared" si="514"/>
        <v>0.19495085330592707</v>
      </c>
      <c r="AL1504" s="8">
        <f t="shared" si="515"/>
        <v>402.36591109731944</v>
      </c>
      <c r="AM1504" s="8">
        <f t="shared" si="516"/>
        <v>2.077567688427985</v>
      </c>
      <c r="AN1504" s="8">
        <f t="shared" si="517"/>
        <v>38.693857206267175</v>
      </c>
      <c r="AO1504" s="22">
        <f t="shared" si="518"/>
        <v>1.054250242527896E-2</v>
      </c>
      <c r="AP1504" s="22">
        <f t="shared" si="519"/>
        <v>0.28813942082175725</v>
      </c>
      <c r="AQ1504" s="19">
        <f t="shared" si="522"/>
        <v>0.28813942082175725</v>
      </c>
      <c r="AX1504">
        <v>0.14014156377929302</v>
      </c>
      <c r="AY1504">
        <v>63.267241379310342</v>
      </c>
      <c r="AZ1504">
        <v>2.6361350574712641</v>
      </c>
      <c r="BA1504">
        <v>2.135269396551724</v>
      </c>
      <c r="BB1504">
        <v>8.7327586206896513</v>
      </c>
      <c r="BC1504">
        <v>0.36386494252873547</v>
      </c>
      <c r="BD1504">
        <v>1.7714044540229885</v>
      </c>
      <c r="BE1504">
        <v>0.17714044540229887</v>
      </c>
      <c r="BF1504">
        <v>0</v>
      </c>
      <c r="BG1504">
        <v>19.405000000000001</v>
      </c>
      <c r="BH1504">
        <v>0.99898264906206713</v>
      </c>
      <c r="BI1504">
        <v>2.2535316438658519</v>
      </c>
      <c r="BJ1504">
        <v>1.1229348181383541</v>
      </c>
      <c r="BK1504">
        <v>0.43941319000221718</v>
      </c>
      <c r="BL1504">
        <v>1.2205921944506033E-3</v>
      </c>
      <c r="BP1504" s="50">
        <f t="shared" si="523"/>
        <v>0.99928182301549173</v>
      </c>
      <c r="BQ1504" s="50">
        <f t="shared" si="524"/>
        <v>7.0856178160919547E-2</v>
      </c>
      <c r="BR1504" s="50">
        <f t="shared" si="525"/>
        <v>0.45251259402084348</v>
      </c>
      <c r="BS1504" s="50">
        <f t="shared" si="526"/>
        <v>0.47983674823501343</v>
      </c>
      <c r="BT1504" s="50">
        <f t="shared" si="527"/>
        <v>1.2569794278356765E-3</v>
      </c>
      <c r="BU1504" s="50">
        <f t="shared" si="527"/>
        <v>1.3328798562083708E-3</v>
      </c>
    </row>
    <row r="1505" spans="1:73" x14ac:dyDescent="0.25">
      <c r="A1505" s="21">
        <v>43742.551388888889</v>
      </c>
      <c r="B1505" s="17">
        <v>364087</v>
      </c>
      <c r="C1505" s="17">
        <v>13.51</v>
      </c>
      <c r="D1505" s="17">
        <v>22</v>
      </c>
      <c r="E1505" s="17">
        <v>734.5</v>
      </c>
      <c r="F1505" s="17">
        <v>84.8</v>
      </c>
      <c r="G1505" s="17">
        <v>-116.5</v>
      </c>
      <c r="H1505" s="17">
        <v>-14.59</v>
      </c>
      <c r="I1505" s="17">
        <v>24.05</v>
      </c>
      <c r="J1505" s="17">
        <v>297.2</v>
      </c>
      <c r="K1505" s="17">
        <v>649.70000000000005</v>
      </c>
      <c r="L1505" s="17">
        <v>-101.9</v>
      </c>
      <c r="M1505" s="17">
        <v>0.115</v>
      </c>
      <c r="N1505" s="17">
        <v>618</v>
      </c>
      <c r="O1505" s="17">
        <v>70.23</v>
      </c>
      <c r="P1505" s="17">
        <v>547.79999999999995</v>
      </c>
      <c r="Q1505" s="17">
        <v>325.8</v>
      </c>
      <c r="R1505" s="17">
        <v>427.7</v>
      </c>
      <c r="S1505" s="17">
        <v>18.91</v>
      </c>
      <c r="T1505" s="17">
        <v>50.59</v>
      </c>
      <c r="U1505" s="17">
        <v>3.59</v>
      </c>
      <c r="V1505" s="17">
        <v>4</v>
      </c>
      <c r="W1505" s="17">
        <v>19.8</v>
      </c>
      <c r="X1505" s="17">
        <v>0.72799999999999998</v>
      </c>
      <c r="Y1505" s="17">
        <v>7.2832670000000004</v>
      </c>
      <c r="Z1505" s="7">
        <f t="shared" si="506"/>
        <v>19.355</v>
      </c>
      <c r="AA1505" s="7">
        <f t="shared" si="520"/>
        <v>292.505</v>
      </c>
      <c r="AB1505" s="2">
        <f t="shared" si="507"/>
        <v>594.94500000000005</v>
      </c>
      <c r="AC1505" s="42">
        <f t="shared" si="508"/>
        <v>2.413728095656559</v>
      </c>
      <c r="AD1505" s="42">
        <f t="shared" si="509"/>
        <v>1.2211050435926534</v>
      </c>
      <c r="AE1505" s="42">
        <f t="shared" si="510"/>
        <v>0.78573675405534593</v>
      </c>
      <c r="AF1505" s="42">
        <f t="shared" si="511"/>
        <v>326.13191762381217</v>
      </c>
      <c r="AG1505" s="42">
        <f t="shared" si="512"/>
        <v>313.0866409188597</v>
      </c>
      <c r="AH1505" s="6">
        <f t="shared" si="513"/>
        <v>312.76799999999997</v>
      </c>
      <c r="AI1505" s="4">
        <v>20.4280771542624</v>
      </c>
      <c r="AJ1505" s="4">
        <f t="shared" si="521"/>
        <v>293.57807715426236</v>
      </c>
      <c r="AK1505" s="8">
        <f t="shared" si="514"/>
        <v>0.19485091438681612</v>
      </c>
      <c r="AL1505" s="8">
        <f t="shared" si="515"/>
        <v>404.55330574710376</v>
      </c>
      <c r="AM1505" s="8">
        <f t="shared" si="516"/>
        <v>4.220294717196893</v>
      </c>
      <c r="AN1505" s="8">
        <f t="shared" si="517"/>
        <v>131.92108475295194</v>
      </c>
      <c r="AO1505" s="22">
        <f t="shared" si="518"/>
        <v>8.3991244057371114E-3</v>
      </c>
      <c r="AP1505" s="22">
        <f t="shared" si="519"/>
        <v>0.22955829119621377</v>
      </c>
      <c r="AQ1505" s="19">
        <f t="shared" si="522"/>
        <v>0.22955829119621377</v>
      </c>
      <c r="AX1505">
        <v>0.13976082373984364</v>
      </c>
      <c r="AY1505">
        <v>63.318965517241381</v>
      </c>
      <c r="AZ1505">
        <v>2.6382902298850577</v>
      </c>
      <c r="BA1505">
        <v>2.1370150862068971</v>
      </c>
      <c r="BB1505">
        <v>8.7844827586206886</v>
      </c>
      <c r="BC1505">
        <v>0.36602011494252867</v>
      </c>
      <c r="BD1505">
        <v>1.7709949712643684</v>
      </c>
      <c r="BE1505">
        <v>0.17709949712643686</v>
      </c>
      <c r="BF1505">
        <v>0</v>
      </c>
      <c r="BG1505">
        <v>19.355</v>
      </c>
      <c r="BH1505">
        <v>4.1222387472791047</v>
      </c>
      <c r="BI1505">
        <v>2.2465337958397251</v>
      </c>
      <c r="BJ1505">
        <v>1.1365214473153171</v>
      </c>
      <c r="BK1505">
        <v>0.43232292185583748</v>
      </c>
      <c r="BL1505">
        <v>1.2008970051551042E-3</v>
      </c>
      <c r="BP1505" s="50">
        <f t="shared" si="523"/>
        <v>4.1234732696846148</v>
      </c>
      <c r="BQ1505" s="50">
        <f t="shared" si="524"/>
        <v>7.0839798850574745E-2</v>
      </c>
      <c r="BR1505" s="50">
        <f t="shared" si="525"/>
        <v>0.47584359017010791</v>
      </c>
      <c r="BS1505" s="50">
        <f t="shared" si="526"/>
        <v>0.49813816960028456</v>
      </c>
      <c r="BT1505" s="50">
        <f t="shared" si="527"/>
        <v>1.3217877504725221E-3</v>
      </c>
      <c r="BU1505" s="50">
        <f t="shared" si="527"/>
        <v>1.3837171377785683E-3</v>
      </c>
    </row>
    <row r="1506" spans="1:73" x14ac:dyDescent="0.25">
      <c r="A1506" s="21">
        <v>43742.551388888889</v>
      </c>
      <c r="B1506" s="17">
        <v>364088</v>
      </c>
      <c r="C1506" s="17">
        <v>13.5</v>
      </c>
      <c r="D1506" s="17">
        <v>22</v>
      </c>
      <c r="E1506" s="17">
        <v>736.8</v>
      </c>
      <c r="F1506" s="17">
        <v>85.8</v>
      </c>
      <c r="G1506" s="17">
        <v>-116</v>
      </c>
      <c r="H1506" s="17">
        <v>-14.05</v>
      </c>
      <c r="I1506" s="17">
        <v>24.03</v>
      </c>
      <c r="J1506" s="17">
        <v>297.2</v>
      </c>
      <c r="K1506" s="17">
        <v>651</v>
      </c>
      <c r="L1506" s="17">
        <v>-102</v>
      </c>
      <c r="M1506" s="17">
        <v>0.11600000000000001</v>
      </c>
      <c r="N1506" s="17">
        <v>620.70000000000005</v>
      </c>
      <c r="O1506" s="17">
        <v>71.739999999999995</v>
      </c>
      <c r="P1506" s="17">
        <v>549</v>
      </c>
      <c r="Q1506" s="17">
        <v>326.2</v>
      </c>
      <c r="R1506" s="17">
        <v>428.2</v>
      </c>
      <c r="S1506" s="17">
        <v>18.899999999999999</v>
      </c>
      <c r="T1506" s="17">
        <v>48.97</v>
      </c>
      <c r="U1506" s="17">
        <v>1.72</v>
      </c>
      <c r="V1506" s="17">
        <v>179.5</v>
      </c>
      <c r="W1506" s="17">
        <v>19.399999999999999</v>
      </c>
      <c r="X1506" s="17">
        <v>0.73099999999999998</v>
      </c>
      <c r="Y1506" s="17">
        <v>7.307442</v>
      </c>
      <c r="Z1506" s="7">
        <f t="shared" si="506"/>
        <v>19.149999999999999</v>
      </c>
      <c r="AA1506" s="7">
        <f t="shared" si="520"/>
        <v>292.29999999999995</v>
      </c>
      <c r="AB1506" s="2">
        <f t="shared" si="507"/>
        <v>596.80799999999999</v>
      </c>
      <c r="AC1506" s="42">
        <f t="shared" si="508"/>
        <v>2.3733928252882106</v>
      </c>
      <c r="AD1506" s="42">
        <f t="shared" si="509"/>
        <v>1.1622504665436366</v>
      </c>
      <c r="AE1506" s="42">
        <f t="shared" si="510"/>
        <v>0.78028415440700849</v>
      </c>
      <c r="AF1506" s="42">
        <f t="shared" si="511"/>
        <v>322.96176355805727</v>
      </c>
      <c r="AG1506" s="42">
        <f t="shared" si="512"/>
        <v>310.04329301573495</v>
      </c>
      <c r="AH1506" s="6">
        <f t="shared" si="513"/>
        <v>313.15199999999999</v>
      </c>
      <c r="AI1506" s="4">
        <v>20.161241720667402</v>
      </c>
      <c r="AJ1506" s="4">
        <f t="shared" si="521"/>
        <v>293.3112417206674</v>
      </c>
      <c r="AK1506" s="8">
        <f t="shared" si="514"/>
        <v>0.19444152190578776</v>
      </c>
      <c r="AL1506" s="8">
        <f t="shared" si="515"/>
        <v>403.07440326667387</v>
      </c>
      <c r="AM1506" s="8">
        <f t="shared" si="516"/>
        <v>2.9211898260811466</v>
      </c>
      <c r="AN1506" s="8">
        <f t="shared" si="517"/>
        <v>86.050865530949153</v>
      </c>
      <c r="AO1506" s="22">
        <f t="shared" si="518"/>
        <v>9.5212167354705949E-3</v>
      </c>
      <c r="AP1506" s="22">
        <f t="shared" si="519"/>
        <v>0.26022644008112017</v>
      </c>
      <c r="AQ1506" s="19">
        <f t="shared" si="522"/>
        <v>0.26022644008112017</v>
      </c>
      <c r="AX1506">
        <v>0.13820893126731457</v>
      </c>
      <c r="AY1506">
        <v>63.517241379310342</v>
      </c>
      <c r="AZ1506">
        <v>2.646551724137931</v>
      </c>
      <c r="BA1506">
        <v>2.1437068965517243</v>
      </c>
      <c r="BB1506">
        <v>8.793103448275863</v>
      </c>
      <c r="BC1506">
        <v>0.36637931034482762</v>
      </c>
      <c r="BD1506">
        <v>1.7773275862068967</v>
      </c>
      <c r="BE1506">
        <v>0.17773275862068968</v>
      </c>
      <c r="BF1506">
        <v>0</v>
      </c>
      <c r="BG1506">
        <v>19.149999999999999</v>
      </c>
      <c r="BH1506">
        <v>1.9750001797548913</v>
      </c>
      <c r="BI1506">
        <v>2.2180409576884572</v>
      </c>
      <c r="BJ1506">
        <v>1.0861746569800375</v>
      </c>
      <c r="BK1506">
        <v>0.43748509470993902</v>
      </c>
      <c r="BL1506">
        <v>1.2152363741942749E-3</v>
      </c>
      <c r="BP1506" s="50">
        <f t="shared" si="523"/>
        <v>1.9755916500995927</v>
      </c>
      <c r="BQ1506" s="50">
        <f t="shared" si="524"/>
        <v>7.1093103448275866E-2</v>
      </c>
      <c r="BR1506" s="50">
        <f t="shared" si="525"/>
        <v>0.46178195090764901</v>
      </c>
      <c r="BS1506" s="50">
        <f t="shared" si="526"/>
        <v>0.48725976074877819</v>
      </c>
      <c r="BT1506" s="50">
        <f t="shared" si="527"/>
        <v>1.2827276414101362E-3</v>
      </c>
      <c r="BU1506" s="50">
        <f t="shared" si="527"/>
        <v>1.3534993354132729E-3</v>
      </c>
    </row>
    <row r="1507" spans="1:73" x14ac:dyDescent="0.25">
      <c r="A1507" s="21">
        <v>43742.551388888889</v>
      </c>
      <c r="B1507" s="17">
        <v>364089</v>
      </c>
      <c r="C1507" s="17">
        <v>13.52</v>
      </c>
      <c r="D1507" s="17">
        <v>22</v>
      </c>
      <c r="E1507" s="17">
        <v>738.6</v>
      </c>
      <c r="F1507" s="17">
        <v>85.7</v>
      </c>
      <c r="G1507" s="17">
        <v>-116</v>
      </c>
      <c r="H1507" s="17">
        <v>-13.45</v>
      </c>
      <c r="I1507" s="17">
        <v>24</v>
      </c>
      <c r="J1507" s="17">
        <v>297.2</v>
      </c>
      <c r="K1507" s="17">
        <v>652.9</v>
      </c>
      <c r="L1507" s="17">
        <v>-102.6</v>
      </c>
      <c r="M1507" s="17">
        <v>0.11600000000000001</v>
      </c>
      <c r="N1507" s="17">
        <v>622.6</v>
      </c>
      <c r="O1507" s="17">
        <v>72.260000000000005</v>
      </c>
      <c r="P1507" s="17">
        <v>550.29999999999995</v>
      </c>
      <c r="Q1507" s="17">
        <v>326.10000000000002</v>
      </c>
      <c r="R1507" s="17">
        <v>428.6</v>
      </c>
      <c r="S1507" s="17">
        <v>18.89</v>
      </c>
      <c r="T1507" s="17">
        <v>51.74</v>
      </c>
      <c r="U1507" s="17">
        <v>1.0900000000000001</v>
      </c>
      <c r="V1507" s="17">
        <v>204.5</v>
      </c>
      <c r="W1507" s="17">
        <v>19.649999999999999</v>
      </c>
      <c r="X1507" s="17">
        <v>0.73299999999999998</v>
      </c>
      <c r="Y1507" s="17">
        <v>7.3276669999999999</v>
      </c>
      <c r="Z1507" s="7">
        <f t="shared" si="506"/>
        <v>19.27</v>
      </c>
      <c r="AA1507" s="7">
        <f t="shared" si="520"/>
        <v>292.41999999999996</v>
      </c>
      <c r="AB1507" s="2">
        <f t="shared" si="507"/>
        <v>598.26600000000008</v>
      </c>
      <c r="AC1507" s="42">
        <f t="shared" si="508"/>
        <v>2.2747407844388032</v>
      </c>
      <c r="AD1507" s="42">
        <f t="shared" si="509"/>
        <v>1.1769508818686369</v>
      </c>
      <c r="AE1507" s="42">
        <f t="shared" si="510"/>
        <v>0.78164198313114175</v>
      </c>
      <c r="AF1507" s="42">
        <f t="shared" si="511"/>
        <v>324.05537393371134</v>
      </c>
      <c r="AG1507" s="42">
        <f t="shared" si="512"/>
        <v>311.09315897636287</v>
      </c>
      <c r="AH1507" s="6">
        <f t="shared" si="513"/>
        <v>313.05599999999998</v>
      </c>
      <c r="AI1507" s="4">
        <v>19.535998514848899</v>
      </c>
      <c r="AJ1507" s="4">
        <f t="shared" si="521"/>
        <v>292.68599851484885</v>
      </c>
      <c r="AK1507" s="8">
        <f t="shared" si="514"/>
        <v>0.1946810966200713</v>
      </c>
      <c r="AL1507" s="8">
        <f t="shared" si="515"/>
        <v>399.50804545754733</v>
      </c>
      <c r="AM1507" s="8">
        <f t="shared" si="516"/>
        <v>2.3254596319867606</v>
      </c>
      <c r="AN1507" s="8">
        <f t="shared" si="517"/>
        <v>18.018909390134557</v>
      </c>
      <c r="AO1507" s="22">
        <f t="shared" si="518"/>
        <v>1.1171914528926489E-2</v>
      </c>
      <c r="AP1507" s="22">
        <f t="shared" si="519"/>
        <v>0.30534201956798468</v>
      </c>
      <c r="AQ1507" s="19">
        <f t="shared" si="522"/>
        <v>0.30534201956798468</v>
      </c>
      <c r="AX1507">
        <v>0.13911557534470814</v>
      </c>
      <c r="AY1507">
        <v>63.672413793103452</v>
      </c>
      <c r="AZ1507">
        <v>2.6530172413793105</v>
      </c>
      <c r="BA1507">
        <v>2.1489439655172418</v>
      </c>
      <c r="BB1507">
        <v>8.8362068965517242</v>
      </c>
      <c r="BC1507">
        <v>0.36817528735632182</v>
      </c>
      <c r="BD1507">
        <v>1.78076867816092</v>
      </c>
      <c r="BE1507">
        <v>0.178076867816092</v>
      </c>
      <c r="BF1507">
        <v>0</v>
      </c>
      <c r="BG1507">
        <v>19.27</v>
      </c>
      <c r="BH1507">
        <v>1.2515989511237393</v>
      </c>
      <c r="BI1507">
        <v>2.2346810722181116</v>
      </c>
      <c r="BJ1507">
        <v>1.156223986765651</v>
      </c>
      <c r="BK1507">
        <v>0.43775684799061398</v>
      </c>
      <c r="BL1507">
        <v>1.2159912444183721E-3</v>
      </c>
      <c r="BP1507" s="50">
        <f t="shared" si="523"/>
        <v>1.2519737782607885</v>
      </c>
      <c r="BQ1507" s="50">
        <f t="shared" si="524"/>
        <v>7.1230747126436803E-2</v>
      </c>
      <c r="BR1507" s="50">
        <f t="shared" si="525"/>
        <v>0.45388875357491648</v>
      </c>
      <c r="BS1507" s="50">
        <f t="shared" si="526"/>
        <v>0.48079357653918409</v>
      </c>
      <c r="BT1507" s="50">
        <f t="shared" si="527"/>
        <v>1.2608020932636569E-3</v>
      </c>
      <c r="BU1507" s="50">
        <f t="shared" si="527"/>
        <v>1.3355377126088447E-3</v>
      </c>
    </row>
    <row r="1508" spans="1:73" x14ac:dyDescent="0.25">
      <c r="A1508" s="21">
        <v>43742.551388888889</v>
      </c>
      <c r="B1508" s="17">
        <v>364090</v>
      </c>
      <c r="C1508" s="17">
        <v>13.51</v>
      </c>
      <c r="D1508" s="17">
        <v>21.99</v>
      </c>
      <c r="E1508" s="17">
        <v>741</v>
      </c>
      <c r="F1508" s="17">
        <v>85.7</v>
      </c>
      <c r="G1508" s="17">
        <v>-116.2</v>
      </c>
      <c r="H1508" s="17">
        <v>-13.07</v>
      </c>
      <c r="I1508" s="17">
        <v>24</v>
      </c>
      <c r="J1508" s="17">
        <v>297.10000000000002</v>
      </c>
      <c r="K1508" s="17">
        <v>655.29999999999995</v>
      </c>
      <c r="L1508" s="17">
        <v>-103.1</v>
      </c>
      <c r="M1508" s="17">
        <v>0.11600000000000001</v>
      </c>
      <c r="N1508" s="17">
        <v>624.79999999999995</v>
      </c>
      <c r="O1508" s="17">
        <v>72.62</v>
      </c>
      <c r="P1508" s="17">
        <v>552.20000000000005</v>
      </c>
      <c r="Q1508" s="17">
        <v>325.8</v>
      </c>
      <c r="R1508" s="17">
        <v>429</v>
      </c>
      <c r="S1508" s="17">
        <v>18.87</v>
      </c>
      <c r="T1508" s="17">
        <v>53.48</v>
      </c>
      <c r="U1508" s="17">
        <v>1.72</v>
      </c>
      <c r="V1508" s="17">
        <v>157</v>
      </c>
      <c r="W1508" s="17">
        <v>19.899999999999999</v>
      </c>
      <c r="X1508" s="17">
        <v>0.73499999999999999</v>
      </c>
      <c r="Y1508" s="17">
        <v>7.3471089999999997</v>
      </c>
      <c r="Z1508" s="7">
        <f t="shared" si="506"/>
        <v>19.384999999999998</v>
      </c>
      <c r="AA1508" s="7">
        <f t="shared" si="520"/>
        <v>292.53499999999997</v>
      </c>
      <c r="AB1508" s="2">
        <f t="shared" si="507"/>
        <v>600.21</v>
      </c>
      <c r="AC1508" s="42">
        <f t="shared" si="508"/>
        <v>2.3063519169762272</v>
      </c>
      <c r="AD1508" s="42">
        <f t="shared" si="509"/>
        <v>1.2334370051988863</v>
      </c>
      <c r="AE1508" s="42">
        <f t="shared" si="510"/>
        <v>0.78685506347226453</v>
      </c>
      <c r="AF1508" s="42">
        <f t="shared" si="511"/>
        <v>326.73009531552799</v>
      </c>
      <c r="AG1508" s="42">
        <f t="shared" si="512"/>
        <v>313.66089150290685</v>
      </c>
      <c r="AH1508" s="6">
        <f t="shared" si="513"/>
        <v>312.76799999999997</v>
      </c>
      <c r="AI1508" s="4">
        <v>19.750340299734901</v>
      </c>
      <c r="AJ1508" s="4">
        <f t="shared" si="521"/>
        <v>292.90034029973486</v>
      </c>
      <c r="AK1508" s="8">
        <f t="shared" si="514"/>
        <v>0.19491087363862161</v>
      </c>
      <c r="AL1508" s="8">
        <f t="shared" si="515"/>
        <v>400.70031857433872</v>
      </c>
      <c r="AM1508" s="8">
        <f t="shared" si="516"/>
        <v>2.9211898260811466</v>
      </c>
      <c r="AN1508" s="8">
        <f t="shared" si="517"/>
        <v>31.088362320311042</v>
      </c>
      <c r="AO1508" s="22">
        <f t="shared" si="518"/>
        <v>1.0886715041093745E-2</v>
      </c>
      <c r="AP1508" s="22">
        <f t="shared" si="519"/>
        <v>0.29754717049631235</v>
      </c>
      <c r="AQ1508" s="19">
        <f t="shared" si="522"/>
        <v>0.29754717049631235</v>
      </c>
      <c r="AX1508">
        <v>0.13998916253409502</v>
      </c>
      <c r="AY1508">
        <v>63.879310344827587</v>
      </c>
      <c r="AZ1508">
        <v>2.6616379310344827</v>
      </c>
      <c r="BA1508">
        <v>2.155926724137931</v>
      </c>
      <c r="BB1508">
        <v>8.8965517241379306</v>
      </c>
      <c r="BC1508">
        <v>0.37068965517241376</v>
      </c>
      <c r="BD1508">
        <v>1.7852370689655173</v>
      </c>
      <c r="BE1508">
        <v>0.17852370689655173</v>
      </c>
      <c r="BF1508">
        <v>0</v>
      </c>
      <c r="BG1508">
        <v>19.384999999999998</v>
      </c>
      <c r="BH1508">
        <v>1.9750001797548913</v>
      </c>
      <c r="BI1508">
        <v>2.2507302199446553</v>
      </c>
      <c r="BJ1508">
        <v>1.2036905216264016</v>
      </c>
      <c r="BK1508">
        <v>0.43496529218722335</v>
      </c>
      <c r="BL1508">
        <v>1.208236922742287E-3</v>
      </c>
      <c r="BP1508" s="50">
        <f t="shared" si="523"/>
        <v>1.9755916500995927</v>
      </c>
      <c r="BQ1508" s="50">
        <f t="shared" si="524"/>
        <v>7.140948275862069E-2</v>
      </c>
      <c r="BR1508" s="50">
        <f t="shared" si="525"/>
        <v>0.458939707469805</v>
      </c>
      <c r="BS1508" s="50">
        <f t="shared" si="526"/>
        <v>0.48466648417152142</v>
      </c>
      <c r="BT1508" s="50">
        <f t="shared" si="527"/>
        <v>1.2748325207494584E-3</v>
      </c>
      <c r="BU1508" s="50">
        <f t="shared" si="527"/>
        <v>1.3462957893653372E-3</v>
      </c>
    </row>
    <row r="1509" spans="1:73" x14ac:dyDescent="0.25">
      <c r="A1509" s="21">
        <v>43742.552083333336</v>
      </c>
      <c r="B1509" s="17">
        <v>364091</v>
      </c>
      <c r="C1509" s="17">
        <v>13.51</v>
      </c>
      <c r="D1509" s="17">
        <v>21.99</v>
      </c>
      <c r="E1509" s="17">
        <v>746.6</v>
      </c>
      <c r="F1509" s="17">
        <v>86.6</v>
      </c>
      <c r="G1509" s="17">
        <v>-115.7</v>
      </c>
      <c r="H1509" s="17">
        <v>-12.89</v>
      </c>
      <c r="I1509" s="17">
        <v>24</v>
      </c>
      <c r="J1509" s="17">
        <v>297.10000000000002</v>
      </c>
      <c r="K1509" s="17">
        <v>659.9</v>
      </c>
      <c r="L1509" s="17">
        <v>-102.8</v>
      </c>
      <c r="M1509" s="17">
        <v>0.11600000000000001</v>
      </c>
      <c r="N1509" s="17">
        <v>630.9</v>
      </c>
      <c r="O1509" s="17">
        <v>73.75</v>
      </c>
      <c r="P1509" s="17">
        <v>557.20000000000005</v>
      </c>
      <c r="Q1509" s="17">
        <v>326.39999999999998</v>
      </c>
      <c r="R1509" s="17">
        <v>429.1</v>
      </c>
      <c r="S1509" s="17">
        <v>18.850000000000001</v>
      </c>
      <c r="T1509" s="17">
        <v>51.18</v>
      </c>
      <c r="U1509" s="17">
        <v>2.91</v>
      </c>
      <c r="V1509" s="17">
        <v>240</v>
      </c>
      <c r="W1509" s="17">
        <v>19.75</v>
      </c>
      <c r="X1509" s="17">
        <v>0.74</v>
      </c>
      <c r="Y1509" s="17">
        <v>7.4029280000000002</v>
      </c>
      <c r="Z1509" s="7">
        <f t="shared" si="506"/>
        <v>19.3</v>
      </c>
      <c r="AA1509" s="7">
        <f t="shared" si="520"/>
        <v>292.45</v>
      </c>
      <c r="AB1509" s="2">
        <f t="shared" si="507"/>
        <v>604.74600000000009</v>
      </c>
      <c r="AC1509" s="42">
        <f t="shared" si="508"/>
        <v>2.3930804626750874</v>
      </c>
      <c r="AD1509" s="42">
        <f t="shared" si="509"/>
        <v>1.2247785807971097</v>
      </c>
      <c r="AE1509" s="42">
        <f t="shared" si="510"/>
        <v>0.78609547935634627</v>
      </c>
      <c r="AF1509" s="42">
        <f t="shared" si="511"/>
        <v>326.03547759404705</v>
      </c>
      <c r="AG1509" s="42">
        <f t="shared" si="512"/>
        <v>312.99405849028517</v>
      </c>
      <c r="AH1509" s="6">
        <f t="shared" si="513"/>
        <v>313.34399999999999</v>
      </c>
      <c r="AI1509" s="4">
        <v>20.295646757321201</v>
      </c>
      <c r="AJ1509" s="4">
        <f t="shared" si="521"/>
        <v>293.44564675732119</v>
      </c>
      <c r="AK1509" s="8">
        <f t="shared" si="514"/>
        <v>0.19474102103121005</v>
      </c>
      <c r="AL1509" s="8">
        <f t="shared" si="515"/>
        <v>403.81101434365758</v>
      </c>
      <c r="AM1509" s="8">
        <f t="shared" si="516"/>
        <v>3.7996364957716682</v>
      </c>
      <c r="AN1509" s="8">
        <f t="shared" si="517"/>
        <v>110.20157937269761</v>
      </c>
      <c r="AO1509" s="22">
        <f t="shared" si="518"/>
        <v>9.1420889909469994E-3</v>
      </c>
      <c r="AP1509" s="22">
        <f t="shared" si="519"/>
        <v>0.24986441744951549</v>
      </c>
      <c r="AQ1509" s="19">
        <f t="shared" si="522"/>
        <v>0.24986441744951549</v>
      </c>
      <c r="AX1509">
        <v>0.13934302147270944</v>
      </c>
      <c r="AY1509">
        <v>64.362068965517238</v>
      </c>
      <c r="AZ1509">
        <v>2.6817528735632181</v>
      </c>
      <c r="BA1509">
        <v>2.1722198275862068</v>
      </c>
      <c r="BB1509">
        <v>8.8534482758620729</v>
      </c>
      <c r="BC1509">
        <v>0.36889367816091972</v>
      </c>
      <c r="BD1509">
        <v>1.803326149425287</v>
      </c>
      <c r="BE1509">
        <v>0.18033261494252872</v>
      </c>
      <c r="BF1509">
        <v>0</v>
      </c>
      <c r="BG1509">
        <v>19.3</v>
      </c>
      <c r="BH1509">
        <v>3.3414247227248453</v>
      </c>
      <c r="BI1509">
        <v>2.238858124675362</v>
      </c>
      <c r="BJ1509">
        <v>1.1458475882088504</v>
      </c>
      <c r="BK1509">
        <v>0.43740729086889962</v>
      </c>
      <c r="BL1509">
        <v>1.21502025241361E-3</v>
      </c>
      <c r="BP1509" s="50">
        <f t="shared" si="523"/>
        <v>3.3424254080173346</v>
      </c>
      <c r="BQ1509" s="50">
        <f t="shared" si="524"/>
        <v>7.2133045977011478E-2</v>
      </c>
      <c r="BR1509" s="50">
        <f t="shared" si="525"/>
        <v>0.47487054141954382</v>
      </c>
      <c r="BS1509" s="50">
        <f t="shared" si="526"/>
        <v>0.4986280472257737</v>
      </c>
      <c r="BT1509" s="50">
        <f t="shared" si="527"/>
        <v>1.3190848372765108E-3</v>
      </c>
      <c r="BU1509" s="50">
        <f t="shared" si="527"/>
        <v>1.3850779089604826E-3</v>
      </c>
    </row>
    <row r="1510" spans="1:73" x14ac:dyDescent="0.25">
      <c r="A1510" s="21">
        <v>43742.552083333336</v>
      </c>
      <c r="B1510" s="17">
        <v>364092</v>
      </c>
      <c r="C1510" s="17">
        <v>13.51</v>
      </c>
      <c r="D1510" s="17">
        <v>21.99</v>
      </c>
      <c r="E1510" s="17">
        <v>754.9</v>
      </c>
      <c r="F1510" s="17">
        <v>88.4</v>
      </c>
      <c r="G1510" s="17">
        <v>-114.4</v>
      </c>
      <c r="H1510" s="17">
        <v>-14.28</v>
      </c>
      <c r="I1510" s="17">
        <v>23.96</v>
      </c>
      <c r="J1510" s="17">
        <v>297.10000000000002</v>
      </c>
      <c r="K1510" s="17">
        <v>666.5</v>
      </c>
      <c r="L1510" s="17">
        <v>-100.1</v>
      </c>
      <c r="M1510" s="17">
        <v>0.11700000000000001</v>
      </c>
      <c r="N1510" s="17">
        <v>640.5</v>
      </c>
      <c r="O1510" s="17">
        <v>74.08</v>
      </c>
      <c r="P1510" s="17">
        <v>566.4</v>
      </c>
      <c r="Q1510" s="17">
        <v>327.5</v>
      </c>
      <c r="R1510" s="17">
        <v>427.6</v>
      </c>
      <c r="S1510" s="17">
        <v>18.84</v>
      </c>
      <c r="T1510" s="17">
        <v>50.78</v>
      </c>
      <c r="U1510" s="17">
        <v>2.7349999999999999</v>
      </c>
      <c r="V1510" s="17">
        <v>188</v>
      </c>
      <c r="W1510" s="17">
        <v>19</v>
      </c>
      <c r="X1510" s="17">
        <v>0.748</v>
      </c>
      <c r="Y1510" s="17">
        <v>7.4819209999999998</v>
      </c>
      <c r="Z1510" s="7">
        <f t="shared" si="506"/>
        <v>18.920000000000002</v>
      </c>
      <c r="AA1510" s="7">
        <f t="shared" si="520"/>
        <v>292.07</v>
      </c>
      <c r="AB1510" s="2">
        <f t="shared" si="507"/>
        <v>611.46900000000005</v>
      </c>
      <c r="AC1510" s="42">
        <f t="shared" si="508"/>
        <v>2.392610672218999</v>
      </c>
      <c r="AD1510" s="42">
        <f t="shared" si="509"/>
        <v>1.2149676993528076</v>
      </c>
      <c r="AE1510" s="42">
        <f t="shared" si="510"/>
        <v>0.78533792327220275</v>
      </c>
      <c r="AF1510" s="42">
        <f t="shared" si="511"/>
        <v>324.03164919733337</v>
      </c>
      <c r="AG1510" s="42">
        <f t="shared" si="512"/>
        <v>311.07038322944004</v>
      </c>
      <c r="AH1510" s="6">
        <f t="shared" si="513"/>
        <v>314.39999999999998</v>
      </c>
      <c r="AI1510" s="4">
        <v>20.2646896849424</v>
      </c>
      <c r="AJ1510" s="4">
        <f t="shared" si="521"/>
        <v>293.4146896849424</v>
      </c>
      <c r="AK1510" s="8">
        <f t="shared" si="514"/>
        <v>0.19398288657006904</v>
      </c>
      <c r="AL1510" s="8">
        <f t="shared" si="515"/>
        <v>403.69596073927084</v>
      </c>
      <c r="AM1510" s="8">
        <f t="shared" si="516"/>
        <v>3.6836149025108469</v>
      </c>
      <c r="AN1510" s="8">
        <f t="shared" si="517"/>
        <v>144.29018138363958</v>
      </c>
      <c r="AO1510" s="22">
        <f t="shared" si="518"/>
        <v>8.5494478561385402E-3</v>
      </c>
      <c r="AP1510" s="22">
        <f t="shared" si="519"/>
        <v>0.23366681402953429</v>
      </c>
      <c r="AQ1510" s="19">
        <f t="shared" si="522"/>
        <v>0.23366681402953429</v>
      </c>
      <c r="AX1510">
        <v>0.13648517599000146</v>
      </c>
      <c r="AY1510">
        <v>65.077586206896555</v>
      </c>
      <c r="AZ1510">
        <v>2.711566091954023</v>
      </c>
      <c r="BA1510">
        <v>2.1963685344827586</v>
      </c>
      <c r="BB1510">
        <v>8.629310344827589</v>
      </c>
      <c r="BC1510">
        <v>0.35955459770114956</v>
      </c>
      <c r="BD1510">
        <v>1.836813936781609</v>
      </c>
      <c r="BE1510">
        <v>0.18368139367816091</v>
      </c>
      <c r="BF1510">
        <v>0</v>
      </c>
      <c r="BG1510">
        <v>18.920000000000002</v>
      </c>
      <c r="BH1510">
        <v>3.1404799369939695</v>
      </c>
      <c r="BI1510">
        <v>2.1864501683227839</v>
      </c>
      <c r="BJ1510">
        <v>1.1102793954743098</v>
      </c>
      <c r="BK1510">
        <v>0.4402093431290468</v>
      </c>
      <c r="BL1510">
        <v>1.2228037309140189E-3</v>
      </c>
      <c r="BP1510" s="50">
        <f t="shared" si="523"/>
        <v>3.1414204436176663</v>
      </c>
      <c r="BQ1510" s="50">
        <f t="shared" si="524"/>
        <v>7.3472557471264355E-2</v>
      </c>
      <c r="BR1510" s="50">
        <f t="shared" si="525"/>
        <v>0.47649357267755238</v>
      </c>
      <c r="BS1510" s="50">
        <f t="shared" si="526"/>
        <v>0.50076387858894011</v>
      </c>
      <c r="BT1510" s="50">
        <f t="shared" si="527"/>
        <v>1.3235932574376455E-3</v>
      </c>
      <c r="BU1510" s="50">
        <f t="shared" si="527"/>
        <v>1.3910107738581668E-3</v>
      </c>
    </row>
    <row r="1511" spans="1:73" x14ac:dyDescent="0.25">
      <c r="A1511" s="21">
        <v>43742.552083333336</v>
      </c>
      <c r="B1511" s="17">
        <v>364093</v>
      </c>
      <c r="C1511" s="17">
        <v>13.52</v>
      </c>
      <c r="D1511" s="17">
        <v>21.99</v>
      </c>
      <c r="E1511" s="17">
        <v>492.2</v>
      </c>
      <c r="F1511" s="17">
        <v>52.52</v>
      </c>
      <c r="G1511" s="17">
        <v>-115.1</v>
      </c>
      <c r="H1511" s="17">
        <v>-16.559999999999999</v>
      </c>
      <c r="I1511" s="17">
        <v>23.92</v>
      </c>
      <c r="J1511" s="17">
        <v>297.10000000000002</v>
      </c>
      <c r="K1511" s="17">
        <v>439.7</v>
      </c>
      <c r="L1511" s="17">
        <v>-98.5</v>
      </c>
      <c r="M1511" s="17">
        <v>0.10100000000000001</v>
      </c>
      <c r="N1511" s="17">
        <v>377.1</v>
      </c>
      <c r="O1511" s="17">
        <v>35.950000000000003</v>
      </c>
      <c r="P1511" s="17">
        <v>341.2</v>
      </c>
      <c r="Q1511" s="17">
        <v>326.5</v>
      </c>
      <c r="R1511" s="17">
        <v>425</v>
      </c>
      <c r="S1511" s="17">
        <v>18.82</v>
      </c>
      <c r="T1511" s="17">
        <v>50.21</v>
      </c>
      <c r="U1511" s="17">
        <v>1.54</v>
      </c>
      <c r="V1511" s="17">
        <v>171</v>
      </c>
      <c r="W1511" s="17">
        <v>19.2</v>
      </c>
      <c r="X1511" s="17">
        <v>0.47</v>
      </c>
      <c r="Y1511" s="17">
        <v>4.7033630000000004</v>
      </c>
      <c r="Z1511" s="7">
        <f t="shared" si="506"/>
        <v>19.009999999999998</v>
      </c>
      <c r="AA1511" s="7">
        <f t="shared" si="520"/>
        <v>292.15999999999997</v>
      </c>
      <c r="AB1511" s="2">
        <f t="shared" si="507"/>
        <v>398.68200000000002</v>
      </c>
      <c r="AC1511" s="42">
        <f t="shared" si="508"/>
        <v>2.3621196448533546</v>
      </c>
      <c r="AD1511" s="42">
        <f t="shared" si="509"/>
        <v>1.1860202736808694</v>
      </c>
      <c r="AE1511" s="42">
        <f t="shared" si="510"/>
        <v>0.78260001332704265</v>
      </c>
      <c r="AF1511" s="42">
        <f t="shared" si="511"/>
        <v>323.30017021933276</v>
      </c>
      <c r="AG1511" s="42">
        <f t="shared" si="512"/>
        <v>310.36816341055942</v>
      </c>
      <c r="AH1511" s="6">
        <f t="shared" si="513"/>
        <v>313.44</v>
      </c>
      <c r="AI1511" s="4">
        <v>20.079931272367901</v>
      </c>
      <c r="AJ1511" s="4">
        <f t="shared" si="521"/>
        <v>293.22993127236788</v>
      </c>
      <c r="AK1511" s="8">
        <f t="shared" si="514"/>
        <v>0.194162266582597</v>
      </c>
      <c r="AL1511" s="8">
        <f t="shared" si="515"/>
        <v>402.63741627622579</v>
      </c>
      <c r="AM1511" s="8">
        <f t="shared" si="516"/>
        <v>2.7641137820285184</v>
      </c>
      <c r="AN1511" s="8">
        <f t="shared" si="517"/>
        <v>86.149405028338805</v>
      </c>
      <c r="AO1511" s="22">
        <f t="shared" si="518"/>
        <v>5.0528686996409314E-3</v>
      </c>
      <c r="AP1511" s="22">
        <f t="shared" si="519"/>
        <v>0.13810105057333188</v>
      </c>
      <c r="AQ1511" s="19">
        <f t="shared" si="522"/>
        <v>0.13810105057333188</v>
      </c>
      <c r="AX1511">
        <v>0.13715750787839046</v>
      </c>
      <c r="AY1511">
        <v>42.431034482758619</v>
      </c>
      <c r="AZ1511">
        <v>1.7679597701149425</v>
      </c>
      <c r="BA1511">
        <v>1.4320474137931036</v>
      </c>
      <c r="BB1511">
        <v>8.4913793103448274</v>
      </c>
      <c r="BC1511">
        <v>0.35380747126436779</v>
      </c>
      <c r="BD1511">
        <v>1.0782399425287359</v>
      </c>
      <c r="BE1511">
        <v>0.10782399425287359</v>
      </c>
      <c r="BF1511">
        <v>0</v>
      </c>
      <c r="BG1511">
        <v>19.009999999999998</v>
      </c>
      <c r="BH1511">
        <v>1.7683141144317052</v>
      </c>
      <c r="BI1511">
        <v>2.1987645819436707</v>
      </c>
      <c r="BJ1511">
        <v>1.1039996965939172</v>
      </c>
      <c r="BK1511">
        <v>0.28997376934134544</v>
      </c>
      <c r="BL1511">
        <v>8.0548269261484845E-4</v>
      </c>
      <c r="BP1511" s="50">
        <f t="shared" si="523"/>
        <v>1.7688436867170774</v>
      </c>
      <c r="BQ1511" s="50">
        <f t="shared" si="524"/>
        <v>4.3129597701149436E-2</v>
      </c>
      <c r="BR1511" s="50">
        <f t="shared" si="525"/>
        <v>0.30466983419743771</v>
      </c>
      <c r="BS1511" s="50">
        <f t="shared" si="526"/>
        <v>0.32029630241303814</v>
      </c>
      <c r="BT1511" s="50">
        <f t="shared" si="527"/>
        <v>8.4630509499288248E-4</v>
      </c>
      <c r="BU1511" s="50">
        <f t="shared" si="527"/>
        <v>8.8971195114732817E-4</v>
      </c>
    </row>
    <row r="1512" spans="1:73" x14ac:dyDescent="0.25">
      <c r="A1512" s="21">
        <v>43742.552083333336</v>
      </c>
      <c r="B1512" s="17">
        <v>364094</v>
      </c>
      <c r="C1512" s="17">
        <v>13.51</v>
      </c>
      <c r="D1512" s="17">
        <v>21.99</v>
      </c>
      <c r="E1512" s="17">
        <v>548.6</v>
      </c>
      <c r="F1512" s="17">
        <v>59.52</v>
      </c>
      <c r="G1512" s="17">
        <v>-117.9</v>
      </c>
      <c r="H1512" s="17">
        <v>-19.63</v>
      </c>
      <c r="I1512" s="17">
        <v>23.88</v>
      </c>
      <c r="J1512" s="17">
        <v>297</v>
      </c>
      <c r="K1512" s="17">
        <v>489.1</v>
      </c>
      <c r="L1512" s="17">
        <v>-98.3</v>
      </c>
      <c r="M1512" s="17">
        <v>0.107</v>
      </c>
      <c r="N1512" s="17">
        <v>430.7</v>
      </c>
      <c r="O1512" s="17">
        <v>39.89</v>
      </c>
      <c r="P1512" s="17">
        <v>390.8</v>
      </c>
      <c r="Q1512" s="17">
        <v>323.39999999999998</v>
      </c>
      <c r="R1512" s="17">
        <v>421.7</v>
      </c>
      <c r="S1512" s="17">
        <v>18.8</v>
      </c>
      <c r="T1512" s="17">
        <v>49.53</v>
      </c>
      <c r="U1512" s="17">
        <v>1.33</v>
      </c>
      <c r="V1512" s="17">
        <v>185</v>
      </c>
      <c r="W1512" s="17">
        <v>19.5</v>
      </c>
      <c r="X1512" s="17">
        <v>0.56200000000000006</v>
      </c>
      <c r="Y1512" s="17">
        <v>5.6155569999999999</v>
      </c>
      <c r="Z1512" s="7">
        <f t="shared" si="506"/>
        <v>19.149999999999999</v>
      </c>
      <c r="AA1512" s="7">
        <f t="shared" si="520"/>
        <v>292.29999999999995</v>
      </c>
      <c r="AB1512" s="2">
        <f t="shared" si="507"/>
        <v>444.36600000000004</v>
      </c>
      <c r="AC1512" s="42">
        <f t="shared" si="508"/>
        <v>2.2339321707763489</v>
      </c>
      <c r="AD1512" s="42">
        <f t="shared" si="509"/>
        <v>1.1064666041855256</v>
      </c>
      <c r="AE1512" s="42">
        <f t="shared" si="510"/>
        <v>0.77481515140632384</v>
      </c>
      <c r="AF1512" s="42">
        <f t="shared" si="511"/>
        <v>320.69812813238627</v>
      </c>
      <c r="AG1512" s="42">
        <f t="shared" si="512"/>
        <v>307.87020300709082</v>
      </c>
      <c r="AH1512" s="6">
        <f t="shared" si="513"/>
        <v>310.46399999999994</v>
      </c>
      <c r="AI1512" s="4">
        <v>19.2572961962512</v>
      </c>
      <c r="AJ1512" s="4">
        <f t="shared" si="521"/>
        <v>292.4072961962512</v>
      </c>
      <c r="AK1512" s="8">
        <f t="shared" si="514"/>
        <v>0.19444152190578776</v>
      </c>
      <c r="AL1512" s="8">
        <f t="shared" si="515"/>
        <v>397.95438211488556</v>
      </c>
      <c r="AM1512" s="8">
        <f t="shared" si="516"/>
        <v>2.5687472627722641</v>
      </c>
      <c r="AN1512" s="8">
        <f t="shared" si="517"/>
        <v>8.0287176877166804</v>
      </c>
      <c r="AO1512" s="22">
        <f t="shared" si="518"/>
        <v>7.8925209779780233E-3</v>
      </c>
      <c r="AP1512" s="22">
        <f t="shared" si="519"/>
        <v>0.21571220301217828</v>
      </c>
      <c r="AQ1512" s="19">
        <f t="shared" si="522"/>
        <v>0.21571220301217828</v>
      </c>
      <c r="AX1512">
        <v>0.13820893126731457</v>
      </c>
      <c r="AY1512">
        <v>47.293103448275865</v>
      </c>
      <c r="AZ1512">
        <v>1.9705459770114944</v>
      </c>
      <c r="BA1512">
        <v>1.5961422413793105</v>
      </c>
      <c r="BB1512">
        <v>8.474137931034484</v>
      </c>
      <c r="BC1512">
        <v>0.35308908045977017</v>
      </c>
      <c r="BD1512">
        <v>1.2430531609195403</v>
      </c>
      <c r="BE1512">
        <v>0.12430531609195404</v>
      </c>
      <c r="BF1512">
        <v>0</v>
      </c>
      <c r="BG1512">
        <v>19.149999999999999</v>
      </c>
      <c r="BH1512">
        <v>1.5271803715546544</v>
      </c>
      <c r="BI1512">
        <v>2.2180409576884572</v>
      </c>
      <c r="BJ1512">
        <v>1.0985956863430928</v>
      </c>
      <c r="BK1512">
        <v>0.32404591155498291</v>
      </c>
      <c r="BL1512">
        <v>9.0012753209717472E-4</v>
      </c>
      <c r="BP1512" s="50">
        <f t="shared" si="523"/>
        <v>1.5276377294374759</v>
      </c>
      <c r="BQ1512" s="50">
        <f t="shared" si="524"/>
        <v>4.9722126436781616E-2</v>
      </c>
      <c r="BR1512" s="50">
        <f t="shared" si="525"/>
        <v>0.33840040567723756</v>
      </c>
      <c r="BS1512" s="50">
        <f t="shared" si="526"/>
        <v>0.35677479136411006</v>
      </c>
      <c r="BT1512" s="50">
        <f t="shared" si="527"/>
        <v>9.4000112688121537E-4</v>
      </c>
      <c r="BU1512" s="50">
        <f t="shared" si="527"/>
        <v>9.9104108712252796E-4</v>
      </c>
    </row>
    <row r="1513" spans="1:73" x14ac:dyDescent="0.25">
      <c r="A1513" s="21">
        <v>43742.552083333336</v>
      </c>
      <c r="B1513" s="17">
        <v>364095</v>
      </c>
      <c r="C1513" s="17">
        <v>13.52</v>
      </c>
      <c r="D1513" s="17">
        <v>21.98</v>
      </c>
      <c r="E1513" s="17">
        <v>538.20000000000005</v>
      </c>
      <c r="F1513" s="17">
        <v>58.47</v>
      </c>
      <c r="G1513" s="17">
        <v>-117.6</v>
      </c>
      <c r="H1513" s="17">
        <v>-19.78</v>
      </c>
      <c r="I1513" s="17">
        <v>23.86</v>
      </c>
      <c r="J1513" s="17">
        <v>297</v>
      </c>
      <c r="K1513" s="17">
        <v>479.7</v>
      </c>
      <c r="L1513" s="17">
        <v>-97.8</v>
      </c>
      <c r="M1513" s="17">
        <v>0.108</v>
      </c>
      <c r="N1513" s="17">
        <v>420.6</v>
      </c>
      <c r="O1513" s="17">
        <v>38.69</v>
      </c>
      <c r="P1513" s="17">
        <v>381.9</v>
      </c>
      <c r="Q1513" s="17">
        <v>323.7</v>
      </c>
      <c r="R1513" s="17">
        <v>421.5</v>
      </c>
      <c r="S1513" s="17">
        <v>18.77</v>
      </c>
      <c r="T1513" s="17">
        <v>48.79</v>
      </c>
      <c r="U1513" s="17">
        <v>0.8</v>
      </c>
      <c r="V1513" s="17">
        <v>287</v>
      </c>
      <c r="W1513" s="17">
        <v>19.55</v>
      </c>
      <c r="X1513" s="17">
        <v>0.53300000000000003</v>
      </c>
      <c r="Y1513" s="17">
        <v>5.3265580000000003</v>
      </c>
      <c r="Z1513" s="7">
        <f t="shared" si="506"/>
        <v>19.16</v>
      </c>
      <c r="AA1513" s="7">
        <f t="shared" si="520"/>
        <v>292.31</v>
      </c>
      <c r="AB1513" s="2">
        <f t="shared" si="507"/>
        <v>435.94200000000006</v>
      </c>
      <c r="AC1513" s="42">
        <f t="shared" si="508"/>
        <v>2.2168288306687689</v>
      </c>
      <c r="AD1513" s="42">
        <f t="shared" si="509"/>
        <v>1.0815907864832923</v>
      </c>
      <c r="AE1513" s="42">
        <f t="shared" si="510"/>
        <v>0.77229603949560299</v>
      </c>
      <c r="AF1513" s="42">
        <f t="shared" si="511"/>
        <v>319.69920648694216</v>
      </c>
      <c r="AG1513" s="42">
        <f t="shared" si="512"/>
        <v>306.91123822746448</v>
      </c>
      <c r="AH1513" s="6">
        <f t="shared" si="513"/>
        <v>310.75199999999995</v>
      </c>
      <c r="AI1513" s="4">
        <v>19.143294662105401</v>
      </c>
      <c r="AJ1513" s="4">
        <f t="shared" si="521"/>
        <v>292.29329466210538</v>
      </c>
      <c r="AK1513" s="8">
        <f t="shared" si="514"/>
        <v>0.19446147895410504</v>
      </c>
      <c r="AL1513" s="8">
        <f t="shared" si="515"/>
        <v>397.30639557678415</v>
      </c>
      <c r="AM1513" s="8">
        <f t="shared" si="516"/>
        <v>1.992234925906079</v>
      </c>
      <c r="AN1513" s="8">
        <f t="shared" si="517"/>
        <v>-0.96947429496739901</v>
      </c>
      <c r="AO1513" s="22">
        <f t="shared" si="518"/>
        <v>7.9266881603409656E-3</v>
      </c>
      <c r="AP1513" s="22">
        <f t="shared" si="519"/>
        <v>0.21664603368539331</v>
      </c>
      <c r="AQ1513" s="19">
        <f t="shared" si="522"/>
        <v>0.21664603368539331</v>
      </c>
      <c r="AX1513">
        <v>0.13828429335533457</v>
      </c>
      <c r="AY1513">
        <v>46.396551724137936</v>
      </c>
      <c r="AZ1513">
        <v>1.9331896551724139</v>
      </c>
      <c r="BA1513">
        <v>1.5658836206896554</v>
      </c>
      <c r="BB1513">
        <v>8.4310344827586228</v>
      </c>
      <c r="BC1513">
        <v>0.35129310344827597</v>
      </c>
      <c r="BD1513">
        <v>1.2145905172413793</v>
      </c>
      <c r="BE1513">
        <v>0.12145905172413794</v>
      </c>
      <c r="BF1513">
        <v>0</v>
      </c>
      <c r="BG1513">
        <v>19.16</v>
      </c>
      <c r="BH1513">
        <v>0.91860473476971694</v>
      </c>
      <c r="BI1513">
        <v>2.2194234814696756</v>
      </c>
      <c r="BJ1513">
        <v>1.0828567166090546</v>
      </c>
      <c r="BK1513">
        <v>0.31260016232521309</v>
      </c>
      <c r="BL1513">
        <v>8.6833378423670303E-4</v>
      </c>
      <c r="BP1513" s="50">
        <f t="shared" si="523"/>
        <v>0.91887983725562461</v>
      </c>
      <c r="BQ1513" s="50">
        <f t="shared" si="524"/>
        <v>4.8583620689655174E-2</v>
      </c>
      <c r="BR1513" s="50">
        <f t="shared" si="525"/>
        <v>0.32129545540405907</v>
      </c>
      <c r="BS1513" s="50">
        <f t="shared" si="526"/>
        <v>0.34004692345135656</v>
      </c>
      <c r="BT1513" s="50">
        <f t="shared" si="527"/>
        <v>8.9248737612238624E-4</v>
      </c>
      <c r="BU1513" s="50">
        <f t="shared" si="527"/>
        <v>9.4457478736487924E-4</v>
      </c>
    </row>
    <row r="1514" spans="1:73" x14ac:dyDescent="0.25">
      <c r="A1514" s="21">
        <v>43742.552083333336</v>
      </c>
      <c r="B1514" s="17">
        <v>364096</v>
      </c>
      <c r="C1514" s="17">
        <v>13.51</v>
      </c>
      <c r="D1514" s="17">
        <v>21.98</v>
      </c>
      <c r="E1514" s="17">
        <v>729.3</v>
      </c>
      <c r="F1514" s="17">
        <v>84</v>
      </c>
      <c r="G1514" s="17">
        <v>-115.9</v>
      </c>
      <c r="H1514" s="17">
        <v>-17.12</v>
      </c>
      <c r="I1514" s="17">
        <v>23.85</v>
      </c>
      <c r="J1514" s="17">
        <v>297</v>
      </c>
      <c r="K1514" s="17">
        <v>645.20000000000005</v>
      </c>
      <c r="L1514" s="17">
        <v>-98.8</v>
      </c>
      <c r="M1514" s="17">
        <v>0.115</v>
      </c>
      <c r="N1514" s="17">
        <v>613.4</v>
      </c>
      <c r="O1514" s="17">
        <v>66.92</v>
      </c>
      <c r="P1514" s="17">
        <v>546.5</v>
      </c>
      <c r="Q1514" s="17">
        <v>325.3</v>
      </c>
      <c r="R1514" s="17">
        <v>424</v>
      </c>
      <c r="S1514" s="17">
        <v>18.75</v>
      </c>
      <c r="T1514" s="17">
        <v>51.35</v>
      </c>
      <c r="U1514" s="17">
        <v>1.385</v>
      </c>
      <c r="V1514" s="17">
        <v>319</v>
      </c>
      <c r="W1514" s="17">
        <v>19.7</v>
      </c>
      <c r="X1514" s="17">
        <v>0.72599999999999998</v>
      </c>
      <c r="Y1514" s="17">
        <v>7.2631699999999997</v>
      </c>
      <c r="Z1514" s="7">
        <f t="shared" si="506"/>
        <v>19.225000000000001</v>
      </c>
      <c r="AA1514" s="7">
        <f t="shared" si="520"/>
        <v>292.375</v>
      </c>
      <c r="AB1514" s="2">
        <f t="shared" si="507"/>
        <v>590.73299999999995</v>
      </c>
      <c r="AC1514" s="42">
        <f t="shared" si="508"/>
        <v>2.1903551454729091</v>
      </c>
      <c r="AD1514" s="42">
        <f t="shared" si="509"/>
        <v>1.124747367200339</v>
      </c>
      <c r="AE1514" s="42">
        <f t="shared" si="510"/>
        <v>0.77660441685162607</v>
      </c>
      <c r="AF1514" s="42">
        <f t="shared" si="511"/>
        <v>321.76874333583243</v>
      </c>
      <c r="AG1514" s="42">
        <f t="shared" si="512"/>
        <v>308.89799360239914</v>
      </c>
      <c r="AH1514" s="6">
        <f t="shared" si="513"/>
        <v>312.28800000000001</v>
      </c>
      <c r="AI1514" s="4">
        <v>18.968487928626999</v>
      </c>
      <c r="AJ1514" s="4">
        <f t="shared" si="521"/>
        <v>292.11848792862696</v>
      </c>
      <c r="AK1514" s="8">
        <f t="shared" si="514"/>
        <v>0.19459123305475992</v>
      </c>
      <c r="AL1514" s="8">
        <f t="shared" si="515"/>
        <v>396.30059460954192</v>
      </c>
      <c r="AM1514" s="8">
        <f t="shared" si="516"/>
        <v>2.6213224238921851</v>
      </c>
      <c r="AN1514" s="8">
        <f t="shared" si="517"/>
        <v>-19.587036605795731</v>
      </c>
      <c r="AO1514" s="22">
        <f t="shared" si="518"/>
        <v>1.1907494446620774E-2</v>
      </c>
      <c r="AP1514" s="22">
        <f t="shared" si="519"/>
        <v>0.32544631387142553</v>
      </c>
      <c r="AQ1514" s="19">
        <f t="shared" si="522"/>
        <v>0.32544631387142553</v>
      </c>
      <c r="AX1514">
        <v>0.13877499552741651</v>
      </c>
      <c r="AY1514">
        <v>62.870689655172413</v>
      </c>
      <c r="AZ1514">
        <v>2.6196120689655173</v>
      </c>
      <c r="BA1514">
        <v>2.1218857758620691</v>
      </c>
      <c r="BB1514">
        <v>8.5086206896551708</v>
      </c>
      <c r="BC1514">
        <v>0.35452586206896547</v>
      </c>
      <c r="BD1514">
        <v>1.7673599137931035</v>
      </c>
      <c r="BE1514">
        <v>0.17673599137931037</v>
      </c>
      <c r="BF1514">
        <v>0</v>
      </c>
      <c r="BG1514">
        <v>19.225000000000001</v>
      </c>
      <c r="BH1514">
        <v>1.5903344470700724</v>
      </c>
      <c r="BI1514">
        <v>2.228428276120225</v>
      </c>
      <c r="BJ1514">
        <v>1.1442979197877354</v>
      </c>
      <c r="BK1514">
        <v>0.43379197514019341</v>
      </c>
      <c r="BL1514">
        <v>1.2049777087227594E-3</v>
      </c>
      <c r="BP1514" s="50">
        <f t="shared" si="523"/>
        <v>1.5908107182488</v>
      </c>
      <c r="BQ1514" s="50">
        <f t="shared" si="524"/>
        <v>7.0694396551724145E-2</v>
      </c>
      <c r="BR1514" s="50">
        <f t="shared" si="525"/>
        <v>0.45365891232694294</v>
      </c>
      <c r="BS1514" s="50">
        <f t="shared" si="526"/>
        <v>0.47971148285900239</v>
      </c>
      <c r="BT1514" s="50">
        <f t="shared" si="527"/>
        <v>1.2601636453526193E-3</v>
      </c>
      <c r="BU1514" s="50">
        <f t="shared" si="527"/>
        <v>1.3325318968305624E-3</v>
      </c>
    </row>
    <row r="1515" spans="1:73" x14ac:dyDescent="0.25">
      <c r="A1515" s="21">
        <v>43742.552777777775</v>
      </c>
      <c r="B1515" s="17">
        <v>364097</v>
      </c>
      <c r="C1515" s="17">
        <v>13.51</v>
      </c>
      <c r="D1515" s="17">
        <v>21.98</v>
      </c>
      <c r="E1515" s="17">
        <v>739.8</v>
      </c>
      <c r="F1515" s="17">
        <v>85.3</v>
      </c>
      <c r="G1515" s="17">
        <v>-115.7</v>
      </c>
      <c r="H1515" s="17">
        <v>-14.89</v>
      </c>
      <c r="I1515" s="17">
        <v>23.85</v>
      </c>
      <c r="J1515" s="17">
        <v>297</v>
      </c>
      <c r="K1515" s="17">
        <v>654.5</v>
      </c>
      <c r="L1515" s="17">
        <v>-100.9</v>
      </c>
      <c r="M1515" s="17">
        <v>0.115</v>
      </c>
      <c r="N1515" s="17">
        <v>624.1</v>
      </c>
      <c r="O1515" s="17">
        <v>70.400000000000006</v>
      </c>
      <c r="P1515" s="17">
        <v>553.70000000000005</v>
      </c>
      <c r="Q1515" s="17">
        <v>325.39999999999998</v>
      </c>
      <c r="R1515" s="17">
        <v>426.3</v>
      </c>
      <c r="S1515" s="17">
        <v>18.75</v>
      </c>
      <c r="T1515" s="17">
        <v>54.57</v>
      </c>
      <c r="U1515" s="17">
        <v>0.63500000000000001</v>
      </c>
      <c r="V1515" s="17">
        <v>89</v>
      </c>
      <c r="W1515" s="17">
        <v>20.100000000000001</v>
      </c>
      <c r="X1515" s="17">
        <v>0.73399999999999999</v>
      </c>
      <c r="Y1515" s="17">
        <v>7.3430410000000004</v>
      </c>
      <c r="Z1515" s="7">
        <f t="shared" si="506"/>
        <v>19.425000000000001</v>
      </c>
      <c r="AA1515" s="7">
        <f t="shared" si="520"/>
        <v>292.57499999999999</v>
      </c>
      <c r="AB1515" s="2">
        <f t="shared" si="507"/>
        <v>599.23800000000006</v>
      </c>
      <c r="AC1515" s="42">
        <f t="shared" si="508"/>
        <v>2.3113500140270391</v>
      </c>
      <c r="AD1515" s="42">
        <f t="shared" si="509"/>
        <v>1.2613037026545553</v>
      </c>
      <c r="AE1515" s="42">
        <f t="shared" si="510"/>
        <v>0.78935749731198934</v>
      </c>
      <c r="AF1515" s="42">
        <f t="shared" si="511"/>
        <v>327.94850236221623</v>
      </c>
      <c r="AG1515" s="42">
        <f t="shared" si="512"/>
        <v>314.83056226772754</v>
      </c>
      <c r="AH1515" s="6">
        <f t="shared" si="513"/>
        <v>312.38399999999996</v>
      </c>
      <c r="AI1515" s="4">
        <v>19.785556813545998</v>
      </c>
      <c r="AJ1515" s="4">
        <f t="shared" si="521"/>
        <v>292.93555681354599</v>
      </c>
      <c r="AK1515" s="8">
        <f t="shared" si="514"/>
        <v>0.19499083843988346</v>
      </c>
      <c r="AL1515" s="8">
        <f t="shared" si="515"/>
        <v>400.89206945552172</v>
      </c>
      <c r="AM1515" s="8">
        <f t="shared" si="516"/>
        <v>1.7749348579595814</v>
      </c>
      <c r="AN1515" s="8">
        <f t="shared" si="517"/>
        <v>18.642176273854002</v>
      </c>
      <c r="AO1515" s="22">
        <f t="shared" si="518"/>
        <v>1.1133287758582093E-2</v>
      </c>
      <c r="AP1515" s="22">
        <f t="shared" si="519"/>
        <v>0.3042863029282083</v>
      </c>
      <c r="AQ1515" s="19">
        <f t="shared" si="522"/>
        <v>0.3042863029282083</v>
      </c>
      <c r="AX1515">
        <v>0.14029410545105286</v>
      </c>
      <c r="AY1515">
        <v>63.775862068965516</v>
      </c>
      <c r="AZ1515">
        <v>2.6573275862068964</v>
      </c>
      <c r="BA1515">
        <v>2.1524353448275861</v>
      </c>
      <c r="BB1515">
        <v>8.698275862068968</v>
      </c>
      <c r="BC1515">
        <v>0.36242816091954033</v>
      </c>
      <c r="BD1515">
        <v>1.7900071839080458</v>
      </c>
      <c r="BE1515">
        <v>0.17900071839080459</v>
      </c>
      <c r="BF1515">
        <v>0</v>
      </c>
      <c r="BG1515">
        <v>19.425000000000001</v>
      </c>
      <c r="BH1515">
        <v>0.72914250822346283</v>
      </c>
      <c r="BI1515">
        <v>2.2563361173432916</v>
      </c>
      <c r="BJ1515">
        <v>1.2312826192342343</v>
      </c>
      <c r="BK1515">
        <v>0.44146369522911555</v>
      </c>
      <c r="BL1515">
        <v>1.2262880423030988E-3</v>
      </c>
      <c r="BP1515" s="50">
        <f t="shared" si="523"/>
        <v>0.72936087082165202</v>
      </c>
      <c r="BQ1515" s="50">
        <f t="shared" si="524"/>
        <v>7.1600287356321832E-2</v>
      </c>
      <c r="BR1515" s="50">
        <f t="shared" si="525"/>
        <v>0.4512508980510424</v>
      </c>
      <c r="BS1515" s="50">
        <f t="shared" si="526"/>
        <v>0.4794170967347029</v>
      </c>
      <c r="BT1515" s="50">
        <f t="shared" si="527"/>
        <v>1.253474716808451E-3</v>
      </c>
      <c r="BU1515" s="50">
        <f t="shared" si="527"/>
        <v>1.331714157596397E-3</v>
      </c>
    </row>
    <row r="1516" spans="1:73" x14ac:dyDescent="0.25">
      <c r="A1516" s="21">
        <v>43742.552777777775</v>
      </c>
      <c r="B1516" s="17">
        <v>364098</v>
      </c>
      <c r="C1516" s="17">
        <v>13.52</v>
      </c>
      <c r="D1516" s="17">
        <v>21.98</v>
      </c>
      <c r="E1516" s="17">
        <v>739</v>
      </c>
      <c r="F1516" s="17">
        <v>85.3</v>
      </c>
      <c r="G1516" s="17">
        <v>-116</v>
      </c>
      <c r="H1516" s="17">
        <v>-14.01</v>
      </c>
      <c r="I1516" s="17">
        <v>23.86</v>
      </c>
      <c r="J1516" s="17">
        <v>297</v>
      </c>
      <c r="K1516" s="17">
        <v>653.6</v>
      </c>
      <c r="L1516" s="17">
        <v>-102</v>
      </c>
      <c r="M1516" s="17">
        <v>0.115</v>
      </c>
      <c r="N1516" s="17">
        <v>622.9</v>
      </c>
      <c r="O1516" s="17">
        <v>71.319999999999993</v>
      </c>
      <c r="P1516" s="17">
        <v>551.6</v>
      </c>
      <c r="Q1516" s="17">
        <v>325.2</v>
      </c>
      <c r="R1516" s="17">
        <v>427.2</v>
      </c>
      <c r="S1516" s="17">
        <v>18.75</v>
      </c>
      <c r="T1516" s="17">
        <v>54.22</v>
      </c>
      <c r="U1516" s="17">
        <v>0.54500000000000004</v>
      </c>
      <c r="V1516" s="17">
        <v>145</v>
      </c>
      <c r="W1516" s="17">
        <v>20.55</v>
      </c>
      <c r="X1516" s="17">
        <v>0.73199999999999998</v>
      </c>
      <c r="Y1516" s="17">
        <v>7.3244720000000001</v>
      </c>
      <c r="Z1516" s="7">
        <f t="shared" si="506"/>
        <v>19.649999999999999</v>
      </c>
      <c r="AA1516" s="7">
        <f t="shared" si="520"/>
        <v>292.79999999999995</v>
      </c>
      <c r="AB1516" s="2">
        <f t="shared" si="507"/>
        <v>598.59</v>
      </c>
      <c r="AC1516" s="42">
        <f t="shared" si="508"/>
        <v>2.363979619469267</v>
      </c>
      <c r="AD1516" s="42">
        <f t="shared" si="509"/>
        <v>1.2817497496762364</v>
      </c>
      <c r="AE1516" s="42">
        <f t="shared" si="510"/>
        <v>0.79108772732142929</v>
      </c>
      <c r="AF1516" s="42">
        <f t="shared" si="511"/>
        <v>329.67953996321961</v>
      </c>
      <c r="AG1516" s="42">
        <f t="shared" si="512"/>
        <v>316.4923583646908</v>
      </c>
      <c r="AH1516" s="6">
        <f t="shared" si="513"/>
        <v>312.19199999999995</v>
      </c>
      <c r="AI1516" s="4">
        <v>20.1384551007407</v>
      </c>
      <c r="AJ1516" s="4">
        <f t="shared" si="521"/>
        <v>293.28845510074069</v>
      </c>
      <c r="AK1516" s="8">
        <f t="shared" si="514"/>
        <v>0.19544104799703388</v>
      </c>
      <c r="AL1516" s="8">
        <f t="shared" si="515"/>
        <v>402.85326222265161</v>
      </c>
      <c r="AM1516" s="8">
        <f t="shared" si="516"/>
        <v>1.6443482751534118</v>
      </c>
      <c r="AN1516" s="8">
        <f t="shared" si="517"/>
        <v>23.396933508705654</v>
      </c>
      <c r="AO1516" s="22">
        <f t="shared" si="518"/>
        <v>1.096233742516807E-2</v>
      </c>
      <c r="AP1516" s="22">
        <f t="shared" si="519"/>
        <v>0.29961402228058026</v>
      </c>
      <c r="AQ1516" s="19">
        <f t="shared" si="522"/>
        <v>0.29961402228058026</v>
      </c>
      <c r="AX1516">
        <v>0.14201990706477832</v>
      </c>
      <c r="AY1516">
        <v>63.706896551724142</v>
      </c>
      <c r="AZ1516">
        <v>2.6544540229885061</v>
      </c>
      <c r="BA1516">
        <v>2.15010775862069</v>
      </c>
      <c r="BB1516">
        <v>8.793103448275863</v>
      </c>
      <c r="BC1516">
        <v>0.36637931034482762</v>
      </c>
      <c r="BD1516">
        <v>1.7837284482758624</v>
      </c>
      <c r="BE1516">
        <v>0.17837284482758625</v>
      </c>
      <c r="BF1516">
        <v>0</v>
      </c>
      <c r="BG1516">
        <v>19.649999999999999</v>
      </c>
      <c r="BH1516">
        <v>0.62579947556186966</v>
      </c>
      <c r="BI1516">
        <v>2.2880974341531832</v>
      </c>
      <c r="BJ1516">
        <v>1.240606428797856</v>
      </c>
      <c r="BK1516">
        <v>0.4428056599123622</v>
      </c>
      <c r="BL1516">
        <v>1.2300157219787839E-3</v>
      </c>
      <c r="BP1516" s="50">
        <f t="shared" si="523"/>
        <v>0.62598688913039424</v>
      </c>
      <c r="BQ1516" s="50">
        <f t="shared" si="524"/>
        <v>7.1349137931034493E-2</v>
      </c>
      <c r="BR1516" s="50">
        <f t="shared" si="525"/>
        <v>0.45122829609775661</v>
      </c>
      <c r="BS1516" s="50">
        <f t="shared" si="526"/>
        <v>0.47963060393940427</v>
      </c>
      <c r="BT1516" s="50">
        <f t="shared" si="527"/>
        <v>1.2534119336048795E-3</v>
      </c>
      <c r="BU1516" s="50">
        <f t="shared" si="527"/>
        <v>1.3323072331650118E-3</v>
      </c>
    </row>
    <row r="1517" spans="1:73" x14ac:dyDescent="0.25">
      <c r="A1517" s="21">
        <v>43742.552777777775</v>
      </c>
      <c r="B1517" s="17">
        <v>364099</v>
      </c>
      <c r="C1517" s="17">
        <v>13.51</v>
      </c>
      <c r="D1517" s="17">
        <v>21.97</v>
      </c>
      <c r="E1517" s="17">
        <v>737.4</v>
      </c>
      <c r="F1517" s="17">
        <v>85.6</v>
      </c>
      <c r="G1517" s="17">
        <v>-116.4</v>
      </c>
      <c r="H1517" s="17">
        <v>-14.18</v>
      </c>
      <c r="I1517" s="17">
        <v>23.89</v>
      </c>
      <c r="J1517" s="17">
        <v>297</v>
      </c>
      <c r="K1517" s="17">
        <v>651.79999999999995</v>
      </c>
      <c r="L1517" s="17">
        <v>-102.2</v>
      </c>
      <c r="M1517" s="17">
        <v>0.11600000000000001</v>
      </c>
      <c r="N1517" s="17">
        <v>621</v>
      </c>
      <c r="O1517" s="17">
        <v>71.41</v>
      </c>
      <c r="P1517" s="17">
        <v>549.6</v>
      </c>
      <c r="Q1517" s="17">
        <v>325</v>
      </c>
      <c r="R1517" s="17">
        <v>427.2</v>
      </c>
      <c r="S1517" s="17">
        <v>18.75</v>
      </c>
      <c r="T1517" s="17">
        <v>54.09</v>
      </c>
      <c r="U1517" s="17">
        <v>0.48</v>
      </c>
      <c r="V1517" s="17">
        <v>192</v>
      </c>
      <c r="W1517" s="17">
        <v>20</v>
      </c>
      <c r="X1517" s="17">
        <v>0.73099999999999998</v>
      </c>
      <c r="Y1517" s="17">
        <v>7.3088360000000003</v>
      </c>
      <c r="Z1517" s="7">
        <f t="shared" si="506"/>
        <v>19.375</v>
      </c>
      <c r="AA1517" s="7">
        <f t="shared" si="520"/>
        <v>292.52499999999998</v>
      </c>
      <c r="AB1517" s="2">
        <f t="shared" si="507"/>
        <v>597.29399999999998</v>
      </c>
      <c r="AC1517" s="42">
        <f t="shared" si="508"/>
        <v>2.4973330444794359</v>
      </c>
      <c r="AD1517" s="42">
        <f t="shared" si="509"/>
        <v>1.350807443758927</v>
      </c>
      <c r="AE1517" s="42">
        <f t="shared" si="510"/>
        <v>0.79715358263985658</v>
      </c>
      <c r="AF1517" s="42">
        <f t="shared" si="511"/>
        <v>330.96114718420017</v>
      </c>
      <c r="AG1517" s="42">
        <f t="shared" si="512"/>
        <v>317.72270129683216</v>
      </c>
      <c r="AH1517" s="6">
        <f t="shared" si="513"/>
        <v>312</v>
      </c>
      <c r="AI1517" s="4">
        <v>20.938486882335699</v>
      </c>
      <c r="AJ1517" s="4">
        <f t="shared" si="521"/>
        <v>294.0884868823357</v>
      </c>
      <c r="AK1517" s="8">
        <f t="shared" si="514"/>
        <v>0.19489088585484612</v>
      </c>
      <c r="AL1517" s="8">
        <f t="shared" si="515"/>
        <v>407.44768585339875</v>
      </c>
      <c r="AM1517" s="8">
        <f t="shared" si="516"/>
        <v>1.5431785379534022</v>
      </c>
      <c r="AN1517" s="8">
        <f t="shared" si="517"/>
        <v>70.283098756727767</v>
      </c>
      <c r="AO1517" s="22">
        <f t="shared" si="518"/>
        <v>9.7639443803595322E-3</v>
      </c>
      <c r="AP1517" s="22">
        <f t="shared" si="519"/>
        <v>0.26686048199967133</v>
      </c>
      <c r="AQ1517" s="19">
        <f t="shared" si="522"/>
        <v>0.26686048199967133</v>
      </c>
      <c r="AX1517">
        <v>0.13991301453912991</v>
      </c>
      <c r="AY1517">
        <v>63.568965517241381</v>
      </c>
      <c r="AZ1517">
        <v>2.6487068965517242</v>
      </c>
      <c r="BA1517">
        <v>2.1454525862068969</v>
      </c>
      <c r="BB1517">
        <v>8.8103448275862064</v>
      </c>
      <c r="BC1517">
        <v>0.36709770114942525</v>
      </c>
      <c r="BD1517">
        <v>1.7783548850574717</v>
      </c>
      <c r="BE1517">
        <v>0.17783548850574718</v>
      </c>
      <c r="BF1517">
        <v>0</v>
      </c>
      <c r="BG1517">
        <v>19.375</v>
      </c>
      <c r="BH1517">
        <v>0.55116284086183009</v>
      </c>
      <c r="BI1517">
        <v>2.249330650690188</v>
      </c>
      <c r="BJ1517">
        <v>1.2166629489583227</v>
      </c>
      <c r="BK1517">
        <v>0.43961668022997125</v>
      </c>
      <c r="BL1517">
        <v>1.2211574450832535E-3</v>
      </c>
      <c r="BP1517" s="50">
        <f t="shared" si="523"/>
        <v>0.5513279023533747</v>
      </c>
      <c r="BQ1517" s="50">
        <f t="shared" si="524"/>
        <v>7.1134195402298872E-2</v>
      </c>
      <c r="BR1517" s="50">
        <f t="shared" si="525"/>
        <v>0.44709418972327808</v>
      </c>
      <c r="BS1517" s="50">
        <f t="shared" si="526"/>
        <v>0.47541839738744351</v>
      </c>
      <c r="BT1517" s="50">
        <f t="shared" si="527"/>
        <v>1.2419283047868837E-3</v>
      </c>
      <c r="BU1517" s="50">
        <f t="shared" si="527"/>
        <v>1.3206066594095654E-3</v>
      </c>
    </row>
    <row r="1518" spans="1:73" x14ac:dyDescent="0.25">
      <c r="A1518" s="21">
        <v>43742.552777777775</v>
      </c>
      <c r="B1518" s="17">
        <v>364100</v>
      </c>
      <c r="C1518" s="17">
        <v>13.51</v>
      </c>
      <c r="D1518" s="17">
        <v>21.97</v>
      </c>
      <c r="E1518" s="17">
        <v>735.7</v>
      </c>
      <c r="F1518" s="17">
        <v>85.6</v>
      </c>
      <c r="G1518" s="17">
        <v>-115.5</v>
      </c>
      <c r="H1518" s="17">
        <v>-15.2</v>
      </c>
      <c r="I1518" s="17">
        <v>23.89</v>
      </c>
      <c r="J1518" s="17">
        <v>297</v>
      </c>
      <c r="K1518" s="17">
        <v>650.1</v>
      </c>
      <c r="L1518" s="17">
        <v>-100.3</v>
      </c>
      <c r="M1518" s="17">
        <v>0.11600000000000001</v>
      </c>
      <c r="N1518" s="17">
        <v>620.20000000000005</v>
      </c>
      <c r="O1518" s="17">
        <v>70.38</v>
      </c>
      <c r="P1518" s="17">
        <v>549.79999999999995</v>
      </c>
      <c r="Q1518" s="17">
        <v>325.89999999999998</v>
      </c>
      <c r="R1518" s="17">
        <v>426.2</v>
      </c>
      <c r="S1518" s="17">
        <v>18.75</v>
      </c>
      <c r="T1518" s="17">
        <v>49.04</v>
      </c>
      <c r="U1518" s="17">
        <v>0.47</v>
      </c>
      <c r="V1518" s="17">
        <v>44</v>
      </c>
      <c r="W1518" s="17">
        <v>19.850000000000001</v>
      </c>
      <c r="X1518" s="17">
        <v>0.72899999999999998</v>
      </c>
      <c r="Y1518" s="17">
        <v>7.2917069999999997</v>
      </c>
      <c r="Z1518" s="7">
        <f t="shared" si="506"/>
        <v>19.3</v>
      </c>
      <c r="AA1518" s="7">
        <f t="shared" si="520"/>
        <v>292.45</v>
      </c>
      <c r="AB1518" s="2">
        <f t="shared" si="507"/>
        <v>595.91700000000003</v>
      </c>
      <c r="AC1518" s="42">
        <f t="shared" si="508"/>
        <v>2.4263603200615598</v>
      </c>
      <c r="AD1518" s="42">
        <f t="shared" si="509"/>
        <v>1.1898871009581888</v>
      </c>
      <c r="AE1518" s="42">
        <f t="shared" si="510"/>
        <v>0.78285330180619161</v>
      </c>
      <c r="AF1518" s="42">
        <f t="shared" si="511"/>
        <v>324.69077464921537</v>
      </c>
      <c r="AG1518" s="42">
        <f t="shared" si="512"/>
        <v>311.70314366324675</v>
      </c>
      <c r="AH1518" s="6">
        <f t="shared" si="513"/>
        <v>312.86399999999998</v>
      </c>
      <c r="AI1518" s="4">
        <v>20.501981396919302</v>
      </c>
      <c r="AJ1518" s="4">
        <f t="shared" si="521"/>
        <v>293.65198139691927</v>
      </c>
      <c r="AK1518" s="8">
        <f t="shared" si="514"/>
        <v>0.19474102103121005</v>
      </c>
      <c r="AL1518" s="8">
        <f t="shared" si="515"/>
        <v>404.98151071334189</v>
      </c>
      <c r="AM1518" s="8">
        <f t="shared" si="516"/>
        <v>1.5270191550861434</v>
      </c>
      <c r="AN1518" s="8">
        <f t="shared" si="517"/>
        <v>53.466618217665165</v>
      </c>
      <c r="AO1518" s="22">
        <f t="shared" si="518"/>
        <v>1.0188600299942159E-2</v>
      </c>
      <c r="AP1518" s="22">
        <f t="shared" si="519"/>
        <v>0.27846684506046343</v>
      </c>
      <c r="AQ1518" s="19">
        <f t="shared" si="522"/>
        <v>0.27846684506046343</v>
      </c>
      <c r="AX1518">
        <v>0.13934302147270944</v>
      </c>
      <c r="AY1518">
        <v>63.422413793103452</v>
      </c>
      <c r="AZ1518">
        <v>2.642600574712644</v>
      </c>
      <c r="BA1518">
        <v>2.1405064655172419</v>
      </c>
      <c r="BB1518">
        <v>8.6465517241379324</v>
      </c>
      <c r="BC1518">
        <v>0.36027298850574718</v>
      </c>
      <c r="BD1518">
        <v>1.7802334770114947</v>
      </c>
      <c r="BE1518">
        <v>0.17802334770114947</v>
      </c>
      <c r="BF1518">
        <v>0</v>
      </c>
      <c r="BG1518">
        <v>19.3</v>
      </c>
      <c r="BH1518">
        <v>0.53968028167720861</v>
      </c>
      <c r="BI1518">
        <v>2.238858124675362</v>
      </c>
      <c r="BJ1518">
        <v>1.0979360243407976</v>
      </c>
      <c r="BK1518">
        <v>0.44182302611311114</v>
      </c>
      <c r="BL1518">
        <v>1.227286183647531E-3</v>
      </c>
      <c r="BP1518" s="50">
        <f t="shared" si="523"/>
        <v>0.53984190438767943</v>
      </c>
      <c r="BQ1518" s="50">
        <f t="shared" si="524"/>
        <v>7.1209339080459788E-2</v>
      </c>
      <c r="BR1518" s="50">
        <f t="shared" si="525"/>
        <v>0.44920800857059084</v>
      </c>
      <c r="BS1518" s="50">
        <f t="shared" si="526"/>
        <v>0.47754583940113321</v>
      </c>
      <c r="BT1518" s="50">
        <f t="shared" si="527"/>
        <v>1.2478000238071967E-3</v>
      </c>
      <c r="BU1518" s="50">
        <f t="shared" si="527"/>
        <v>1.3265162205587033E-3</v>
      </c>
    </row>
    <row r="1519" spans="1:73" x14ac:dyDescent="0.25">
      <c r="A1519" s="21">
        <v>43742.552777777775</v>
      </c>
      <c r="B1519" s="17">
        <v>364101</v>
      </c>
      <c r="C1519" s="17">
        <v>13.52</v>
      </c>
      <c r="D1519" s="17">
        <v>21.97</v>
      </c>
      <c r="E1519" s="17">
        <v>734.2</v>
      </c>
      <c r="F1519" s="17">
        <v>85.1</v>
      </c>
      <c r="G1519" s="17">
        <v>-116.8</v>
      </c>
      <c r="H1519" s="17">
        <v>-17.079999999999998</v>
      </c>
      <c r="I1519" s="17">
        <v>23.89</v>
      </c>
      <c r="J1519" s="17">
        <v>297</v>
      </c>
      <c r="K1519" s="17">
        <v>649.1</v>
      </c>
      <c r="L1519" s="17">
        <v>-99.7</v>
      </c>
      <c r="M1519" s="17">
        <v>0.11600000000000001</v>
      </c>
      <c r="N1519" s="17">
        <v>617.4</v>
      </c>
      <c r="O1519" s="17">
        <v>68.040000000000006</v>
      </c>
      <c r="P1519" s="17">
        <v>549.4</v>
      </c>
      <c r="Q1519" s="17">
        <v>324.60000000000002</v>
      </c>
      <c r="R1519" s="17">
        <v>424.4</v>
      </c>
      <c r="S1519" s="17">
        <v>18.75</v>
      </c>
      <c r="T1519" s="17">
        <v>48.51</v>
      </c>
      <c r="U1519" s="17">
        <v>0.64</v>
      </c>
      <c r="V1519" s="17">
        <v>259</v>
      </c>
      <c r="W1519" s="17">
        <v>20.100000000000001</v>
      </c>
      <c r="X1519" s="17">
        <v>0.72799999999999998</v>
      </c>
      <c r="Y1519" s="17">
        <v>7.2751250000000001</v>
      </c>
      <c r="Z1519" s="7">
        <f t="shared" si="506"/>
        <v>19.425000000000001</v>
      </c>
      <c r="AA1519" s="7">
        <f t="shared" si="520"/>
        <v>292.57499999999999</v>
      </c>
      <c r="AB1519" s="2">
        <f t="shared" si="507"/>
        <v>594.70200000000011</v>
      </c>
      <c r="AC1519" s="42">
        <f t="shared" si="508"/>
        <v>2.3785625608458814</v>
      </c>
      <c r="AD1519" s="42">
        <f t="shared" si="509"/>
        <v>1.153840698266337</v>
      </c>
      <c r="AE1519" s="42">
        <f t="shared" si="510"/>
        <v>0.7793694575593364</v>
      </c>
      <c r="AF1519" s="42">
        <f t="shared" si="511"/>
        <v>323.79884559760563</v>
      </c>
      <c r="AG1519" s="42">
        <f t="shared" si="512"/>
        <v>310.84689177370137</v>
      </c>
      <c r="AH1519" s="6">
        <f t="shared" si="513"/>
        <v>311.61599999999999</v>
      </c>
      <c r="AI1519" s="4">
        <v>20.213920081207998</v>
      </c>
      <c r="AJ1519" s="4">
        <f t="shared" si="521"/>
        <v>293.36392008120799</v>
      </c>
      <c r="AK1519" s="8">
        <f t="shared" si="514"/>
        <v>0.19499083843988346</v>
      </c>
      <c r="AL1519" s="8">
        <f t="shared" si="515"/>
        <v>403.32520842300471</v>
      </c>
      <c r="AM1519" s="8">
        <f t="shared" si="516"/>
        <v>1.7819090885900999</v>
      </c>
      <c r="AN1519" s="8">
        <f t="shared" si="517"/>
        <v>40.950483925571568</v>
      </c>
      <c r="AO1519" s="22">
        <f t="shared" si="518"/>
        <v>1.0453521598697699E-2</v>
      </c>
      <c r="AP1519" s="22">
        <f t="shared" si="519"/>
        <v>0.28570746654742019</v>
      </c>
      <c r="AQ1519" s="19">
        <f t="shared" si="522"/>
        <v>0.28570746654742019</v>
      </c>
      <c r="AX1519">
        <v>0.14029410545105286</v>
      </c>
      <c r="AY1519">
        <v>63.293103448275865</v>
      </c>
      <c r="AZ1519">
        <v>2.6372126436781609</v>
      </c>
      <c r="BA1519">
        <v>2.1361422413793103</v>
      </c>
      <c r="BB1519">
        <v>8.6034482758620658</v>
      </c>
      <c r="BC1519">
        <v>0.35847701149425276</v>
      </c>
      <c r="BD1519">
        <v>1.7776652298850575</v>
      </c>
      <c r="BE1519">
        <v>0.17776652298850576</v>
      </c>
      <c r="BF1519">
        <v>0</v>
      </c>
      <c r="BG1519">
        <v>19.425000000000001</v>
      </c>
      <c r="BH1519">
        <v>0.73488378781577357</v>
      </c>
      <c r="BI1519">
        <v>2.2563361173432916</v>
      </c>
      <c r="BJ1519">
        <v>1.0945486505232307</v>
      </c>
      <c r="BK1519">
        <v>0.44235978007789878</v>
      </c>
      <c r="BL1519">
        <v>1.2287771668830522E-3</v>
      </c>
      <c r="BP1519" s="50">
        <f t="shared" si="523"/>
        <v>0.73510386980449971</v>
      </c>
      <c r="BQ1519" s="50">
        <f t="shared" si="524"/>
        <v>7.1106609195402307E-2</v>
      </c>
      <c r="BR1519" s="50">
        <f t="shared" si="525"/>
        <v>0.45224106950452403</v>
      </c>
      <c r="BS1519" s="50">
        <f t="shared" si="526"/>
        <v>0.48020134871750486</v>
      </c>
      <c r="BT1519" s="50">
        <f t="shared" si="527"/>
        <v>1.2562251930681222E-3</v>
      </c>
      <c r="BU1519" s="50">
        <f t="shared" si="527"/>
        <v>1.3338926353264023E-3</v>
      </c>
    </row>
    <row r="1520" spans="1:73" x14ac:dyDescent="0.25">
      <c r="A1520" s="21">
        <v>43742.552777777775</v>
      </c>
      <c r="B1520" s="17">
        <v>364102</v>
      </c>
      <c r="C1520" s="17">
        <v>13.53</v>
      </c>
      <c r="D1520" s="17">
        <v>21.97</v>
      </c>
      <c r="E1520" s="17">
        <v>733.6</v>
      </c>
      <c r="F1520" s="17">
        <v>84.8</v>
      </c>
      <c r="G1520" s="17">
        <v>-116.2</v>
      </c>
      <c r="H1520" s="17">
        <v>-15.96</v>
      </c>
      <c r="I1520" s="17">
        <v>23.91</v>
      </c>
      <c r="J1520" s="17">
        <v>297.10000000000002</v>
      </c>
      <c r="K1520" s="17">
        <v>648.70000000000005</v>
      </c>
      <c r="L1520" s="17">
        <v>-100.2</v>
      </c>
      <c r="M1520" s="17">
        <v>0.11600000000000001</v>
      </c>
      <c r="N1520" s="17">
        <v>617.4</v>
      </c>
      <c r="O1520" s="17">
        <v>68.87</v>
      </c>
      <c r="P1520" s="17">
        <v>548.5</v>
      </c>
      <c r="Q1520" s="17">
        <v>325.3</v>
      </c>
      <c r="R1520" s="17">
        <v>425.5</v>
      </c>
      <c r="S1520" s="17">
        <v>18.75</v>
      </c>
      <c r="T1520" s="17">
        <v>49.74</v>
      </c>
      <c r="U1520" s="17">
        <v>1.175</v>
      </c>
      <c r="V1520" s="17">
        <v>346.5</v>
      </c>
      <c r="W1520" s="17">
        <v>20</v>
      </c>
      <c r="X1520" s="17">
        <v>0.72699999999999998</v>
      </c>
      <c r="Y1520" s="17">
        <v>7.2685680000000001</v>
      </c>
      <c r="Z1520" s="7">
        <f t="shared" si="506"/>
        <v>19.375</v>
      </c>
      <c r="AA1520" s="7">
        <f t="shared" si="520"/>
        <v>292.52499999999998</v>
      </c>
      <c r="AB1520" s="2">
        <f t="shared" si="507"/>
        <v>594.21600000000001</v>
      </c>
      <c r="AC1520" s="42">
        <f t="shared" si="508"/>
        <v>2.3739407149579641</v>
      </c>
      <c r="AD1520" s="42">
        <f t="shared" si="509"/>
        <v>1.1807981116200914</v>
      </c>
      <c r="AE1520" s="42">
        <f t="shared" si="510"/>
        <v>0.78196669731742041</v>
      </c>
      <c r="AF1520" s="42">
        <f t="shared" si="511"/>
        <v>324.65587665926148</v>
      </c>
      <c r="AG1520" s="42">
        <f t="shared" si="512"/>
        <v>311.66964159289103</v>
      </c>
      <c r="AH1520" s="6">
        <f t="shared" si="513"/>
        <v>312.28800000000001</v>
      </c>
      <c r="AI1520" s="4">
        <v>20.1811850429802</v>
      </c>
      <c r="AJ1520" s="4">
        <f t="shared" si="521"/>
        <v>293.33118504298017</v>
      </c>
      <c r="AK1520" s="8">
        <f t="shared" si="514"/>
        <v>0.19489088585484612</v>
      </c>
      <c r="AL1520" s="8">
        <f t="shared" si="515"/>
        <v>403.14835343036202</v>
      </c>
      <c r="AM1520" s="8">
        <f t="shared" si="516"/>
        <v>2.414429280389053</v>
      </c>
      <c r="AN1520" s="8">
        <f t="shared" si="517"/>
        <v>56.700868402823005</v>
      </c>
      <c r="AO1520" s="22">
        <f t="shared" si="518"/>
        <v>1.0105384925596093E-2</v>
      </c>
      <c r="AP1520" s="22">
        <f t="shared" si="519"/>
        <v>0.2761924676118942</v>
      </c>
      <c r="AQ1520" s="19">
        <f t="shared" si="522"/>
        <v>0.2761924676118942</v>
      </c>
      <c r="AX1520">
        <v>0.13991301453912991</v>
      </c>
      <c r="AY1520">
        <v>63.241379310344833</v>
      </c>
      <c r="AZ1520">
        <v>2.6350574712643682</v>
      </c>
      <c r="BA1520">
        <v>2.1343965517241386</v>
      </c>
      <c r="BB1520">
        <v>8.637931034482758</v>
      </c>
      <c r="BC1520">
        <v>0.35991379310344823</v>
      </c>
      <c r="BD1520">
        <v>1.7744827586206904</v>
      </c>
      <c r="BE1520">
        <v>0.17744827586206904</v>
      </c>
      <c r="BF1520">
        <v>0</v>
      </c>
      <c r="BG1520">
        <v>19.375</v>
      </c>
      <c r="BH1520">
        <v>1.3492007041930218</v>
      </c>
      <c r="BI1520">
        <v>2.249330650690188</v>
      </c>
      <c r="BJ1520">
        <v>1.1188170656532994</v>
      </c>
      <c r="BK1520">
        <v>0.43925686632862776</v>
      </c>
      <c r="BL1520">
        <v>1.2201579620239661E-3</v>
      </c>
      <c r="BP1520" s="50">
        <f t="shared" si="523"/>
        <v>1.3496047609691986</v>
      </c>
      <c r="BQ1520" s="50">
        <f t="shared" si="524"/>
        <v>7.0979310344827615E-2</v>
      </c>
      <c r="BR1520" s="50">
        <f t="shared" si="525"/>
        <v>0.45652685704663754</v>
      </c>
      <c r="BS1520" s="50">
        <f t="shared" si="526"/>
        <v>0.48321192139176294</v>
      </c>
      <c r="BT1520" s="50">
        <f t="shared" si="527"/>
        <v>1.268130158462882E-3</v>
      </c>
      <c r="BU1520" s="50">
        <f t="shared" si="527"/>
        <v>1.3422553371993417E-3</v>
      </c>
    </row>
    <row r="1521" spans="1:73" x14ac:dyDescent="0.25">
      <c r="A1521" s="21">
        <v>43742.553472222222</v>
      </c>
      <c r="B1521" s="17">
        <v>364103</v>
      </c>
      <c r="C1521" s="17">
        <v>13.51</v>
      </c>
      <c r="D1521" s="17">
        <v>21.96</v>
      </c>
      <c r="E1521" s="17">
        <v>734.4</v>
      </c>
      <c r="F1521" s="17">
        <v>85.1</v>
      </c>
      <c r="G1521" s="17">
        <v>-115.6</v>
      </c>
      <c r="H1521" s="17">
        <v>-13.57</v>
      </c>
      <c r="I1521" s="17">
        <v>23.92</v>
      </c>
      <c r="J1521" s="17">
        <v>297.10000000000002</v>
      </c>
      <c r="K1521" s="17">
        <v>649.29999999999995</v>
      </c>
      <c r="L1521" s="17">
        <v>-102</v>
      </c>
      <c r="M1521" s="17">
        <v>0.11600000000000001</v>
      </c>
      <c r="N1521" s="17">
        <v>618.9</v>
      </c>
      <c r="O1521" s="17">
        <v>71.56</v>
      </c>
      <c r="P1521" s="17">
        <v>547.29999999999995</v>
      </c>
      <c r="Q1521" s="17">
        <v>326</v>
      </c>
      <c r="R1521" s="17">
        <v>428</v>
      </c>
      <c r="S1521" s="17">
        <v>18.75</v>
      </c>
      <c r="T1521" s="17">
        <v>49.63</v>
      </c>
      <c r="U1521" s="17">
        <v>1.625</v>
      </c>
      <c r="V1521" s="17">
        <v>347.5</v>
      </c>
      <c r="W1521" s="17">
        <v>20.05</v>
      </c>
      <c r="X1521" s="17">
        <v>0.72799999999999998</v>
      </c>
      <c r="Y1521" s="17">
        <v>7.2783490000000004</v>
      </c>
      <c r="Z1521" s="7">
        <f t="shared" si="506"/>
        <v>19.399999999999999</v>
      </c>
      <c r="AA1521" s="7">
        <f t="shared" si="520"/>
        <v>292.54999999999995</v>
      </c>
      <c r="AB1521" s="2">
        <f t="shared" si="507"/>
        <v>594.86400000000003</v>
      </c>
      <c r="AC1521" s="42">
        <f t="shared" si="508"/>
        <v>2.4254021685097493</v>
      </c>
      <c r="AD1521" s="42">
        <f t="shared" si="509"/>
        <v>1.2037270962313886</v>
      </c>
      <c r="AE1521" s="42">
        <f t="shared" si="510"/>
        <v>0.78411062997680858</v>
      </c>
      <c r="AF1521" s="42">
        <f t="shared" si="511"/>
        <v>325.657294253972</v>
      </c>
      <c r="AG1521" s="42">
        <f t="shared" si="512"/>
        <v>312.63100248381312</v>
      </c>
      <c r="AH1521" s="6">
        <f t="shared" si="513"/>
        <v>312.95999999999998</v>
      </c>
      <c r="AI1521" s="4">
        <v>20.503529329325598</v>
      </c>
      <c r="AJ1521" s="4">
        <f t="shared" si="521"/>
        <v>293.65352932932558</v>
      </c>
      <c r="AK1521" s="8">
        <f t="shared" si="514"/>
        <v>0.1949408578766168</v>
      </c>
      <c r="AL1521" s="8">
        <f t="shared" si="515"/>
        <v>404.97430391488894</v>
      </c>
      <c r="AM1521" s="8">
        <f t="shared" si="516"/>
        <v>2.8393716294278915</v>
      </c>
      <c r="AN1521" s="8">
        <f t="shared" si="517"/>
        <v>91.273899111024974</v>
      </c>
      <c r="AO1521" s="22">
        <f t="shared" si="518"/>
        <v>9.3117370680601812E-3</v>
      </c>
      <c r="AP1521" s="22">
        <f t="shared" si="519"/>
        <v>0.25450110584768049</v>
      </c>
      <c r="AQ1521" s="19">
        <f t="shared" si="522"/>
        <v>0.25450110584768049</v>
      </c>
      <c r="AX1521">
        <v>0.14010345030704491</v>
      </c>
      <c r="AY1521">
        <v>63.310344827586206</v>
      </c>
      <c r="AZ1521">
        <v>2.6379310344827585</v>
      </c>
      <c r="BA1521">
        <v>2.1367241379310347</v>
      </c>
      <c r="BB1521">
        <v>8.793103448275863</v>
      </c>
      <c r="BC1521">
        <v>0.36637931034482762</v>
      </c>
      <c r="BD1521">
        <v>1.770344827586207</v>
      </c>
      <c r="BE1521">
        <v>0.17703448275862071</v>
      </c>
      <c r="BF1521">
        <v>0</v>
      </c>
      <c r="BG1521">
        <v>19.399999999999999</v>
      </c>
      <c r="BH1521">
        <v>1.8659158675009875</v>
      </c>
      <c r="BI1521">
        <v>2.2528310020993629</v>
      </c>
      <c r="BJ1521">
        <v>1.1180800263419137</v>
      </c>
      <c r="BK1521">
        <v>0.43795764888913907</v>
      </c>
      <c r="BL1521">
        <v>1.216549024692053E-3</v>
      </c>
      <c r="BP1521" s="50">
        <f t="shared" si="523"/>
        <v>1.8664746694254875</v>
      </c>
      <c r="BQ1521" s="50">
        <f t="shared" si="524"/>
        <v>7.0813793103448278E-2</v>
      </c>
      <c r="BR1521" s="50">
        <f t="shared" si="525"/>
        <v>0.46092207323617884</v>
      </c>
      <c r="BS1521" s="50">
        <f t="shared" si="526"/>
        <v>0.48663056776869096</v>
      </c>
      <c r="BT1521" s="50">
        <f t="shared" si="527"/>
        <v>1.280339092322719E-3</v>
      </c>
      <c r="BU1521" s="50">
        <f t="shared" si="527"/>
        <v>1.3517515771352528E-3</v>
      </c>
    </row>
    <row r="1522" spans="1:73" x14ac:dyDescent="0.25">
      <c r="A1522" s="21">
        <v>43742.553472222222</v>
      </c>
      <c r="B1522" s="17">
        <v>364104</v>
      </c>
      <c r="C1522" s="17">
        <v>13.51</v>
      </c>
      <c r="D1522" s="17">
        <v>21.96</v>
      </c>
      <c r="E1522" s="17">
        <v>735.2</v>
      </c>
      <c r="F1522" s="17">
        <v>85.3</v>
      </c>
      <c r="G1522" s="17">
        <v>-115.7</v>
      </c>
      <c r="H1522" s="17">
        <v>-12.48</v>
      </c>
      <c r="I1522" s="17">
        <v>23.92</v>
      </c>
      <c r="J1522" s="17">
        <v>297.10000000000002</v>
      </c>
      <c r="K1522" s="17">
        <v>649.9</v>
      </c>
      <c r="L1522" s="17">
        <v>-103.2</v>
      </c>
      <c r="M1522" s="17">
        <v>0.11600000000000001</v>
      </c>
      <c r="N1522" s="17">
        <v>619.5</v>
      </c>
      <c r="O1522" s="17">
        <v>72.84</v>
      </c>
      <c r="P1522" s="17">
        <v>546.6</v>
      </c>
      <c r="Q1522" s="17">
        <v>325.89999999999998</v>
      </c>
      <c r="R1522" s="17">
        <v>429.1</v>
      </c>
      <c r="S1522" s="17">
        <v>18.75</v>
      </c>
      <c r="T1522" s="17">
        <v>49.07</v>
      </c>
      <c r="U1522" s="17">
        <v>1.145</v>
      </c>
      <c r="V1522" s="17">
        <v>344.5</v>
      </c>
      <c r="W1522" s="17">
        <v>19.95</v>
      </c>
      <c r="X1522" s="17">
        <v>0.72799999999999998</v>
      </c>
      <c r="Y1522" s="17">
        <v>7.2840059999999998</v>
      </c>
      <c r="Z1522" s="7">
        <f t="shared" si="506"/>
        <v>19.350000000000001</v>
      </c>
      <c r="AA1522" s="7">
        <f t="shared" si="520"/>
        <v>292.5</v>
      </c>
      <c r="AB1522" s="2">
        <f t="shared" si="507"/>
        <v>595.51200000000006</v>
      </c>
      <c r="AC1522" s="42">
        <f t="shared" si="508"/>
        <v>2.3665177632019265</v>
      </c>
      <c r="AD1522" s="42">
        <f t="shared" si="509"/>
        <v>1.1612502664031854</v>
      </c>
      <c r="AE1522" s="42">
        <f t="shared" si="510"/>
        <v>0.78011178839761441</v>
      </c>
      <c r="AF1522" s="42">
        <f t="shared" si="511"/>
        <v>323.77505156316744</v>
      </c>
      <c r="AG1522" s="42">
        <f t="shared" si="512"/>
        <v>310.82404950064074</v>
      </c>
      <c r="AH1522" s="6">
        <f t="shared" si="513"/>
        <v>312.86399999999998</v>
      </c>
      <c r="AI1522" s="4">
        <v>20.1325605190925</v>
      </c>
      <c r="AJ1522" s="4">
        <f t="shared" si="521"/>
        <v>293.2825605190925</v>
      </c>
      <c r="AK1522" s="8">
        <f t="shared" si="514"/>
        <v>0.1948409223738414</v>
      </c>
      <c r="AL1522" s="8">
        <f t="shared" si="515"/>
        <v>402.87685933923257</v>
      </c>
      <c r="AM1522" s="8">
        <f t="shared" si="516"/>
        <v>2.3834074871913948</v>
      </c>
      <c r="AN1522" s="8">
        <f t="shared" si="517"/>
        <v>54.332128289228052</v>
      </c>
      <c r="AO1522" s="22">
        <f t="shared" si="518"/>
        <v>1.0207472411820524E-2</v>
      </c>
      <c r="AP1522" s="22">
        <f t="shared" si="519"/>
        <v>0.2789826428442303</v>
      </c>
      <c r="AQ1522" s="19">
        <f t="shared" si="522"/>
        <v>0.2789826428442303</v>
      </c>
      <c r="AX1522">
        <v>0.13972279794531864</v>
      </c>
      <c r="AY1522">
        <v>63.379310344827594</v>
      </c>
      <c r="AZ1522">
        <v>2.6408045977011496</v>
      </c>
      <c r="BA1522">
        <v>2.1390517241379312</v>
      </c>
      <c r="BB1522">
        <v>8.8965517241379359</v>
      </c>
      <c r="BC1522">
        <v>0.37068965517241398</v>
      </c>
      <c r="BD1522">
        <v>1.7683620689655173</v>
      </c>
      <c r="BE1522">
        <v>0.17683620689655175</v>
      </c>
      <c r="BF1522">
        <v>0</v>
      </c>
      <c r="BG1522">
        <v>19.350000000000001</v>
      </c>
      <c r="BH1522">
        <v>1.3147530266391574</v>
      </c>
      <c r="BI1522">
        <v>2.2458350576336601</v>
      </c>
      <c r="BJ1522">
        <v>1.1020312627808371</v>
      </c>
      <c r="BK1522">
        <v>0.43844129376607549</v>
      </c>
      <c r="BL1522">
        <v>1.217892482683543E-3</v>
      </c>
      <c r="BP1522" s="50">
        <f t="shared" si="523"/>
        <v>1.3151467670721126</v>
      </c>
      <c r="BQ1522" s="50">
        <f t="shared" si="524"/>
        <v>7.0734482758620695E-2</v>
      </c>
      <c r="BR1522" s="50">
        <f t="shared" si="525"/>
        <v>0.45529400443845275</v>
      </c>
      <c r="BS1522" s="50">
        <f t="shared" si="526"/>
        <v>0.48193731319709254</v>
      </c>
      <c r="BT1522" s="50">
        <f t="shared" si="527"/>
        <v>1.264705567884591E-3</v>
      </c>
      <c r="BU1522" s="50">
        <f t="shared" si="527"/>
        <v>1.3387147588808128E-3</v>
      </c>
    </row>
    <row r="1523" spans="1:73" x14ac:dyDescent="0.25">
      <c r="A1523" s="21">
        <v>43742.553472222222</v>
      </c>
      <c r="B1523" s="17">
        <v>364105</v>
      </c>
      <c r="C1523" s="17">
        <v>13.51</v>
      </c>
      <c r="D1523" s="17">
        <v>21.96</v>
      </c>
      <c r="E1523" s="17">
        <v>735.9</v>
      </c>
      <c r="F1523" s="17">
        <v>85.7</v>
      </c>
      <c r="G1523" s="17">
        <v>-115.1</v>
      </c>
      <c r="H1523" s="17">
        <v>-11.17</v>
      </c>
      <c r="I1523" s="17">
        <v>23.93</v>
      </c>
      <c r="J1523" s="17">
        <v>297.10000000000002</v>
      </c>
      <c r="K1523" s="17">
        <v>650.29999999999995</v>
      </c>
      <c r="L1523" s="17">
        <v>-104</v>
      </c>
      <c r="M1523" s="17">
        <v>0.11600000000000001</v>
      </c>
      <c r="N1523" s="17">
        <v>620.79999999999995</v>
      </c>
      <c r="O1523" s="17">
        <v>74.48</v>
      </c>
      <c r="P1523" s="17">
        <v>546.29999999999995</v>
      </c>
      <c r="Q1523" s="17">
        <v>326.5</v>
      </c>
      <c r="R1523" s="17">
        <v>430.5</v>
      </c>
      <c r="S1523" s="17">
        <v>18.75</v>
      </c>
      <c r="T1523" s="17">
        <v>49.36</v>
      </c>
      <c r="U1523" s="17">
        <v>2.165</v>
      </c>
      <c r="V1523" s="17">
        <v>353</v>
      </c>
      <c r="W1523" s="17">
        <v>19.850000000000001</v>
      </c>
      <c r="X1523" s="17">
        <v>0.72899999999999998</v>
      </c>
      <c r="Y1523" s="17">
        <v>7.2930849999999996</v>
      </c>
      <c r="Z1523" s="7">
        <f t="shared" si="506"/>
        <v>19.3</v>
      </c>
      <c r="AA1523" s="7">
        <f t="shared" si="520"/>
        <v>292.45</v>
      </c>
      <c r="AB1523" s="2">
        <f t="shared" si="507"/>
        <v>596.07900000000006</v>
      </c>
      <c r="AC1523" s="42">
        <f t="shared" si="508"/>
        <v>2.353129029402607</v>
      </c>
      <c r="AD1523" s="42">
        <f t="shared" si="509"/>
        <v>1.1615044889131267</v>
      </c>
      <c r="AE1523" s="42">
        <f t="shared" si="510"/>
        <v>0.78015527995662748</v>
      </c>
      <c r="AF1523" s="42">
        <f t="shared" si="511"/>
        <v>323.57176192699222</v>
      </c>
      <c r="AG1523" s="42">
        <f t="shared" si="512"/>
        <v>310.62889144991254</v>
      </c>
      <c r="AH1523" s="6">
        <f t="shared" si="513"/>
        <v>313.44</v>
      </c>
      <c r="AI1523" s="4">
        <v>20.0441511923541</v>
      </c>
      <c r="AJ1523" s="4">
        <f t="shared" si="521"/>
        <v>293.19415119235407</v>
      </c>
      <c r="AK1523" s="8">
        <f t="shared" si="514"/>
        <v>0.19474102103121005</v>
      </c>
      <c r="AL1523" s="8">
        <f t="shared" si="515"/>
        <v>402.38432880816475</v>
      </c>
      <c r="AM1523" s="8">
        <f t="shared" si="516"/>
        <v>3.2773626973528578</v>
      </c>
      <c r="AN1523" s="8">
        <f t="shared" si="517"/>
        <v>71.043798348017177</v>
      </c>
      <c r="AO1523" s="22">
        <f t="shared" si="518"/>
        <v>9.866380811401735E-3</v>
      </c>
      <c r="AP1523" s="22">
        <f t="shared" si="519"/>
        <v>0.26966019431852023</v>
      </c>
      <c r="AQ1523" s="19">
        <f t="shared" si="522"/>
        <v>0.26966019431852023</v>
      </c>
      <c r="AX1523">
        <v>0.13934302147270944</v>
      </c>
      <c r="AY1523">
        <v>63.439655172413794</v>
      </c>
      <c r="AZ1523">
        <v>2.6433189655172415</v>
      </c>
      <c r="BA1523">
        <v>2.1410883620689658</v>
      </c>
      <c r="BB1523">
        <v>8.9655172413793114</v>
      </c>
      <c r="BC1523">
        <v>0.37356321839080464</v>
      </c>
      <c r="BD1523">
        <v>1.7675251436781612</v>
      </c>
      <c r="BE1523">
        <v>0.17675251436781614</v>
      </c>
      <c r="BF1523">
        <v>0</v>
      </c>
      <c r="BG1523">
        <v>19.3</v>
      </c>
      <c r="BH1523">
        <v>2.4859740634705463</v>
      </c>
      <c r="BI1523">
        <v>2.238858124675362</v>
      </c>
      <c r="BJ1523">
        <v>1.1051003703397586</v>
      </c>
      <c r="BK1523">
        <v>0.43590670750912791</v>
      </c>
      <c r="BL1523">
        <v>1.210851965303133E-3</v>
      </c>
      <c r="BP1523" s="50">
        <f t="shared" si="523"/>
        <v>2.4867185595730339</v>
      </c>
      <c r="BQ1523" s="50">
        <f t="shared" si="524"/>
        <v>7.0701005747126441E-2</v>
      </c>
      <c r="BR1523" s="50">
        <f t="shared" si="525"/>
        <v>0.46522742533671113</v>
      </c>
      <c r="BS1523" s="50">
        <f t="shared" si="526"/>
        <v>0.48980686955466474</v>
      </c>
      <c r="BT1523" s="50">
        <f t="shared" si="527"/>
        <v>1.2922984037130865E-3</v>
      </c>
      <c r="BU1523" s="50">
        <f t="shared" si="527"/>
        <v>1.3605746376518463E-3</v>
      </c>
    </row>
    <row r="1524" spans="1:73" x14ac:dyDescent="0.25">
      <c r="A1524" s="21">
        <v>43742.553472222222</v>
      </c>
      <c r="B1524" s="17">
        <v>364106</v>
      </c>
      <c r="C1524" s="17">
        <v>13.51</v>
      </c>
      <c r="D1524" s="17">
        <v>21.96</v>
      </c>
      <c r="E1524" s="17">
        <v>736.3</v>
      </c>
      <c r="F1524" s="17">
        <v>85.8</v>
      </c>
      <c r="G1524" s="17">
        <v>-115.6</v>
      </c>
      <c r="H1524" s="17">
        <v>-11.93</v>
      </c>
      <c r="I1524" s="17">
        <v>23.93</v>
      </c>
      <c r="J1524" s="17">
        <v>297.10000000000002</v>
      </c>
      <c r="K1524" s="17">
        <v>650.5</v>
      </c>
      <c r="L1524" s="17">
        <v>-103.6</v>
      </c>
      <c r="M1524" s="17">
        <v>0.11600000000000001</v>
      </c>
      <c r="N1524" s="17">
        <v>620.70000000000005</v>
      </c>
      <c r="O1524" s="17">
        <v>73.84</v>
      </c>
      <c r="P1524" s="17">
        <v>546.9</v>
      </c>
      <c r="Q1524" s="17">
        <v>326.10000000000002</v>
      </c>
      <c r="R1524" s="17">
        <v>429.7</v>
      </c>
      <c r="S1524" s="17">
        <v>18.75</v>
      </c>
      <c r="T1524" s="17">
        <v>49.4</v>
      </c>
      <c r="U1524" s="17">
        <v>2.0049999999999999</v>
      </c>
      <c r="V1524" s="17">
        <v>343.5</v>
      </c>
      <c r="W1524" s="17">
        <v>19.899999999999999</v>
      </c>
      <c r="X1524" s="17">
        <v>0.73</v>
      </c>
      <c r="Y1524" s="17">
        <v>7.2974119999999996</v>
      </c>
      <c r="Z1524" s="7">
        <f t="shared" si="506"/>
        <v>19.324999999999999</v>
      </c>
      <c r="AA1524" s="7">
        <f t="shared" si="520"/>
        <v>292.47499999999997</v>
      </c>
      <c r="AB1524" s="2">
        <f t="shared" si="507"/>
        <v>596.40300000000002</v>
      </c>
      <c r="AC1524" s="42">
        <f t="shared" si="508"/>
        <v>2.3696473559701827</v>
      </c>
      <c r="AD1524" s="42">
        <f t="shared" si="509"/>
        <v>1.1706057938492702</v>
      </c>
      <c r="AE1524" s="42">
        <f t="shared" si="510"/>
        <v>0.78101698987669965</v>
      </c>
      <c r="AF1524" s="42">
        <f t="shared" si="511"/>
        <v>324.03993687184766</v>
      </c>
      <c r="AG1524" s="42">
        <f t="shared" si="512"/>
        <v>311.07833939697372</v>
      </c>
      <c r="AH1524" s="6">
        <f t="shared" si="513"/>
        <v>313.05599999999998</v>
      </c>
      <c r="AI1524" s="4">
        <v>20.150475495742</v>
      </c>
      <c r="AJ1524" s="4">
        <f t="shared" si="521"/>
        <v>293.30047549574198</v>
      </c>
      <c r="AK1524" s="8">
        <f t="shared" si="514"/>
        <v>0.19479096743287264</v>
      </c>
      <c r="AL1524" s="8">
        <f t="shared" si="515"/>
        <v>402.98303161732332</v>
      </c>
      <c r="AM1524" s="8">
        <f t="shared" si="516"/>
        <v>3.1539350421338734</v>
      </c>
      <c r="AN1524" s="8">
        <f t="shared" si="517"/>
        <v>75.839841172880966</v>
      </c>
      <c r="AO1524" s="22">
        <f t="shared" si="518"/>
        <v>9.7429693827157E-3</v>
      </c>
      <c r="AP1524" s="22">
        <f t="shared" si="519"/>
        <v>0.26628720978885922</v>
      </c>
      <c r="AQ1524" s="19">
        <f t="shared" si="522"/>
        <v>0.26628720978885922</v>
      </c>
      <c r="AX1524">
        <v>0.13953280032375384</v>
      </c>
      <c r="AY1524">
        <v>63.474137931034484</v>
      </c>
      <c r="AZ1524">
        <v>2.6447557471264367</v>
      </c>
      <c r="BA1524">
        <v>2.1422521551724141</v>
      </c>
      <c r="BB1524">
        <v>8.9310344827586174</v>
      </c>
      <c r="BC1524">
        <v>0.37212643678160906</v>
      </c>
      <c r="BD1524">
        <v>1.770125718390805</v>
      </c>
      <c r="BE1524">
        <v>0.17701257183908051</v>
      </c>
      <c r="BF1524">
        <v>0</v>
      </c>
      <c r="BG1524">
        <v>19.324999999999999</v>
      </c>
      <c r="BH1524">
        <v>2.3022531165166029</v>
      </c>
      <c r="BI1524">
        <v>2.2423442174527231</v>
      </c>
      <c r="BJ1524">
        <v>1.1077180434216451</v>
      </c>
      <c r="BK1524">
        <v>0.43686021428013944</v>
      </c>
      <c r="BL1524">
        <v>1.2135005952226094E-3</v>
      </c>
      <c r="BP1524" s="50">
        <f t="shared" si="523"/>
        <v>2.3029425921219091</v>
      </c>
      <c r="BQ1524" s="50">
        <f t="shared" si="524"/>
        <v>7.08050287356322E-2</v>
      </c>
      <c r="BR1524" s="50">
        <f t="shared" si="525"/>
        <v>0.46438044505439607</v>
      </c>
      <c r="BS1524" s="50">
        <f t="shared" si="526"/>
        <v>0.48930769421436349</v>
      </c>
      <c r="BT1524" s="50">
        <f t="shared" si="527"/>
        <v>1.2899456807066558E-3</v>
      </c>
      <c r="BU1524" s="50">
        <f t="shared" si="527"/>
        <v>1.359188039484343E-3</v>
      </c>
    </row>
    <row r="1525" spans="1:73" x14ac:dyDescent="0.25">
      <c r="A1525" s="21">
        <v>43742.553472222222</v>
      </c>
      <c r="B1525" s="17">
        <v>364107</v>
      </c>
      <c r="C1525" s="17">
        <v>13.52</v>
      </c>
      <c r="D1525" s="17">
        <v>21.95</v>
      </c>
      <c r="E1525" s="17">
        <v>736.8</v>
      </c>
      <c r="F1525" s="17">
        <v>86</v>
      </c>
      <c r="G1525" s="17">
        <v>-115.3</v>
      </c>
      <c r="H1525" s="17">
        <v>-11.03</v>
      </c>
      <c r="I1525" s="17">
        <v>23.93</v>
      </c>
      <c r="J1525" s="17">
        <v>297.10000000000002</v>
      </c>
      <c r="K1525" s="17">
        <v>650.79999999999995</v>
      </c>
      <c r="L1525" s="17">
        <v>-104.3</v>
      </c>
      <c r="M1525" s="17">
        <v>0.11700000000000001</v>
      </c>
      <c r="N1525" s="17">
        <v>621.5</v>
      </c>
      <c r="O1525" s="17">
        <v>75</v>
      </c>
      <c r="P1525" s="17">
        <v>546.5</v>
      </c>
      <c r="Q1525" s="17">
        <v>326.39999999999998</v>
      </c>
      <c r="R1525" s="17">
        <v>430.6</v>
      </c>
      <c r="S1525" s="17">
        <v>18.75</v>
      </c>
      <c r="T1525" s="17">
        <v>49.94</v>
      </c>
      <c r="U1525" s="17">
        <v>1.58</v>
      </c>
      <c r="V1525" s="17">
        <v>337</v>
      </c>
      <c r="W1525" s="17">
        <v>19.95</v>
      </c>
      <c r="X1525" s="17">
        <v>0.73</v>
      </c>
      <c r="Y1525" s="17">
        <v>7.302835</v>
      </c>
      <c r="Z1525" s="7">
        <f t="shared" si="506"/>
        <v>19.350000000000001</v>
      </c>
      <c r="AA1525" s="7">
        <f t="shared" si="520"/>
        <v>292.5</v>
      </c>
      <c r="AB1525" s="2">
        <f t="shared" si="507"/>
        <v>596.80799999999999</v>
      </c>
      <c r="AC1525" s="42">
        <f t="shared" si="508"/>
        <v>2.3887629595723761</v>
      </c>
      <c r="AD1525" s="42">
        <f t="shared" si="509"/>
        <v>1.1929482220104446</v>
      </c>
      <c r="AE1525" s="42">
        <f t="shared" si="510"/>
        <v>0.78312183910983169</v>
      </c>
      <c r="AF1525" s="42">
        <f t="shared" si="511"/>
        <v>325.02433319055791</v>
      </c>
      <c r="AG1525" s="42">
        <f t="shared" si="512"/>
        <v>312.02335986293559</v>
      </c>
      <c r="AH1525" s="6">
        <f t="shared" si="513"/>
        <v>313.34399999999999</v>
      </c>
      <c r="AI1525" s="4">
        <v>20.2723527133818</v>
      </c>
      <c r="AJ1525" s="4">
        <f t="shared" si="521"/>
        <v>293.42235271338177</v>
      </c>
      <c r="AK1525" s="8">
        <f t="shared" si="514"/>
        <v>0.1948409223738414</v>
      </c>
      <c r="AL1525" s="8">
        <f t="shared" si="515"/>
        <v>403.67028014264605</v>
      </c>
      <c r="AM1525" s="8">
        <f t="shared" si="516"/>
        <v>2.7997812414544105</v>
      </c>
      <c r="AN1525" s="8">
        <f t="shared" si="517"/>
        <v>75.224899080235815</v>
      </c>
      <c r="AO1525" s="22">
        <f t="shared" si="518"/>
        <v>9.7570123253309729E-3</v>
      </c>
      <c r="AP1525" s="22">
        <f t="shared" si="519"/>
        <v>0.26667102049988128</v>
      </c>
      <c r="AQ1525" s="19">
        <f t="shared" si="522"/>
        <v>0.26667102049988128</v>
      </c>
      <c r="AX1525">
        <v>0.13972279794531864</v>
      </c>
      <c r="AY1525">
        <v>63.517241379310342</v>
      </c>
      <c r="AZ1525">
        <v>2.646551724137931</v>
      </c>
      <c r="BA1525">
        <v>2.1437068965517243</v>
      </c>
      <c r="BB1525">
        <v>8.9827586206896601</v>
      </c>
      <c r="BC1525">
        <v>0.37428160919540249</v>
      </c>
      <c r="BD1525">
        <v>1.7694252873563219</v>
      </c>
      <c r="BE1525">
        <v>0.17694252873563221</v>
      </c>
      <c r="BF1525">
        <v>0</v>
      </c>
      <c r="BG1525">
        <v>19.350000000000001</v>
      </c>
      <c r="BH1525">
        <v>1.8142443511701909</v>
      </c>
      <c r="BI1525">
        <v>2.2458350576336601</v>
      </c>
      <c r="BJ1525">
        <v>1.1215700277822498</v>
      </c>
      <c r="BK1525">
        <v>0.43687873639866226</v>
      </c>
      <c r="BL1525">
        <v>1.2135520455518395E-3</v>
      </c>
      <c r="BP1525" s="50">
        <f t="shared" si="523"/>
        <v>1.8147876785798587</v>
      </c>
      <c r="BQ1525" s="50">
        <f t="shared" si="524"/>
        <v>7.0777011494252876E-2</v>
      </c>
      <c r="BR1525" s="50">
        <f t="shared" si="525"/>
        <v>0.45926617511345713</v>
      </c>
      <c r="BS1525" s="50">
        <f t="shared" si="526"/>
        <v>0.48502277958947837</v>
      </c>
      <c r="BT1525" s="50">
        <f t="shared" si="527"/>
        <v>1.2757393753151586E-3</v>
      </c>
      <c r="BU1525" s="50">
        <f t="shared" si="527"/>
        <v>1.3472854988596621E-3</v>
      </c>
    </row>
    <row r="1526" spans="1:73" x14ac:dyDescent="0.25">
      <c r="A1526" s="21">
        <v>43742.553472222222</v>
      </c>
      <c r="B1526" s="17">
        <v>364108</v>
      </c>
      <c r="C1526" s="17">
        <v>13.53</v>
      </c>
      <c r="D1526" s="17">
        <v>21.95</v>
      </c>
      <c r="E1526" s="17">
        <v>737.5</v>
      </c>
      <c r="F1526" s="17">
        <v>86.1</v>
      </c>
      <c r="G1526" s="17">
        <v>-115.7</v>
      </c>
      <c r="H1526" s="17">
        <v>-9.68</v>
      </c>
      <c r="I1526" s="17">
        <v>23.93</v>
      </c>
      <c r="J1526" s="17">
        <v>297.10000000000002</v>
      </c>
      <c r="K1526" s="17">
        <v>651.29999999999995</v>
      </c>
      <c r="L1526" s="17">
        <v>-106</v>
      </c>
      <c r="M1526" s="17">
        <v>0.11700000000000001</v>
      </c>
      <c r="N1526" s="17">
        <v>621.79999999999995</v>
      </c>
      <c r="O1526" s="17">
        <v>76.45</v>
      </c>
      <c r="P1526" s="17">
        <v>545.4</v>
      </c>
      <c r="Q1526" s="17">
        <v>326</v>
      </c>
      <c r="R1526" s="17">
        <v>432</v>
      </c>
      <c r="S1526" s="17">
        <v>18.75</v>
      </c>
      <c r="T1526" s="17">
        <v>51.93</v>
      </c>
      <c r="U1526" s="17">
        <v>1.0149999999999999</v>
      </c>
      <c r="V1526" s="17">
        <v>239.5</v>
      </c>
      <c r="W1526" s="17">
        <v>20.45</v>
      </c>
      <c r="X1526" s="17">
        <v>0.73099999999999998</v>
      </c>
      <c r="Y1526" s="17">
        <v>7.3067539999999997</v>
      </c>
      <c r="Z1526" s="7">
        <f t="shared" si="506"/>
        <v>19.600000000000001</v>
      </c>
      <c r="AA1526" s="7">
        <f t="shared" si="520"/>
        <v>292.75</v>
      </c>
      <c r="AB1526" s="2">
        <f t="shared" si="507"/>
        <v>597.375</v>
      </c>
      <c r="AC1526" s="42">
        <f t="shared" si="508"/>
        <v>2.3905176944212139</v>
      </c>
      <c r="AD1526" s="42">
        <f t="shared" si="509"/>
        <v>1.2413958387129365</v>
      </c>
      <c r="AE1526" s="42">
        <f t="shared" si="510"/>
        <v>0.78749636981295346</v>
      </c>
      <c r="AF1526" s="42">
        <f t="shared" si="511"/>
        <v>327.95875897426515</v>
      </c>
      <c r="AG1526" s="42">
        <f t="shared" si="512"/>
        <v>314.84040861529451</v>
      </c>
      <c r="AH1526" s="6">
        <f t="shared" si="513"/>
        <v>312.95999999999998</v>
      </c>
      <c r="AI1526" s="4">
        <v>20.301749814694102</v>
      </c>
      <c r="AJ1526" s="4">
        <f t="shared" si="521"/>
        <v>293.4517498146941</v>
      </c>
      <c r="AK1526" s="8">
        <f t="shared" si="514"/>
        <v>0.19534094160594748</v>
      </c>
      <c r="AL1526" s="8">
        <f t="shared" si="515"/>
        <v>403.7923413309174</v>
      </c>
      <c r="AM1526" s="8">
        <f t="shared" si="516"/>
        <v>2.2440295786820634</v>
      </c>
      <c r="AN1526" s="8">
        <f t="shared" si="517"/>
        <v>45.872390043569148</v>
      </c>
      <c r="AO1526" s="22">
        <f t="shared" si="518"/>
        <v>1.0422479766912827E-2</v>
      </c>
      <c r="AP1526" s="22">
        <f t="shared" si="519"/>
        <v>0.28485905550885188</v>
      </c>
      <c r="AQ1526" s="19">
        <f t="shared" si="522"/>
        <v>0.28485905550885188</v>
      </c>
      <c r="AX1526">
        <v>0.14163485098448397</v>
      </c>
      <c r="AY1526">
        <v>63.577586206896555</v>
      </c>
      <c r="AZ1526">
        <v>2.649066091954023</v>
      </c>
      <c r="BA1526">
        <v>2.1457435344827589</v>
      </c>
      <c r="BB1526">
        <v>9.1379310344827598</v>
      </c>
      <c r="BC1526">
        <v>0.38074712643678166</v>
      </c>
      <c r="BD1526">
        <v>1.7649964080459772</v>
      </c>
      <c r="BE1526">
        <v>0.17649964080459773</v>
      </c>
      <c r="BF1526">
        <v>0</v>
      </c>
      <c r="BG1526">
        <v>19.600000000000001</v>
      </c>
      <c r="BH1526">
        <v>1.1654797572390783</v>
      </c>
      <c r="BI1526">
        <v>2.2810057729824531</v>
      </c>
      <c r="BJ1526">
        <v>1.1845262979097879</v>
      </c>
      <c r="BK1526">
        <v>0.43758143176279196</v>
      </c>
      <c r="BL1526">
        <v>1.2155039771188667E-3</v>
      </c>
      <c r="BP1526" s="50">
        <f t="shared" si="523"/>
        <v>1.1658287935180736</v>
      </c>
      <c r="BQ1526" s="50">
        <f t="shared" si="524"/>
        <v>7.0599856321839086E-2</v>
      </c>
      <c r="BR1526" s="50">
        <f t="shared" si="525"/>
        <v>0.45252149454056873</v>
      </c>
      <c r="BS1526" s="50">
        <f t="shared" si="526"/>
        <v>0.47953342500090484</v>
      </c>
      <c r="BT1526" s="50">
        <f t="shared" si="527"/>
        <v>1.2570041515015797E-3</v>
      </c>
      <c r="BU1526" s="50">
        <f t="shared" si="527"/>
        <v>1.3320372916691802E-3</v>
      </c>
    </row>
    <row r="1527" spans="1:73" x14ac:dyDescent="0.25">
      <c r="A1527" s="21">
        <v>43742.554166666669</v>
      </c>
      <c r="B1527" s="17">
        <v>364109</v>
      </c>
      <c r="C1527" s="17">
        <v>13.51</v>
      </c>
      <c r="D1527" s="17">
        <v>21.95</v>
      </c>
      <c r="E1527" s="17">
        <v>736.9</v>
      </c>
      <c r="F1527" s="17">
        <v>86</v>
      </c>
      <c r="G1527" s="17">
        <v>-116.9</v>
      </c>
      <c r="H1527" s="17">
        <v>-10.76</v>
      </c>
      <c r="I1527" s="17">
        <v>23.95</v>
      </c>
      <c r="J1527" s="17">
        <v>297.10000000000002</v>
      </c>
      <c r="K1527" s="17">
        <v>650.9</v>
      </c>
      <c r="L1527" s="17">
        <v>-106.1</v>
      </c>
      <c r="M1527" s="17">
        <v>0.11700000000000001</v>
      </c>
      <c r="N1527" s="17">
        <v>620</v>
      </c>
      <c r="O1527" s="17">
        <v>75.260000000000005</v>
      </c>
      <c r="P1527" s="17">
        <v>544.70000000000005</v>
      </c>
      <c r="Q1527" s="17">
        <v>324.89999999999998</v>
      </c>
      <c r="R1527" s="17">
        <v>431</v>
      </c>
      <c r="S1527" s="17">
        <v>18.739999999999998</v>
      </c>
      <c r="T1527" s="17">
        <v>51.64</v>
      </c>
      <c r="U1527" s="17">
        <v>0.80500000000000005</v>
      </c>
      <c r="V1527" s="17">
        <v>191</v>
      </c>
      <c r="W1527" s="17">
        <v>20.7</v>
      </c>
      <c r="X1527" s="17">
        <v>0.73</v>
      </c>
      <c r="Y1527" s="17">
        <v>7.2968440000000001</v>
      </c>
      <c r="Z1527" s="7">
        <f t="shared" si="506"/>
        <v>19.72</v>
      </c>
      <c r="AA1527" s="7">
        <f t="shared" si="520"/>
        <v>292.87</v>
      </c>
      <c r="AB1527" s="2">
        <f t="shared" si="507"/>
        <v>596.88900000000001</v>
      </c>
      <c r="AC1527" s="42">
        <f t="shared" si="508"/>
        <v>2.4301160533664055</v>
      </c>
      <c r="AD1527" s="42">
        <f t="shared" si="509"/>
        <v>1.2549119299584117</v>
      </c>
      <c r="AE1527" s="42">
        <f t="shared" si="510"/>
        <v>0.78867056543510838</v>
      </c>
      <c r="AF1527" s="42">
        <f t="shared" si="511"/>
        <v>328.98662365869046</v>
      </c>
      <c r="AG1527" s="42">
        <f t="shared" si="512"/>
        <v>315.82715871234285</v>
      </c>
      <c r="AH1527" s="6">
        <f t="shared" si="513"/>
        <v>311.90399999999994</v>
      </c>
      <c r="AI1527" s="4">
        <v>20.556420899722799</v>
      </c>
      <c r="AJ1527" s="4">
        <f t="shared" si="521"/>
        <v>293.70642089972279</v>
      </c>
      <c r="AK1527" s="8">
        <f t="shared" si="514"/>
        <v>0.19558125439376589</v>
      </c>
      <c r="AL1527" s="8">
        <f t="shared" si="515"/>
        <v>405.22043654538106</v>
      </c>
      <c r="AM1527" s="8">
        <f t="shared" si="516"/>
        <v>1.9984509626207998</v>
      </c>
      <c r="AN1527" s="8">
        <f t="shared" si="517"/>
        <v>48.692139413794251</v>
      </c>
      <c r="AO1527" s="22">
        <f t="shared" si="518"/>
        <v>1.0291486859084115E-2</v>
      </c>
      <c r="AP1527" s="22">
        <f t="shared" si="519"/>
        <v>0.28127885992805518</v>
      </c>
      <c r="AQ1527" s="19">
        <f t="shared" si="522"/>
        <v>0.28127885992805518</v>
      </c>
      <c r="AX1527">
        <v>0.14256047377178607</v>
      </c>
      <c r="AY1527">
        <v>63.525862068965516</v>
      </c>
      <c r="AZ1527">
        <v>2.6469109195402298</v>
      </c>
      <c r="BA1527">
        <v>2.1439978448275863</v>
      </c>
      <c r="BB1527">
        <v>9.1465517241379342</v>
      </c>
      <c r="BC1527">
        <v>0.38110632183908061</v>
      </c>
      <c r="BD1527">
        <v>1.7628915229885056</v>
      </c>
      <c r="BE1527">
        <v>0.17628915229885056</v>
      </c>
      <c r="BF1527">
        <v>0</v>
      </c>
      <c r="BG1527">
        <v>19.72</v>
      </c>
      <c r="BH1527">
        <v>0.92434601436202768</v>
      </c>
      <c r="BI1527">
        <v>2.2980581529641921</v>
      </c>
      <c r="BJ1527">
        <v>1.1867172301907087</v>
      </c>
      <c r="BK1527">
        <v>0.43914131240851068</v>
      </c>
      <c r="BL1527">
        <v>1.2198369789125296E-3</v>
      </c>
      <c r="BP1527" s="50">
        <f t="shared" si="523"/>
        <v>0.9246228362384723</v>
      </c>
      <c r="BQ1527" s="50">
        <f t="shared" si="524"/>
        <v>7.051566091954023E-2</v>
      </c>
      <c r="BR1527" s="50">
        <f t="shared" si="525"/>
        <v>0.45118769869861058</v>
      </c>
      <c r="BS1527" s="50">
        <f t="shared" si="526"/>
        <v>0.47869776079137211</v>
      </c>
      <c r="BT1527" s="50">
        <f t="shared" si="527"/>
        <v>1.2532991630516961E-3</v>
      </c>
      <c r="BU1527" s="50">
        <f t="shared" si="527"/>
        <v>1.329716002198256E-3</v>
      </c>
    </row>
    <row r="1528" spans="1:73" x14ac:dyDescent="0.25">
      <c r="A1528" s="21">
        <v>43742.554166666669</v>
      </c>
      <c r="B1528" s="17">
        <v>364110</v>
      </c>
      <c r="C1528" s="17">
        <v>13.52</v>
      </c>
      <c r="D1528" s="17">
        <v>21.95</v>
      </c>
      <c r="E1528" s="17">
        <v>735.6</v>
      </c>
      <c r="F1528" s="17">
        <v>86.1</v>
      </c>
      <c r="G1528" s="17">
        <v>-115.8</v>
      </c>
      <c r="H1528" s="17">
        <v>-10.28</v>
      </c>
      <c r="I1528" s="17">
        <v>23.97</v>
      </c>
      <c r="J1528" s="17">
        <v>297.10000000000002</v>
      </c>
      <c r="K1528" s="17">
        <v>649.5</v>
      </c>
      <c r="L1528" s="17">
        <v>-105.5</v>
      </c>
      <c r="M1528" s="17">
        <v>0.11700000000000001</v>
      </c>
      <c r="N1528" s="17">
        <v>619.79999999999995</v>
      </c>
      <c r="O1528" s="17">
        <v>75.86</v>
      </c>
      <c r="P1528" s="17">
        <v>543.9</v>
      </c>
      <c r="Q1528" s="17">
        <v>326.10000000000002</v>
      </c>
      <c r="R1528" s="17">
        <v>431.6</v>
      </c>
      <c r="S1528" s="17">
        <v>18.739999999999998</v>
      </c>
      <c r="T1528" s="17">
        <v>49.87</v>
      </c>
      <c r="U1528" s="17">
        <v>1.2949999999999999</v>
      </c>
      <c r="V1528" s="17">
        <v>307.5</v>
      </c>
      <c r="W1528" s="17">
        <v>20.149999999999999</v>
      </c>
      <c r="X1528" s="17">
        <v>0.72899999999999998</v>
      </c>
      <c r="Y1528" s="17">
        <v>7.2878530000000001</v>
      </c>
      <c r="Z1528" s="7">
        <f t="shared" si="506"/>
        <v>19.445</v>
      </c>
      <c r="AA1528" s="7">
        <f t="shared" si="520"/>
        <v>292.59499999999997</v>
      </c>
      <c r="AB1528" s="2">
        <f t="shared" si="507"/>
        <v>595.83600000000001</v>
      </c>
      <c r="AC1528" s="42">
        <f t="shared" si="508"/>
        <v>2.5512229036523335</v>
      </c>
      <c r="AD1528" s="42">
        <f t="shared" si="509"/>
        <v>1.2722948620514187</v>
      </c>
      <c r="AE1528" s="42">
        <f t="shared" si="510"/>
        <v>0.79032975282626305</v>
      </c>
      <c r="AF1528" s="42">
        <f t="shared" si="511"/>
        <v>328.44223012695238</v>
      </c>
      <c r="AG1528" s="42">
        <f t="shared" si="512"/>
        <v>315.30454092187426</v>
      </c>
      <c r="AH1528" s="6">
        <f t="shared" si="513"/>
        <v>313.05599999999998</v>
      </c>
      <c r="AI1528" s="4">
        <v>21.2630442748622</v>
      </c>
      <c r="AJ1528" s="4">
        <f t="shared" si="521"/>
        <v>294.41304427486216</v>
      </c>
      <c r="AK1528" s="8">
        <f t="shared" si="514"/>
        <v>0.19503082904086427</v>
      </c>
      <c r="AL1528" s="8">
        <f t="shared" si="515"/>
        <v>409.2819060540599</v>
      </c>
      <c r="AM1528" s="8">
        <f t="shared" si="516"/>
        <v>2.5347226179603952</v>
      </c>
      <c r="AN1528" s="8">
        <f t="shared" si="517"/>
        <v>134.23797130716432</v>
      </c>
      <c r="AO1528" s="22">
        <f t="shared" si="518"/>
        <v>8.2663974971918328E-3</v>
      </c>
      <c r="AP1528" s="22">
        <f t="shared" si="519"/>
        <v>0.22593070326566728</v>
      </c>
      <c r="AQ1528" s="19">
        <f t="shared" si="522"/>
        <v>0.22593070326566728</v>
      </c>
      <c r="AX1528">
        <v>0.14044678765286708</v>
      </c>
      <c r="AY1528">
        <v>63.413793103448278</v>
      </c>
      <c r="AZ1528">
        <v>2.6422413793103448</v>
      </c>
      <c r="BA1528">
        <v>2.1402155172413795</v>
      </c>
      <c r="BB1528">
        <v>9.0948275862068968</v>
      </c>
      <c r="BC1528">
        <v>0.37895114942528735</v>
      </c>
      <c r="BD1528">
        <v>1.7612643678160922</v>
      </c>
      <c r="BE1528">
        <v>0.17612643678160922</v>
      </c>
      <c r="BF1528">
        <v>0</v>
      </c>
      <c r="BG1528">
        <v>19.445</v>
      </c>
      <c r="BH1528">
        <v>1.4869914144084793</v>
      </c>
      <c r="BI1528">
        <v>2.2591436431866576</v>
      </c>
      <c r="BJ1528">
        <v>1.126634934857186</v>
      </c>
      <c r="BK1528">
        <v>0.43674273313958273</v>
      </c>
      <c r="BL1528">
        <v>1.213174258721063E-3</v>
      </c>
      <c r="BP1528" s="50">
        <f t="shared" si="523"/>
        <v>1.4874367365575423</v>
      </c>
      <c r="BQ1528" s="50">
        <f t="shared" si="524"/>
        <v>7.0450574712643696E-2</v>
      </c>
      <c r="BR1528" s="50">
        <f t="shared" si="525"/>
        <v>0.45544361075334566</v>
      </c>
      <c r="BS1528" s="50">
        <f t="shared" si="526"/>
        <v>0.48171617614838008</v>
      </c>
      <c r="BT1528" s="50">
        <f t="shared" si="527"/>
        <v>1.2651211409815159E-3</v>
      </c>
      <c r="BU1528" s="50">
        <f t="shared" si="527"/>
        <v>1.3381004893010557E-3</v>
      </c>
    </row>
    <row r="1529" spans="1:73" x14ac:dyDescent="0.25">
      <c r="A1529" s="21">
        <v>43742.554166666669</v>
      </c>
      <c r="B1529" s="17">
        <v>364111</v>
      </c>
      <c r="C1529" s="17">
        <v>13.51</v>
      </c>
      <c r="D1529" s="17">
        <v>21.94</v>
      </c>
      <c r="E1529" s="17">
        <v>733.9</v>
      </c>
      <c r="F1529" s="17">
        <v>85.7</v>
      </c>
      <c r="G1529" s="17">
        <v>-115.7</v>
      </c>
      <c r="H1529" s="17">
        <v>-9.3699999999999992</v>
      </c>
      <c r="I1529" s="17">
        <v>23.98</v>
      </c>
      <c r="J1529" s="17">
        <v>297.10000000000002</v>
      </c>
      <c r="K1529" s="17">
        <v>648.20000000000005</v>
      </c>
      <c r="L1529" s="17">
        <v>-106.3</v>
      </c>
      <c r="M1529" s="17">
        <v>0.11700000000000001</v>
      </c>
      <c r="N1529" s="17">
        <v>618.29999999999995</v>
      </c>
      <c r="O1529" s="17">
        <v>76.33</v>
      </c>
      <c r="P1529" s="17">
        <v>541.9</v>
      </c>
      <c r="Q1529" s="17">
        <v>326.3</v>
      </c>
      <c r="R1529" s="17">
        <v>432.6</v>
      </c>
      <c r="S1529" s="17">
        <v>18.75</v>
      </c>
      <c r="T1529" s="17">
        <v>49.99</v>
      </c>
      <c r="U1529" s="17">
        <v>1.8</v>
      </c>
      <c r="V1529" s="17">
        <v>325.5</v>
      </c>
      <c r="W1529" s="17">
        <v>20.05</v>
      </c>
      <c r="X1529" s="17">
        <v>0.72699999999999998</v>
      </c>
      <c r="Y1529" s="17">
        <v>7.2735310000000002</v>
      </c>
      <c r="Z1529" s="7">
        <f t="shared" si="506"/>
        <v>19.399999999999999</v>
      </c>
      <c r="AA1529" s="7">
        <f t="shared" si="520"/>
        <v>292.54999999999995</v>
      </c>
      <c r="AB1529" s="2">
        <f t="shared" si="507"/>
        <v>594.45900000000006</v>
      </c>
      <c r="AC1529" s="42">
        <f t="shared" si="508"/>
        <v>2.4679885698585031</v>
      </c>
      <c r="AD1529" s="42">
        <f t="shared" si="509"/>
        <v>1.2337474860722657</v>
      </c>
      <c r="AE1529" s="42">
        <f t="shared" si="510"/>
        <v>0.78687761441248694</v>
      </c>
      <c r="AF1529" s="42">
        <f t="shared" si="511"/>
        <v>326.80647987921031</v>
      </c>
      <c r="AG1529" s="42">
        <f t="shared" si="512"/>
        <v>313.73422068404187</v>
      </c>
      <c r="AH1529" s="6">
        <f t="shared" si="513"/>
        <v>313.24799999999999</v>
      </c>
      <c r="AI1529" s="4">
        <v>20.763698909430499</v>
      </c>
      <c r="AJ1529" s="4">
        <f t="shared" si="521"/>
        <v>293.91369890943048</v>
      </c>
      <c r="AK1529" s="8">
        <f t="shared" si="514"/>
        <v>0.1949408578766168</v>
      </c>
      <c r="AL1529" s="8">
        <f t="shared" si="515"/>
        <v>406.45170996646942</v>
      </c>
      <c r="AM1529" s="8">
        <f t="shared" si="516"/>
        <v>2.9883523888591186</v>
      </c>
      <c r="AN1529" s="8">
        <f t="shared" si="517"/>
        <v>118.71095159293581</v>
      </c>
      <c r="AO1529" s="22">
        <f t="shared" si="518"/>
        <v>8.654911981275052E-3</v>
      </c>
      <c r="AP1529" s="22">
        <f t="shared" si="519"/>
        <v>0.23654927691248723</v>
      </c>
      <c r="AQ1529" s="19">
        <f t="shared" si="522"/>
        <v>0.23654927691248723</v>
      </c>
      <c r="AX1529">
        <v>0.14010345030704491</v>
      </c>
      <c r="AY1529">
        <v>63.267241379310342</v>
      </c>
      <c r="AZ1529">
        <v>2.6361350574712641</v>
      </c>
      <c r="BA1529">
        <v>2.135269396551724</v>
      </c>
      <c r="BB1529">
        <v>9.1637931034482776</v>
      </c>
      <c r="BC1529">
        <v>0.38182471264367823</v>
      </c>
      <c r="BD1529">
        <v>1.7534446839080458</v>
      </c>
      <c r="BE1529">
        <v>0.17534446839080459</v>
      </c>
      <c r="BF1529">
        <v>0</v>
      </c>
      <c r="BG1529">
        <v>19.399999999999999</v>
      </c>
      <c r="BH1529">
        <v>2.066860653231863</v>
      </c>
      <c r="BI1529">
        <v>2.2528310020993629</v>
      </c>
      <c r="BJ1529">
        <v>1.1261902179494716</v>
      </c>
      <c r="BK1529">
        <v>0.43368611660766532</v>
      </c>
      <c r="BL1529">
        <v>1.2046836572435148E-3</v>
      </c>
      <c r="BP1529" s="50">
        <f t="shared" si="523"/>
        <v>2.0674796338251555</v>
      </c>
      <c r="BQ1529" s="50">
        <f t="shared" si="524"/>
        <v>7.0137787356321826E-2</v>
      </c>
      <c r="BR1529" s="50">
        <f t="shared" si="525"/>
        <v>0.45853877036501511</v>
      </c>
      <c r="BS1529" s="50">
        <f t="shared" si="526"/>
        <v>0.48366135911392782</v>
      </c>
      <c r="BT1529" s="50">
        <f t="shared" si="527"/>
        <v>1.2737188065694864E-3</v>
      </c>
      <c r="BU1529" s="50">
        <f t="shared" si="527"/>
        <v>1.343503775316466E-3</v>
      </c>
    </row>
    <row r="1530" spans="1:73" x14ac:dyDescent="0.25">
      <c r="A1530" s="21">
        <v>43742.554166666669</v>
      </c>
      <c r="B1530" s="17">
        <v>364112</v>
      </c>
      <c r="C1530" s="17">
        <v>13.51</v>
      </c>
      <c r="D1530" s="17">
        <v>21.94</v>
      </c>
      <c r="E1530" s="17">
        <v>733</v>
      </c>
      <c r="F1530" s="17">
        <v>85.4</v>
      </c>
      <c r="G1530" s="17">
        <v>-115.7</v>
      </c>
      <c r="H1530" s="17">
        <v>-8.85</v>
      </c>
      <c r="I1530" s="17">
        <v>23.99</v>
      </c>
      <c r="J1530" s="17">
        <v>297.10000000000002</v>
      </c>
      <c r="K1530" s="17">
        <v>647.6</v>
      </c>
      <c r="L1530" s="17">
        <v>-106.8</v>
      </c>
      <c r="M1530" s="17">
        <v>0.11700000000000001</v>
      </c>
      <c r="N1530" s="17">
        <v>617.29999999999995</v>
      </c>
      <c r="O1530" s="17">
        <v>76.59</v>
      </c>
      <c r="P1530" s="17">
        <v>540.79999999999995</v>
      </c>
      <c r="Q1530" s="17">
        <v>326.39999999999998</v>
      </c>
      <c r="R1530" s="17">
        <v>433.2</v>
      </c>
      <c r="S1530" s="17">
        <v>18.77</v>
      </c>
      <c r="T1530" s="17">
        <v>51.6</v>
      </c>
      <c r="U1530" s="17">
        <v>1.5549999999999999</v>
      </c>
      <c r="V1530" s="17">
        <v>341.5</v>
      </c>
      <c r="W1530" s="17">
        <v>20.25</v>
      </c>
      <c r="X1530" s="17">
        <v>0.72599999999999998</v>
      </c>
      <c r="Y1530" s="17">
        <v>7.2640989999999999</v>
      </c>
      <c r="Z1530" s="7">
        <f t="shared" si="506"/>
        <v>19.509999999999998</v>
      </c>
      <c r="AA1530" s="7">
        <f t="shared" si="520"/>
        <v>292.65999999999997</v>
      </c>
      <c r="AB1530" s="2">
        <f t="shared" si="507"/>
        <v>593.73</v>
      </c>
      <c r="AC1530" s="42">
        <f t="shared" si="508"/>
        <v>2.4907093460527094</v>
      </c>
      <c r="AD1530" s="42">
        <f t="shared" si="509"/>
        <v>1.2852060225631983</v>
      </c>
      <c r="AE1530" s="42">
        <f t="shared" si="510"/>
        <v>0.79144654724059404</v>
      </c>
      <c r="AF1530" s="42">
        <f t="shared" si="511"/>
        <v>329.19870697319112</v>
      </c>
      <c r="AG1530" s="42">
        <f t="shared" si="512"/>
        <v>316.03075869426345</v>
      </c>
      <c r="AH1530" s="6">
        <f t="shared" si="513"/>
        <v>313.34399999999999</v>
      </c>
      <c r="AI1530" s="4">
        <v>20.909040485957899</v>
      </c>
      <c r="AJ1530" s="4">
        <f t="shared" si="521"/>
        <v>294.05904048595789</v>
      </c>
      <c r="AK1530" s="8">
        <f t="shared" si="514"/>
        <v>0.19516083625520669</v>
      </c>
      <c r="AL1530" s="8">
        <f t="shared" si="515"/>
        <v>407.2613679432572</v>
      </c>
      <c r="AM1530" s="8">
        <f t="shared" si="516"/>
        <v>2.7775427539463724</v>
      </c>
      <c r="AN1530" s="8">
        <f t="shared" si="517"/>
        <v>113.1961144826039</v>
      </c>
      <c r="AO1530" s="22">
        <f t="shared" si="518"/>
        <v>8.7470433982932191E-3</v>
      </c>
      <c r="AP1530" s="22">
        <f t="shared" si="519"/>
        <v>0.23906734065752833</v>
      </c>
      <c r="AQ1530" s="19">
        <f t="shared" si="522"/>
        <v>0.23906734065752833</v>
      </c>
      <c r="AX1530">
        <v>0.1409439765962768</v>
      </c>
      <c r="AY1530">
        <v>63.189655172413794</v>
      </c>
      <c r="AZ1530">
        <v>2.6329022988505746</v>
      </c>
      <c r="BA1530">
        <v>2.1326508620689655</v>
      </c>
      <c r="BB1530">
        <v>9.2068965517241388</v>
      </c>
      <c r="BC1530">
        <v>0.38362068965517243</v>
      </c>
      <c r="BD1530">
        <v>1.7490301724137931</v>
      </c>
      <c r="BE1530">
        <v>0.17490301724137933</v>
      </c>
      <c r="BF1530">
        <v>0</v>
      </c>
      <c r="BG1530">
        <v>19.509999999999998</v>
      </c>
      <c r="BH1530">
        <v>1.7855379532086373</v>
      </c>
      <c r="BI1530">
        <v>2.2682892165765369</v>
      </c>
      <c r="BJ1530">
        <v>1.1704372357534931</v>
      </c>
      <c r="BK1530">
        <v>0.43207721881397149</v>
      </c>
      <c r="BL1530">
        <v>1.2002144967054762E-3</v>
      </c>
      <c r="BP1530" s="50">
        <f t="shared" si="523"/>
        <v>1.7860726836656202</v>
      </c>
      <c r="BQ1530" s="50">
        <f t="shared" si="524"/>
        <v>6.996120689655172E-2</v>
      </c>
      <c r="BR1530" s="50">
        <f t="shared" si="525"/>
        <v>0.45379737772614775</v>
      </c>
      <c r="BS1530" s="50">
        <f t="shared" si="526"/>
        <v>0.47939639719739974</v>
      </c>
      <c r="BT1530" s="50">
        <f t="shared" si="527"/>
        <v>1.2605482714615217E-3</v>
      </c>
      <c r="BU1530" s="50">
        <f t="shared" si="527"/>
        <v>1.3316566588816659E-3</v>
      </c>
    </row>
    <row r="1531" spans="1:73" x14ac:dyDescent="0.25">
      <c r="A1531" s="21">
        <v>43742.554166666669</v>
      </c>
      <c r="B1531" s="17">
        <v>364113</v>
      </c>
      <c r="C1531" s="17">
        <v>13.5</v>
      </c>
      <c r="D1531" s="17">
        <v>21.94</v>
      </c>
      <c r="E1531" s="17">
        <v>731</v>
      </c>
      <c r="F1531" s="17">
        <v>85.3</v>
      </c>
      <c r="G1531" s="17">
        <v>-116.1</v>
      </c>
      <c r="H1531" s="17">
        <v>-9.17</v>
      </c>
      <c r="I1531" s="17">
        <v>24.01</v>
      </c>
      <c r="J1531" s="17">
        <v>297.2</v>
      </c>
      <c r="K1531" s="17">
        <v>645.79999999999995</v>
      </c>
      <c r="L1531" s="17">
        <v>-106.9</v>
      </c>
      <c r="M1531" s="17">
        <v>0.11700000000000001</v>
      </c>
      <c r="N1531" s="17">
        <v>615</v>
      </c>
      <c r="O1531" s="17">
        <v>76.09</v>
      </c>
      <c r="P1531" s="17">
        <v>538.9</v>
      </c>
      <c r="Q1531" s="17">
        <v>326.10000000000002</v>
      </c>
      <c r="R1531" s="17">
        <v>432.9</v>
      </c>
      <c r="S1531" s="17">
        <v>18.79</v>
      </c>
      <c r="T1531" s="17">
        <v>51.56</v>
      </c>
      <c r="U1531" s="17">
        <v>0.98499999999999999</v>
      </c>
      <c r="V1531" s="17">
        <v>326.5</v>
      </c>
      <c r="W1531" s="17">
        <v>20.8</v>
      </c>
      <c r="X1531" s="17">
        <v>0.72399999999999998</v>
      </c>
      <c r="Y1531" s="17">
        <v>7.2435710000000002</v>
      </c>
      <c r="Z1531" s="7">
        <f t="shared" si="506"/>
        <v>19.795000000000002</v>
      </c>
      <c r="AA1531" s="7">
        <f t="shared" si="520"/>
        <v>292.94499999999999</v>
      </c>
      <c r="AB1531" s="2">
        <f t="shared" si="507"/>
        <v>592.11</v>
      </c>
      <c r="AC1531" s="42">
        <f t="shared" si="508"/>
        <v>2.4426953186249114</v>
      </c>
      <c r="AD1531" s="42">
        <f t="shared" si="509"/>
        <v>1.2594537062830045</v>
      </c>
      <c r="AE1531" s="42">
        <f t="shared" si="510"/>
        <v>0.78904921465824951</v>
      </c>
      <c r="AF1531" s="42">
        <f t="shared" si="511"/>
        <v>329.4818608983939</v>
      </c>
      <c r="AG1531" s="42">
        <f t="shared" si="512"/>
        <v>316.30258646245812</v>
      </c>
      <c r="AH1531" s="6">
        <f t="shared" si="513"/>
        <v>313.05599999999998</v>
      </c>
      <c r="AI1531" s="4">
        <v>20.639297018693799</v>
      </c>
      <c r="AJ1531" s="4">
        <f t="shared" si="521"/>
        <v>293.78929701869379</v>
      </c>
      <c r="AK1531" s="8">
        <f t="shared" si="514"/>
        <v>0.19573154992584263</v>
      </c>
      <c r="AL1531" s="8">
        <f t="shared" si="515"/>
        <v>405.6793673381863</v>
      </c>
      <c r="AM1531" s="8">
        <f t="shared" si="516"/>
        <v>2.2106178434998665</v>
      </c>
      <c r="AN1531" s="8">
        <f t="shared" si="517"/>
        <v>54.368757934524972</v>
      </c>
      <c r="AO1531" s="22">
        <f t="shared" si="518"/>
        <v>1.0070613102682591E-2</v>
      </c>
      <c r="AP1531" s="22">
        <f t="shared" si="519"/>
        <v>0.27524211137662413</v>
      </c>
      <c r="AQ1531" s="19">
        <f t="shared" si="522"/>
        <v>0.27524211137662413</v>
      </c>
      <c r="AX1531">
        <v>0.14314158367220819</v>
      </c>
      <c r="AY1531">
        <v>63.017241379310349</v>
      </c>
      <c r="AZ1531">
        <v>2.625718390804598</v>
      </c>
      <c r="BA1531">
        <v>2.1268318965517246</v>
      </c>
      <c r="BB1531">
        <v>9.2068965517241335</v>
      </c>
      <c r="BC1531">
        <v>0.38362068965517221</v>
      </c>
      <c r="BD1531">
        <v>1.7432112068965524</v>
      </c>
      <c r="BE1531">
        <v>0.17432112068965525</v>
      </c>
      <c r="BF1531">
        <v>0</v>
      </c>
      <c r="BG1531">
        <v>19.795000000000002</v>
      </c>
      <c r="BH1531">
        <v>1.131032079685214</v>
      </c>
      <c r="BI1531">
        <v>2.3087724146776929</v>
      </c>
      <c r="BJ1531">
        <v>1.1904030570078186</v>
      </c>
      <c r="BK1531">
        <v>0.43501110815508059</v>
      </c>
      <c r="BL1531">
        <v>1.2083641893196682E-3</v>
      </c>
      <c r="BP1531" s="50">
        <f t="shared" si="523"/>
        <v>1.1313707996209876</v>
      </c>
      <c r="BQ1531" s="50">
        <f t="shared" si="524"/>
        <v>6.9728448275862095E-2</v>
      </c>
      <c r="BR1531" s="50">
        <f t="shared" si="525"/>
        <v>0.44936408270982009</v>
      </c>
      <c r="BS1531" s="50">
        <f t="shared" si="526"/>
        <v>0.47621288455280186</v>
      </c>
      <c r="BT1531" s="50">
        <f t="shared" si="527"/>
        <v>1.2482335630828337E-3</v>
      </c>
      <c r="BU1531" s="50">
        <f t="shared" si="527"/>
        <v>1.3228135682022274E-3</v>
      </c>
    </row>
    <row r="1532" spans="1:73" x14ac:dyDescent="0.25">
      <c r="A1532" s="21">
        <v>43742.554166666669</v>
      </c>
      <c r="B1532" s="17">
        <v>364114</v>
      </c>
      <c r="C1532" s="17">
        <v>13.51</v>
      </c>
      <c r="D1532" s="17">
        <v>21.94</v>
      </c>
      <c r="E1532" s="17">
        <v>730.4</v>
      </c>
      <c r="F1532" s="17">
        <v>85.3</v>
      </c>
      <c r="G1532" s="17">
        <v>-116.1</v>
      </c>
      <c r="H1532" s="17">
        <v>-9.56</v>
      </c>
      <c r="I1532" s="17">
        <v>24.03</v>
      </c>
      <c r="J1532" s="17">
        <v>297.2</v>
      </c>
      <c r="K1532" s="17">
        <v>645.1</v>
      </c>
      <c r="L1532" s="17">
        <v>-106.6</v>
      </c>
      <c r="M1532" s="17">
        <v>0.11700000000000001</v>
      </c>
      <c r="N1532" s="17">
        <v>614.29999999999995</v>
      </c>
      <c r="O1532" s="17">
        <v>75.78</v>
      </c>
      <c r="P1532" s="17">
        <v>538.5</v>
      </c>
      <c r="Q1532" s="17">
        <v>326.10000000000002</v>
      </c>
      <c r="R1532" s="17">
        <v>432.7</v>
      </c>
      <c r="S1532" s="17">
        <v>18.809999999999999</v>
      </c>
      <c r="T1532" s="17">
        <v>52.9</v>
      </c>
      <c r="U1532" s="17">
        <v>1.585</v>
      </c>
      <c r="V1532" s="17">
        <v>334.5</v>
      </c>
      <c r="W1532" s="17">
        <v>20.55</v>
      </c>
      <c r="X1532" s="17">
        <v>0.72399999999999998</v>
      </c>
      <c r="Y1532" s="17">
        <v>7.2414100000000001</v>
      </c>
      <c r="Z1532" s="7">
        <f t="shared" si="506"/>
        <v>19.68</v>
      </c>
      <c r="AA1532" s="7">
        <f t="shared" si="520"/>
        <v>292.83</v>
      </c>
      <c r="AB1532" s="2">
        <f t="shared" si="507"/>
        <v>591.62400000000002</v>
      </c>
      <c r="AC1532" s="42">
        <f t="shared" si="508"/>
        <v>2.4527954070737277</v>
      </c>
      <c r="AD1532" s="42">
        <f t="shared" si="509"/>
        <v>1.297528770342002</v>
      </c>
      <c r="AE1532" s="42">
        <f t="shared" si="510"/>
        <v>0.79246146180891652</v>
      </c>
      <c r="AF1532" s="42">
        <f t="shared" si="511"/>
        <v>330.38740291910898</v>
      </c>
      <c r="AG1532" s="42">
        <f t="shared" si="512"/>
        <v>317.17190680234461</v>
      </c>
      <c r="AH1532" s="6">
        <f t="shared" si="513"/>
        <v>313.05599999999998</v>
      </c>
      <c r="AI1532" s="4">
        <v>20.692424840747201</v>
      </c>
      <c r="AJ1532" s="4">
        <f t="shared" si="521"/>
        <v>293.84242484074719</v>
      </c>
      <c r="AK1532" s="8">
        <f t="shared" si="514"/>
        <v>0.19550112824499868</v>
      </c>
      <c r="AL1532" s="8">
        <f t="shared" si="515"/>
        <v>406.00208673457428</v>
      </c>
      <c r="AM1532" s="8">
        <f t="shared" si="516"/>
        <v>2.8042077758254647</v>
      </c>
      <c r="AN1532" s="8">
        <f t="shared" si="517"/>
        <v>82.701515164414673</v>
      </c>
      <c r="AO1532" s="22">
        <f t="shared" si="518"/>
        <v>9.4112989007447065E-3</v>
      </c>
      <c r="AP1532" s="22">
        <f t="shared" si="519"/>
        <v>0.25722225189521508</v>
      </c>
      <c r="AQ1532" s="19">
        <f t="shared" si="522"/>
        <v>0.25722225189521508</v>
      </c>
      <c r="AX1532">
        <v>0.14225136570308752</v>
      </c>
      <c r="AY1532">
        <v>62.96551724137931</v>
      </c>
      <c r="AZ1532">
        <v>2.6235632183908044</v>
      </c>
      <c r="BA1532">
        <v>2.1250862068965519</v>
      </c>
      <c r="BB1532">
        <v>9.18965517241379</v>
      </c>
      <c r="BC1532">
        <v>0.38290229885057459</v>
      </c>
      <c r="BD1532">
        <v>1.7421839080459773</v>
      </c>
      <c r="BE1532">
        <v>0.17421839080459775</v>
      </c>
      <c r="BF1532">
        <v>0</v>
      </c>
      <c r="BG1532">
        <v>19.68</v>
      </c>
      <c r="BH1532">
        <v>1.8199856307625015</v>
      </c>
      <c r="BI1532">
        <v>2.2923616803768541</v>
      </c>
      <c r="BJ1532">
        <v>1.2126593289193557</v>
      </c>
      <c r="BK1532">
        <v>0.43052298917715265</v>
      </c>
      <c r="BL1532">
        <v>1.1958971921587575E-3</v>
      </c>
      <c r="BP1532" s="50">
        <f t="shared" si="523"/>
        <v>1.8205306775627061</v>
      </c>
      <c r="BQ1532" s="50">
        <f t="shared" si="524"/>
        <v>6.9687356321839089E-2</v>
      </c>
      <c r="BR1532" s="50">
        <f t="shared" si="525"/>
        <v>0.45240993224263604</v>
      </c>
      <c r="BS1532" s="50">
        <f t="shared" si="526"/>
        <v>0.47794422741663178</v>
      </c>
      <c r="BT1532" s="50">
        <f t="shared" si="527"/>
        <v>1.2566942562295446E-3</v>
      </c>
      <c r="BU1532" s="50">
        <f t="shared" si="527"/>
        <v>1.3276228539350883E-3</v>
      </c>
    </row>
    <row r="1533" spans="1:73" x14ac:dyDescent="0.25">
      <c r="A1533" s="21">
        <v>43742.554861111108</v>
      </c>
      <c r="B1533" s="17">
        <v>364115</v>
      </c>
      <c r="C1533" s="17">
        <v>13.5</v>
      </c>
      <c r="D1533" s="17">
        <v>21.93</v>
      </c>
      <c r="E1533" s="17">
        <v>730.1</v>
      </c>
      <c r="F1533" s="17">
        <v>85.4</v>
      </c>
      <c r="G1533" s="17">
        <v>-116.7</v>
      </c>
      <c r="H1533" s="17">
        <v>-10.98</v>
      </c>
      <c r="I1533" s="17">
        <v>24.05</v>
      </c>
      <c r="J1533" s="17">
        <v>297.2</v>
      </c>
      <c r="K1533" s="17">
        <v>644.70000000000005</v>
      </c>
      <c r="L1533" s="17">
        <v>-105.8</v>
      </c>
      <c r="M1533" s="17">
        <v>0.11700000000000001</v>
      </c>
      <c r="N1533" s="17">
        <v>613.4</v>
      </c>
      <c r="O1533" s="17">
        <v>74.44</v>
      </c>
      <c r="P1533" s="17">
        <v>538.9</v>
      </c>
      <c r="Q1533" s="17">
        <v>325.60000000000002</v>
      </c>
      <c r="R1533" s="17">
        <v>431.4</v>
      </c>
      <c r="S1533" s="17">
        <v>18.84</v>
      </c>
      <c r="T1533" s="17">
        <v>49.66</v>
      </c>
      <c r="U1533" s="17">
        <v>0.75</v>
      </c>
      <c r="V1533" s="17">
        <v>323</v>
      </c>
      <c r="W1533" s="17">
        <v>20.45</v>
      </c>
      <c r="X1533" s="17">
        <v>0.72299999999999998</v>
      </c>
      <c r="Y1533" s="17">
        <v>7.2319079999999998</v>
      </c>
      <c r="Z1533" s="7">
        <f t="shared" si="506"/>
        <v>19.645</v>
      </c>
      <c r="AA1533" s="7">
        <f t="shared" si="520"/>
        <v>292.79499999999996</v>
      </c>
      <c r="AB1533" s="2">
        <f t="shared" si="507"/>
        <v>591.38100000000009</v>
      </c>
      <c r="AC1533" s="42">
        <f t="shared" si="508"/>
        <v>2.4936808455777557</v>
      </c>
      <c r="AD1533" s="42">
        <f t="shared" si="509"/>
        <v>1.2383619079139134</v>
      </c>
      <c r="AE1533" s="42">
        <f t="shared" si="510"/>
        <v>0.78720355861010483</v>
      </c>
      <c r="AF1533" s="42">
        <f t="shared" si="511"/>
        <v>328.0384354862835</v>
      </c>
      <c r="AG1533" s="42">
        <f t="shared" si="512"/>
        <v>314.91689806683218</v>
      </c>
      <c r="AH1533" s="6">
        <f t="shared" si="513"/>
        <v>312.57600000000002</v>
      </c>
      <c r="AI1533" s="4">
        <v>20.9371324081627</v>
      </c>
      <c r="AJ1533" s="4">
        <f t="shared" si="521"/>
        <v>294.08713240816269</v>
      </c>
      <c r="AK1533" s="8">
        <f t="shared" si="514"/>
        <v>0.19543103581923851</v>
      </c>
      <c r="AL1533" s="8">
        <f t="shared" si="515"/>
        <v>407.401052537775</v>
      </c>
      <c r="AM1533" s="8">
        <f t="shared" si="516"/>
        <v>1.9289731724417529</v>
      </c>
      <c r="AN1533" s="8">
        <f t="shared" si="517"/>
        <v>72.606197304641881</v>
      </c>
      <c r="AO1533" s="22">
        <f t="shared" si="518"/>
        <v>9.5916927879648329E-3</v>
      </c>
      <c r="AP1533" s="22">
        <f t="shared" si="519"/>
        <v>0.26215263636055391</v>
      </c>
      <c r="AQ1533" s="19">
        <f t="shared" si="522"/>
        <v>0.26215263636055391</v>
      </c>
      <c r="AX1533">
        <v>0.14198136163100467</v>
      </c>
      <c r="AY1533">
        <v>62.939655172413794</v>
      </c>
      <c r="AZ1533">
        <v>2.6224856321839081</v>
      </c>
      <c r="BA1533">
        <v>2.1242133620689656</v>
      </c>
      <c r="BB1533">
        <v>9.120689655172411</v>
      </c>
      <c r="BC1533">
        <v>0.38002873563218381</v>
      </c>
      <c r="BD1533">
        <v>1.7441846264367817</v>
      </c>
      <c r="BE1533">
        <v>0.17441846264367819</v>
      </c>
      <c r="BF1533">
        <v>0</v>
      </c>
      <c r="BG1533">
        <v>19.645</v>
      </c>
      <c r="BH1533">
        <v>0.86119193884660961</v>
      </c>
      <c r="BI1533">
        <v>2.2873874013583544</v>
      </c>
      <c r="BJ1533">
        <v>1.1359165835145588</v>
      </c>
      <c r="BK1533">
        <v>0.43577438218366638</v>
      </c>
      <c r="BL1533">
        <v>1.2104843949546288E-3</v>
      </c>
      <c r="BP1533" s="50">
        <f t="shared" si="523"/>
        <v>0.86144984742714803</v>
      </c>
      <c r="BQ1533" s="50">
        <f t="shared" si="524"/>
        <v>6.9767385057471265E-2</v>
      </c>
      <c r="BR1533" s="50">
        <f t="shared" si="525"/>
        <v>0.44699165352866049</v>
      </c>
      <c r="BS1533" s="50">
        <f t="shared" si="526"/>
        <v>0.47429273421880086</v>
      </c>
      <c r="BT1533" s="50">
        <f t="shared" si="527"/>
        <v>1.2416434820240569E-3</v>
      </c>
      <c r="BU1533" s="50">
        <f t="shared" si="527"/>
        <v>1.3174798172744468E-3</v>
      </c>
    </row>
    <row r="1534" spans="1:73" x14ac:dyDescent="0.25">
      <c r="A1534" s="21">
        <v>43742.554861111108</v>
      </c>
      <c r="B1534" s="17">
        <v>364116</v>
      </c>
      <c r="C1534" s="17">
        <v>13.52</v>
      </c>
      <c r="D1534" s="17">
        <v>21.93</v>
      </c>
      <c r="E1534" s="17">
        <v>729.2</v>
      </c>
      <c r="F1534" s="17">
        <v>85.2</v>
      </c>
      <c r="G1534" s="17">
        <v>-117.1</v>
      </c>
      <c r="H1534" s="17">
        <v>-9.9700000000000006</v>
      </c>
      <c r="I1534" s="17">
        <v>24.07</v>
      </c>
      <c r="J1534" s="17">
        <v>297.2</v>
      </c>
      <c r="K1534" s="17">
        <v>644</v>
      </c>
      <c r="L1534" s="17">
        <v>-107.2</v>
      </c>
      <c r="M1534" s="17">
        <v>0.11700000000000001</v>
      </c>
      <c r="N1534" s="17">
        <v>612.1</v>
      </c>
      <c r="O1534" s="17">
        <v>75.27</v>
      </c>
      <c r="P1534" s="17">
        <v>536.79999999999995</v>
      </c>
      <c r="Q1534" s="17">
        <v>325.39999999999998</v>
      </c>
      <c r="R1534" s="17">
        <v>432.5</v>
      </c>
      <c r="S1534" s="17">
        <v>18.88</v>
      </c>
      <c r="T1534" s="17">
        <v>50.08</v>
      </c>
      <c r="U1534" s="17">
        <v>9.5000000000000001E-2</v>
      </c>
      <c r="V1534" s="17">
        <v>203</v>
      </c>
      <c r="W1534" s="17">
        <v>21.05</v>
      </c>
      <c r="X1534" s="17">
        <v>0.72199999999999998</v>
      </c>
      <c r="Y1534" s="17">
        <v>7.2184239999999997</v>
      </c>
      <c r="Z1534" s="7">
        <f t="shared" si="506"/>
        <v>19.965</v>
      </c>
      <c r="AA1534" s="7">
        <f t="shared" si="520"/>
        <v>293.11499999999995</v>
      </c>
      <c r="AB1534" s="2">
        <f t="shared" si="507"/>
        <v>590.65200000000004</v>
      </c>
      <c r="AC1534" s="42">
        <f t="shared" si="508"/>
        <v>2.4308927163156784</v>
      </c>
      <c r="AD1534" s="42">
        <f t="shared" si="509"/>
        <v>1.2173910723308916</v>
      </c>
      <c r="AE1534" s="42">
        <f t="shared" si="510"/>
        <v>0.78516062624676175</v>
      </c>
      <c r="AF1534" s="42">
        <f t="shared" si="511"/>
        <v>328.61981497873541</v>
      </c>
      <c r="AG1534" s="42">
        <f t="shared" si="512"/>
        <v>315.47502237958599</v>
      </c>
      <c r="AH1534" s="6">
        <f t="shared" si="513"/>
        <v>312.38399999999996</v>
      </c>
      <c r="AI1534" s="4">
        <v>20.5794832892302</v>
      </c>
      <c r="AJ1534" s="4">
        <f t="shared" si="521"/>
        <v>293.72948328923019</v>
      </c>
      <c r="AK1534" s="8">
        <f t="shared" si="514"/>
        <v>0.19607250481626851</v>
      </c>
      <c r="AL1534" s="8">
        <f t="shared" si="515"/>
        <v>405.30647185177611</v>
      </c>
      <c r="AM1534" s="8">
        <f t="shared" si="516"/>
        <v>0.68652658360765617</v>
      </c>
      <c r="AN1534" s="8">
        <f t="shared" si="517"/>
        <v>12.288755968658748</v>
      </c>
      <c r="AO1534" s="22">
        <f t="shared" si="518"/>
        <v>1.0982902459001553E-2</v>
      </c>
      <c r="AP1534" s="22">
        <f t="shared" si="519"/>
        <v>0.30017608968155618</v>
      </c>
      <c r="AQ1534" s="19">
        <f t="shared" si="522"/>
        <v>0.30017608968155618</v>
      </c>
      <c r="AX1534">
        <v>0.14446619127483612</v>
      </c>
      <c r="AY1534">
        <v>62.862068965517246</v>
      </c>
      <c r="AZ1534">
        <v>2.6192528735632186</v>
      </c>
      <c r="BA1534">
        <v>2.1215948275862071</v>
      </c>
      <c r="BB1534">
        <v>9.2327586206896566</v>
      </c>
      <c r="BC1534">
        <v>0.38469827586206901</v>
      </c>
      <c r="BD1534">
        <v>1.7368965517241381</v>
      </c>
      <c r="BE1534">
        <v>0.17368965517241383</v>
      </c>
      <c r="BF1534">
        <v>0</v>
      </c>
      <c r="BG1534">
        <v>19.965</v>
      </c>
      <c r="BH1534">
        <v>0.10908431225390389</v>
      </c>
      <c r="BI1534">
        <v>2.3332199493810344</v>
      </c>
      <c r="BJ1534">
        <v>1.1684765506500221</v>
      </c>
      <c r="BK1534">
        <v>0.43700142711892709</v>
      </c>
      <c r="BL1534">
        <v>1.2138928531081308E-3</v>
      </c>
      <c r="BP1534" s="50">
        <f t="shared" si="523"/>
        <v>0.10911698067410541</v>
      </c>
      <c r="BQ1534" s="50">
        <f t="shared" si="524"/>
        <v>6.9475862068965527E-2</v>
      </c>
      <c r="BR1534" s="50">
        <f t="shared" si="525"/>
        <v>0.43848994794723906</v>
      </c>
      <c r="BS1534" s="50">
        <f t="shared" si="526"/>
        <v>0.46738856885876345</v>
      </c>
      <c r="BT1534" s="50">
        <f t="shared" si="527"/>
        <v>1.2180276331867751E-3</v>
      </c>
      <c r="BU1534" s="50">
        <f t="shared" si="527"/>
        <v>1.2983015801632319E-3</v>
      </c>
    </row>
    <row r="1535" spans="1:73" x14ac:dyDescent="0.25">
      <c r="A1535" s="21">
        <v>43742.554861111108</v>
      </c>
      <c r="B1535" s="17">
        <v>364117</v>
      </c>
      <c r="C1535" s="17">
        <v>13.51</v>
      </c>
      <c r="D1535" s="17">
        <v>21.93</v>
      </c>
      <c r="E1535" s="17">
        <v>728</v>
      </c>
      <c r="F1535" s="17">
        <v>84.9</v>
      </c>
      <c r="G1535" s="17">
        <v>-117.3</v>
      </c>
      <c r="H1535" s="17">
        <v>-9.3699999999999992</v>
      </c>
      <c r="I1535" s="17">
        <v>24.11</v>
      </c>
      <c r="J1535" s="17">
        <v>297.3</v>
      </c>
      <c r="K1535" s="17">
        <v>643.1</v>
      </c>
      <c r="L1535" s="17">
        <v>-107.9</v>
      </c>
      <c r="M1535" s="17">
        <v>0.11700000000000001</v>
      </c>
      <c r="N1535" s="17">
        <v>610.70000000000005</v>
      </c>
      <c r="O1535" s="17">
        <v>75.569999999999993</v>
      </c>
      <c r="P1535" s="17">
        <v>535.20000000000005</v>
      </c>
      <c r="Q1535" s="17">
        <v>325.39999999999998</v>
      </c>
      <c r="R1535" s="17">
        <v>433.3</v>
      </c>
      <c r="S1535" s="17">
        <v>18.920000000000002</v>
      </c>
      <c r="T1535" s="17">
        <v>49.33</v>
      </c>
      <c r="U1535" s="17">
        <v>0.41499999999999998</v>
      </c>
      <c r="V1535" s="17">
        <v>202.5</v>
      </c>
      <c r="W1535" s="17">
        <v>21.2</v>
      </c>
      <c r="X1535" s="17">
        <v>0.72</v>
      </c>
      <c r="Y1535" s="17">
        <v>7.2021639999999998</v>
      </c>
      <c r="Z1535" s="7">
        <f t="shared" si="506"/>
        <v>20.060000000000002</v>
      </c>
      <c r="AA1535" s="7">
        <f t="shared" si="520"/>
        <v>293.20999999999998</v>
      </c>
      <c r="AB1535" s="2">
        <f t="shared" si="507"/>
        <v>589.68000000000006</v>
      </c>
      <c r="AC1535" s="42">
        <f t="shared" si="508"/>
        <v>2.5370349338975529</v>
      </c>
      <c r="AD1535" s="42">
        <f t="shared" si="509"/>
        <v>1.2515193328916627</v>
      </c>
      <c r="AE1535" s="42">
        <f t="shared" si="510"/>
        <v>0.78823452484318468</v>
      </c>
      <c r="AF1535" s="42">
        <f t="shared" si="511"/>
        <v>330.33426436327028</v>
      </c>
      <c r="AG1535" s="42">
        <f t="shared" si="512"/>
        <v>317.12089378873947</v>
      </c>
      <c r="AH1535" s="6">
        <f t="shared" si="513"/>
        <v>312.38399999999996</v>
      </c>
      <c r="AI1535" s="4">
        <v>21.2269748616283</v>
      </c>
      <c r="AJ1535" s="4">
        <f t="shared" si="521"/>
        <v>294.3769748616283</v>
      </c>
      <c r="AK1535" s="8">
        <f t="shared" si="514"/>
        <v>0.19626321077476527</v>
      </c>
      <c r="AL1535" s="8">
        <f t="shared" si="515"/>
        <v>408.98971167598978</v>
      </c>
      <c r="AM1535" s="8">
        <f t="shared" si="516"/>
        <v>1.434893288715227</v>
      </c>
      <c r="AN1535" s="8">
        <f t="shared" si="517"/>
        <v>48.777730486062282</v>
      </c>
      <c r="AO1535" s="22">
        <f t="shared" si="518"/>
        <v>1.0052031138001176E-2</v>
      </c>
      <c r="AP1535" s="22">
        <f t="shared" si="519"/>
        <v>0.27473424366884019</v>
      </c>
      <c r="AQ1535" s="19">
        <f t="shared" si="522"/>
        <v>0.27473424366884019</v>
      </c>
      <c r="AX1535">
        <v>0.14521091993028223</v>
      </c>
      <c r="AY1535">
        <v>62.758620689655174</v>
      </c>
      <c r="AZ1535">
        <v>2.6149425287356323</v>
      </c>
      <c r="BA1535">
        <v>2.1181034482758623</v>
      </c>
      <c r="BB1535">
        <v>9.3017241379310374</v>
      </c>
      <c r="BC1535">
        <v>0.38757183908045989</v>
      </c>
      <c r="BD1535">
        <v>1.7305316091954024</v>
      </c>
      <c r="BE1535">
        <v>0.17305316091954026</v>
      </c>
      <c r="BF1535">
        <v>0</v>
      </c>
      <c r="BG1535">
        <v>20.060000000000002</v>
      </c>
      <c r="BH1535">
        <v>0.47652620616179064</v>
      </c>
      <c r="BI1535">
        <v>2.3469801606721168</v>
      </c>
      <c r="BJ1535">
        <v>1.1577653132595551</v>
      </c>
      <c r="BK1535">
        <v>0.43641783936306416</v>
      </c>
      <c r="BL1535">
        <v>1.2122717760085116E-3</v>
      </c>
      <c r="BP1535" s="50">
        <f t="shared" si="523"/>
        <v>0.47666891557635521</v>
      </c>
      <c r="BQ1535" s="50">
        <f t="shared" si="524"/>
        <v>6.9221264367816102E-2</v>
      </c>
      <c r="BR1535" s="50">
        <f t="shared" si="525"/>
        <v>0.44271627890834464</v>
      </c>
      <c r="BS1535" s="50">
        <f t="shared" si="526"/>
        <v>0.47078612459302988</v>
      </c>
      <c r="BT1535" s="50">
        <f t="shared" si="527"/>
        <v>1.2297674414120685E-3</v>
      </c>
      <c r="BU1535" s="50">
        <f t="shared" si="527"/>
        <v>1.3077392349806385E-3</v>
      </c>
    </row>
    <row r="1536" spans="1:73" x14ac:dyDescent="0.25">
      <c r="A1536" s="21">
        <v>43742.554861111108</v>
      </c>
      <c r="B1536" s="17">
        <v>364118</v>
      </c>
      <c r="C1536" s="17">
        <v>13.51</v>
      </c>
      <c r="D1536" s="17">
        <v>21.93</v>
      </c>
      <c r="E1536" s="17">
        <v>726.4</v>
      </c>
      <c r="F1536" s="17">
        <v>85</v>
      </c>
      <c r="G1536" s="17">
        <v>-117.8</v>
      </c>
      <c r="H1536" s="17">
        <v>-10.89</v>
      </c>
      <c r="I1536" s="17">
        <v>24.16</v>
      </c>
      <c r="J1536" s="17">
        <v>297.3</v>
      </c>
      <c r="K1536" s="17">
        <v>641.5</v>
      </c>
      <c r="L1536" s="17">
        <v>-106.9</v>
      </c>
      <c r="M1536" s="17">
        <v>0.11700000000000001</v>
      </c>
      <c r="N1536" s="17">
        <v>608.6</v>
      </c>
      <c r="O1536" s="17">
        <v>74.08</v>
      </c>
      <c r="P1536" s="17">
        <v>534.5</v>
      </c>
      <c r="Q1536" s="17">
        <v>325.2</v>
      </c>
      <c r="R1536" s="17">
        <v>432.1</v>
      </c>
      <c r="S1536" s="17">
        <v>18.93</v>
      </c>
      <c r="T1536" s="17">
        <v>50.37</v>
      </c>
      <c r="U1536" s="17">
        <v>0.38500000000000001</v>
      </c>
      <c r="V1536" s="17">
        <v>47.5</v>
      </c>
      <c r="W1536" s="17">
        <v>21.35</v>
      </c>
      <c r="X1536" s="17">
        <v>0.71799999999999997</v>
      </c>
      <c r="Y1536" s="17">
        <v>7.1834420000000003</v>
      </c>
      <c r="Z1536" s="7">
        <f t="shared" si="506"/>
        <v>20.14</v>
      </c>
      <c r="AA1536" s="7">
        <f t="shared" si="520"/>
        <v>293.28999999999996</v>
      </c>
      <c r="AB1536" s="2">
        <f t="shared" si="507"/>
        <v>588.38400000000001</v>
      </c>
      <c r="AC1536" s="42">
        <f t="shared" si="508"/>
        <v>2.6484617116613007</v>
      </c>
      <c r="AD1536" s="42">
        <f t="shared" si="509"/>
        <v>1.334030164163797</v>
      </c>
      <c r="AE1536" s="42">
        <f t="shared" si="510"/>
        <v>0.79543304164225193</v>
      </c>
      <c r="AF1536" s="42">
        <f t="shared" si="511"/>
        <v>333.71498491681928</v>
      </c>
      <c r="AG1536" s="42">
        <f t="shared" si="512"/>
        <v>320.36638552014648</v>
      </c>
      <c r="AH1536" s="6">
        <f t="shared" si="513"/>
        <v>312.19199999999995</v>
      </c>
      <c r="AI1536" s="4">
        <v>21.877590325810498</v>
      </c>
      <c r="AJ1536" s="4">
        <f t="shared" si="521"/>
        <v>295.02759032581048</v>
      </c>
      <c r="AK1536" s="8">
        <f t="shared" si="514"/>
        <v>0.19642390114507186</v>
      </c>
      <c r="AL1536" s="8">
        <f t="shared" si="515"/>
        <v>412.69939450375051</v>
      </c>
      <c r="AM1536" s="8">
        <f t="shared" si="516"/>
        <v>1.3820568910142592</v>
      </c>
      <c r="AN1536" s="8">
        <f t="shared" si="517"/>
        <v>69.954200151698899</v>
      </c>
      <c r="AO1536" s="22">
        <f t="shared" si="518"/>
        <v>9.4553265328785798E-3</v>
      </c>
      <c r="AP1536" s="22">
        <f t="shared" si="519"/>
        <v>0.25842558066019489</v>
      </c>
      <c r="AQ1536" s="19">
        <f t="shared" si="522"/>
        <v>0.25842558066019489</v>
      </c>
      <c r="AX1536">
        <v>0.14584057666312247</v>
      </c>
      <c r="AY1536">
        <v>62.620689655172413</v>
      </c>
      <c r="AZ1536">
        <v>2.6091954022988504</v>
      </c>
      <c r="BA1536">
        <v>2.1134482758620687</v>
      </c>
      <c r="BB1536">
        <v>9.2155172413793132</v>
      </c>
      <c r="BC1536">
        <v>0.38397988505747138</v>
      </c>
      <c r="BD1536">
        <v>1.7294683908045974</v>
      </c>
      <c r="BE1536">
        <v>0.17294683908045974</v>
      </c>
      <c r="BF1536">
        <v>0</v>
      </c>
      <c r="BG1536">
        <v>20.14</v>
      </c>
      <c r="BH1536">
        <v>0.44207852860792629</v>
      </c>
      <c r="BI1536">
        <v>2.3586226909654342</v>
      </c>
      <c r="BJ1536">
        <v>1.1880382494392892</v>
      </c>
      <c r="BK1536">
        <v>0.43639164229110694</v>
      </c>
      <c r="BL1536">
        <v>1.212199006364186E-3</v>
      </c>
      <c r="BP1536" s="50">
        <f t="shared" si="523"/>
        <v>0.44221092167926934</v>
      </c>
      <c r="BQ1536" s="50">
        <f t="shared" si="524"/>
        <v>6.9178735632183894E-2</v>
      </c>
      <c r="BR1536" s="50">
        <f t="shared" si="525"/>
        <v>0.44223216998201742</v>
      </c>
      <c r="BS1536" s="50">
        <f t="shared" si="526"/>
        <v>0.47039601041416346</v>
      </c>
      <c r="BT1536" s="50">
        <f t="shared" si="527"/>
        <v>1.2284226943944929E-3</v>
      </c>
      <c r="BU1536" s="50">
        <f t="shared" si="527"/>
        <v>1.3066555844837874E-3</v>
      </c>
    </row>
    <row r="1537" spans="1:73" x14ac:dyDescent="0.25">
      <c r="A1537" s="21">
        <v>43742.554861111108</v>
      </c>
      <c r="B1537" s="17">
        <v>364119</v>
      </c>
      <c r="C1537" s="17">
        <v>13.51</v>
      </c>
      <c r="D1537" s="17">
        <v>21.92</v>
      </c>
      <c r="E1537" s="17">
        <v>725.4</v>
      </c>
      <c r="F1537" s="17">
        <v>84.8</v>
      </c>
      <c r="G1537" s="17">
        <v>-117.9</v>
      </c>
      <c r="H1537" s="17">
        <v>-9.3699999999999992</v>
      </c>
      <c r="I1537" s="17">
        <v>24.21</v>
      </c>
      <c r="J1537" s="17">
        <v>297.39999999999998</v>
      </c>
      <c r="K1537" s="17">
        <v>640.6</v>
      </c>
      <c r="L1537" s="17">
        <v>-108.5</v>
      </c>
      <c r="M1537" s="17">
        <v>0.11700000000000001</v>
      </c>
      <c r="N1537" s="17">
        <v>607.6</v>
      </c>
      <c r="O1537" s="17">
        <v>75.430000000000007</v>
      </c>
      <c r="P1537" s="17">
        <v>532.1</v>
      </c>
      <c r="Q1537" s="17">
        <v>325.39999999999998</v>
      </c>
      <c r="R1537" s="17">
        <v>433.9</v>
      </c>
      <c r="S1537" s="17">
        <v>18.96</v>
      </c>
      <c r="T1537" s="17">
        <v>53.02</v>
      </c>
      <c r="U1537" s="17">
        <v>0.64500000000000002</v>
      </c>
      <c r="V1537" s="17">
        <v>315.5</v>
      </c>
      <c r="W1537" s="17">
        <v>21.6</v>
      </c>
      <c r="X1537" s="17">
        <v>0.71699999999999997</v>
      </c>
      <c r="Y1537" s="17">
        <v>7.1712280000000002</v>
      </c>
      <c r="Z1537" s="7">
        <f t="shared" si="506"/>
        <v>20.28</v>
      </c>
      <c r="AA1537" s="7">
        <f t="shared" si="520"/>
        <v>293.42999999999995</v>
      </c>
      <c r="AB1537" s="2">
        <f t="shared" si="507"/>
        <v>587.57400000000007</v>
      </c>
      <c r="AC1537" s="42">
        <f t="shared" si="508"/>
        <v>2.5998793756345151</v>
      </c>
      <c r="AD1537" s="42">
        <f t="shared" si="509"/>
        <v>1.3784560449614198</v>
      </c>
      <c r="AE1537" s="42">
        <f t="shared" si="510"/>
        <v>0.79911354004355695</v>
      </c>
      <c r="AF1537" s="42">
        <f t="shared" si="511"/>
        <v>335.89968977042741</v>
      </c>
      <c r="AG1537" s="42">
        <f t="shared" si="512"/>
        <v>322.46370217961032</v>
      </c>
      <c r="AH1537" s="6">
        <f t="shared" si="513"/>
        <v>312.38399999999996</v>
      </c>
      <c r="AI1537" s="4">
        <v>21.6109402133191</v>
      </c>
      <c r="AJ1537" s="4">
        <f t="shared" si="521"/>
        <v>294.76094021331909</v>
      </c>
      <c r="AK1537" s="8">
        <f t="shared" si="514"/>
        <v>0.19670532030231599</v>
      </c>
      <c r="AL1537" s="8">
        <f t="shared" si="515"/>
        <v>411.15308762404686</v>
      </c>
      <c r="AM1537" s="8">
        <f t="shared" si="516"/>
        <v>1.7888561289270861</v>
      </c>
      <c r="AN1537" s="8">
        <f t="shared" si="517"/>
        <v>69.35446804963054</v>
      </c>
      <c r="AO1537" s="22">
        <f t="shared" si="518"/>
        <v>9.489897800996426E-3</v>
      </c>
      <c r="AP1537" s="22">
        <f t="shared" si="519"/>
        <v>0.25937045548883753</v>
      </c>
      <c r="AQ1537" s="19">
        <f t="shared" si="522"/>
        <v>0.25937045548883753</v>
      </c>
      <c r="AX1537">
        <v>0.14694803423283287</v>
      </c>
      <c r="AY1537">
        <v>62.53448275862069</v>
      </c>
      <c r="AZ1537">
        <v>2.6056034482758621</v>
      </c>
      <c r="BA1537">
        <v>2.1105387931034483</v>
      </c>
      <c r="BB1537">
        <v>9.3534482758620694</v>
      </c>
      <c r="BC1537">
        <v>0.38972701149425287</v>
      </c>
      <c r="BD1537">
        <v>1.7208117816091955</v>
      </c>
      <c r="BE1537">
        <v>0.17208117816091956</v>
      </c>
      <c r="BF1537">
        <v>0</v>
      </c>
      <c r="BG1537">
        <v>20.28</v>
      </c>
      <c r="BH1537">
        <v>0.74062506740808431</v>
      </c>
      <c r="BI1537">
        <v>2.3791186662588069</v>
      </c>
      <c r="BJ1537">
        <v>1.2614087168504193</v>
      </c>
      <c r="BK1537">
        <v>0.43382350603296999</v>
      </c>
      <c r="BL1537">
        <v>1.2050652945360277E-3</v>
      </c>
      <c r="BP1537" s="50">
        <f t="shared" si="523"/>
        <v>0.74084686878734729</v>
      </c>
      <c r="BQ1537" s="50">
        <f t="shared" si="524"/>
        <v>6.8832471264367825E-2</v>
      </c>
      <c r="BR1537" s="50">
        <f t="shared" si="525"/>
        <v>0.44329695561724158</v>
      </c>
      <c r="BS1537" s="50">
        <f t="shared" si="526"/>
        <v>0.47079716773966224</v>
      </c>
      <c r="BT1537" s="50">
        <f t="shared" si="527"/>
        <v>1.2313804322701156E-3</v>
      </c>
      <c r="BU1537" s="50">
        <f t="shared" si="527"/>
        <v>1.3077699103879509E-3</v>
      </c>
    </row>
    <row r="1538" spans="1:73" x14ac:dyDescent="0.25">
      <c r="A1538" s="21">
        <v>43742.554861111108</v>
      </c>
      <c r="B1538" s="17">
        <v>364120</v>
      </c>
      <c r="C1538" s="17">
        <v>13.51</v>
      </c>
      <c r="D1538" s="17">
        <v>21.92</v>
      </c>
      <c r="E1538" s="17">
        <v>725.1</v>
      </c>
      <c r="F1538" s="17">
        <v>85</v>
      </c>
      <c r="G1538" s="17">
        <v>-118.4</v>
      </c>
      <c r="H1538" s="17">
        <v>-9</v>
      </c>
      <c r="I1538" s="17">
        <v>24.26</v>
      </c>
      <c r="J1538" s="17">
        <v>297.39999999999998</v>
      </c>
      <c r="K1538" s="17">
        <v>640.1</v>
      </c>
      <c r="L1538" s="17">
        <v>-109.4</v>
      </c>
      <c r="M1538" s="17">
        <v>0.11700000000000001</v>
      </c>
      <c r="N1538" s="17">
        <v>606.70000000000005</v>
      </c>
      <c r="O1538" s="17">
        <v>75.959999999999994</v>
      </c>
      <c r="P1538" s="17">
        <v>530.70000000000005</v>
      </c>
      <c r="Q1538" s="17">
        <v>325.2</v>
      </c>
      <c r="R1538" s="17">
        <v>434.6</v>
      </c>
      <c r="S1538" s="17">
        <v>19</v>
      </c>
      <c r="T1538" s="17">
        <v>51.56</v>
      </c>
      <c r="U1538" s="17">
        <v>0.15</v>
      </c>
      <c r="V1538" s="17">
        <v>294.5</v>
      </c>
      <c r="W1538" s="17">
        <v>21.65</v>
      </c>
      <c r="X1538" s="17">
        <v>0.71599999999999997</v>
      </c>
      <c r="Y1538" s="17">
        <v>7.1642890000000001</v>
      </c>
      <c r="Z1538" s="7">
        <f t="shared" si="506"/>
        <v>20.324999999999999</v>
      </c>
      <c r="AA1538" s="7">
        <f t="shared" si="520"/>
        <v>293.47499999999997</v>
      </c>
      <c r="AB1538" s="2">
        <f t="shared" si="507"/>
        <v>587.33100000000002</v>
      </c>
      <c r="AC1538" s="42">
        <f t="shared" si="508"/>
        <v>2.6340479531284275</v>
      </c>
      <c r="AD1538" s="42">
        <f t="shared" si="509"/>
        <v>1.3581151246330174</v>
      </c>
      <c r="AE1538" s="42">
        <f t="shared" si="510"/>
        <v>0.79739904235496872</v>
      </c>
      <c r="AF1538" s="42">
        <f t="shared" si="511"/>
        <v>335.38467473732885</v>
      </c>
      <c r="AG1538" s="42">
        <f t="shared" si="512"/>
        <v>321.96928774783566</v>
      </c>
      <c r="AH1538" s="6">
        <f t="shared" si="513"/>
        <v>312.19199999999995</v>
      </c>
      <c r="AI1538" s="4">
        <v>21.810372820131899</v>
      </c>
      <c r="AJ1538" s="4">
        <f t="shared" si="521"/>
        <v>294.96037282013185</v>
      </c>
      <c r="AK1538" s="8">
        <f t="shared" si="514"/>
        <v>0.19679583351132268</v>
      </c>
      <c r="AL1538" s="8">
        <f t="shared" si="515"/>
        <v>412.2895009523005</v>
      </c>
      <c r="AM1538" s="8">
        <f t="shared" si="516"/>
        <v>0.86266302807063666</v>
      </c>
      <c r="AN1538" s="8">
        <f t="shared" si="517"/>
        <v>37.32648913796276</v>
      </c>
      <c r="AO1538" s="22">
        <f t="shared" si="518"/>
        <v>1.0178965362291188E-2</v>
      </c>
      <c r="AP1538" s="22">
        <f t="shared" si="519"/>
        <v>0.27820351048937075</v>
      </c>
      <c r="AQ1538" s="19">
        <f t="shared" si="522"/>
        <v>0.27820351048937075</v>
      </c>
      <c r="AX1538">
        <v>0.14730550995370909</v>
      </c>
      <c r="AY1538">
        <v>62.508620689655174</v>
      </c>
      <c r="AZ1538">
        <v>2.6045258620689657</v>
      </c>
      <c r="BA1538">
        <v>2.1096659482758624</v>
      </c>
      <c r="BB1538">
        <v>9.4310344827586245</v>
      </c>
      <c r="BC1538">
        <v>0.39295977011494271</v>
      </c>
      <c r="BD1538">
        <v>1.7167061781609196</v>
      </c>
      <c r="BE1538">
        <v>0.17167061781609197</v>
      </c>
      <c r="BF1538">
        <v>0</v>
      </c>
      <c r="BG1538">
        <v>20.324999999999999</v>
      </c>
      <c r="BH1538">
        <v>0.1722383877693219</v>
      </c>
      <c r="BI1538">
        <v>2.3857396445143939</v>
      </c>
      <c r="BJ1538">
        <v>1.2300873607116216</v>
      </c>
      <c r="BK1538">
        <v>0.4345036388377172</v>
      </c>
      <c r="BL1538">
        <v>1.2069545523269922E-3</v>
      </c>
      <c r="BP1538" s="50">
        <f t="shared" si="523"/>
        <v>0.1722899694854296</v>
      </c>
      <c r="BQ1538" s="50">
        <f t="shared" si="524"/>
        <v>6.8668247126436793E-2</v>
      </c>
      <c r="BR1538" s="50">
        <f t="shared" si="525"/>
        <v>0.43679896891008485</v>
      </c>
      <c r="BS1538" s="50">
        <f t="shared" si="526"/>
        <v>0.46540551165022692</v>
      </c>
      <c r="BT1538" s="50">
        <f t="shared" si="527"/>
        <v>1.2133304691946802E-3</v>
      </c>
      <c r="BU1538" s="50">
        <f t="shared" si="527"/>
        <v>1.2927930879172969E-3</v>
      </c>
    </row>
    <row r="1539" spans="1:73" x14ac:dyDescent="0.25">
      <c r="A1539" s="21">
        <v>43742.555555555555</v>
      </c>
      <c r="B1539" s="17">
        <v>364121</v>
      </c>
      <c r="C1539" s="17">
        <v>13.51</v>
      </c>
      <c r="D1539" s="17">
        <v>21.92</v>
      </c>
      <c r="E1539" s="17">
        <v>724.6</v>
      </c>
      <c r="F1539" s="17">
        <v>85.1</v>
      </c>
      <c r="G1539" s="17">
        <v>-118.2</v>
      </c>
      <c r="H1539" s="17">
        <v>-9.5500000000000007</v>
      </c>
      <c r="I1539" s="17">
        <v>24.3</v>
      </c>
      <c r="J1539" s="17">
        <v>297.5</v>
      </c>
      <c r="K1539" s="17">
        <v>639.6</v>
      </c>
      <c r="L1539" s="17">
        <v>-108.6</v>
      </c>
      <c r="M1539" s="17">
        <v>0.11700000000000001</v>
      </c>
      <c r="N1539" s="17">
        <v>606.5</v>
      </c>
      <c r="O1539" s="17">
        <v>75.5</v>
      </c>
      <c r="P1539" s="17">
        <v>531</v>
      </c>
      <c r="Q1539" s="17">
        <v>325.7</v>
      </c>
      <c r="R1539" s="17">
        <v>434.3</v>
      </c>
      <c r="S1539" s="17">
        <v>19.04</v>
      </c>
      <c r="T1539" s="17">
        <v>53.66</v>
      </c>
      <c r="U1539" s="17">
        <v>0.67500000000000004</v>
      </c>
      <c r="V1539" s="17">
        <v>302.5</v>
      </c>
      <c r="W1539" s="17">
        <v>21.7</v>
      </c>
      <c r="X1539" s="17">
        <v>0.71599999999999997</v>
      </c>
      <c r="Y1539" s="17">
        <v>7.1635960000000001</v>
      </c>
      <c r="Z1539" s="7">
        <f t="shared" si="506"/>
        <v>20.369999999999997</v>
      </c>
      <c r="AA1539" s="7">
        <f t="shared" si="520"/>
        <v>293.52</v>
      </c>
      <c r="AB1539" s="2">
        <f t="shared" si="507"/>
        <v>586.92600000000004</v>
      </c>
      <c r="AC1539" s="42">
        <f t="shared" si="508"/>
        <v>2.5779258625041694</v>
      </c>
      <c r="AD1539" s="42">
        <f t="shared" si="509"/>
        <v>1.3833150178197371</v>
      </c>
      <c r="AE1539" s="42">
        <f t="shared" si="510"/>
        <v>0.79948067803960943</v>
      </c>
      <c r="AF1539" s="42">
        <f t="shared" si="511"/>
        <v>336.46649647580352</v>
      </c>
      <c r="AG1539" s="42">
        <f t="shared" si="512"/>
        <v>323.00783661677139</v>
      </c>
      <c r="AH1539" s="6">
        <f t="shared" si="513"/>
        <v>312.67199999999997</v>
      </c>
      <c r="AI1539" s="4">
        <v>21.490738043309499</v>
      </c>
      <c r="AJ1539" s="4">
        <f t="shared" si="521"/>
        <v>294.64073804330945</v>
      </c>
      <c r="AK1539" s="8">
        <f t="shared" si="514"/>
        <v>0.19688637448227853</v>
      </c>
      <c r="AL1539" s="8">
        <f t="shared" si="515"/>
        <v>410.4498366854213</v>
      </c>
      <c r="AM1539" s="8">
        <f t="shared" si="516"/>
        <v>1.8299846310830046</v>
      </c>
      <c r="AN1539" s="8">
        <f t="shared" si="517"/>
        <v>59.743689788379271</v>
      </c>
      <c r="AO1539" s="22">
        <f t="shared" si="518"/>
        <v>9.7151037129049964E-3</v>
      </c>
      <c r="AP1539" s="22">
        <f t="shared" si="519"/>
        <v>0.26552560712222728</v>
      </c>
      <c r="AQ1539" s="19">
        <f t="shared" si="522"/>
        <v>0.26552560712222728</v>
      </c>
      <c r="AX1539">
        <v>0.14766372096883135</v>
      </c>
      <c r="AY1539">
        <v>62.465517241379317</v>
      </c>
      <c r="AZ1539">
        <v>2.6027298850574714</v>
      </c>
      <c r="BA1539">
        <v>2.1082112068965522</v>
      </c>
      <c r="BB1539">
        <v>9.3620689655172438</v>
      </c>
      <c r="BC1539">
        <v>0.39008620689655182</v>
      </c>
      <c r="BD1539">
        <v>1.7181250000000003</v>
      </c>
      <c r="BE1539">
        <v>0.17181250000000003</v>
      </c>
      <c r="BF1539">
        <v>0</v>
      </c>
      <c r="BG1539">
        <v>20.369999999999997</v>
      </c>
      <c r="BH1539">
        <v>0.77507274496194867</v>
      </c>
      <c r="BI1539">
        <v>2.3923767263889539</v>
      </c>
      <c r="BJ1539">
        <v>1.2837493513803124</v>
      </c>
      <c r="BK1539">
        <v>0.43347834249802036</v>
      </c>
      <c r="BL1539">
        <v>1.2041065069389454E-3</v>
      </c>
      <c r="BP1539" s="50">
        <f t="shared" si="523"/>
        <v>0.77530486268443333</v>
      </c>
      <c r="BQ1539" s="50">
        <f t="shared" si="524"/>
        <v>6.8725000000000022E-2</v>
      </c>
      <c r="BR1539" s="50">
        <f t="shared" si="525"/>
        <v>0.44332912244955153</v>
      </c>
      <c r="BS1539" s="50">
        <f t="shared" si="526"/>
        <v>0.47076600561502702</v>
      </c>
      <c r="BT1539" s="50">
        <f t="shared" si="527"/>
        <v>1.2314697845820877E-3</v>
      </c>
      <c r="BU1539" s="50">
        <f t="shared" si="527"/>
        <v>1.3076833489306305E-3</v>
      </c>
    </row>
    <row r="1540" spans="1:73" x14ac:dyDescent="0.25">
      <c r="A1540" s="21">
        <v>43742.555555555555</v>
      </c>
      <c r="B1540" s="17">
        <v>364122</v>
      </c>
      <c r="C1540" s="17">
        <v>13.51</v>
      </c>
      <c r="D1540" s="17">
        <v>21.92</v>
      </c>
      <c r="E1540" s="17">
        <v>725.3</v>
      </c>
      <c r="F1540" s="17">
        <v>85.4</v>
      </c>
      <c r="G1540" s="17">
        <v>-118</v>
      </c>
      <c r="H1540" s="17">
        <v>-9.68</v>
      </c>
      <c r="I1540" s="17">
        <v>24.35</v>
      </c>
      <c r="J1540" s="17">
        <v>297.5</v>
      </c>
      <c r="K1540" s="17">
        <v>639.9</v>
      </c>
      <c r="L1540" s="17">
        <v>-108.3</v>
      </c>
      <c r="M1540" s="17">
        <v>0.11799999999999999</v>
      </c>
      <c r="N1540" s="17">
        <v>607.29999999999995</v>
      </c>
      <c r="O1540" s="17">
        <v>75.7</v>
      </c>
      <c r="P1540" s="17">
        <v>531.6</v>
      </c>
      <c r="Q1540" s="17">
        <v>326.10000000000002</v>
      </c>
      <c r="R1540" s="17">
        <v>434.5</v>
      </c>
      <c r="S1540" s="17">
        <v>19.09</v>
      </c>
      <c r="T1540" s="17">
        <v>53.78</v>
      </c>
      <c r="U1540" s="17">
        <v>0.73499999999999999</v>
      </c>
      <c r="V1540" s="17">
        <v>187.5</v>
      </c>
      <c r="W1540" s="17">
        <v>21.15</v>
      </c>
      <c r="X1540" s="17">
        <v>0.71699999999999997</v>
      </c>
      <c r="Y1540" s="17">
        <v>7.1675500000000003</v>
      </c>
      <c r="Z1540" s="7">
        <f t="shared" si="506"/>
        <v>20.119999999999997</v>
      </c>
      <c r="AA1540" s="7">
        <f t="shared" si="520"/>
        <v>293.27</v>
      </c>
      <c r="AB1540" s="2">
        <f t="shared" si="507"/>
        <v>587.49300000000005</v>
      </c>
      <c r="AC1540" s="42">
        <f t="shared" si="508"/>
        <v>2.6642494068362752</v>
      </c>
      <c r="AD1540" s="42">
        <f t="shared" si="509"/>
        <v>1.4328333309965489</v>
      </c>
      <c r="AE1540" s="42">
        <f t="shared" si="510"/>
        <v>0.80360967381188231</v>
      </c>
      <c r="AF1540" s="42">
        <f t="shared" si="511"/>
        <v>337.05344604159109</v>
      </c>
      <c r="AG1540" s="42">
        <f t="shared" si="512"/>
        <v>323.57130819992744</v>
      </c>
      <c r="AH1540" s="6">
        <f t="shared" si="513"/>
        <v>313.05599999999998</v>
      </c>
      <c r="AI1540" s="4">
        <v>21.965124422572099</v>
      </c>
      <c r="AJ1540" s="4">
        <f t="shared" si="521"/>
        <v>295.11512442257208</v>
      </c>
      <c r="AK1540" s="8">
        <f t="shared" si="514"/>
        <v>0.19638372033285215</v>
      </c>
      <c r="AL1540" s="8">
        <f t="shared" si="515"/>
        <v>413.20267861256838</v>
      </c>
      <c r="AM1540" s="8">
        <f t="shared" si="516"/>
        <v>1.9095860153446873</v>
      </c>
      <c r="AN1540" s="8">
        <f t="shared" si="517"/>
        <v>102.63733511673288</v>
      </c>
      <c r="AO1540" s="22">
        <f t="shared" si="518"/>
        <v>8.7038862688475129E-3</v>
      </c>
      <c r="AP1540" s="22">
        <f t="shared" si="519"/>
        <v>0.23788780379036117</v>
      </c>
      <c r="AQ1540" s="19">
        <f t="shared" si="522"/>
        <v>0.23788780379036117</v>
      </c>
      <c r="AX1540">
        <v>0.14568294634520609</v>
      </c>
      <c r="AY1540">
        <v>62.525862068965516</v>
      </c>
      <c r="AZ1540">
        <v>2.6052442528735633</v>
      </c>
      <c r="BA1540">
        <v>2.1102478448275863</v>
      </c>
      <c r="BB1540">
        <v>9.344827586206895</v>
      </c>
      <c r="BC1540">
        <v>0.38936781609195398</v>
      </c>
      <c r="BD1540">
        <v>1.7208800287356323</v>
      </c>
      <c r="BE1540">
        <v>0.17208800287356324</v>
      </c>
      <c r="BF1540">
        <v>0</v>
      </c>
      <c r="BG1540">
        <v>20.119999999999997</v>
      </c>
      <c r="BH1540">
        <v>0.84396810006967737</v>
      </c>
      <c r="BI1540">
        <v>2.3557073343297352</v>
      </c>
      <c r="BJ1540">
        <v>1.2668994044025317</v>
      </c>
      <c r="BK1540">
        <v>0.4316969001025413</v>
      </c>
      <c r="BL1540">
        <v>1.1991580558403925E-3</v>
      </c>
      <c r="BP1540" s="50">
        <f t="shared" si="523"/>
        <v>0.84422085047860507</v>
      </c>
      <c r="BQ1540" s="50">
        <f t="shared" si="524"/>
        <v>6.883520114942529E-2</v>
      </c>
      <c r="BR1540" s="50">
        <f t="shared" si="525"/>
        <v>0.44242093653950793</v>
      </c>
      <c r="BS1540" s="50">
        <f t="shared" si="526"/>
        <v>0.46963939568082225</v>
      </c>
      <c r="BT1540" s="50">
        <f t="shared" si="527"/>
        <v>1.2289470459430774E-3</v>
      </c>
      <c r="BU1540" s="50">
        <f t="shared" si="527"/>
        <v>1.3045538768911727E-3</v>
      </c>
    </row>
    <row r="1541" spans="1:73" x14ac:dyDescent="0.25">
      <c r="A1541" s="21">
        <v>43742.555555555555</v>
      </c>
      <c r="B1541" s="17">
        <v>364123</v>
      </c>
      <c r="C1541" s="17">
        <v>13.51</v>
      </c>
      <c r="D1541" s="17">
        <v>21.91</v>
      </c>
      <c r="E1541" s="17">
        <v>725.7</v>
      </c>
      <c r="F1541" s="17">
        <v>85.5</v>
      </c>
      <c r="G1541" s="17">
        <v>-117.9</v>
      </c>
      <c r="H1541" s="17">
        <v>-10.31</v>
      </c>
      <c r="I1541" s="17">
        <v>24.39</v>
      </c>
      <c r="J1541" s="17">
        <v>297.5</v>
      </c>
      <c r="K1541" s="17">
        <v>640.29999999999995</v>
      </c>
      <c r="L1541" s="17">
        <v>-107.6</v>
      </c>
      <c r="M1541" s="17">
        <v>0.11799999999999999</v>
      </c>
      <c r="N1541" s="17">
        <v>607.79999999999995</v>
      </c>
      <c r="O1541" s="17">
        <v>75.180000000000007</v>
      </c>
      <c r="P1541" s="17">
        <v>532.6</v>
      </c>
      <c r="Q1541" s="17">
        <v>326.5</v>
      </c>
      <c r="R1541" s="17">
        <v>434.1</v>
      </c>
      <c r="S1541" s="17">
        <v>19.14</v>
      </c>
      <c r="T1541" s="17">
        <v>50.54</v>
      </c>
      <c r="U1541" s="17">
        <v>1.28</v>
      </c>
      <c r="V1541" s="17">
        <v>165.5</v>
      </c>
      <c r="W1541" s="17">
        <v>20.75</v>
      </c>
      <c r="X1541" s="17">
        <v>0.71799999999999997</v>
      </c>
      <c r="Y1541" s="17">
        <v>7.1795559999999998</v>
      </c>
      <c r="Z1541" s="7">
        <f t="shared" si="506"/>
        <v>19.945</v>
      </c>
      <c r="AA1541" s="7">
        <f t="shared" si="520"/>
        <v>293.09499999999997</v>
      </c>
      <c r="AB1541" s="2">
        <f t="shared" si="507"/>
        <v>587.81700000000012</v>
      </c>
      <c r="AC1541" s="42">
        <f t="shared" si="508"/>
        <v>2.723159735216647</v>
      </c>
      <c r="AD1541" s="42">
        <f t="shared" si="509"/>
        <v>1.3762849301784934</v>
      </c>
      <c r="AE1541" s="42">
        <f t="shared" si="510"/>
        <v>0.79906395225554272</v>
      </c>
      <c r="AF1541" s="42">
        <f t="shared" si="511"/>
        <v>334.34762058219735</v>
      </c>
      <c r="AG1541" s="42">
        <f t="shared" si="512"/>
        <v>320.97371575890946</v>
      </c>
      <c r="AH1541" s="6">
        <f t="shared" si="513"/>
        <v>313.44</v>
      </c>
      <c r="AI1541" s="4">
        <v>22.278957704199598</v>
      </c>
      <c r="AJ1541" s="4">
        <f t="shared" si="521"/>
        <v>295.42895770419955</v>
      </c>
      <c r="AK1541" s="8">
        <f t="shared" si="514"/>
        <v>0.19603237194147549</v>
      </c>
      <c r="AL1541" s="8">
        <f t="shared" si="515"/>
        <v>415.0150283710442</v>
      </c>
      <c r="AM1541" s="8">
        <f t="shared" si="516"/>
        <v>2.52</v>
      </c>
      <c r="AN1541" s="8">
        <f t="shared" si="517"/>
        <v>171.33023356680084</v>
      </c>
      <c r="AO1541" s="22">
        <f t="shared" si="518"/>
        <v>7.1247515671220493E-3</v>
      </c>
      <c r="AP1541" s="22">
        <f t="shared" si="519"/>
        <v>0.19472813068811157</v>
      </c>
      <c r="AQ1541" s="19">
        <f t="shared" si="522"/>
        <v>0.19472813068811157</v>
      </c>
      <c r="AX1541">
        <v>0.14430981878856478</v>
      </c>
      <c r="AY1541">
        <v>62.560344827586214</v>
      </c>
      <c r="AZ1541">
        <v>2.6066810344827589</v>
      </c>
      <c r="BA1541">
        <v>2.111411637931035</v>
      </c>
      <c r="BB1541">
        <v>9.2758620689655196</v>
      </c>
      <c r="BC1541">
        <v>0.38649425287356332</v>
      </c>
      <c r="BD1541">
        <v>1.7249173850574717</v>
      </c>
      <c r="BE1541">
        <v>0.17249173850574717</v>
      </c>
      <c r="BF1541">
        <v>0</v>
      </c>
      <c r="BG1541">
        <v>19.945</v>
      </c>
      <c r="BH1541">
        <v>1.4697675756315471</v>
      </c>
      <c r="BI1541">
        <v>2.3303320690197249</v>
      </c>
      <c r="BJ1541">
        <v>1.1777498276825689</v>
      </c>
      <c r="BK1541">
        <v>0.43311105226494917</v>
      </c>
      <c r="BL1541">
        <v>1.2030862562915255E-3</v>
      </c>
      <c r="BP1541" s="50">
        <f t="shared" si="523"/>
        <v>1.4702077396089994</v>
      </c>
      <c r="BQ1541" s="50">
        <f t="shared" si="524"/>
        <v>6.8996695402298872E-2</v>
      </c>
      <c r="BR1541" s="50">
        <f t="shared" si="525"/>
        <v>0.45116101764435795</v>
      </c>
      <c r="BS1541" s="50">
        <f t="shared" si="526"/>
        <v>0.47719379200473311</v>
      </c>
      <c r="BT1541" s="50">
        <f t="shared" si="527"/>
        <v>1.2532250490121055E-3</v>
      </c>
      <c r="BU1541" s="50">
        <f t="shared" si="527"/>
        <v>1.3255383111242585E-3</v>
      </c>
    </row>
    <row r="1542" spans="1:73" x14ac:dyDescent="0.25">
      <c r="A1542" s="21">
        <v>43742.555555555555</v>
      </c>
      <c r="B1542" s="17">
        <v>364124</v>
      </c>
      <c r="C1542" s="17">
        <v>13.51</v>
      </c>
      <c r="D1542" s="17">
        <v>21.91</v>
      </c>
      <c r="E1542" s="17">
        <v>727.1</v>
      </c>
      <c r="F1542" s="17">
        <v>85.8</v>
      </c>
      <c r="G1542" s="17">
        <v>-117.5</v>
      </c>
      <c r="H1542" s="17">
        <v>-9.4499999999999993</v>
      </c>
      <c r="I1542" s="17">
        <v>24.41</v>
      </c>
      <c r="J1542" s="17">
        <v>297.60000000000002</v>
      </c>
      <c r="K1542" s="17">
        <v>641.29999999999995</v>
      </c>
      <c r="L1542" s="17">
        <v>-108.1</v>
      </c>
      <c r="M1542" s="17">
        <v>0.11799999999999999</v>
      </c>
      <c r="N1542" s="17">
        <v>609.5</v>
      </c>
      <c r="O1542" s="17">
        <v>76.31</v>
      </c>
      <c r="P1542" s="17">
        <v>533.20000000000005</v>
      </c>
      <c r="Q1542" s="17">
        <v>327</v>
      </c>
      <c r="R1542" s="17">
        <v>435.1</v>
      </c>
      <c r="S1542" s="17">
        <v>19.190000000000001</v>
      </c>
      <c r="T1542" s="17">
        <v>51.32</v>
      </c>
      <c r="U1542" s="17">
        <v>1.4</v>
      </c>
      <c r="V1542" s="17">
        <v>330.5</v>
      </c>
      <c r="W1542" s="17">
        <v>20.7</v>
      </c>
      <c r="X1542" s="17">
        <v>0.72</v>
      </c>
      <c r="Y1542" s="17">
        <v>7.2037870000000002</v>
      </c>
      <c r="Z1542" s="7">
        <f t="shared" ref="Z1542:Z1605" si="528">AVERAGE(S1542,W1542)</f>
        <v>19.945</v>
      </c>
      <c r="AA1542" s="7">
        <f t="shared" si="520"/>
        <v>293.09499999999997</v>
      </c>
      <c r="AB1542" s="2">
        <f t="shared" ref="AB1542:AB1605" si="529">E1542*$U$1864</f>
        <v>588.95100000000002</v>
      </c>
      <c r="AC1542" s="42">
        <f t="shared" ref="AC1542:AC1605" si="530">0.61121*EXP((18.678 - (AI1542/234.5))*(AI1542/(257.15+Z1542)))</f>
        <v>2.5460331543017913</v>
      </c>
      <c r="AD1542" s="42">
        <f t="shared" ref="AD1542:AD1605" si="531">T1542*AC1542/100</f>
        <v>1.3066242147876792</v>
      </c>
      <c r="AE1542" s="42">
        <f t="shared" ref="AE1542:AE1605" si="532">1.72*(AD1542/AA1542)^(0.143)</f>
        <v>0.7931508514056359</v>
      </c>
      <c r="AF1542" s="42">
        <f t="shared" ref="AF1542:AF1605" si="533">AE1542*$U$1871*AA1542^4</f>
        <v>331.87343664003811</v>
      </c>
      <c r="AG1542" s="42">
        <f t="shared" ref="AG1542:AG1605" si="534">$U$1868*AF1542</f>
        <v>318.5984991744366</v>
      </c>
      <c r="AH1542" s="6">
        <f t="shared" ref="AH1542:AH1605" si="535">$U$1868*($U$1869*Q1542+$U$1870*R1542)</f>
        <v>313.92</v>
      </c>
      <c r="AI1542" s="4">
        <v>21.271164537157301</v>
      </c>
      <c r="AJ1542" s="4">
        <f t="shared" si="521"/>
        <v>294.42116453715727</v>
      </c>
      <c r="AK1542" s="8">
        <f t="shared" ref="AK1542:AK1605" si="536">(4*$U$1871*AA1542^3) / $U$1875</f>
        <v>0.19603237194147549</v>
      </c>
      <c r="AL1542" s="8">
        <f t="shared" ref="AL1542:AL1605" si="537">$U$1868*$U$1871*AA1542^4   +    $U$1875*AK1542*(AJ1542-AA1542)</f>
        <v>409.26010309610956</v>
      </c>
      <c r="AM1542" s="8">
        <f t="shared" ref="AM1542:AM1605" si="538">1.4*0.135*SQRT(U1542/$U$1881)</f>
        <v>2.6354790835823376</v>
      </c>
      <c r="AN1542" s="8">
        <f t="shared" ref="AN1542:AN1605" si="539">AM1542*$U$1875*(AJ1542-AA1542)</f>
        <v>101.81164832981318</v>
      </c>
      <c r="AO1542" s="22">
        <f t="shared" ref="AO1542:AO1605" si="540">(AB1542+AH1542-AL1542-AN1542)/$U$1861</f>
        <v>8.8643006051569873E-3</v>
      </c>
      <c r="AP1542" s="22">
        <f t="shared" ref="AP1542:AP1605" si="541">AO1542*10*$U$1878*$U$1879</f>
        <v>0.24227212281549962</v>
      </c>
      <c r="AQ1542" s="19">
        <f t="shared" si="522"/>
        <v>0.24227212281549962</v>
      </c>
      <c r="AX1542">
        <v>0.14430981878856478</v>
      </c>
      <c r="AY1542">
        <v>62.681034482758626</v>
      </c>
      <c r="AZ1542">
        <v>2.6117097701149428</v>
      </c>
      <c r="BA1542">
        <v>2.1154849137931038</v>
      </c>
      <c r="BB1542">
        <v>9.3189655172413808</v>
      </c>
      <c r="BC1542">
        <v>0.38829022988505751</v>
      </c>
      <c r="BD1542">
        <v>1.7271946839080463</v>
      </c>
      <c r="BE1542">
        <v>0.17271946839080465</v>
      </c>
      <c r="BF1542">
        <v>0</v>
      </c>
      <c r="BG1542">
        <v>19.945</v>
      </c>
      <c r="BH1542">
        <v>1.6075582858470046</v>
      </c>
      <c r="BI1542">
        <v>2.3303320690197249</v>
      </c>
      <c r="BJ1542">
        <v>1.1959264178209228</v>
      </c>
      <c r="BK1542">
        <v>0.43254575819537294</v>
      </c>
      <c r="BL1542">
        <v>1.2015159949871469E-3</v>
      </c>
      <c r="BP1542" s="50">
        <f t="shared" si="523"/>
        <v>1.6080397151973429</v>
      </c>
      <c r="BQ1542" s="50">
        <f t="shared" si="524"/>
        <v>6.9087787356321859E-2</v>
      </c>
      <c r="BR1542" s="50">
        <f t="shared" si="525"/>
        <v>0.4520786924701452</v>
      </c>
      <c r="BS1542" s="50">
        <f t="shared" si="526"/>
        <v>0.47790367496417269</v>
      </c>
      <c r="BT1542" s="50">
        <f t="shared" si="527"/>
        <v>1.2557741457504034E-3</v>
      </c>
      <c r="BU1542" s="50">
        <f t="shared" si="527"/>
        <v>1.3275102082338128E-3</v>
      </c>
    </row>
    <row r="1543" spans="1:73" x14ac:dyDescent="0.25">
      <c r="A1543" s="21">
        <v>43742.555555555555</v>
      </c>
      <c r="B1543" s="17">
        <v>364125</v>
      </c>
      <c r="C1543" s="17">
        <v>13.51</v>
      </c>
      <c r="D1543" s="17">
        <v>21.91</v>
      </c>
      <c r="E1543" s="17">
        <v>731</v>
      </c>
      <c r="F1543" s="17">
        <v>86.2</v>
      </c>
      <c r="G1543" s="17">
        <v>-118.6</v>
      </c>
      <c r="H1543" s="17">
        <v>-10.93</v>
      </c>
      <c r="I1543" s="17">
        <v>24.42</v>
      </c>
      <c r="J1543" s="17">
        <v>297.60000000000002</v>
      </c>
      <c r="K1543" s="17">
        <v>644.79999999999995</v>
      </c>
      <c r="L1543" s="17">
        <v>-107.7</v>
      </c>
      <c r="M1543" s="17">
        <v>0.11799999999999999</v>
      </c>
      <c r="N1543" s="17">
        <v>612.4</v>
      </c>
      <c r="O1543" s="17">
        <v>75.319999999999993</v>
      </c>
      <c r="P1543" s="17">
        <v>537.1</v>
      </c>
      <c r="Q1543" s="17">
        <v>326</v>
      </c>
      <c r="R1543" s="17">
        <v>433.6</v>
      </c>
      <c r="S1543" s="17">
        <v>19.23</v>
      </c>
      <c r="T1543" s="17">
        <v>50.1</v>
      </c>
      <c r="U1543" s="17">
        <v>0.90500000000000003</v>
      </c>
      <c r="V1543" s="17">
        <v>182</v>
      </c>
      <c r="W1543" s="17">
        <v>20.7</v>
      </c>
      <c r="X1543" s="17">
        <v>0.72399999999999998</v>
      </c>
      <c r="Y1543" s="17">
        <v>7.2420679999999997</v>
      </c>
      <c r="Z1543" s="7">
        <f t="shared" si="528"/>
        <v>19.965</v>
      </c>
      <c r="AA1543" s="7">
        <f t="shared" ref="AA1543:AA1606" si="542">CONVERT(Z1543,"C","K")</f>
        <v>293.11499999999995</v>
      </c>
      <c r="AB1543" s="2">
        <f t="shared" si="529"/>
        <v>592.11</v>
      </c>
      <c r="AC1543" s="42">
        <f t="shared" si="530"/>
        <v>2.5585124321211108</v>
      </c>
      <c r="AD1543" s="42">
        <f t="shared" si="531"/>
        <v>1.2818147284926766</v>
      </c>
      <c r="AE1543" s="42">
        <f t="shared" si="532"/>
        <v>0.79097183334229126</v>
      </c>
      <c r="AF1543" s="42">
        <f t="shared" si="533"/>
        <v>331.05202787466817</v>
      </c>
      <c r="AG1543" s="42">
        <f t="shared" si="534"/>
        <v>317.80994675968145</v>
      </c>
      <c r="AH1543" s="6">
        <f t="shared" si="535"/>
        <v>312.95999999999998</v>
      </c>
      <c r="AI1543" s="4">
        <v>21.345962724094399</v>
      </c>
      <c r="AJ1543" s="4">
        <f t="shared" ref="AJ1543:AJ1606" si="543">CONVERT(AI1543,"C","K")</f>
        <v>294.4959627240944</v>
      </c>
      <c r="AK1543" s="8">
        <f t="shared" si="536"/>
        <v>0.19607250481626851</v>
      </c>
      <c r="AL1543" s="8">
        <f t="shared" si="537"/>
        <v>409.68428971016056</v>
      </c>
      <c r="AM1543" s="8">
        <f t="shared" si="538"/>
        <v>2.1189457874141095</v>
      </c>
      <c r="AN1543" s="8">
        <f t="shared" si="539"/>
        <v>85.239773326162748</v>
      </c>
      <c r="AO1543" s="22">
        <f t="shared" si="540"/>
        <v>9.2793870597288938E-3</v>
      </c>
      <c r="AP1543" s="22">
        <f t="shared" si="541"/>
        <v>0.25361694075213304</v>
      </c>
      <c r="AQ1543" s="19">
        <f t="shared" ref="AQ1543:AQ1606" si="544">MAX(AP1543,0)</f>
        <v>0.25361694075213304</v>
      </c>
      <c r="AX1543">
        <v>0.14446619127483612</v>
      </c>
      <c r="AY1543">
        <v>63.017241379310349</v>
      </c>
      <c r="AZ1543">
        <v>2.625718390804598</v>
      </c>
      <c r="BA1543">
        <v>2.1268318965517246</v>
      </c>
      <c r="BB1543">
        <v>9.2758620689655196</v>
      </c>
      <c r="BC1543">
        <v>0.38649425287356332</v>
      </c>
      <c r="BD1543">
        <v>1.7403376436781612</v>
      </c>
      <c r="BE1543">
        <v>0.17403376436781615</v>
      </c>
      <c r="BF1543">
        <v>0</v>
      </c>
      <c r="BG1543">
        <v>19.965</v>
      </c>
      <c r="BH1543">
        <v>1.0391716062082423</v>
      </c>
      <c r="BI1543">
        <v>2.3332199493810344</v>
      </c>
      <c r="BJ1543">
        <v>1.1689431946398983</v>
      </c>
      <c r="BK1543">
        <v>0.43737360610800363</v>
      </c>
      <c r="BL1543">
        <v>1.2149266836333434E-3</v>
      </c>
      <c r="BP1543" s="50">
        <f t="shared" ref="BP1543:BP1606" si="545">U1543*(LN((2-0.08)/0.015)/LN(($AW$13-0.08)/0.015))</f>
        <v>1.0394828158954252</v>
      </c>
      <c r="BQ1543" s="50">
        <f t="shared" ref="BQ1543:BQ1606" si="546">0.04*BD1543</f>
        <v>6.961350574712645E-2</v>
      </c>
      <c r="BR1543" s="50">
        <f t="shared" ref="BR1543:BR1606" si="547">(0.408*AX1543*(BD1543-BE1543) + $BF$6*($BN$7/(BG1543+273))*BP1543*(BI1543-BJ1543))  /  (AX1543 + $BF$6*(1 + $BN$8*BP1543))</f>
        <v>0.45064101145400348</v>
      </c>
      <c r="BS1543" s="50">
        <f t="shared" ref="BS1543:BS1606" si="548">(0.408*AX1543*(BD1543-BQ1543) + $BF$6*($BN$7/(BG1543+273))*BP1543*(BI1543-BJ1543))  /  (AX1543 + $BF$6*(1 + $BN$8*BP1543))</f>
        <v>0.47771009912778489</v>
      </c>
      <c r="BT1543" s="50">
        <f t="shared" ref="BT1543:BU1606" si="549">BR1543/60/6</f>
        <v>1.2517805873722319E-3</v>
      </c>
      <c r="BU1543" s="50">
        <f t="shared" si="549"/>
        <v>1.3269724975771802E-3</v>
      </c>
    </row>
    <row r="1544" spans="1:73" x14ac:dyDescent="0.25">
      <c r="A1544" s="21">
        <v>43742.555555555555</v>
      </c>
      <c r="B1544" s="17">
        <v>364126</v>
      </c>
      <c r="C1544" s="17">
        <v>13.51</v>
      </c>
      <c r="D1544" s="17">
        <v>21.91</v>
      </c>
      <c r="E1544" s="17">
        <v>732.7</v>
      </c>
      <c r="F1544" s="17">
        <v>86.1</v>
      </c>
      <c r="G1544" s="17">
        <v>-118.7</v>
      </c>
      <c r="H1544" s="17">
        <v>-11.21</v>
      </c>
      <c r="I1544" s="17">
        <v>24.44</v>
      </c>
      <c r="J1544" s="17">
        <v>297.60000000000002</v>
      </c>
      <c r="K1544" s="17">
        <v>646.6</v>
      </c>
      <c r="L1544" s="17">
        <v>-107.5</v>
      </c>
      <c r="M1544" s="17">
        <v>0.11700000000000001</v>
      </c>
      <c r="N1544" s="17">
        <v>614</v>
      </c>
      <c r="O1544" s="17">
        <v>74.86</v>
      </c>
      <c r="P1544" s="17">
        <v>539.1</v>
      </c>
      <c r="Q1544" s="17">
        <v>326</v>
      </c>
      <c r="R1544" s="17">
        <v>433.5</v>
      </c>
      <c r="S1544" s="17">
        <v>19.23</v>
      </c>
      <c r="T1544" s="17">
        <v>51.87</v>
      </c>
      <c r="U1544" s="17">
        <v>0.86499999999999999</v>
      </c>
      <c r="V1544" s="17">
        <v>35.5</v>
      </c>
      <c r="W1544" s="17">
        <v>21.1</v>
      </c>
      <c r="X1544" s="17">
        <v>0.72599999999999998</v>
      </c>
      <c r="Y1544" s="17">
        <v>7.2561010000000001</v>
      </c>
      <c r="Z1544" s="7">
        <f t="shared" si="528"/>
        <v>20.164999999999999</v>
      </c>
      <c r="AA1544" s="7">
        <f t="shared" si="542"/>
        <v>293.315</v>
      </c>
      <c r="AB1544" s="2">
        <f t="shared" si="529"/>
        <v>593.48700000000008</v>
      </c>
      <c r="AC1544" s="42">
        <f t="shared" si="530"/>
        <v>2.4756949800972023</v>
      </c>
      <c r="AD1544" s="42">
        <f t="shared" si="531"/>
        <v>1.2841429861764189</v>
      </c>
      <c r="AE1544" s="42">
        <f t="shared" si="532"/>
        <v>0.7910999549152643</v>
      </c>
      <c r="AF1544" s="42">
        <f t="shared" si="533"/>
        <v>332.01026504419184</v>
      </c>
      <c r="AG1544" s="42">
        <f t="shared" si="534"/>
        <v>318.72985444242414</v>
      </c>
      <c r="AH1544" s="6">
        <f t="shared" si="535"/>
        <v>312.95999999999998</v>
      </c>
      <c r="AI1544" s="4">
        <v>20.8681451656362</v>
      </c>
      <c r="AJ1544" s="4">
        <f t="shared" si="543"/>
        <v>294.01814516563616</v>
      </c>
      <c r="AK1544" s="8">
        <f t="shared" si="536"/>
        <v>0.19647413486718168</v>
      </c>
      <c r="AL1544" s="8">
        <f t="shared" si="537"/>
        <v>406.91884732830965</v>
      </c>
      <c r="AM1544" s="8">
        <f t="shared" si="538"/>
        <v>2.0715890639796299</v>
      </c>
      <c r="AN1544" s="8">
        <f t="shared" si="539"/>
        <v>42.431568848756179</v>
      </c>
      <c r="AO1544" s="22">
        <f t="shared" si="540"/>
        <v>1.0341626583877297E-2</v>
      </c>
      <c r="AP1544" s="22">
        <f t="shared" si="541"/>
        <v>0.28264923962343264</v>
      </c>
      <c r="AQ1544" s="19">
        <f t="shared" si="544"/>
        <v>0.28264923962343264</v>
      </c>
      <c r="AX1544">
        <v>0.146037817446204</v>
      </c>
      <c r="AY1544">
        <v>63.163793103448285</v>
      </c>
      <c r="AZ1544">
        <v>2.6318247126436787</v>
      </c>
      <c r="BA1544">
        <v>2.1317780172413801</v>
      </c>
      <c r="BB1544">
        <v>9.2672413793103452</v>
      </c>
      <c r="BC1544">
        <v>0.38613505747126436</v>
      </c>
      <c r="BD1544">
        <v>1.7456429597701157</v>
      </c>
      <c r="BE1544">
        <v>0.17456429597701159</v>
      </c>
      <c r="BF1544">
        <v>0</v>
      </c>
      <c r="BG1544">
        <v>20.164999999999999</v>
      </c>
      <c r="BH1544">
        <v>0.99324136946975639</v>
      </c>
      <c r="BI1544">
        <v>2.3622713226645256</v>
      </c>
      <c r="BJ1544">
        <v>1.2253101350660893</v>
      </c>
      <c r="BK1544">
        <v>0.43896101718724334</v>
      </c>
      <c r="BL1544">
        <v>1.2193361588534537E-3</v>
      </c>
      <c r="BP1544" s="50">
        <f t="shared" si="545"/>
        <v>0.99353882403264404</v>
      </c>
      <c r="BQ1544" s="50">
        <f t="shared" si="546"/>
        <v>6.9825718390804634E-2</v>
      </c>
      <c r="BR1544" s="50">
        <f t="shared" si="547"/>
        <v>0.45164084497848517</v>
      </c>
      <c r="BS1544" s="50">
        <f t="shared" si="548"/>
        <v>0.478986804917651</v>
      </c>
      <c r="BT1544" s="50">
        <f t="shared" si="549"/>
        <v>1.2545579027180144E-3</v>
      </c>
      <c r="BU1544" s="50">
        <f t="shared" si="549"/>
        <v>1.3305189025490305E-3</v>
      </c>
    </row>
    <row r="1545" spans="1:73" x14ac:dyDescent="0.25">
      <c r="A1545" s="21">
        <v>43742.556250000001</v>
      </c>
      <c r="B1545" s="17">
        <v>364127</v>
      </c>
      <c r="C1545" s="17">
        <v>13.51</v>
      </c>
      <c r="D1545" s="17">
        <v>21.91</v>
      </c>
      <c r="E1545" s="17">
        <v>730.3</v>
      </c>
      <c r="F1545" s="17">
        <v>86.2</v>
      </c>
      <c r="G1545" s="17">
        <v>-118.7</v>
      </c>
      <c r="H1545" s="17">
        <v>-11.07</v>
      </c>
      <c r="I1545" s="17">
        <v>24.47</v>
      </c>
      <c r="J1545" s="17">
        <v>297.60000000000002</v>
      </c>
      <c r="K1545" s="17">
        <v>644.1</v>
      </c>
      <c r="L1545" s="17">
        <v>-107.6</v>
      </c>
      <c r="M1545" s="17">
        <v>0.11799999999999999</v>
      </c>
      <c r="N1545" s="17">
        <v>611.6</v>
      </c>
      <c r="O1545" s="17">
        <v>75.150000000000006</v>
      </c>
      <c r="P1545" s="17">
        <v>536.4</v>
      </c>
      <c r="Q1545" s="17">
        <v>326.2</v>
      </c>
      <c r="R1545" s="17">
        <v>433.8</v>
      </c>
      <c r="S1545" s="17">
        <v>19.25</v>
      </c>
      <c r="T1545" s="17">
        <v>52.88</v>
      </c>
      <c r="U1545" s="17">
        <v>0.69</v>
      </c>
      <c r="V1545" s="17">
        <v>133.5</v>
      </c>
      <c r="W1545" s="17">
        <v>20.7</v>
      </c>
      <c r="X1545" s="17">
        <v>0.72299999999999998</v>
      </c>
      <c r="Y1545" s="17">
        <v>7.2261709999999999</v>
      </c>
      <c r="Z1545" s="7">
        <f t="shared" si="528"/>
        <v>19.975000000000001</v>
      </c>
      <c r="AA1545" s="7">
        <f t="shared" si="542"/>
        <v>293.125</v>
      </c>
      <c r="AB1545" s="2">
        <f t="shared" si="529"/>
        <v>591.54300000000001</v>
      </c>
      <c r="AC1545" s="42">
        <f t="shared" si="530"/>
        <v>2.4882734638888868</v>
      </c>
      <c r="AD1545" s="42">
        <f t="shared" si="531"/>
        <v>1.3157990077044435</v>
      </c>
      <c r="AE1545" s="42">
        <f t="shared" si="532"/>
        <v>0.79393325657979397</v>
      </c>
      <c r="AF1545" s="42">
        <f t="shared" si="533"/>
        <v>332.33684555170225</v>
      </c>
      <c r="AG1545" s="42">
        <f t="shared" si="534"/>
        <v>319.04337172963415</v>
      </c>
      <c r="AH1545" s="6">
        <f t="shared" si="535"/>
        <v>313.15199999999999</v>
      </c>
      <c r="AI1545" s="4">
        <v>20.929695701753399</v>
      </c>
      <c r="AJ1545" s="4">
        <f t="shared" si="543"/>
        <v>294.07969570175339</v>
      </c>
      <c r="AK1545" s="8">
        <f t="shared" si="536"/>
        <v>0.19609257330755986</v>
      </c>
      <c r="AL1545" s="8">
        <f t="shared" si="537"/>
        <v>407.30501856798946</v>
      </c>
      <c r="AM1545" s="8">
        <f t="shared" si="538"/>
        <v>1.85020606960414</v>
      </c>
      <c r="AN1545" s="8">
        <f t="shared" si="539"/>
        <v>51.454759569925479</v>
      </c>
      <c r="AO1545" s="22">
        <f t="shared" si="540"/>
        <v>1.0089105253262171E-2</v>
      </c>
      <c r="AP1545" s="22">
        <f t="shared" si="541"/>
        <v>0.27574752435570704</v>
      </c>
      <c r="AQ1545" s="19">
        <f t="shared" si="544"/>
        <v>0.27574752435570704</v>
      </c>
      <c r="AX1545">
        <v>0.14454443126571156</v>
      </c>
      <c r="AY1545">
        <v>62.956896551724135</v>
      </c>
      <c r="AZ1545">
        <v>2.6232040229885056</v>
      </c>
      <c r="BA1545">
        <v>2.1247952586206895</v>
      </c>
      <c r="BB1545">
        <v>9.2758620689655196</v>
      </c>
      <c r="BC1545">
        <v>0.38649425287356332</v>
      </c>
      <c r="BD1545">
        <v>1.7383010057471262</v>
      </c>
      <c r="BE1545">
        <v>0.17383010057471263</v>
      </c>
      <c r="BF1545">
        <v>0</v>
      </c>
      <c r="BG1545">
        <v>19.975000000000001</v>
      </c>
      <c r="BH1545">
        <v>0.79229658373888079</v>
      </c>
      <c r="BI1545">
        <v>2.3346650627625691</v>
      </c>
      <c r="BJ1545">
        <v>1.2345708851888466</v>
      </c>
      <c r="BK1545">
        <v>0.43522545485800007</v>
      </c>
      <c r="BL1545">
        <v>1.2089595968277779E-3</v>
      </c>
      <c r="BP1545" s="50">
        <f t="shared" si="545"/>
        <v>0.79253385963297618</v>
      </c>
      <c r="BQ1545" s="50">
        <f t="shared" si="546"/>
        <v>6.9532040229885045E-2</v>
      </c>
      <c r="BR1545" s="50">
        <f t="shared" si="547"/>
        <v>0.4454643070346655</v>
      </c>
      <c r="BS1545" s="50">
        <f t="shared" si="548"/>
        <v>0.47298284448603561</v>
      </c>
      <c r="BT1545" s="50">
        <f t="shared" si="549"/>
        <v>1.2374008528740709E-3</v>
      </c>
      <c r="BU1545" s="50">
        <f t="shared" si="549"/>
        <v>1.3138412346834322E-3</v>
      </c>
    </row>
    <row r="1546" spans="1:73" x14ac:dyDescent="0.25">
      <c r="A1546" s="21">
        <v>43742.556250000001</v>
      </c>
      <c r="B1546" s="17">
        <v>364128</v>
      </c>
      <c r="C1546" s="17">
        <v>13.51</v>
      </c>
      <c r="D1546" s="17">
        <v>21.9</v>
      </c>
      <c r="E1546" s="17">
        <v>728</v>
      </c>
      <c r="F1546" s="17">
        <v>85.9</v>
      </c>
      <c r="G1546" s="17">
        <v>-118.8</v>
      </c>
      <c r="H1546" s="17">
        <v>-12.79</v>
      </c>
      <c r="I1546" s="17">
        <v>24.49</v>
      </c>
      <c r="J1546" s="17">
        <v>297.60000000000002</v>
      </c>
      <c r="K1546" s="17">
        <v>642.1</v>
      </c>
      <c r="L1546" s="17">
        <v>-106</v>
      </c>
      <c r="M1546" s="17">
        <v>0.11799999999999999</v>
      </c>
      <c r="N1546" s="17">
        <v>609.20000000000005</v>
      </c>
      <c r="O1546" s="17">
        <v>73.13</v>
      </c>
      <c r="P1546" s="17">
        <v>536.1</v>
      </c>
      <c r="Q1546" s="17">
        <v>326.2</v>
      </c>
      <c r="R1546" s="17">
        <v>432.2</v>
      </c>
      <c r="S1546" s="17">
        <v>19.28</v>
      </c>
      <c r="T1546" s="17">
        <v>49.81</v>
      </c>
      <c r="U1546" s="17">
        <v>1.2250000000000001</v>
      </c>
      <c r="V1546" s="17">
        <v>112.5</v>
      </c>
      <c r="W1546" s="17">
        <v>20.45</v>
      </c>
      <c r="X1546" s="17">
        <v>0.72099999999999997</v>
      </c>
      <c r="Y1546" s="17">
        <v>7.2066920000000003</v>
      </c>
      <c r="Z1546" s="7">
        <f t="shared" si="528"/>
        <v>19.865000000000002</v>
      </c>
      <c r="AA1546" s="7">
        <f t="shared" si="542"/>
        <v>293.01499999999999</v>
      </c>
      <c r="AB1546" s="2">
        <f t="shared" si="529"/>
        <v>589.68000000000006</v>
      </c>
      <c r="AC1546" s="42">
        <f t="shared" si="530"/>
        <v>2.4815450489819999</v>
      </c>
      <c r="AD1546" s="42">
        <f t="shared" si="531"/>
        <v>1.2360575888979342</v>
      </c>
      <c r="AE1546" s="42">
        <f t="shared" si="532"/>
        <v>0.78690939920322167</v>
      </c>
      <c r="AF1546" s="42">
        <f t="shared" si="533"/>
        <v>328.902522889826</v>
      </c>
      <c r="AG1546" s="42">
        <f t="shared" si="534"/>
        <v>315.74642197423293</v>
      </c>
      <c r="AH1546" s="6">
        <f t="shared" si="535"/>
        <v>313.15199999999999</v>
      </c>
      <c r="AI1546" s="4">
        <v>20.880802686130899</v>
      </c>
      <c r="AJ1546" s="4">
        <f t="shared" si="543"/>
        <v>294.03080268613087</v>
      </c>
      <c r="AK1546" s="8">
        <f t="shared" si="536"/>
        <v>0.19587189520597784</v>
      </c>
      <c r="AL1546" s="8">
        <f t="shared" si="537"/>
        <v>407.04467612376084</v>
      </c>
      <c r="AM1546" s="8">
        <f t="shared" si="538"/>
        <v>2.4652649451935185</v>
      </c>
      <c r="AN1546" s="8">
        <f t="shared" si="539"/>
        <v>72.948008805140233</v>
      </c>
      <c r="AO1546" s="22">
        <f t="shared" si="540"/>
        <v>9.566569640217782E-3</v>
      </c>
      <c r="AP1546" s="22">
        <f t="shared" si="541"/>
        <v>0.26146599015939231</v>
      </c>
      <c r="AQ1546" s="19">
        <f t="shared" si="544"/>
        <v>0.26146599015939231</v>
      </c>
      <c r="AX1546">
        <v>0.14368576019324283</v>
      </c>
      <c r="AY1546">
        <v>62.758620689655174</v>
      </c>
      <c r="AZ1546">
        <v>2.6149425287356323</v>
      </c>
      <c r="BA1546">
        <v>2.1181034482758623</v>
      </c>
      <c r="BB1546">
        <v>9.1379310344827598</v>
      </c>
      <c r="BC1546">
        <v>0.38074712643678166</v>
      </c>
      <c r="BD1546">
        <v>1.7373563218390806</v>
      </c>
      <c r="BE1546">
        <v>0.17373563218390808</v>
      </c>
      <c r="BF1546">
        <v>0</v>
      </c>
      <c r="BG1546">
        <v>19.865000000000002</v>
      </c>
      <c r="BH1546">
        <v>1.4066135001161291</v>
      </c>
      <c r="BI1546">
        <v>2.3188117804222323</v>
      </c>
      <c r="BJ1546">
        <v>1.1550001478283141</v>
      </c>
      <c r="BK1546">
        <v>0.43590080606355536</v>
      </c>
      <c r="BL1546">
        <v>1.2108355723987648E-3</v>
      </c>
      <c r="BP1546" s="50">
        <f t="shared" si="545"/>
        <v>1.4070347507976753</v>
      </c>
      <c r="BQ1546" s="50">
        <f t="shared" si="546"/>
        <v>6.9494252873563228E-2</v>
      </c>
      <c r="BR1546" s="50">
        <f t="shared" si="547"/>
        <v>0.45340843759281046</v>
      </c>
      <c r="BS1546" s="50">
        <f t="shared" si="548"/>
        <v>0.47969863508685462</v>
      </c>
      <c r="BT1546" s="50">
        <f t="shared" si="549"/>
        <v>1.2594678822022514E-3</v>
      </c>
      <c r="BU1546" s="50">
        <f t="shared" si="549"/>
        <v>1.332496208574596E-3</v>
      </c>
    </row>
    <row r="1547" spans="1:73" x14ac:dyDescent="0.25">
      <c r="A1547" s="21">
        <v>43742.556250000001</v>
      </c>
      <c r="B1547" s="17">
        <v>364129</v>
      </c>
      <c r="C1547" s="17">
        <v>13.52</v>
      </c>
      <c r="D1547" s="17">
        <v>21.9</v>
      </c>
      <c r="E1547" s="17">
        <v>725.7</v>
      </c>
      <c r="F1547" s="17">
        <v>85.2</v>
      </c>
      <c r="G1547" s="17">
        <v>-119.5</v>
      </c>
      <c r="H1547" s="17">
        <v>-12.78</v>
      </c>
      <c r="I1547" s="17">
        <v>24.51</v>
      </c>
      <c r="J1547" s="17">
        <v>297.7</v>
      </c>
      <c r="K1547" s="17">
        <v>640.6</v>
      </c>
      <c r="L1547" s="17">
        <v>-106.7</v>
      </c>
      <c r="M1547" s="17">
        <v>0.11700000000000001</v>
      </c>
      <c r="N1547" s="17">
        <v>606.29999999999995</v>
      </c>
      <c r="O1547" s="17">
        <v>72.38</v>
      </c>
      <c r="P1547" s="17">
        <v>533.9</v>
      </c>
      <c r="Q1547" s="17">
        <v>325.7</v>
      </c>
      <c r="R1547" s="17">
        <v>432.4</v>
      </c>
      <c r="S1547" s="17">
        <v>19.28</v>
      </c>
      <c r="T1547" s="17">
        <v>49.73</v>
      </c>
      <c r="U1547" s="17">
        <v>0.33500000000000002</v>
      </c>
      <c r="V1547" s="17">
        <v>141</v>
      </c>
      <c r="W1547" s="17">
        <v>20.8</v>
      </c>
      <c r="X1547" s="17">
        <v>0.71799999999999997</v>
      </c>
      <c r="Y1547" s="17">
        <v>7.1784319999999999</v>
      </c>
      <c r="Z1547" s="7">
        <f t="shared" si="528"/>
        <v>20.04</v>
      </c>
      <c r="AA1547" s="7">
        <f t="shared" si="542"/>
        <v>293.19</v>
      </c>
      <c r="AB1547" s="2">
        <f t="shared" si="529"/>
        <v>587.81700000000012</v>
      </c>
      <c r="AC1547" s="42">
        <f t="shared" si="530"/>
        <v>2.4848526969895435</v>
      </c>
      <c r="AD1547" s="42">
        <f t="shared" si="531"/>
        <v>1.2357172462128998</v>
      </c>
      <c r="AE1547" s="42">
        <f t="shared" si="532"/>
        <v>0.78681123090817862</v>
      </c>
      <c r="AF1547" s="42">
        <f t="shared" si="533"/>
        <v>329.64783153420547</v>
      </c>
      <c r="AG1547" s="42">
        <f t="shared" si="534"/>
        <v>316.46191827283724</v>
      </c>
      <c r="AH1547" s="6">
        <f t="shared" si="535"/>
        <v>312.67199999999997</v>
      </c>
      <c r="AI1547" s="4">
        <v>20.914015501901499</v>
      </c>
      <c r="AJ1547" s="4">
        <f t="shared" si="543"/>
        <v>294.06401550190145</v>
      </c>
      <c r="AK1547" s="8">
        <f t="shared" si="536"/>
        <v>0.19622305188034811</v>
      </c>
      <c r="AL1547" s="8">
        <f t="shared" si="537"/>
        <v>407.20403940831767</v>
      </c>
      <c r="AM1547" s="8">
        <f t="shared" si="538"/>
        <v>1.289193061569911</v>
      </c>
      <c r="AN1547" s="8">
        <f t="shared" si="539"/>
        <v>32.822947615619292</v>
      </c>
      <c r="AO1547" s="22">
        <f t="shared" si="540"/>
        <v>1.0417768066504598E-2</v>
      </c>
      <c r="AP1547" s="22">
        <f t="shared" si="541"/>
        <v>0.28473027900286252</v>
      </c>
      <c r="AQ1547" s="19">
        <f t="shared" si="544"/>
        <v>0.28473027900286252</v>
      </c>
      <c r="AX1547">
        <v>0.14505386562051062</v>
      </c>
      <c r="AY1547">
        <v>62.560344827586214</v>
      </c>
      <c r="AZ1547">
        <v>2.6066810344827589</v>
      </c>
      <c r="BA1547">
        <v>2.111411637931035</v>
      </c>
      <c r="BB1547">
        <v>9.1982758620689644</v>
      </c>
      <c r="BC1547">
        <v>0.38326149425287354</v>
      </c>
      <c r="BD1547">
        <v>1.7281501436781614</v>
      </c>
      <c r="BE1547">
        <v>0.17281501436781616</v>
      </c>
      <c r="BF1547">
        <v>0</v>
      </c>
      <c r="BG1547">
        <v>20.04</v>
      </c>
      <c r="BH1547">
        <v>0.38466573268481896</v>
      </c>
      <c r="BI1547">
        <v>2.3440773919355329</v>
      </c>
      <c r="BJ1547">
        <v>1.1657096870095405</v>
      </c>
      <c r="BK1547">
        <v>0.43549303903669984</v>
      </c>
      <c r="BL1547">
        <v>1.209702886213055E-3</v>
      </c>
      <c r="BP1547" s="50">
        <f t="shared" si="545"/>
        <v>0.38478093185079282</v>
      </c>
      <c r="BQ1547" s="50">
        <f t="shared" si="546"/>
        <v>6.9126005747126462E-2</v>
      </c>
      <c r="BR1547" s="50">
        <f t="shared" si="547"/>
        <v>0.4406043018798867</v>
      </c>
      <c r="BS1547" s="50">
        <f t="shared" si="548"/>
        <v>0.46881377118140299</v>
      </c>
      <c r="BT1547" s="50">
        <f t="shared" si="549"/>
        <v>1.2239008385552409E-3</v>
      </c>
      <c r="BU1547" s="50">
        <f t="shared" si="549"/>
        <v>1.3022604755038971E-3</v>
      </c>
    </row>
    <row r="1548" spans="1:73" x14ac:dyDescent="0.25">
      <c r="A1548" s="21">
        <v>43742.556250000001</v>
      </c>
      <c r="B1548" s="17">
        <v>364130</v>
      </c>
      <c r="C1548" s="17">
        <v>13.51</v>
      </c>
      <c r="D1548" s="17">
        <v>21.9</v>
      </c>
      <c r="E1548" s="17">
        <v>724.2</v>
      </c>
      <c r="F1548" s="17">
        <v>84.7</v>
      </c>
      <c r="G1548" s="17">
        <v>-119.4</v>
      </c>
      <c r="H1548" s="17">
        <v>-11.88</v>
      </c>
      <c r="I1548" s="17">
        <v>24.55</v>
      </c>
      <c r="J1548" s="17">
        <v>297.7</v>
      </c>
      <c r="K1548" s="17">
        <v>639.5</v>
      </c>
      <c r="L1548" s="17">
        <v>-107.5</v>
      </c>
      <c r="M1548" s="17">
        <v>0.11700000000000001</v>
      </c>
      <c r="N1548" s="17">
        <v>604.79999999999995</v>
      </c>
      <c r="O1548" s="17">
        <v>72.819999999999993</v>
      </c>
      <c r="P1548" s="17">
        <v>532</v>
      </c>
      <c r="Q1548" s="17">
        <v>325.89999999999998</v>
      </c>
      <c r="R1548" s="17">
        <v>433.5</v>
      </c>
      <c r="S1548" s="17">
        <v>19.3</v>
      </c>
      <c r="T1548" s="17">
        <v>50.22</v>
      </c>
      <c r="U1548" s="17">
        <v>0.51500000000000001</v>
      </c>
      <c r="V1548" s="17">
        <v>173</v>
      </c>
      <c r="W1548" s="17">
        <v>21.25</v>
      </c>
      <c r="X1548" s="17">
        <v>0.71599999999999997</v>
      </c>
      <c r="Y1548" s="17">
        <v>7.1570609999999997</v>
      </c>
      <c r="Z1548" s="7">
        <f t="shared" si="528"/>
        <v>20.274999999999999</v>
      </c>
      <c r="AA1548" s="7">
        <f t="shared" si="542"/>
        <v>293.42499999999995</v>
      </c>
      <c r="AB1548" s="2">
        <f t="shared" si="529"/>
        <v>586.60200000000009</v>
      </c>
      <c r="AC1548" s="42">
        <f t="shared" si="530"/>
        <v>2.6066357563047062</v>
      </c>
      <c r="AD1548" s="42">
        <f t="shared" si="531"/>
        <v>1.3090524768162235</v>
      </c>
      <c r="AE1548" s="42">
        <f t="shared" si="532"/>
        <v>0.79323381359219913</v>
      </c>
      <c r="AF1548" s="42">
        <f t="shared" si="533"/>
        <v>333.40547764359349</v>
      </c>
      <c r="AG1548" s="42">
        <f t="shared" si="534"/>
        <v>320.06925853784975</v>
      </c>
      <c r="AH1548" s="6">
        <f t="shared" si="535"/>
        <v>312.86399999999998</v>
      </c>
      <c r="AI1548" s="4">
        <v>21.649482263580499</v>
      </c>
      <c r="AJ1548" s="4">
        <f t="shared" si="543"/>
        <v>294.7994822635805</v>
      </c>
      <c r="AK1548" s="8">
        <f t="shared" si="536"/>
        <v>0.19669526499260867</v>
      </c>
      <c r="AL1548" s="8">
        <f t="shared" si="537"/>
        <v>411.37467868035924</v>
      </c>
      <c r="AM1548" s="8">
        <f t="shared" si="538"/>
        <v>1.5984504215020248</v>
      </c>
      <c r="AN1548" s="8">
        <f t="shared" si="539"/>
        <v>63.99982628141781</v>
      </c>
      <c r="AO1548" s="22">
        <f t="shared" si="540"/>
        <v>9.5948997089474689E-3</v>
      </c>
      <c r="AP1548" s="22">
        <f t="shared" si="541"/>
        <v>0.26224028541362332</v>
      </c>
      <c r="AQ1548" s="19">
        <f t="shared" si="544"/>
        <v>0.26224028541362332</v>
      </c>
      <c r="AX1548">
        <v>0.14690836004441279</v>
      </c>
      <c r="AY1548">
        <v>62.431034482758626</v>
      </c>
      <c r="AZ1548">
        <v>2.6012931034482762</v>
      </c>
      <c r="BA1548">
        <v>2.1070474137931039</v>
      </c>
      <c r="BB1548">
        <v>9.2758620689655196</v>
      </c>
      <c r="BC1548">
        <v>0.38649425287356332</v>
      </c>
      <c r="BD1548">
        <v>1.7205531609195406</v>
      </c>
      <c r="BE1548">
        <v>0.17205531609195407</v>
      </c>
      <c r="BF1548">
        <v>0</v>
      </c>
      <c r="BG1548">
        <v>20.274999999999999</v>
      </c>
      <c r="BH1548">
        <v>0.5913517980080053</v>
      </c>
      <c r="BI1548">
        <v>2.3783839946220318</v>
      </c>
      <c r="BJ1548">
        <v>1.1944244420991843</v>
      </c>
      <c r="BK1548">
        <v>0.43545864965171371</v>
      </c>
      <c r="BL1548">
        <v>1.2096073601436492E-3</v>
      </c>
      <c r="BP1548" s="50">
        <f t="shared" si="545"/>
        <v>0.59152889523330832</v>
      </c>
      <c r="BQ1548" s="50">
        <f t="shared" si="546"/>
        <v>6.8822126436781622E-2</v>
      </c>
      <c r="BR1548" s="50">
        <f t="shared" si="547"/>
        <v>0.44313407302683716</v>
      </c>
      <c r="BS1548" s="50">
        <f t="shared" si="548"/>
        <v>0.47092115598987738</v>
      </c>
      <c r="BT1548" s="50">
        <f t="shared" si="549"/>
        <v>1.2309279806301031E-3</v>
      </c>
      <c r="BU1548" s="50">
        <f t="shared" si="549"/>
        <v>1.3081143221941038E-3</v>
      </c>
    </row>
    <row r="1549" spans="1:73" x14ac:dyDescent="0.25">
      <c r="A1549" s="21">
        <v>43742.556250000001</v>
      </c>
      <c r="B1549" s="17">
        <v>364131</v>
      </c>
      <c r="C1549" s="17">
        <v>13.51</v>
      </c>
      <c r="D1549" s="17">
        <v>21.9</v>
      </c>
      <c r="E1549" s="17">
        <v>723.7</v>
      </c>
      <c r="F1549" s="17">
        <v>84.9</v>
      </c>
      <c r="G1549" s="17">
        <v>-118.4</v>
      </c>
      <c r="H1549" s="17">
        <v>-10.9</v>
      </c>
      <c r="I1549" s="17">
        <v>24.58</v>
      </c>
      <c r="J1549" s="17">
        <v>297.7</v>
      </c>
      <c r="K1549" s="17">
        <v>638.79999999999995</v>
      </c>
      <c r="L1549" s="17">
        <v>-107.5</v>
      </c>
      <c r="M1549" s="17">
        <v>0.11700000000000001</v>
      </c>
      <c r="N1549" s="17">
        <v>605.29999999999995</v>
      </c>
      <c r="O1549" s="17">
        <v>74.02</v>
      </c>
      <c r="P1549" s="17">
        <v>531.29999999999995</v>
      </c>
      <c r="Q1549" s="17">
        <v>327.2</v>
      </c>
      <c r="R1549" s="17">
        <v>434.7</v>
      </c>
      <c r="S1549" s="17">
        <v>19.32</v>
      </c>
      <c r="T1549" s="17">
        <v>51.54</v>
      </c>
      <c r="U1549" s="17">
        <v>1.9850000000000001</v>
      </c>
      <c r="V1549" s="17">
        <v>171.5</v>
      </c>
      <c r="W1549" s="17">
        <v>20.7</v>
      </c>
      <c r="X1549" s="17">
        <v>0.71599999999999997</v>
      </c>
      <c r="Y1549" s="17">
        <v>7.158309</v>
      </c>
      <c r="Z1549" s="7">
        <f t="shared" si="528"/>
        <v>20.009999999999998</v>
      </c>
      <c r="AA1549" s="7">
        <f t="shared" si="542"/>
        <v>293.15999999999997</v>
      </c>
      <c r="AB1549" s="2">
        <f t="shared" si="529"/>
        <v>586.19700000000012</v>
      </c>
      <c r="AC1549" s="42">
        <f t="shared" si="530"/>
        <v>2.6924177851993929</v>
      </c>
      <c r="AD1549" s="42">
        <f t="shared" si="531"/>
        <v>1.3876721264917671</v>
      </c>
      <c r="AE1549" s="42">
        <f t="shared" si="532"/>
        <v>0.79998067258453698</v>
      </c>
      <c r="AF1549" s="42">
        <f t="shared" si="533"/>
        <v>335.02823208090564</v>
      </c>
      <c r="AG1549" s="42">
        <f t="shared" si="534"/>
        <v>321.62710279766941</v>
      </c>
      <c r="AH1549" s="6">
        <f t="shared" si="535"/>
        <v>314.11199999999997</v>
      </c>
      <c r="AI1549" s="4">
        <v>22.114015917919399</v>
      </c>
      <c r="AJ1549" s="4">
        <f t="shared" si="543"/>
        <v>295.26401591791938</v>
      </c>
      <c r="AK1549" s="8">
        <f t="shared" si="536"/>
        <v>0.19616282381082359</v>
      </c>
      <c r="AL1549" s="8">
        <f t="shared" si="537"/>
        <v>414.06640784824964</v>
      </c>
      <c r="AM1549" s="8">
        <f t="shared" si="538"/>
        <v>3.1381652681144763</v>
      </c>
      <c r="AN1549" s="8">
        <f t="shared" si="539"/>
        <v>192.33809809609892</v>
      </c>
      <c r="AO1549" s="22">
        <f t="shared" si="540"/>
        <v>6.649471110517698E-3</v>
      </c>
      <c r="AP1549" s="22">
        <f t="shared" si="541"/>
        <v>0.18173813742375106</v>
      </c>
      <c r="AQ1549" s="19">
        <f t="shared" si="544"/>
        <v>0.18173813742375106</v>
      </c>
      <c r="AX1549">
        <v>0.14481855363336699</v>
      </c>
      <c r="AY1549">
        <v>62.387931034482762</v>
      </c>
      <c r="AZ1549">
        <v>2.5994971264367819</v>
      </c>
      <c r="BA1549">
        <v>2.1055926724137937</v>
      </c>
      <c r="BB1549">
        <v>9.2672413793103452</v>
      </c>
      <c r="BC1549">
        <v>0.38613505747126436</v>
      </c>
      <c r="BD1549">
        <v>1.7194576149425294</v>
      </c>
      <c r="BE1549">
        <v>0.17194576149425295</v>
      </c>
      <c r="BF1549">
        <v>0</v>
      </c>
      <c r="BG1549">
        <v>20.009999999999998</v>
      </c>
      <c r="BH1549">
        <v>2.2792879981473604</v>
      </c>
      <c r="BI1549">
        <v>2.3397291250193271</v>
      </c>
      <c r="BJ1549">
        <v>1.2058963910349612</v>
      </c>
      <c r="BK1549">
        <v>0.43066705189573129</v>
      </c>
      <c r="BL1549">
        <v>1.1962973663770314E-3</v>
      </c>
      <c r="BP1549" s="50">
        <f t="shared" si="545"/>
        <v>2.2799705961905188</v>
      </c>
      <c r="BQ1549" s="50">
        <f t="shared" si="546"/>
        <v>6.8778304597701179E-2</v>
      </c>
      <c r="BR1549" s="50">
        <f t="shared" si="547"/>
        <v>0.45699283813633168</v>
      </c>
      <c r="BS1549" s="50">
        <f t="shared" si="548"/>
        <v>0.48162421983457659</v>
      </c>
      <c r="BT1549" s="50">
        <f t="shared" si="549"/>
        <v>1.2694245503786991E-3</v>
      </c>
      <c r="BU1549" s="50">
        <f t="shared" si="549"/>
        <v>1.3378450550960463E-3</v>
      </c>
    </row>
    <row r="1550" spans="1:73" x14ac:dyDescent="0.25">
      <c r="A1550" s="21">
        <v>43742.556250000001</v>
      </c>
      <c r="B1550" s="17">
        <v>364132</v>
      </c>
      <c r="C1550" s="17">
        <v>13.52</v>
      </c>
      <c r="D1550" s="17">
        <v>21.9</v>
      </c>
      <c r="E1550" s="17">
        <v>724.2</v>
      </c>
      <c r="F1550" s="17">
        <v>85.2</v>
      </c>
      <c r="G1550" s="17">
        <v>-117.9</v>
      </c>
      <c r="H1550" s="17">
        <v>-12.65</v>
      </c>
      <c r="I1550" s="17">
        <v>24.6</v>
      </c>
      <c r="J1550" s="17">
        <v>297.8</v>
      </c>
      <c r="K1550" s="17">
        <v>639</v>
      </c>
      <c r="L1550" s="17">
        <v>-105.3</v>
      </c>
      <c r="M1550" s="17">
        <v>0.11799999999999999</v>
      </c>
      <c r="N1550" s="17">
        <v>606.20000000000005</v>
      </c>
      <c r="O1550" s="17">
        <v>72.53</v>
      </c>
      <c r="P1550" s="17">
        <v>533.70000000000005</v>
      </c>
      <c r="Q1550" s="17">
        <v>327.7</v>
      </c>
      <c r="R1550" s="17">
        <v>433</v>
      </c>
      <c r="S1550" s="17">
        <v>19.34</v>
      </c>
      <c r="T1550" s="17">
        <v>48.77</v>
      </c>
      <c r="U1550" s="17">
        <v>1.2350000000000001</v>
      </c>
      <c r="V1550" s="17">
        <v>93</v>
      </c>
      <c r="W1550" s="17">
        <v>20.25</v>
      </c>
      <c r="X1550" s="17">
        <v>0.71699999999999997</v>
      </c>
      <c r="Y1550" s="17">
        <v>7.1703279999999996</v>
      </c>
      <c r="Z1550" s="7">
        <f t="shared" si="528"/>
        <v>19.795000000000002</v>
      </c>
      <c r="AA1550" s="7">
        <f t="shared" si="542"/>
        <v>292.94499999999999</v>
      </c>
      <c r="AB1550" s="2">
        <f t="shared" si="529"/>
        <v>586.60200000000009</v>
      </c>
      <c r="AC1550" s="42">
        <f t="shared" si="530"/>
        <v>2.6079442063101004</v>
      </c>
      <c r="AD1550" s="42">
        <f t="shared" si="531"/>
        <v>1.2718943894174359</v>
      </c>
      <c r="AE1550" s="42">
        <f t="shared" si="532"/>
        <v>0.79015908242236543</v>
      </c>
      <c r="AF1550" s="42">
        <f t="shared" si="533"/>
        <v>329.94530638376892</v>
      </c>
      <c r="AG1550" s="42">
        <f t="shared" si="534"/>
        <v>316.74749412841817</v>
      </c>
      <c r="AH1550" s="6">
        <f t="shared" si="535"/>
        <v>314.59199999999998</v>
      </c>
      <c r="AI1550" s="4">
        <v>21.61935288766</v>
      </c>
      <c r="AJ1550" s="4">
        <f t="shared" si="543"/>
        <v>294.76935288765998</v>
      </c>
      <c r="AK1550" s="8">
        <f t="shared" si="536"/>
        <v>0.19573154992584263</v>
      </c>
      <c r="AL1550" s="8">
        <f t="shared" si="537"/>
        <v>411.26731273239182</v>
      </c>
      <c r="AM1550" s="8">
        <f t="shared" si="538"/>
        <v>2.4753067991665199</v>
      </c>
      <c r="AN1550" s="8">
        <f t="shared" si="539"/>
        <v>131.54621840410863</v>
      </c>
      <c r="AO1550" s="22">
        <f t="shared" si="540"/>
        <v>8.1082141392175983E-3</v>
      </c>
      <c r="AP1550" s="22">
        <f t="shared" si="541"/>
        <v>0.22160735959338632</v>
      </c>
      <c r="AQ1550" s="19">
        <f t="shared" si="544"/>
        <v>0.22160735959338632</v>
      </c>
      <c r="AX1550">
        <v>0.14314158367220819</v>
      </c>
      <c r="AY1550">
        <v>62.431034482758626</v>
      </c>
      <c r="AZ1550">
        <v>2.6012931034482762</v>
      </c>
      <c r="BA1550">
        <v>2.1070474137931039</v>
      </c>
      <c r="BB1550">
        <v>9.0775862068965534</v>
      </c>
      <c r="BC1550">
        <v>0.37823275862068972</v>
      </c>
      <c r="BD1550">
        <v>1.7288146551724142</v>
      </c>
      <c r="BE1550">
        <v>0.17288146551724143</v>
      </c>
      <c r="BF1550">
        <v>0</v>
      </c>
      <c r="BG1550">
        <v>19.795000000000002</v>
      </c>
      <c r="BH1550">
        <v>1.4180960593007506</v>
      </c>
      <c r="BI1550">
        <v>2.3087724146776929</v>
      </c>
      <c r="BJ1550">
        <v>1.125988306638311</v>
      </c>
      <c r="BK1550">
        <v>0.4345304998430094</v>
      </c>
      <c r="BL1550">
        <v>1.2070291662305817E-3</v>
      </c>
      <c r="BP1550" s="50">
        <f t="shared" si="545"/>
        <v>1.4185207487633706</v>
      </c>
      <c r="BQ1550" s="50">
        <f t="shared" si="546"/>
        <v>6.9152586206896571E-2</v>
      </c>
      <c r="BR1550" s="50">
        <f t="shared" si="547"/>
        <v>0.4521533045127577</v>
      </c>
      <c r="BS1550" s="50">
        <f t="shared" si="548"/>
        <v>0.47825573684003381</v>
      </c>
      <c r="BT1550" s="50">
        <f t="shared" si="549"/>
        <v>1.2559814014243269E-3</v>
      </c>
      <c r="BU1550" s="50">
        <f t="shared" si="549"/>
        <v>1.328488157888983E-3</v>
      </c>
    </row>
    <row r="1551" spans="1:73" x14ac:dyDescent="0.25">
      <c r="A1551" s="21">
        <v>43742.556944444441</v>
      </c>
      <c r="B1551" s="17">
        <v>364133</v>
      </c>
      <c r="C1551" s="17">
        <v>13.51</v>
      </c>
      <c r="D1551" s="17">
        <v>21.9</v>
      </c>
      <c r="E1551" s="17">
        <v>725.1</v>
      </c>
      <c r="F1551" s="17">
        <v>85.1</v>
      </c>
      <c r="G1551" s="17">
        <v>-119</v>
      </c>
      <c r="H1551" s="17">
        <v>-12.75</v>
      </c>
      <c r="I1551" s="17">
        <v>24.61</v>
      </c>
      <c r="J1551" s="17">
        <v>297.8</v>
      </c>
      <c r="K1551" s="17">
        <v>640</v>
      </c>
      <c r="L1551" s="17">
        <v>-106.2</v>
      </c>
      <c r="M1551" s="17">
        <v>0.11700000000000001</v>
      </c>
      <c r="N1551" s="17">
        <v>606.1</v>
      </c>
      <c r="O1551" s="17">
        <v>72.36</v>
      </c>
      <c r="P1551" s="17">
        <v>533.79999999999995</v>
      </c>
      <c r="Q1551" s="17">
        <v>326.7</v>
      </c>
      <c r="R1551" s="17">
        <v>432.9</v>
      </c>
      <c r="S1551" s="17">
        <v>19.34</v>
      </c>
      <c r="T1551" s="17">
        <v>52.87</v>
      </c>
      <c r="U1551" s="17">
        <v>3.02</v>
      </c>
      <c r="V1551" s="17">
        <v>254</v>
      </c>
      <c r="W1551" s="17">
        <v>20.75</v>
      </c>
      <c r="X1551" s="17">
        <v>0.71799999999999997</v>
      </c>
      <c r="Y1551" s="17">
        <v>7.1833619999999998</v>
      </c>
      <c r="Z1551" s="7">
        <f t="shared" si="528"/>
        <v>20.045000000000002</v>
      </c>
      <c r="AA1551" s="7">
        <f t="shared" si="542"/>
        <v>293.19499999999999</v>
      </c>
      <c r="AB1551" s="2">
        <f t="shared" si="529"/>
        <v>587.33100000000002</v>
      </c>
      <c r="AC1551" s="42">
        <f t="shared" si="530"/>
        <v>2.4652337973920511</v>
      </c>
      <c r="AD1551" s="42">
        <f t="shared" si="531"/>
        <v>1.3033691086811774</v>
      </c>
      <c r="AE1551" s="42">
        <f t="shared" si="532"/>
        <v>0.79282931597180062</v>
      </c>
      <c r="AF1551" s="42">
        <f t="shared" si="533"/>
        <v>332.19186929423915</v>
      </c>
      <c r="AG1551" s="42">
        <f t="shared" si="534"/>
        <v>318.9041945224696</v>
      </c>
      <c r="AH1551" s="6">
        <f t="shared" si="535"/>
        <v>313.63200000000001</v>
      </c>
      <c r="AI1551" s="4">
        <v>20.795625136521998</v>
      </c>
      <c r="AJ1551" s="4">
        <f t="shared" si="543"/>
        <v>293.94562513652198</v>
      </c>
      <c r="AK1551" s="8">
        <f t="shared" si="536"/>
        <v>0.19623309109032691</v>
      </c>
      <c r="AL1551" s="8">
        <f t="shared" si="537"/>
        <v>406.52639976425422</v>
      </c>
      <c r="AM1551" s="8">
        <f t="shared" si="538"/>
        <v>3.8707848041450199</v>
      </c>
      <c r="AN1551" s="8">
        <f t="shared" si="539"/>
        <v>84.637458878066965</v>
      </c>
      <c r="AO1551" s="22">
        <f t="shared" si="540"/>
        <v>9.2715409484581349E-3</v>
      </c>
      <c r="AP1551" s="22">
        <f t="shared" si="541"/>
        <v>0.25340249698289674</v>
      </c>
      <c r="AQ1551" s="19">
        <f t="shared" si="544"/>
        <v>0.25340249698289674</v>
      </c>
      <c r="AX1551">
        <v>0.1450931157183257</v>
      </c>
      <c r="AY1551">
        <v>62.508620689655174</v>
      </c>
      <c r="AZ1551">
        <v>2.6045258620689657</v>
      </c>
      <c r="BA1551">
        <v>2.1096659482758624</v>
      </c>
      <c r="BB1551">
        <v>9.1551724137931032</v>
      </c>
      <c r="BC1551">
        <v>0.38146551724137928</v>
      </c>
      <c r="BD1551">
        <v>1.7282004310344832</v>
      </c>
      <c r="BE1551">
        <v>0.17282004310344834</v>
      </c>
      <c r="BF1551">
        <v>0</v>
      </c>
      <c r="BG1551">
        <v>20.045000000000002</v>
      </c>
      <c r="BH1551">
        <v>3.4677328737556814</v>
      </c>
      <c r="BI1551">
        <v>2.3448027896530319</v>
      </c>
      <c r="BJ1551">
        <v>1.2396972348895579</v>
      </c>
      <c r="BK1551">
        <v>0.42868555702333289</v>
      </c>
      <c r="BL1551">
        <v>1.1907932139537025E-3</v>
      </c>
      <c r="BP1551" s="50">
        <f t="shared" si="545"/>
        <v>3.4687713856399829</v>
      </c>
      <c r="BQ1551" s="50">
        <f t="shared" si="546"/>
        <v>6.9128017241379333E-2</v>
      </c>
      <c r="BR1551" s="50">
        <f t="shared" si="547"/>
        <v>0.46568166386158499</v>
      </c>
      <c r="BS1551" s="50">
        <f t="shared" si="548"/>
        <v>0.48869894928567736</v>
      </c>
      <c r="BT1551" s="50">
        <f t="shared" si="549"/>
        <v>1.2935601773932917E-3</v>
      </c>
      <c r="BU1551" s="50">
        <f t="shared" si="549"/>
        <v>1.3574970813491037E-3</v>
      </c>
    </row>
    <row r="1552" spans="1:73" x14ac:dyDescent="0.25">
      <c r="A1552" s="21">
        <v>43742.556944444441</v>
      </c>
      <c r="B1552" s="17">
        <v>364134</v>
      </c>
      <c r="C1552" s="17">
        <v>13.51</v>
      </c>
      <c r="D1552" s="17">
        <v>21.89</v>
      </c>
      <c r="E1552" s="17">
        <v>729.4</v>
      </c>
      <c r="F1552" s="17">
        <v>86.3</v>
      </c>
      <c r="G1552" s="17">
        <v>-116.7</v>
      </c>
      <c r="H1552" s="17">
        <v>-14.54</v>
      </c>
      <c r="I1552" s="17">
        <v>24.58</v>
      </c>
      <c r="J1552" s="17">
        <v>297.7</v>
      </c>
      <c r="K1552" s="17">
        <v>643.1</v>
      </c>
      <c r="L1552" s="17">
        <v>-102.1</v>
      </c>
      <c r="M1552" s="17">
        <v>0.11799999999999999</v>
      </c>
      <c r="N1552" s="17">
        <v>612.70000000000005</v>
      </c>
      <c r="O1552" s="17">
        <v>71.73</v>
      </c>
      <c r="P1552" s="17">
        <v>541</v>
      </c>
      <c r="Q1552" s="17">
        <v>328.9</v>
      </c>
      <c r="R1552" s="17">
        <v>431</v>
      </c>
      <c r="S1552" s="17">
        <v>19.350000000000001</v>
      </c>
      <c r="T1552" s="17">
        <v>50.75</v>
      </c>
      <c r="U1552" s="17">
        <v>5.1449999999999996</v>
      </c>
      <c r="V1552" s="17">
        <v>192</v>
      </c>
      <c r="W1552" s="17">
        <v>19.25</v>
      </c>
      <c r="X1552" s="17">
        <v>0.72399999999999998</v>
      </c>
      <c r="Y1552" s="17">
        <v>7.2369199999999996</v>
      </c>
      <c r="Z1552" s="7">
        <f t="shared" si="528"/>
        <v>19.3</v>
      </c>
      <c r="AA1552" s="7">
        <f t="shared" si="542"/>
        <v>292.45</v>
      </c>
      <c r="AB1552" s="2">
        <f t="shared" si="529"/>
        <v>590.81399999999996</v>
      </c>
      <c r="AC1552" s="42">
        <f t="shared" si="530"/>
        <v>2.6119806894907986</v>
      </c>
      <c r="AD1552" s="42">
        <f t="shared" si="531"/>
        <v>1.3255801999165804</v>
      </c>
      <c r="AE1552" s="42">
        <f t="shared" si="532"/>
        <v>0.79503660276125487</v>
      </c>
      <c r="AF1552" s="42">
        <f t="shared" si="533"/>
        <v>329.74383556849256</v>
      </c>
      <c r="AG1552" s="42">
        <f t="shared" si="534"/>
        <v>316.55408214575283</v>
      </c>
      <c r="AH1552" s="6">
        <f t="shared" si="535"/>
        <v>315.74399999999997</v>
      </c>
      <c r="AI1552" s="4">
        <v>21.6036374974315</v>
      </c>
      <c r="AJ1552" s="4">
        <f t="shared" si="543"/>
        <v>294.7536374974315</v>
      </c>
      <c r="AK1552" s="8">
        <f t="shared" si="536"/>
        <v>0.19474102103121005</v>
      </c>
      <c r="AL1552" s="8">
        <f t="shared" si="537"/>
        <v>411.23099198707234</v>
      </c>
      <c r="AM1552" s="8">
        <f t="shared" si="538"/>
        <v>5.0522897036888139</v>
      </c>
      <c r="AN1552" s="8">
        <f t="shared" si="539"/>
        <v>339.03369999104535</v>
      </c>
      <c r="AO1552" s="22">
        <f t="shared" si="540"/>
        <v>3.5360733077526964E-3</v>
      </c>
      <c r="AP1552" s="22">
        <f t="shared" si="541"/>
        <v>9.6645186671814043E-2</v>
      </c>
      <c r="AQ1552" s="19">
        <f t="shared" si="544"/>
        <v>9.6645186671814043E-2</v>
      </c>
      <c r="AX1552">
        <v>0.13934302147270944</v>
      </c>
      <c r="AY1552">
        <v>62.879310344827587</v>
      </c>
      <c r="AZ1552">
        <v>2.6199712643678161</v>
      </c>
      <c r="BA1552">
        <v>2.122176724137931</v>
      </c>
      <c r="BB1552">
        <v>8.8017241379310374</v>
      </c>
      <c r="BC1552">
        <v>0.36673850574712658</v>
      </c>
      <c r="BD1552">
        <v>1.7554382183908044</v>
      </c>
      <c r="BE1552">
        <v>0.17554382183908046</v>
      </c>
      <c r="BF1552">
        <v>0</v>
      </c>
      <c r="BG1552">
        <v>19.3</v>
      </c>
      <c r="BH1552">
        <v>5.9077767004877417</v>
      </c>
      <c r="BI1552">
        <v>2.238858124675362</v>
      </c>
      <c r="BJ1552">
        <v>1.1362204982727462</v>
      </c>
      <c r="BK1552">
        <v>0.42638232652314167</v>
      </c>
      <c r="BL1552">
        <v>1.1843953514531714E-3</v>
      </c>
      <c r="BP1552" s="50">
        <f t="shared" si="545"/>
        <v>5.9095459533502348</v>
      </c>
      <c r="BQ1552" s="50">
        <f t="shared" si="546"/>
        <v>7.0217528735632181E-2</v>
      </c>
      <c r="BR1552" s="50">
        <f t="shared" si="547"/>
        <v>0.48214701043927155</v>
      </c>
      <c r="BS1552" s="50">
        <f t="shared" si="548"/>
        <v>0.50212013372085507</v>
      </c>
      <c r="BT1552" s="50">
        <f t="shared" si="549"/>
        <v>1.3392972512201989E-3</v>
      </c>
      <c r="BU1552" s="50">
        <f t="shared" si="549"/>
        <v>1.3947781492245975E-3</v>
      </c>
    </row>
    <row r="1553" spans="1:73" x14ac:dyDescent="0.25">
      <c r="A1553" s="21">
        <v>43742.556944444441</v>
      </c>
      <c r="B1553" s="17">
        <v>364135</v>
      </c>
      <c r="C1553" s="17">
        <v>13.52</v>
      </c>
      <c r="D1553" s="17">
        <v>21.89</v>
      </c>
      <c r="E1553" s="17">
        <v>732.4</v>
      </c>
      <c r="F1553" s="17">
        <v>85.8</v>
      </c>
      <c r="G1553" s="17">
        <v>-116</v>
      </c>
      <c r="H1553" s="17">
        <v>-16.59</v>
      </c>
      <c r="I1553" s="17">
        <v>24.52</v>
      </c>
      <c r="J1553" s="17">
        <v>297.7</v>
      </c>
      <c r="K1553" s="17">
        <v>646.6</v>
      </c>
      <c r="L1553" s="17">
        <v>-99.4</v>
      </c>
      <c r="M1553" s="17">
        <v>0.11700000000000001</v>
      </c>
      <c r="N1553" s="17">
        <v>616.4</v>
      </c>
      <c r="O1553" s="17">
        <v>69.22</v>
      </c>
      <c r="P1553" s="17">
        <v>547.20000000000005</v>
      </c>
      <c r="Q1553" s="17">
        <v>329.1</v>
      </c>
      <c r="R1553" s="17">
        <v>428.6</v>
      </c>
      <c r="S1553" s="17">
        <v>19.350000000000001</v>
      </c>
      <c r="T1553" s="17">
        <v>48.23</v>
      </c>
      <c r="U1553" s="17">
        <v>2.86</v>
      </c>
      <c r="V1553" s="17">
        <v>131</v>
      </c>
      <c r="W1553" s="17">
        <v>19.55</v>
      </c>
      <c r="X1553" s="17">
        <v>0.72699999999999998</v>
      </c>
      <c r="Y1553" s="17">
        <v>7.2701979999999997</v>
      </c>
      <c r="Z1553" s="7">
        <f t="shared" si="528"/>
        <v>19.450000000000003</v>
      </c>
      <c r="AA1553" s="7">
        <f t="shared" si="542"/>
        <v>292.59999999999997</v>
      </c>
      <c r="AB1553" s="2">
        <f t="shared" si="529"/>
        <v>593.24400000000003</v>
      </c>
      <c r="AC1553" s="42">
        <f t="shared" si="530"/>
        <v>2.3543016132216898</v>
      </c>
      <c r="AD1553" s="42">
        <f t="shared" si="531"/>
        <v>1.1354796680568209</v>
      </c>
      <c r="AE1553" s="42">
        <f t="shared" si="532"/>
        <v>0.77757424558309529</v>
      </c>
      <c r="AF1553" s="42">
        <f t="shared" si="533"/>
        <v>323.16343351030832</v>
      </c>
      <c r="AG1553" s="42">
        <f t="shared" si="534"/>
        <v>310.236896169896</v>
      </c>
      <c r="AH1553" s="6">
        <f t="shared" si="535"/>
        <v>315.93600000000004</v>
      </c>
      <c r="AI1553" s="4">
        <v>20.062523019898599</v>
      </c>
      <c r="AJ1553" s="4">
        <f t="shared" si="543"/>
        <v>293.21252301989858</v>
      </c>
      <c r="AK1553" s="8">
        <f t="shared" si="536"/>
        <v>0.19504082754537586</v>
      </c>
      <c r="AL1553" s="8">
        <f t="shared" si="537"/>
        <v>402.46048986603552</v>
      </c>
      <c r="AM1553" s="8">
        <f t="shared" si="538"/>
        <v>3.7668521340769408</v>
      </c>
      <c r="AN1553" s="8">
        <f t="shared" si="539"/>
        <v>67.211172569422345</v>
      </c>
      <c r="AO1553" s="22">
        <f t="shared" si="540"/>
        <v>9.9436995778421199E-3</v>
      </c>
      <c r="AP1553" s="22">
        <f t="shared" si="541"/>
        <v>0.27177341029723945</v>
      </c>
      <c r="AQ1553" s="19">
        <f t="shared" si="544"/>
        <v>0.27177341029723945</v>
      </c>
      <c r="AX1553">
        <v>0.14048498017327479</v>
      </c>
      <c r="AY1553">
        <v>63.137931034482762</v>
      </c>
      <c r="AZ1553">
        <v>2.6307471264367819</v>
      </c>
      <c r="BA1553">
        <v>2.1309051724137933</v>
      </c>
      <c r="BB1553">
        <v>8.5775862068965516</v>
      </c>
      <c r="BC1553">
        <v>0.3573994252873563</v>
      </c>
      <c r="BD1553">
        <v>1.773505747126437</v>
      </c>
      <c r="BE1553">
        <v>0.1773505747126437</v>
      </c>
      <c r="BF1553">
        <v>0</v>
      </c>
      <c r="BG1553">
        <v>19.450000000000003</v>
      </c>
      <c r="BH1553">
        <v>3.284011926801738</v>
      </c>
      <c r="BI1553">
        <v>2.259846001909132</v>
      </c>
      <c r="BJ1553">
        <v>1.0899237267207742</v>
      </c>
      <c r="BK1553">
        <v>0.44047829516448789</v>
      </c>
      <c r="BL1553">
        <v>1.2235508199013553E-3</v>
      </c>
      <c r="BP1553" s="50">
        <f t="shared" si="545"/>
        <v>3.2849954181888577</v>
      </c>
      <c r="BQ1553" s="50">
        <f t="shared" si="546"/>
        <v>7.0940229885057479E-2</v>
      </c>
      <c r="BR1553" s="50">
        <f t="shared" si="547"/>
        <v>0.47752600613424628</v>
      </c>
      <c r="BS1553" s="50">
        <f t="shared" si="548"/>
        <v>0.50106145961639292</v>
      </c>
      <c r="BT1553" s="50">
        <f t="shared" si="549"/>
        <v>1.326461128150684E-3</v>
      </c>
      <c r="BU1553" s="50">
        <f t="shared" si="549"/>
        <v>1.3918373878233135E-3</v>
      </c>
    </row>
    <row r="1554" spans="1:73" x14ac:dyDescent="0.25">
      <c r="A1554" s="21">
        <v>43742.556944444441</v>
      </c>
      <c r="B1554" s="17">
        <v>364136</v>
      </c>
      <c r="C1554" s="17">
        <v>13.51</v>
      </c>
      <c r="D1554" s="17">
        <v>21.89</v>
      </c>
      <c r="E1554" s="17">
        <v>735.5</v>
      </c>
      <c r="F1554" s="17">
        <v>85.7</v>
      </c>
      <c r="G1554" s="17">
        <v>-115.8</v>
      </c>
      <c r="H1554" s="17">
        <v>-16.899999999999999</v>
      </c>
      <c r="I1554" s="17">
        <v>24.46</v>
      </c>
      <c r="J1554" s="17">
        <v>297.60000000000002</v>
      </c>
      <c r="K1554" s="17">
        <v>649.79999999999995</v>
      </c>
      <c r="L1554" s="17">
        <v>-98.9</v>
      </c>
      <c r="M1554" s="17">
        <v>0.11700000000000001</v>
      </c>
      <c r="N1554" s="17">
        <v>619.70000000000005</v>
      </c>
      <c r="O1554" s="17">
        <v>68.81</v>
      </c>
      <c r="P1554" s="17">
        <v>550.9</v>
      </c>
      <c r="Q1554" s="17">
        <v>329</v>
      </c>
      <c r="R1554" s="17">
        <v>427.9</v>
      </c>
      <c r="S1554" s="17">
        <v>19.329999999999998</v>
      </c>
      <c r="T1554" s="17">
        <v>49.33</v>
      </c>
      <c r="U1554" s="17">
        <v>3.1549999999999998</v>
      </c>
      <c r="V1554" s="17">
        <v>142.5</v>
      </c>
      <c r="W1554" s="17">
        <v>19.649999999999999</v>
      </c>
      <c r="X1554" s="17">
        <v>0.73</v>
      </c>
      <c r="Y1554" s="17">
        <v>7.299722</v>
      </c>
      <c r="Z1554" s="7">
        <f t="shared" si="528"/>
        <v>19.489999999999998</v>
      </c>
      <c r="AA1554" s="7">
        <f t="shared" si="542"/>
        <v>292.64</v>
      </c>
      <c r="AB1554" s="2">
        <f t="shared" si="529"/>
        <v>595.755</v>
      </c>
      <c r="AC1554" s="42">
        <f t="shared" si="530"/>
        <v>2.2895714223418069</v>
      </c>
      <c r="AD1554" s="42">
        <f t="shared" si="531"/>
        <v>1.1294455826412133</v>
      </c>
      <c r="AE1554" s="42">
        <f t="shared" si="532"/>
        <v>0.77696681310980165</v>
      </c>
      <c r="AF1554" s="42">
        <f t="shared" si="533"/>
        <v>323.08759269096885</v>
      </c>
      <c r="AG1554" s="42">
        <f t="shared" si="534"/>
        <v>310.16408898333009</v>
      </c>
      <c r="AH1554" s="6">
        <f t="shared" si="535"/>
        <v>315.83999999999997</v>
      </c>
      <c r="AI1554" s="4">
        <v>19.648736235240701</v>
      </c>
      <c r="AJ1554" s="4">
        <f t="shared" si="543"/>
        <v>292.79873623524065</v>
      </c>
      <c r="AK1554" s="8">
        <f t="shared" si="536"/>
        <v>0.19512082788381524</v>
      </c>
      <c r="AL1554" s="8">
        <f t="shared" si="537"/>
        <v>400.10086818396178</v>
      </c>
      <c r="AM1554" s="8">
        <f t="shared" si="538"/>
        <v>3.9563548564303481</v>
      </c>
      <c r="AN1554" s="8">
        <f t="shared" si="539"/>
        <v>18.294131574164791</v>
      </c>
      <c r="AO1554" s="22">
        <f t="shared" si="540"/>
        <v>1.1158451876869478E-2</v>
      </c>
      <c r="AP1554" s="22">
        <f t="shared" si="541"/>
        <v>0.30497406890409573</v>
      </c>
      <c r="AQ1554" s="19">
        <f t="shared" si="544"/>
        <v>0.30497406890409573</v>
      </c>
      <c r="AX1554">
        <v>0.14079083695638697</v>
      </c>
      <c r="AY1554">
        <v>63.405172413793103</v>
      </c>
      <c r="AZ1554">
        <v>2.641882183908046</v>
      </c>
      <c r="BA1554">
        <v>2.1399245689655175</v>
      </c>
      <c r="BB1554">
        <v>8.525862068965516</v>
      </c>
      <c r="BC1554">
        <v>0.35524425287356315</v>
      </c>
      <c r="BD1554">
        <v>1.7846803160919544</v>
      </c>
      <c r="BE1554">
        <v>0.17846803160919544</v>
      </c>
      <c r="BF1554">
        <v>0</v>
      </c>
      <c r="BG1554">
        <v>19.489999999999998</v>
      </c>
      <c r="BH1554">
        <v>3.6227474227480707</v>
      </c>
      <c r="BI1554">
        <v>2.2654717511145055</v>
      </c>
      <c r="BJ1554">
        <v>1.1175572148247854</v>
      </c>
      <c r="BK1554">
        <v>0.44023189648365785</v>
      </c>
      <c r="BL1554">
        <v>1.2228663791212719E-3</v>
      </c>
      <c r="BP1554" s="50">
        <f t="shared" si="545"/>
        <v>3.6238323581768692</v>
      </c>
      <c r="BQ1554" s="50">
        <f t="shared" si="546"/>
        <v>7.1387212643678186E-2</v>
      </c>
      <c r="BR1554" s="50">
        <f t="shared" si="547"/>
        <v>0.48019802587387894</v>
      </c>
      <c r="BS1554" s="50">
        <f t="shared" si="548"/>
        <v>0.50342236292036568</v>
      </c>
      <c r="BT1554" s="50">
        <f t="shared" si="549"/>
        <v>1.3338834052052193E-3</v>
      </c>
      <c r="BU1554" s="50">
        <f t="shared" si="549"/>
        <v>1.3983954525565714E-3</v>
      </c>
    </row>
    <row r="1555" spans="1:73" x14ac:dyDescent="0.25">
      <c r="A1555" s="21">
        <v>43742.556944444441</v>
      </c>
      <c r="B1555" s="17">
        <v>364137</v>
      </c>
      <c r="C1555" s="17">
        <v>13.52</v>
      </c>
      <c r="D1555" s="17">
        <v>21.89</v>
      </c>
      <c r="E1555" s="17">
        <v>740.6</v>
      </c>
      <c r="F1555" s="17">
        <v>86.3</v>
      </c>
      <c r="G1555" s="17">
        <v>-114.3</v>
      </c>
      <c r="H1555" s="17">
        <v>-16.920000000000002</v>
      </c>
      <c r="I1555" s="17">
        <v>24.4</v>
      </c>
      <c r="J1555" s="17">
        <v>297.60000000000002</v>
      </c>
      <c r="K1555" s="17">
        <v>654.29999999999995</v>
      </c>
      <c r="L1555" s="17">
        <v>-97.4</v>
      </c>
      <c r="M1555" s="17">
        <v>0.11700000000000001</v>
      </c>
      <c r="N1555" s="17">
        <v>626.29999999999995</v>
      </c>
      <c r="O1555" s="17">
        <v>69.39</v>
      </c>
      <c r="P1555" s="17">
        <v>556.9</v>
      </c>
      <c r="Q1555" s="17">
        <v>330.2</v>
      </c>
      <c r="R1555" s="17">
        <v>427.6</v>
      </c>
      <c r="S1555" s="17">
        <v>19.29</v>
      </c>
      <c r="T1555" s="17">
        <v>48.52</v>
      </c>
      <c r="U1555" s="17">
        <v>2.7650000000000001</v>
      </c>
      <c r="V1555" s="17">
        <v>156</v>
      </c>
      <c r="W1555" s="17">
        <v>19.5</v>
      </c>
      <c r="X1555" s="17">
        <v>0.73599999999999999</v>
      </c>
      <c r="Y1555" s="17">
        <v>7.3605260000000001</v>
      </c>
      <c r="Z1555" s="7">
        <f t="shared" si="528"/>
        <v>19.395</v>
      </c>
      <c r="AA1555" s="7">
        <f t="shared" si="542"/>
        <v>292.54499999999996</v>
      </c>
      <c r="AB1555" s="2">
        <f t="shared" si="529"/>
        <v>599.88600000000008</v>
      </c>
      <c r="AC1555" s="42">
        <f t="shared" si="530"/>
        <v>2.2815507142583336</v>
      </c>
      <c r="AD1555" s="42">
        <f t="shared" si="531"/>
        <v>1.1070084065581434</v>
      </c>
      <c r="AE1555" s="42">
        <f t="shared" si="532"/>
        <v>0.77477656347071366</v>
      </c>
      <c r="AF1555" s="42">
        <f t="shared" si="533"/>
        <v>321.75866641623992</v>
      </c>
      <c r="AG1555" s="42">
        <f t="shared" si="534"/>
        <v>308.88831975959033</v>
      </c>
      <c r="AH1555" s="6">
        <f t="shared" si="535"/>
        <v>316.99199999999996</v>
      </c>
      <c r="AI1555" s="4">
        <v>19.589530200649801</v>
      </c>
      <c r="AJ1555" s="4">
        <f t="shared" si="543"/>
        <v>292.73953020064977</v>
      </c>
      <c r="AK1555" s="8">
        <f t="shared" si="536"/>
        <v>0.19493086278896635</v>
      </c>
      <c r="AL1555" s="8">
        <f t="shared" si="537"/>
        <v>399.78512339661143</v>
      </c>
      <c r="AM1555" s="8">
        <f t="shared" si="538"/>
        <v>3.7037624451360269</v>
      </c>
      <c r="AN1555" s="8">
        <f t="shared" si="539"/>
        <v>20.987980071444031</v>
      </c>
      <c r="AO1555" s="22">
        <f t="shared" si="540"/>
        <v>1.122417398847564E-2</v>
      </c>
      <c r="AP1555" s="22">
        <f t="shared" si="541"/>
        <v>0.30677033419382188</v>
      </c>
      <c r="AQ1555" s="19">
        <f t="shared" si="544"/>
        <v>0.30677033419382188</v>
      </c>
      <c r="AX1555">
        <v>0.14006534560984002</v>
      </c>
      <c r="AY1555">
        <v>63.844827586206904</v>
      </c>
      <c r="AZ1555">
        <v>2.6602011494252875</v>
      </c>
      <c r="BA1555">
        <v>2.1547629310344831</v>
      </c>
      <c r="BB1555">
        <v>8.3965517241379342</v>
      </c>
      <c r="BC1555">
        <v>0.34985632183908061</v>
      </c>
      <c r="BD1555">
        <v>1.8049066091954025</v>
      </c>
      <c r="BE1555">
        <v>0.18049066091954025</v>
      </c>
      <c r="BF1555">
        <v>0</v>
      </c>
      <c r="BG1555">
        <v>19.395</v>
      </c>
      <c r="BH1555">
        <v>3.1749276145478342</v>
      </c>
      <c r="BI1555">
        <v>2.2521305508862475</v>
      </c>
      <c r="BJ1555">
        <v>1.0927337432900073</v>
      </c>
      <c r="BK1555">
        <v>0.4450261169868116</v>
      </c>
      <c r="BL1555">
        <v>1.2361836582966989E-3</v>
      </c>
      <c r="BP1555" s="50">
        <f t="shared" si="545"/>
        <v>3.1758784375147524</v>
      </c>
      <c r="BQ1555" s="50">
        <f t="shared" si="546"/>
        <v>7.2196264367816107E-2</v>
      </c>
      <c r="BR1555" s="50">
        <f t="shared" si="547"/>
        <v>0.48151609409084406</v>
      </c>
      <c r="BS1555" s="50">
        <f t="shared" si="548"/>
        <v>0.50559717109944513</v>
      </c>
      <c r="BT1555" s="50">
        <f t="shared" si="549"/>
        <v>1.3375447058079002E-3</v>
      </c>
      <c r="BU1555" s="50">
        <f t="shared" si="549"/>
        <v>1.4044365863873475E-3</v>
      </c>
    </row>
    <row r="1556" spans="1:73" x14ac:dyDescent="0.25">
      <c r="A1556" s="21">
        <v>43742.556944444441</v>
      </c>
      <c r="B1556" s="17">
        <v>364138</v>
      </c>
      <c r="C1556" s="17">
        <v>13.51</v>
      </c>
      <c r="D1556" s="17">
        <v>21.89</v>
      </c>
      <c r="E1556" s="17">
        <v>744.7</v>
      </c>
      <c r="F1556" s="17">
        <v>86.3</v>
      </c>
      <c r="G1556" s="17">
        <v>-113.9</v>
      </c>
      <c r="H1556" s="17">
        <v>-16.47</v>
      </c>
      <c r="I1556" s="17">
        <v>24.36</v>
      </c>
      <c r="J1556" s="17">
        <v>297.5</v>
      </c>
      <c r="K1556" s="17">
        <v>658.3</v>
      </c>
      <c r="L1556" s="17">
        <v>-97.4</v>
      </c>
      <c r="M1556" s="17">
        <v>0.11600000000000001</v>
      </c>
      <c r="N1556" s="17">
        <v>630.79999999999995</v>
      </c>
      <c r="O1556" s="17">
        <v>69.84</v>
      </c>
      <c r="P1556" s="17">
        <v>560.9</v>
      </c>
      <c r="Q1556" s="17">
        <v>330.3</v>
      </c>
      <c r="R1556" s="17">
        <v>427.7</v>
      </c>
      <c r="S1556" s="17">
        <v>19.239999999999998</v>
      </c>
      <c r="T1556" s="17">
        <v>50.45</v>
      </c>
      <c r="U1556" s="17">
        <v>2.19</v>
      </c>
      <c r="V1556" s="17">
        <v>161.5</v>
      </c>
      <c r="W1556" s="17">
        <v>19.850000000000001</v>
      </c>
      <c r="X1556" s="17">
        <v>0.74</v>
      </c>
      <c r="Y1556" s="17">
        <v>7.3986590000000003</v>
      </c>
      <c r="Z1556" s="7">
        <f t="shared" si="528"/>
        <v>19.545000000000002</v>
      </c>
      <c r="AA1556" s="7">
        <f t="shared" si="542"/>
        <v>292.69499999999999</v>
      </c>
      <c r="AB1556" s="2">
        <f t="shared" si="529"/>
        <v>603.20700000000011</v>
      </c>
      <c r="AC1556" s="42">
        <f t="shared" si="530"/>
        <v>2.2534311582552786</v>
      </c>
      <c r="AD1556" s="42">
        <f t="shared" si="531"/>
        <v>1.1368560193397881</v>
      </c>
      <c r="AE1556" s="42">
        <f t="shared" si="532"/>
        <v>0.77767285515270856</v>
      </c>
      <c r="AF1556" s="42">
        <f t="shared" si="533"/>
        <v>323.62436656200765</v>
      </c>
      <c r="AG1556" s="42">
        <f t="shared" si="534"/>
        <v>310.67939189952733</v>
      </c>
      <c r="AH1556" s="6">
        <f t="shared" si="535"/>
        <v>317.08800000000002</v>
      </c>
      <c r="AI1556" s="4">
        <v>19.414839744490799</v>
      </c>
      <c r="AJ1556" s="4">
        <f t="shared" si="543"/>
        <v>292.56483974449077</v>
      </c>
      <c r="AK1556" s="8">
        <f t="shared" si="536"/>
        <v>0.19523086406421619</v>
      </c>
      <c r="AL1556" s="8">
        <f t="shared" si="537"/>
        <v>398.75859389643017</v>
      </c>
      <c r="AM1556" s="8">
        <f t="shared" si="538"/>
        <v>3.2962308019918751</v>
      </c>
      <c r="AN1556" s="8">
        <f t="shared" si="539"/>
        <v>-12.497884030377119</v>
      </c>
      <c r="AO1556" s="22">
        <f t="shared" si="540"/>
        <v>1.2082311281701967E-2</v>
      </c>
      <c r="AP1556" s="22">
        <f t="shared" si="541"/>
        <v>0.33022427071489802</v>
      </c>
      <c r="AQ1556" s="19">
        <f t="shared" si="544"/>
        <v>0.33022427071489802</v>
      </c>
      <c r="AX1556">
        <v>0.14121231023877706</v>
      </c>
      <c r="AY1556">
        <v>64.198275862068968</v>
      </c>
      <c r="AZ1556">
        <v>2.6749281609195403</v>
      </c>
      <c r="BA1556">
        <v>2.1666918103448278</v>
      </c>
      <c r="BB1556">
        <v>8.3965517241379288</v>
      </c>
      <c r="BC1556">
        <v>0.34985632183908039</v>
      </c>
      <c r="BD1556">
        <v>1.8168354885057474</v>
      </c>
      <c r="BE1556">
        <v>0.18168354885057475</v>
      </c>
      <c r="BF1556">
        <v>0</v>
      </c>
      <c r="BG1556">
        <v>19.545000000000002</v>
      </c>
      <c r="BH1556">
        <v>2.5146804614320999</v>
      </c>
      <c r="BI1556">
        <v>2.2732271563762851</v>
      </c>
      <c r="BJ1556">
        <v>1.1468431003918358</v>
      </c>
      <c r="BK1556">
        <v>0.44638999224854975</v>
      </c>
      <c r="BL1556">
        <v>1.2399722006904161E-3</v>
      </c>
      <c r="BP1556" s="50">
        <f t="shared" si="545"/>
        <v>2.5154335544872723</v>
      </c>
      <c r="BQ1556" s="50">
        <f t="shared" si="546"/>
        <v>7.2673419540229892E-2</v>
      </c>
      <c r="BR1556" s="50">
        <f t="shared" si="547"/>
        <v>0.47647629599537511</v>
      </c>
      <c r="BS1556" s="50">
        <f t="shared" si="548"/>
        <v>0.50183982284751694</v>
      </c>
      <c r="BT1556" s="50">
        <f t="shared" si="549"/>
        <v>1.3235452666538197E-3</v>
      </c>
      <c r="BU1556" s="50">
        <f t="shared" si="549"/>
        <v>1.3939995079097691E-3</v>
      </c>
    </row>
    <row r="1557" spans="1:73" x14ac:dyDescent="0.25">
      <c r="A1557" s="21">
        <v>43742.557638888888</v>
      </c>
      <c r="B1557" s="17">
        <v>364139</v>
      </c>
      <c r="C1557" s="17">
        <v>13.51</v>
      </c>
      <c r="D1557" s="17">
        <v>21.89</v>
      </c>
      <c r="E1557" s="17">
        <v>749.7</v>
      </c>
      <c r="F1557" s="17">
        <v>86.4</v>
      </c>
      <c r="G1557" s="17">
        <v>-115.1</v>
      </c>
      <c r="H1557" s="17">
        <v>-15.45</v>
      </c>
      <c r="I1557" s="17">
        <v>24.33</v>
      </c>
      <c r="J1557" s="17">
        <v>297.5</v>
      </c>
      <c r="K1557" s="17">
        <v>663.3</v>
      </c>
      <c r="L1557" s="17">
        <v>-99.7</v>
      </c>
      <c r="M1557" s="17">
        <v>0.115</v>
      </c>
      <c r="N1557" s="17">
        <v>634.5</v>
      </c>
      <c r="O1557" s="17">
        <v>70.94</v>
      </c>
      <c r="P1557" s="17">
        <v>563.6</v>
      </c>
      <c r="Q1557" s="17">
        <v>328.9</v>
      </c>
      <c r="R1557" s="17">
        <v>428.6</v>
      </c>
      <c r="S1557" s="17">
        <v>19.2</v>
      </c>
      <c r="T1557" s="17">
        <v>51.04</v>
      </c>
      <c r="U1557" s="17">
        <v>0.54500000000000004</v>
      </c>
      <c r="V1557" s="17">
        <v>149</v>
      </c>
      <c r="W1557" s="17">
        <v>20.25</v>
      </c>
      <c r="X1557" s="17">
        <v>0.74399999999999999</v>
      </c>
      <c r="Y1557" s="17">
        <v>7.4423079999999997</v>
      </c>
      <c r="Z1557" s="7">
        <f t="shared" si="528"/>
        <v>19.725000000000001</v>
      </c>
      <c r="AA1557" s="7">
        <f t="shared" si="542"/>
        <v>292.875</v>
      </c>
      <c r="AB1557" s="2">
        <f t="shared" si="529"/>
        <v>607.25700000000006</v>
      </c>
      <c r="AC1557" s="42">
        <f t="shared" si="530"/>
        <v>2.2827492513342982</v>
      </c>
      <c r="AD1557" s="42">
        <f t="shared" si="531"/>
        <v>1.1651152178810258</v>
      </c>
      <c r="AE1557" s="42">
        <f t="shared" si="532"/>
        <v>0.78033956440301877</v>
      </c>
      <c r="AF1557" s="42">
        <f t="shared" si="533"/>
        <v>325.533653361044</v>
      </c>
      <c r="AG1557" s="42">
        <f t="shared" si="534"/>
        <v>312.51230722660222</v>
      </c>
      <c r="AH1557" s="6">
        <f t="shared" si="535"/>
        <v>315.74399999999997</v>
      </c>
      <c r="AI1557" s="4">
        <v>19.620867327898299</v>
      </c>
      <c r="AJ1557" s="4">
        <f t="shared" si="543"/>
        <v>292.77086732789826</v>
      </c>
      <c r="AK1557" s="8">
        <f t="shared" si="536"/>
        <v>0.19559127170145149</v>
      </c>
      <c r="AL1557" s="8">
        <f t="shared" si="537"/>
        <v>399.88915493385349</v>
      </c>
      <c r="AM1557" s="8">
        <f t="shared" si="538"/>
        <v>1.6443482751534118</v>
      </c>
      <c r="AN1557" s="8">
        <f t="shared" si="539"/>
        <v>-4.9879409623392972</v>
      </c>
      <c r="AO1557" s="22">
        <f t="shared" si="540"/>
        <v>1.1948045510328492E-2</v>
      </c>
      <c r="AP1557" s="22">
        <f t="shared" si="541"/>
        <v>0.3265546237905611</v>
      </c>
      <c r="AQ1557" s="19">
        <f t="shared" si="544"/>
        <v>0.3265546237905611</v>
      </c>
      <c r="AX1557">
        <v>0.14259915221843822</v>
      </c>
      <c r="AY1557">
        <v>64.629310344827587</v>
      </c>
      <c r="AZ1557">
        <v>2.6928879310344827</v>
      </c>
      <c r="BA1557">
        <v>2.181239224137931</v>
      </c>
      <c r="BB1557">
        <v>8.5948275862069003</v>
      </c>
      <c r="BC1557">
        <v>0.3581178160919542</v>
      </c>
      <c r="BD1557">
        <v>1.8231214080459768</v>
      </c>
      <c r="BE1557">
        <v>0.18231214080459768</v>
      </c>
      <c r="BF1557">
        <v>0</v>
      </c>
      <c r="BG1557">
        <v>19.725000000000001</v>
      </c>
      <c r="BH1557">
        <v>0.62579947556186966</v>
      </c>
      <c r="BI1557">
        <v>2.298771081773086</v>
      </c>
      <c r="BJ1557">
        <v>1.1732927601369831</v>
      </c>
      <c r="BK1557">
        <v>0.45443216284153742</v>
      </c>
      <c r="BL1557">
        <v>1.2623115634487151E-3</v>
      </c>
      <c r="BP1557" s="50">
        <f t="shared" si="545"/>
        <v>0.62598688913039424</v>
      </c>
      <c r="BQ1557" s="50">
        <f t="shared" si="546"/>
        <v>7.2924856321839079E-2</v>
      </c>
      <c r="BR1557" s="50">
        <f t="shared" si="547"/>
        <v>0.46305343728133941</v>
      </c>
      <c r="BS1557" s="50">
        <f t="shared" si="548"/>
        <v>0.49212427669487857</v>
      </c>
      <c r="BT1557" s="50">
        <f t="shared" si="549"/>
        <v>1.2862595480037206E-3</v>
      </c>
      <c r="BU1557" s="50">
        <f t="shared" si="549"/>
        <v>1.3670118797079961E-3</v>
      </c>
    </row>
    <row r="1558" spans="1:73" x14ac:dyDescent="0.25">
      <c r="A1558" s="21">
        <v>43742.557638888888</v>
      </c>
      <c r="B1558" s="17">
        <v>364140</v>
      </c>
      <c r="C1558" s="17">
        <v>13.51</v>
      </c>
      <c r="D1558" s="17">
        <v>21.89</v>
      </c>
      <c r="E1558" s="17">
        <v>756.2</v>
      </c>
      <c r="F1558" s="17">
        <v>87.8</v>
      </c>
      <c r="G1558" s="17">
        <v>-113.5</v>
      </c>
      <c r="H1558" s="17">
        <v>-14.1</v>
      </c>
      <c r="I1558" s="17">
        <v>24.32</v>
      </c>
      <c r="J1558" s="17">
        <v>297.5</v>
      </c>
      <c r="K1558" s="17">
        <v>668.5</v>
      </c>
      <c r="L1558" s="17">
        <v>-99.4</v>
      </c>
      <c r="M1558" s="17">
        <v>0.11600000000000001</v>
      </c>
      <c r="N1558" s="17">
        <v>642.70000000000005</v>
      </c>
      <c r="O1558" s="17">
        <v>73.650000000000006</v>
      </c>
      <c r="P1558" s="17">
        <v>569.1</v>
      </c>
      <c r="Q1558" s="17">
        <v>330.5</v>
      </c>
      <c r="R1558" s="17">
        <v>429.9</v>
      </c>
      <c r="S1558" s="17">
        <v>19.16</v>
      </c>
      <c r="T1558" s="17">
        <v>51.1</v>
      </c>
      <c r="U1558" s="17">
        <v>2.72</v>
      </c>
      <c r="V1558" s="17">
        <v>195</v>
      </c>
      <c r="W1558" s="17">
        <v>20.100000000000001</v>
      </c>
      <c r="X1558" s="17">
        <v>0.751</v>
      </c>
      <c r="Y1558" s="17">
        <v>7.5067529999999998</v>
      </c>
      <c r="Z1558" s="7">
        <f t="shared" si="528"/>
        <v>19.630000000000003</v>
      </c>
      <c r="AA1558" s="7">
        <f t="shared" si="542"/>
        <v>292.77999999999997</v>
      </c>
      <c r="AB1558" s="2">
        <f t="shared" si="529"/>
        <v>612.52200000000005</v>
      </c>
      <c r="AC1558" s="42">
        <f t="shared" si="530"/>
        <v>2.338447006725175</v>
      </c>
      <c r="AD1558" s="42">
        <f t="shared" si="531"/>
        <v>1.1949464204365645</v>
      </c>
      <c r="AE1558" s="42">
        <f t="shared" si="532"/>
        <v>0.78320211511197424</v>
      </c>
      <c r="AF1558" s="42">
        <f t="shared" si="533"/>
        <v>326.30410422532628</v>
      </c>
      <c r="AG1558" s="42">
        <f t="shared" si="534"/>
        <v>313.25194005631323</v>
      </c>
      <c r="AH1558" s="6">
        <f t="shared" si="535"/>
        <v>317.27999999999997</v>
      </c>
      <c r="AI1558" s="4">
        <v>19.9745852714343</v>
      </c>
      <c r="AJ1558" s="4">
        <f t="shared" si="543"/>
        <v>293.12458527143428</v>
      </c>
      <c r="AK1558" s="8">
        <f t="shared" si="536"/>
        <v>0.19540100133750468</v>
      </c>
      <c r="AL1558" s="8">
        <f t="shared" si="537"/>
        <v>401.92448266102144</v>
      </c>
      <c r="AM1558" s="8">
        <f t="shared" si="538"/>
        <v>3.6734996937525399</v>
      </c>
      <c r="AN1558" s="8">
        <f t="shared" si="539"/>
        <v>36.873741189062955</v>
      </c>
      <c r="AO1558" s="22">
        <f t="shared" si="540"/>
        <v>1.1108763189057406E-2</v>
      </c>
      <c r="AP1558" s="22">
        <f t="shared" si="541"/>
        <v>0.30361601659829457</v>
      </c>
      <c r="AQ1558" s="19">
        <f t="shared" si="544"/>
        <v>0.30361601659829457</v>
      </c>
      <c r="AX1558">
        <v>0.14186577845019041</v>
      </c>
      <c r="AY1558">
        <v>65.189655172413794</v>
      </c>
      <c r="AZ1558">
        <v>2.7162356321839081</v>
      </c>
      <c r="BA1558">
        <v>2.2001508620689658</v>
      </c>
      <c r="BB1558">
        <v>8.5689655172413772</v>
      </c>
      <c r="BC1558">
        <v>0.3570402298850574</v>
      </c>
      <c r="BD1558">
        <v>1.8431106321839084</v>
      </c>
      <c r="BE1558">
        <v>0.18431106321839086</v>
      </c>
      <c r="BF1558">
        <v>0</v>
      </c>
      <c r="BG1558">
        <v>19.630000000000003</v>
      </c>
      <c r="BH1558">
        <v>3.1232560982170376</v>
      </c>
      <c r="BI1558">
        <v>2.2852584590752327</v>
      </c>
      <c r="BJ1558">
        <v>1.1677670725874441</v>
      </c>
      <c r="BK1558">
        <v>0.44960302787254669</v>
      </c>
      <c r="BL1558">
        <v>1.2488972996459629E-3</v>
      </c>
      <c r="BP1558" s="50">
        <f t="shared" si="545"/>
        <v>3.1241914466691236</v>
      </c>
      <c r="BQ1558" s="50">
        <f t="shared" si="546"/>
        <v>7.3724425287356329E-2</v>
      </c>
      <c r="BR1558" s="50">
        <f t="shared" si="547"/>
        <v>0.48572925293883334</v>
      </c>
      <c r="BS1558" s="50">
        <f t="shared" si="548"/>
        <v>0.51054178286340834</v>
      </c>
      <c r="BT1558" s="50">
        <f t="shared" si="549"/>
        <v>1.3492479248300925E-3</v>
      </c>
      <c r="BU1558" s="50">
        <f t="shared" si="549"/>
        <v>1.4181716190650232E-3</v>
      </c>
    </row>
    <row r="1559" spans="1:73" x14ac:dyDescent="0.25">
      <c r="A1559" s="21">
        <v>43742.557638888888</v>
      </c>
      <c r="B1559" s="17">
        <v>364141</v>
      </c>
      <c r="C1559" s="17">
        <v>13.51</v>
      </c>
      <c r="D1559" s="17">
        <v>21.89</v>
      </c>
      <c r="E1559" s="17">
        <v>762.4</v>
      </c>
      <c r="F1559" s="17">
        <v>88.8</v>
      </c>
      <c r="G1559" s="17">
        <v>-112.7</v>
      </c>
      <c r="H1559" s="17">
        <v>-15.65</v>
      </c>
      <c r="I1559" s="17">
        <v>24.29</v>
      </c>
      <c r="J1559" s="17">
        <v>297.39999999999998</v>
      </c>
      <c r="K1559" s="17">
        <v>673.5</v>
      </c>
      <c r="L1559" s="17">
        <v>-97.1</v>
      </c>
      <c r="M1559" s="17">
        <v>0.11700000000000001</v>
      </c>
      <c r="N1559" s="17">
        <v>649.6</v>
      </c>
      <c r="O1559" s="17">
        <v>73.17</v>
      </c>
      <c r="P1559" s="17">
        <v>576.5</v>
      </c>
      <c r="Q1559" s="17">
        <v>331.1</v>
      </c>
      <c r="R1559" s="17">
        <v>428.2</v>
      </c>
      <c r="S1559" s="17">
        <v>19.149999999999999</v>
      </c>
      <c r="T1559" s="17">
        <v>49.79</v>
      </c>
      <c r="U1559" s="17">
        <v>1.675</v>
      </c>
      <c r="V1559" s="17">
        <v>246.5</v>
      </c>
      <c r="W1559" s="17">
        <v>20</v>
      </c>
      <c r="X1559" s="17">
        <v>0.75700000000000001</v>
      </c>
      <c r="Y1559" s="17">
        <v>7.5704599999999997</v>
      </c>
      <c r="Z1559" s="7">
        <f t="shared" si="528"/>
        <v>19.574999999999999</v>
      </c>
      <c r="AA1559" s="7">
        <f t="shared" si="542"/>
        <v>292.72499999999997</v>
      </c>
      <c r="AB1559" s="2">
        <f t="shared" si="529"/>
        <v>617.54399999999998</v>
      </c>
      <c r="AC1559" s="42">
        <f t="shared" si="530"/>
        <v>2.3617826026230113</v>
      </c>
      <c r="AD1559" s="42">
        <f t="shared" si="531"/>
        <v>1.1759315578459972</v>
      </c>
      <c r="AE1559" s="42">
        <f t="shared" si="532"/>
        <v>0.78142864266269907</v>
      </c>
      <c r="AF1559" s="42">
        <f t="shared" si="533"/>
        <v>325.32065908769681</v>
      </c>
      <c r="AG1559" s="42">
        <f t="shared" si="534"/>
        <v>312.30783272418893</v>
      </c>
      <c r="AH1559" s="6">
        <f t="shared" si="535"/>
        <v>317.85599999999999</v>
      </c>
      <c r="AI1559" s="4">
        <v>20.1190698549625</v>
      </c>
      <c r="AJ1559" s="4">
        <f t="shared" si="543"/>
        <v>293.26906985496248</v>
      </c>
      <c r="AK1559" s="8">
        <f t="shared" si="536"/>
        <v>0.19529090123177192</v>
      </c>
      <c r="AL1559" s="8">
        <f t="shared" si="537"/>
        <v>402.75775560868948</v>
      </c>
      <c r="AM1559" s="8">
        <f t="shared" si="538"/>
        <v>2.8827233217913926</v>
      </c>
      <c r="AN1559" s="8">
        <f t="shared" si="539"/>
        <v>45.68757529968493</v>
      </c>
      <c r="AO1559" s="22">
        <f t="shared" si="540"/>
        <v>1.1017153768473334E-2</v>
      </c>
      <c r="AP1559" s="22">
        <f t="shared" si="541"/>
        <v>0.30111221965103302</v>
      </c>
      <c r="AQ1559" s="19">
        <f t="shared" si="544"/>
        <v>0.30111221965103302</v>
      </c>
      <c r="AX1559">
        <v>0.14144265454105495</v>
      </c>
      <c r="AY1559">
        <v>65.724137931034477</v>
      </c>
      <c r="AZ1559">
        <v>2.7385057471264367</v>
      </c>
      <c r="BA1559">
        <v>2.2181896551724138</v>
      </c>
      <c r="BB1559">
        <v>8.370689655172411</v>
      </c>
      <c r="BC1559">
        <v>0.34877873563218381</v>
      </c>
      <c r="BD1559">
        <v>1.86941091954023</v>
      </c>
      <c r="BE1559">
        <v>0.186941091954023</v>
      </c>
      <c r="BF1559">
        <v>0</v>
      </c>
      <c r="BG1559">
        <v>19.574999999999999</v>
      </c>
      <c r="BH1559">
        <v>1.9233286634240949</v>
      </c>
      <c r="BI1559">
        <v>2.2774671569715355</v>
      </c>
      <c r="BJ1559">
        <v>1.1339508974561274</v>
      </c>
      <c r="BK1559">
        <v>0.4600114115403931</v>
      </c>
      <c r="BL1559">
        <v>1.2778094765010918E-3</v>
      </c>
      <c r="BP1559" s="50">
        <f t="shared" si="545"/>
        <v>1.9239046592539639</v>
      </c>
      <c r="BQ1559" s="50">
        <f t="shared" si="546"/>
        <v>7.4776436781609196E-2</v>
      </c>
      <c r="BR1559" s="50">
        <f t="shared" si="547"/>
        <v>0.48463840031716304</v>
      </c>
      <c r="BS1559" s="50">
        <f t="shared" si="548"/>
        <v>0.5117859404137407</v>
      </c>
      <c r="BT1559" s="50">
        <f t="shared" si="549"/>
        <v>1.3462177786587861E-3</v>
      </c>
      <c r="BU1559" s="50">
        <f t="shared" si="549"/>
        <v>1.4216276122603908E-3</v>
      </c>
    </row>
    <row r="1560" spans="1:73" x14ac:dyDescent="0.25">
      <c r="A1560" s="21">
        <v>43742.557638888888</v>
      </c>
      <c r="B1560" s="17">
        <v>364142</v>
      </c>
      <c r="C1560" s="17">
        <v>13.52</v>
      </c>
      <c r="D1560" s="17">
        <v>21.89</v>
      </c>
      <c r="E1560" s="17">
        <v>769.6</v>
      </c>
      <c r="F1560" s="17">
        <v>89.6</v>
      </c>
      <c r="G1560" s="17">
        <v>-112.5</v>
      </c>
      <c r="H1560" s="17">
        <v>-14.63</v>
      </c>
      <c r="I1560" s="17">
        <v>24.28</v>
      </c>
      <c r="J1560" s="17">
        <v>297.39999999999998</v>
      </c>
      <c r="K1560" s="17">
        <v>680</v>
      </c>
      <c r="L1560" s="17">
        <v>-97.9</v>
      </c>
      <c r="M1560" s="17">
        <v>0.11600000000000001</v>
      </c>
      <c r="N1560" s="17">
        <v>657.1</v>
      </c>
      <c r="O1560" s="17">
        <v>74.94</v>
      </c>
      <c r="P1560" s="17">
        <v>582.1</v>
      </c>
      <c r="Q1560" s="17">
        <v>331.2</v>
      </c>
      <c r="R1560" s="17">
        <v>429.1</v>
      </c>
      <c r="S1560" s="17">
        <v>19.13</v>
      </c>
      <c r="T1560" s="17">
        <v>52.41</v>
      </c>
      <c r="U1560" s="17">
        <v>1.1399999999999999</v>
      </c>
      <c r="V1560" s="17">
        <v>204.5</v>
      </c>
      <c r="W1560" s="17">
        <v>20.2</v>
      </c>
      <c r="X1560" s="17">
        <v>0.76400000000000001</v>
      </c>
      <c r="Y1560" s="17">
        <v>7.6388350000000003</v>
      </c>
      <c r="Z1560" s="7">
        <f t="shared" si="528"/>
        <v>19.664999999999999</v>
      </c>
      <c r="AA1560" s="7">
        <f t="shared" si="542"/>
        <v>292.815</v>
      </c>
      <c r="AB1560" s="2">
        <f t="shared" si="529"/>
        <v>623.37600000000009</v>
      </c>
      <c r="AC1560" s="42">
        <f t="shared" si="530"/>
        <v>2.329358411228978</v>
      </c>
      <c r="AD1560" s="42">
        <f t="shared" si="531"/>
        <v>1.2208167433251074</v>
      </c>
      <c r="AE1560" s="42">
        <f t="shared" si="532"/>
        <v>0.78559121868761228</v>
      </c>
      <c r="AF1560" s="42">
        <f t="shared" si="533"/>
        <v>327.4560066046663</v>
      </c>
      <c r="AG1560" s="42">
        <f t="shared" si="534"/>
        <v>314.35776634047966</v>
      </c>
      <c r="AH1560" s="6">
        <f t="shared" si="535"/>
        <v>317.952</v>
      </c>
      <c r="AI1560" s="4">
        <v>19.9188792227928</v>
      </c>
      <c r="AJ1560" s="4">
        <f t="shared" si="543"/>
        <v>293.06887922279276</v>
      </c>
      <c r="AK1560" s="8">
        <f t="shared" si="536"/>
        <v>0.19547108658215437</v>
      </c>
      <c r="AL1560" s="8">
        <f t="shared" si="537"/>
        <v>401.59998586499847</v>
      </c>
      <c r="AM1560" s="8">
        <f t="shared" si="538"/>
        <v>2.378197847110286</v>
      </c>
      <c r="AN1560" s="8">
        <f t="shared" si="539"/>
        <v>17.587966363820897</v>
      </c>
      <c r="AO1560" s="22">
        <f t="shared" si="540"/>
        <v>1.1813208826406628E-2</v>
      </c>
      <c r="AP1560" s="22">
        <f t="shared" si="541"/>
        <v>0.32286937313151332</v>
      </c>
      <c r="AQ1560" s="19">
        <f t="shared" si="544"/>
        <v>0.32286937313151332</v>
      </c>
      <c r="AX1560">
        <v>0.14213559650938251</v>
      </c>
      <c r="AY1560">
        <v>66.344827586206904</v>
      </c>
      <c r="AZ1560">
        <v>2.7643678160919545</v>
      </c>
      <c r="BA1560">
        <v>2.2391379310344832</v>
      </c>
      <c r="BB1560">
        <v>8.4396551724137971</v>
      </c>
      <c r="BC1560">
        <v>0.35165229885057486</v>
      </c>
      <c r="BD1560">
        <v>1.8874856321839084</v>
      </c>
      <c r="BE1560">
        <v>0.18874856321839084</v>
      </c>
      <c r="BF1560">
        <v>0</v>
      </c>
      <c r="BG1560">
        <v>19.664999999999999</v>
      </c>
      <c r="BH1560">
        <v>1.3090117470468465</v>
      </c>
      <c r="BI1560">
        <v>2.2902286892589334</v>
      </c>
      <c r="BJ1560">
        <v>1.2003088560406068</v>
      </c>
      <c r="BK1560">
        <v>0.46416440975990547</v>
      </c>
      <c r="BL1560">
        <v>1.289345582666404E-3</v>
      </c>
      <c r="BP1560" s="50">
        <f t="shared" si="545"/>
        <v>1.309403768089265</v>
      </c>
      <c r="BQ1560" s="50">
        <f t="shared" si="546"/>
        <v>7.5499425287356342E-2</v>
      </c>
      <c r="BR1560" s="50">
        <f t="shared" si="547"/>
        <v>0.48174639641298761</v>
      </c>
      <c r="BS1560" s="50">
        <f t="shared" si="548"/>
        <v>0.5103827652191083</v>
      </c>
      <c r="BT1560" s="50">
        <f t="shared" si="549"/>
        <v>1.3381844344805211E-3</v>
      </c>
      <c r="BU1560" s="50">
        <f t="shared" si="549"/>
        <v>1.4177299033864121E-3</v>
      </c>
    </row>
    <row r="1561" spans="1:73" x14ac:dyDescent="0.25">
      <c r="A1561" s="21">
        <v>43742.557638888888</v>
      </c>
      <c r="B1561" s="17">
        <v>364143</v>
      </c>
      <c r="C1561" s="17">
        <v>13.52</v>
      </c>
      <c r="D1561" s="17">
        <v>21.88</v>
      </c>
      <c r="E1561" s="17">
        <v>780</v>
      </c>
      <c r="F1561" s="17">
        <v>90.5</v>
      </c>
      <c r="G1561" s="17">
        <v>-112.6</v>
      </c>
      <c r="H1561" s="17">
        <v>-14.15</v>
      </c>
      <c r="I1561" s="17">
        <v>24.27</v>
      </c>
      <c r="J1561" s="17">
        <v>297.39999999999998</v>
      </c>
      <c r="K1561" s="17">
        <v>689.4</v>
      </c>
      <c r="L1561" s="17">
        <v>-98.5</v>
      </c>
      <c r="M1561" s="17">
        <v>0.11600000000000001</v>
      </c>
      <c r="N1561" s="17">
        <v>667.4</v>
      </c>
      <c r="O1561" s="17">
        <v>76.400000000000006</v>
      </c>
      <c r="P1561" s="17">
        <v>591</v>
      </c>
      <c r="Q1561" s="17">
        <v>331.1</v>
      </c>
      <c r="R1561" s="17">
        <v>429.5</v>
      </c>
      <c r="S1561" s="17">
        <v>19.12</v>
      </c>
      <c r="T1561" s="17">
        <v>51.34</v>
      </c>
      <c r="U1561" s="17">
        <v>0.82</v>
      </c>
      <c r="V1561" s="17">
        <v>139.5</v>
      </c>
      <c r="W1561" s="17">
        <v>20.6</v>
      </c>
      <c r="X1561" s="17">
        <v>0.77400000000000002</v>
      </c>
      <c r="Y1561" s="17">
        <v>7.7381120000000001</v>
      </c>
      <c r="Z1561" s="7">
        <f t="shared" si="528"/>
        <v>19.86</v>
      </c>
      <c r="AA1561" s="7">
        <f t="shared" si="542"/>
        <v>293.01</v>
      </c>
      <c r="AB1561" s="2">
        <f t="shared" si="529"/>
        <v>631.80000000000007</v>
      </c>
      <c r="AC1561" s="42">
        <f t="shared" si="530"/>
        <v>2.4412966855978344</v>
      </c>
      <c r="AD1561" s="42">
        <f t="shared" si="531"/>
        <v>1.2533617183859282</v>
      </c>
      <c r="AE1561" s="42">
        <f t="shared" si="532"/>
        <v>0.78847728526502159</v>
      </c>
      <c r="AF1561" s="42">
        <f t="shared" si="533"/>
        <v>329.53535455583176</v>
      </c>
      <c r="AG1561" s="42">
        <f t="shared" si="534"/>
        <v>316.3539403735985</v>
      </c>
      <c r="AH1561" s="6">
        <f t="shared" si="535"/>
        <v>317.85599999999999</v>
      </c>
      <c r="AI1561" s="4">
        <v>20.635589141203099</v>
      </c>
      <c r="AJ1561" s="4">
        <f t="shared" si="543"/>
        <v>293.7855891412031</v>
      </c>
      <c r="AK1561" s="8">
        <f t="shared" si="536"/>
        <v>0.195861868318982</v>
      </c>
      <c r="AL1561" s="8">
        <f t="shared" si="537"/>
        <v>405.64646466894271</v>
      </c>
      <c r="AM1561" s="8">
        <f t="shared" si="538"/>
        <v>2.0169841347913473</v>
      </c>
      <c r="AN1561" s="8">
        <f t="shared" si="539"/>
        <v>45.569544423850644</v>
      </c>
      <c r="AO1561" s="22">
        <f t="shared" si="540"/>
        <v>1.1277004560660419E-2</v>
      </c>
      <c r="AP1561" s="22">
        <f t="shared" si="541"/>
        <v>0.30821425802299768</v>
      </c>
      <c r="AQ1561" s="19">
        <f t="shared" si="544"/>
        <v>0.30821425802299768</v>
      </c>
      <c r="AX1561">
        <v>0.14364683247403306</v>
      </c>
      <c r="AY1561">
        <v>67.241379310344826</v>
      </c>
      <c r="AZ1561">
        <v>2.8017241379310343</v>
      </c>
      <c r="BA1561">
        <v>2.2693965517241379</v>
      </c>
      <c r="BB1561">
        <v>8.482758620689653</v>
      </c>
      <c r="BC1561">
        <v>0.35344827586206889</v>
      </c>
      <c r="BD1561">
        <v>1.915948275862069</v>
      </c>
      <c r="BE1561">
        <v>0.19159482758620691</v>
      </c>
      <c r="BF1561">
        <v>0</v>
      </c>
      <c r="BG1561">
        <v>19.86</v>
      </c>
      <c r="BH1561">
        <v>0.9415698531389598</v>
      </c>
      <c r="BI1561">
        <v>2.318093418969982</v>
      </c>
      <c r="BJ1561">
        <v>1.1901091612991888</v>
      </c>
      <c r="BK1561">
        <v>0.47553858725417703</v>
      </c>
      <c r="BL1561">
        <v>1.3209405201504917E-3</v>
      </c>
      <c r="BP1561" s="50">
        <f t="shared" si="545"/>
        <v>0.94185183318701515</v>
      </c>
      <c r="BQ1561" s="50">
        <f t="shared" si="546"/>
        <v>7.6637931034482756E-2</v>
      </c>
      <c r="BR1561" s="50">
        <f t="shared" si="547"/>
        <v>0.48874532311174068</v>
      </c>
      <c r="BS1561" s="50">
        <f t="shared" si="548"/>
        <v>0.51868948920126245</v>
      </c>
      <c r="BT1561" s="50">
        <f t="shared" si="549"/>
        <v>1.357625897532613E-3</v>
      </c>
      <c r="BU1561" s="50">
        <f t="shared" si="549"/>
        <v>1.4408041366701736E-3</v>
      </c>
    </row>
    <row r="1562" spans="1:73" x14ac:dyDescent="0.25">
      <c r="A1562" s="21">
        <v>43742.557638888888</v>
      </c>
      <c r="B1562" s="17">
        <v>364144</v>
      </c>
      <c r="C1562" s="17">
        <v>13.51</v>
      </c>
      <c r="D1562" s="17">
        <v>21.88</v>
      </c>
      <c r="E1562" s="17">
        <v>744.1</v>
      </c>
      <c r="F1562" s="17">
        <v>84.9</v>
      </c>
      <c r="G1562" s="17">
        <v>-112.8</v>
      </c>
      <c r="H1562" s="17">
        <v>-13.5</v>
      </c>
      <c r="I1562" s="17">
        <v>24.28</v>
      </c>
      <c r="J1562" s="17">
        <v>297.39999999999998</v>
      </c>
      <c r="K1562" s="17">
        <v>659.2</v>
      </c>
      <c r="L1562" s="17">
        <v>-99.3</v>
      </c>
      <c r="M1562" s="17">
        <v>0.114</v>
      </c>
      <c r="N1562" s="17">
        <v>631.29999999999995</v>
      </c>
      <c r="O1562" s="17">
        <v>71.41</v>
      </c>
      <c r="P1562" s="17">
        <v>559.9</v>
      </c>
      <c r="Q1562" s="17">
        <v>330.9</v>
      </c>
      <c r="R1562" s="17">
        <v>430.3</v>
      </c>
      <c r="S1562" s="17">
        <v>19.11</v>
      </c>
      <c r="T1562" s="17">
        <v>51.82</v>
      </c>
      <c r="U1562" s="17">
        <v>0.89</v>
      </c>
      <c r="V1562" s="17">
        <v>324.5</v>
      </c>
      <c r="W1562" s="17">
        <v>20.7</v>
      </c>
      <c r="X1562" s="17">
        <v>0.74099999999999999</v>
      </c>
      <c r="Y1562" s="17">
        <v>7.4126529999999997</v>
      </c>
      <c r="Z1562" s="7">
        <f t="shared" si="528"/>
        <v>19.905000000000001</v>
      </c>
      <c r="AA1562" s="7">
        <f t="shared" si="542"/>
        <v>293.05499999999995</v>
      </c>
      <c r="AB1562" s="2">
        <f t="shared" si="529"/>
        <v>602.721</v>
      </c>
      <c r="AC1562" s="42">
        <f t="shared" si="530"/>
        <v>2.4860439109687089</v>
      </c>
      <c r="AD1562" s="42">
        <f t="shared" si="531"/>
        <v>1.288267954663985</v>
      </c>
      <c r="AE1562" s="42">
        <f t="shared" si="532"/>
        <v>0.79156322216426789</v>
      </c>
      <c r="AF1562" s="42">
        <f t="shared" si="533"/>
        <v>331.02836486944</v>
      </c>
      <c r="AG1562" s="42">
        <f t="shared" si="534"/>
        <v>317.78723027466236</v>
      </c>
      <c r="AH1562" s="6">
        <f t="shared" si="535"/>
        <v>317.66399999999999</v>
      </c>
      <c r="AI1562" s="4">
        <v>20.910958379606701</v>
      </c>
      <c r="AJ1562" s="4">
        <f t="shared" si="543"/>
        <v>294.06095837960669</v>
      </c>
      <c r="AK1562" s="8">
        <f t="shared" si="536"/>
        <v>0.19595212262173911</v>
      </c>
      <c r="AL1562" s="8">
        <f t="shared" si="537"/>
        <v>407.21000354180768</v>
      </c>
      <c r="AM1562" s="8">
        <f t="shared" si="538"/>
        <v>2.1013120900998978</v>
      </c>
      <c r="AN1562" s="8">
        <f t="shared" si="539"/>
        <v>61.575940876619974</v>
      </c>
      <c r="AO1562" s="22">
        <f t="shared" si="540"/>
        <v>1.0217247215886857E-2</v>
      </c>
      <c r="AP1562" s="22">
        <f t="shared" si="541"/>
        <v>0.27924980013466316</v>
      </c>
      <c r="AQ1562" s="19">
        <f t="shared" si="544"/>
        <v>0.27924980013466316</v>
      </c>
      <c r="AX1562">
        <v>0.1439975034306703</v>
      </c>
      <c r="AY1562">
        <v>64.146551724137936</v>
      </c>
      <c r="AZ1562">
        <v>2.6727729885057472</v>
      </c>
      <c r="BA1562">
        <v>2.1649461206896552</v>
      </c>
      <c r="BB1562">
        <v>8.5689655172413826</v>
      </c>
      <c r="BC1562">
        <v>0.35704022988505763</v>
      </c>
      <c r="BD1562">
        <v>1.8079058908045975</v>
      </c>
      <c r="BE1562">
        <v>0.18079058908045975</v>
      </c>
      <c r="BF1562">
        <v>0</v>
      </c>
      <c r="BG1562">
        <v>19.905000000000001</v>
      </c>
      <c r="BH1562">
        <v>1.02194776743131</v>
      </c>
      <c r="BI1562">
        <v>2.3245656838760169</v>
      </c>
      <c r="BJ1562">
        <v>1.2045899373845519</v>
      </c>
      <c r="BK1562">
        <v>0.45066672112810957</v>
      </c>
      <c r="BL1562">
        <v>1.2518520031336376E-3</v>
      </c>
      <c r="BP1562" s="50">
        <f t="shared" si="545"/>
        <v>1.0222538189468824</v>
      </c>
      <c r="BQ1562" s="50">
        <f t="shared" si="546"/>
        <v>7.2316235632183909E-2</v>
      </c>
      <c r="BR1562" s="50">
        <f t="shared" si="547"/>
        <v>0.46415395815179883</v>
      </c>
      <c r="BS1562" s="50">
        <f t="shared" si="548"/>
        <v>0.49227466701526224</v>
      </c>
      <c r="BT1562" s="50">
        <f t="shared" si="549"/>
        <v>1.2893165504216633E-3</v>
      </c>
      <c r="BU1562" s="50">
        <f t="shared" si="549"/>
        <v>1.3674296305979507E-3</v>
      </c>
    </row>
    <row r="1563" spans="1:73" x14ac:dyDescent="0.25">
      <c r="A1563" s="21">
        <v>43742.558333333334</v>
      </c>
      <c r="B1563" s="17">
        <v>364145</v>
      </c>
      <c r="C1563" s="17">
        <v>13.51</v>
      </c>
      <c r="D1563" s="17">
        <v>21.88</v>
      </c>
      <c r="E1563" s="17">
        <v>530.4</v>
      </c>
      <c r="F1563" s="17">
        <v>56.3</v>
      </c>
      <c r="G1563" s="17">
        <v>-112.5</v>
      </c>
      <c r="H1563" s="17">
        <v>-13.48</v>
      </c>
      <c r="I1563" s="17">
        <v>24.3</v>
      </c>
      <c r="J1563" s="17">
        <v>297.5</v>
      </c>
      <c r="K1563" s="17">
        <v>474</v>
      </c>
      <c r="L1563" s="17">
        <v>-99.1</v>
      </c>
      <c r="M1563" s="17">
        <v>0.106</v>
      </c>
      <c r="N1563" s="17">
        <v>417.8</v>
      </c>
      <c r="O1563" s="17">
        <v>42.82</v>
      </c>
      <c r="P1563" s="17">
        <v>375</v>
      </c>
      <c r="Q1563" s="17">
        <v>331.3</v>
      </c>
      <c r="R1563" s="17">
        <v>430.4</v>
      </c>
      <c r="S1563" s="17">
        <v>19.12</v>
      </c>
      <c r="T1563" s="17">
        <v>51.21</v>
      </c>
      <c r="U1563" s="17">
        <v>1.7849999999999999</v>
      </c>
      <c r="V1563" s="17">
        <v>174</v>
      </c>
      <c r="W1563" s="17">
        <v>20.2</v>
      </c>
      <c r="X1563" s="17">
        <v>0.50900000000000001</v>
      </c>
      <c r="Y1563" s="17">
        <v>5.0867100000000001</v>
      </c>
      <c r="Z1563" s="7">
        <f t="shared" si="528"/>
        <v>19.66</v>
      </c>
      <c r="AA1563" s="7">
        <f t="shared" si="542"/>
        <v>292.81</v>
      </c>
      <c r="AB1563" s="2">
        <f t="shared" si="529"/>
        <v>429.62400000000002</v>
      </c>
      <c r="AC1563" s="42">
        <f t="shared" si="530"/>
        <v>2.5231114166288027</v>
      </c>
      <c r="AD1563" s="42">
        <f t="shared" si="531"/>
        <v>1.2920853564556101</v>
      </c>
      <c r="AE1563" s="42">
        <f t="shared" si="532"/>
        <v>0.7919929301329508</v>
      </c>
      <c r="AF1563" s="42">
        <f t="shared" si="533"/>
        <v>330.10186809349563</v>
      </c>
      <c r="AG1563" s="42">
        <f t="shared" si="534"/>
        <v>316.89779336975579</v>
      </c>
      <c r="AH1563" s="6">
        <f t="shared" si="535"/>
        <v>318.048</v>
      </c>
      <c r="AI1563" s="4">
        <v>21.1138418703773</v>
      </c>
      <c r="AJ1563" s="4">
        <f t="shared" si="543"/>
        <v>294.26384187037729</v>
      </c>
      <c r="AK1563" s="8">
        <f t="shared" si="536"/>
        <v>0.19546107337848609</v>
      </c>
      <c r="AL1563" s="8">
        <f t="shared" si="537"/>
        <v>408.40490556771232</v>
      </c>
      <c r="AM1563" s="8">
        <f t="shared" si="538"/>
        <v>2.9758748713613614</v>
      </c>
      <c r="AN1563" s="8">
        <f t="shared" si="539"/>
        <v>126.02953187424305</v>
      </c>
      <c r="AO1563" s="22">
        <f t="shared" si="540"/>
        <v>4.8244141909529374E-3</v>
      </c>
      <c r="AP1563" s="22">
        <f t="shared" si="541"/>
        <v>0.13185711083662977</v>
      </c>
      <c r="AQ1563" s="19">
        <f t="shared" si="544"/>
        <v>0.13185711083662977</v>
      </c>
      <c r="AX1563">
        <v>0.14209702450233996</v>
      </c>
      <c r="AY1563">
        <v>45.724137931034484</v>
      </c>
      <c r="AZ1563">
        <v>1.9051724137931034</v>
      </c>
      <c r="BA1563">
        <v>1.5431896551724138</v>
      </c>
      <c r="BB1563">
        <v>8.5431034482758594</v>
      </c>
      <c r="BC1563">
        <v>0.35596264367816083</v>
      </c>
      <c r="BD1563">
        <v>1.1872270114942529</v>
      </c>
      <c r="BE1563">
        <v>0.11872270114942529</v>
      </c>
      <c r="BF1563">
        <v>0</v>
      </c>
      <c r="BG1563">
        <v>19.66</v>
      </c>
      <c r="BH1563">
        <v>2.0496368144549306</v>
      </c>
      <c r="BI1563">
        <v>2.2895180780591819</v>
      </c>
      <c r="BJ1563">
        <v>1.1724622077741071</v>
      </c>
      <c r="BK1563">
        <v>0.31863791408827574</v>
      </c>
      <c r="BL1563">
        <v>8.8510531691187713E-4</v>
      </c>
      <c r="BP1563" s="50">
        <f t="shared" si="545"/>
        <v>2.050250636876612</v>
      </c>
      <c r="BQ1563" s="50">
        <f t="shared" si="546"/>
        <v>4.7489080459770121E-2</v>
      </c>
      <c r="BR1563" s="50">
        <f t="shared" si="547"/>
        <v>0.33662253703375794</v>
      </c>
      <c r="BS1563" s="50">
        <f t="shared" si="548"/>
        <v>0.35375162817120159</v>
      </c>
      <c r="BT1563" s="50">
        <f t="shared" si="549"/>
        <v>9.3506260287154984E-4</v>
      </c>
      <c r="BU1563" s="50">
        <f t="shared" si="549"/>
        <v>9.8264341158667105E-4</v>
      </c>
    </row>
    <row r="1564" spans="1:73" x14ac:dyDescent="0.25">
      <c r="A1564" s="21">
        <v>43742.558333333334</v>
      </c>
      <c r="B1564" s="17">
        <v>364146</v>
      </c>
      <c r="C1564" s="17">
        <v>13.51</v>
      </c>
      <c r="D1564" s="17">
        <v>21.88</v>
      </c>
      <c r="E1564" s="17">
        <v>561.1</v>
      </c>
      <c r="F1564" s="17">
        <v>62.05</v>
      </c>
      <c r="G1564" s="17">
        <v>-113.9</v>
      </c>
      <c r="H1564" s="17">
        <v>-15.14</v>
      </c>
      <c r="I1564" s="17">
        <v>24.3</v>
      </c>
      <c r="J1564" s="17">
        <v>297.5</v>
      </c>
      <c r="K1564" s="17">
        <v>499.1</v>
      </c>
      <c r="L1564" s="17">
        <v>-98.8</v>
      </c>
      <c r="M1564" s="17">
        <v>0.109</v>
      </c>
      <c r="N1564" s="17">
        <v>447.2</v>
      </c>
      <c r="O1564" s="17">
        <v>46.91</v>
      </c>
      <c r="P1564" s="17">
        <v>400.3</v>
      </c>
      <c r="Q1564" s="17">
        <v>330</v>
      </c>
      <c r="R1564" s="17">
        <v>428.7</v>
      </c>
      <c r="S1564" s="17">
        <v>19.13</v>
      </c>
      <c r="T1564" s="17">
        <v>48.21</v>
      </c>
      <c r="U1564" s="17">
        <v>1.5549999999999999</v>
      </c>
      <c r="V1564" s="17">
        <v>352.5</v>
      </c>
      <c r="W1564" s="17">
        <v>19.850000000000001</v>
      </c>
      <c r="X1564" s="17">
        <v>0.56799999999999995</v>
      </c>
      <c r="Y1564" s="17">
        <v>5.6803860000000004</v>
      </c>
      <c r="Z1564" s="7">
        <f t="shared" si="528"/>
        <v>19.490000000000002</v>
      </c>
      <c r="AA1564" s="7">
        <f t="shared" si="542"/>
        <v>292.64</v>
      </c>
      <c r="AB1564" s="2">
        <f t="shared" si="529"/>
        <v>454.49100000000004</v>
      </c>
      <c r="AC1564" s="42">
        <f t="shared" si="530"/>
        <v>2.4057062547240045</v>
      </c>
      <c r="AD1564" s="42">
        <f t="shared" si="531"/>
        <v>1.1597909854024424</v>
      </c>
      <c r="AE1564" s="42">
        <f t="shared" si="532"/>
        <v>0.77991815630106742</v>
      </c>
      <c r="AF1564" s="42">
        <f t="shared" si="533"/>
        <v>324.31485536265802</v>
      </c>
      <c r="AG1564" s="42">
        <f t="shared" si="534"/>
        <v>311.34226114815169</v>
      </c>
      <c r="AH1564" s="6">
        <f t="shared" si="535"/>
        <v>316.8</v>
      </c>
      <c r="AI1564" s="4">
        <v>20.388328744728899</v>
      </c>
      <c r="AJ1564" s="4">
        <f t="shared" si="543"/>
        <v>293.53832874472886</v>
      </c>
      <c r="AK1564" s="8">
        <f t="shared" si="536"/>
        <v>0.19512082788381524</v>
      </c>
      <c r="AL1564" s="8">
        <f t="shared" si="537"/>
        <v>404.30461565101126</v>
      </c>
      <c r="AM1564" s="8">
        <f t="shared" si="538"/>
        <v>2.7775427539463724</v>
      </c>
      <c r="AN1564" s="8">
        <f t="shared" si="539"/>
        <v>72.683617416344973</v>
      </c>
      <c r="AO1564" s="22">
        <f t="shared" si="540"/>
        <v>6.6584818743652269E-3</v>
      </c>
      <c r="AP1564" s="22">
        <f t="shared" si="541"/>
        <v>0.1819844125652168</v>
      </c>
      <c r="AQ1564" s="19">
        <f t="shared" si="544"/>
        <v>0.1819844125652168</v>
      </c>
      <c r="AX1564">
        <v>0.140790836956387</v>
      </c>
      <c r="AY1564">
        <v>48.37068965517242</v>
      </c>
      <c r="AZ1564">
        <v>2.0154454022988508</v>
      </c>
      <c r="BA1564">
        <v>1.6325107758620694</v>
      </c>
      <c r="BB1564">
        <v>8.5086206896551708</v>
      </c>
      <c r="BC1564">
        <v>0.35452586206896547</v>
      </c>
      <c r="BD1564">
        <v>1.2779849137931039</v>
      </c>
      <c r="BE1564">
        <v>0.1277984913793104</v>
      </c>
      <c r="BF1564">
        <v>0</v>
      </c>
      <c r="BG1564">
        <v>19.490000000000002</v>
      </c>
      <c r="BH1564">
        <v>1.7855379532086373</v>
      </c>
      <c r="BI1564">
        <v>2.2654717511145059</v>
      </c>
      <c r="BJ1564">
        <v>1.0921839312123034</v>
      </c>
      <c r="BK1564">
        <v>0.33809817223695549</v>
      </c>
      <c r="BL1564">
        <v>9.3916158954709863E-4</v>
      </c>
      <c r="BP1564" s="50">
        <f t="shared" si="545"/>
        <v>1.7860726836656202</v>
      </c>
      <c r="BQ1564" s="50">
        <f t="shared" si="546"/>
        <v>5.1119396551724157E-2</v>
      </c>
      <c r="BR1564" s="50">
        <f t="shared" si="547"/>
        <v>0.35511111901121706</v>
      </c>
      <c r="BS1564" s="50">
        <f t="shared" si="548"/>
        <v>0.37380768480341708</v>
      </c>
      <c r="BT1564" s="50">
        <f t="shared" si="549"/>
        <v>9.8641977503115849E-4</v>
      </c>
      <c r="BU1564" s="50">
        <f t="shared" si="549"/>
        <v>1.0383546800094919E-3</v>
      </c>
    </row>
    <row r="1565" spans="1:73" x14ac:dyDescent="0.25">
      <c r="A1565" s="21">
        <v>43742.558333333334</v>
      </c>
      <c r="B1565" s="17">
        <v>364147</v>
      </c>
      <c r="C1565" s="17">
        <v>13.51</v>
      </c>
      <c r="D1565" s="17">
        <v>21.88</v>
      </c>
      <c r="E1565" s="17">
        <v>763.4</v>
      </c>
      <c r="F1565" s="17">
        <v>89.5</v>
      </c>
      <c r="G1565" s="17">
        <v>-113.3</v>
      </c>
      <c r="H1565" s="17">
        <v>-12.69</v>
      </c>
      <c r="I1565" s="17">
        <v>24.3</v>
      </c>
      <c r="J1565" s="17">
        <v>297.5</v>
      </c>
      <c r="K1565" s="17">
        <v>673.9</v>
      </c>
      <c r="L1565" s="17">
        <v>-100.6</v>
      </c>
      <c r="M1565" s="17">
        <v>0.11700000000000001</v>
      </c>
      <c r="N1565" s="17">
        <v>650.1</v>
      </c>
      <c r="O1565" s="17">
        <v>76.86</v>
      </c>
      <c r="P1565" s="17">
        <v>573.29999999999995</v>
      </c>
      <c r="Q1565" s="17">
        <v>330.5</v>
      </c>
      <c r="R1565" s="17">
        <v>431.2</v>
      </c>
      <c r="S1565" s="17">
        <v>19.14</v>
      </c>
      <c r="T1565" s="17">
        <v>48.37</v>
      </c>
      <c r="U1565" s="17">
        <v>1.0249999999999999</v>
      </c>
      <c r="V1565" s="17">
        <v>341</v>
      </c>
      <c r="W1565" s="17">
        <v>19.95</v>
      </c>
      <c r="X1565" s="17">
        <v>0.75900000000000001</v>
      </c>
      <c r="Y1565" s="17">
        <v>7.5855569999999997</v>
      </c>
      <c r="Z1565" s="7">
        <f t="shared" si="528"/>
        <v>19.545000000000002</v>
      </c>
      <c r="AA1565" s="7">
        <f t="shared" si="542"/>
        <v>292.69499999999999</v>
      </c>
      <c r="AB1565" s="2">
        <f t="shared" si="529"/>
        <v>618.35400000000004</v>
      </c>
      <c r="AC1565" s="42">
        <f t="shared" si="530"/>
        <v>2.3218778865307326</v>
      </c>
      <c r="AD1565" s="42">
        <f t="shared" si="531"/>
        <v>1.1230923337149152</v>
      </c>
      <c r="AE1565" s="42">
        <f t="shared" si="532"/>
        <v>0.77631945446563411</v>
      </c>
      <c r="AF1565" s="42">
        <f t="shared" si="533"/>
        <v>323.0611561616999</v>
      </c>
      <c r="AG1565" s="42">
        <f t="shared" si="534"/>
        <v>310.13870991523191</v>
      </c>
      <c r="AH1565" s="6">
        <f t="shared" si="535"/>
        <v>317.27999999999997</v>
      </c>
      <c r="AI1565" s="4">
        <v>19.862117849308799</v>
      </c>
      <c r="AJ1565" s="4">
        <f t="shared" si="543"/>
        <v>293.01211784930877</v>
      </c>
      <c r="AK1565" s="8">
        <f t="shared" si="536"/>
        <v>0.19523086406421619</v>
      </c>
      <c r="AL1565" s="8">
        <f t="shared" si="537"/>
        <v>401.30229805578267</v>
      </c>
      <c r="AM1565" s="8">
        <f t="shared" si="538"/>
        <v>2.2550568174660257</v>
      </c>
      <c r="AN1565" s="8">
        <f t="shared" si="539"/>
        <v>20.831409712536519</v>
      </c>
      <c r="AO1565" s="22">
        <f t="shared" si="540"/>
        <v>1.1617737828093274E-2</v>
      </c>
      <c r="AP1565" s="22">
        <f t="shared" si="541"/>
        <v>0.31752691287213425</v>
      </c>
      <c r="AQ1565" s="19">
        <f t="shared" si="544"/>
        <v>0.31752691287213425</v>
      </c>
      <c r="AX1565">
        <v>0.14121231023877706</v>
      </c>
      <c r="AY1565">
        <v>65.810344827586206</v>
      </c>
      <c r="AZ1565">
        <v>2.7420977011494254</v>
      </c>
      <c r="BA1565">
        <v>2.2210991379310348</v>
      </c>
      <c r="BB1565">
        <v>8.6810344827586192</v>
      </c>
      <c r="BC1565">
        <v>0.36170977011494249</v>
      </c>
      <c r="BD1565">
        <v>1.8593893678160922</v>
      </c>
      <c r="BE1565">
        <v>0.18593893678160922</v>
      </c>
      <c r="BF1565">
        <v>0</v>
      </c>
      <c r="BG1565">
        <v>19.545000000000002</v>
      </c>
      <c r="BH1565">
        <v>1.1769623164236998</v>
      </c>
      <c r="BI1565">
        <v>2.2732271563762851</v>
      </c>
      <c r="BJ1565">
        <v>1.0995599755392091</v>
      </c>
      <c r="BK1565">
        <v>0.46134017996926474</v>
      </c>
      <c r="BL1565">
        <v>1.2815004999146243E-3</v>
      </c>
      <c r="BP1565" s="50">
        <f t="shared" si="545"/>
        <v>1.1773147914837689</v>
      </c>
      <c r="BQ1565" s="50">
        <f t="shared" si="546"/>
        <v>7.4375574712643694E-2</v>
      </c>
      <c r="BR1565" s="50">
        <f t="shared" si="547"/>
        <v>0.47726368312442791</v>
      </c>
      <c r="BS1565" s="50">
        <f t="shared" si="548"/>
        <v>0.50566537260762945</v>
      </c>
      <c r="BT1565" s="50">
        <f t="shared" si="549"/>
        <v>1.3257324531234108E-3</v>
      </c>
      <c r="BU1565" s="50">
        <f t="shared" si="549"/>
        <v>1.4046260350211927E-3</v>
      </c>
    </row>
    <row r="1566" spans="1:73" x14ac:dyDescent="0.25">
      <c r="A1566" s="21">
        <v>43742.558333333334</v>
      </c>
      <c r="B1566" s="17">
        <v>364148</v>
      </c>
      <c r="C1566" s="17">
        <v>13.51</v>
      </c>
      <c r="D1566" s="17">
        <v>21.88</v>
      </c>
      <c r="E1566" s="17">
        <v>767</v>
      </c>
      <c r="F1566" s="17">
        <v>90</v>
      </c>
      <c r="G1566" s="17">
        <v>-113.6</v>
      </c>
      <c r="H1566" s="17">
        <v>-10.88</v>
      </c>
      <c r="I1566" s="17">
        <v>24.32</v>
      </c>
      <c r="J1566" s="17">
        <v>297.5</v>
      </c>
      <c r="K1566" s="17">
        <v>677</v>
      </c>
      <c r="L1566" s="17">
        <v>-102.7</v>
      </c>
      <c r="M1566" s="17">
        <v>0.11700000000000001</v>
      </c>
      <c r="N1566" s="17">
        <v>653.4</v>
      </c>
      <c r="O1566" s="17">
        <v>79.16</v>
      </c>
      <c r="P1566" s="17">
        <v>574.20000000000005</v>
      </c>
      <c r="Q1566" s="17">
        <v>330.4</v>
      </c>
      <c r="R1566" s="17">
        <v>433.1</v>
      </c>
      <c r="S1566" s="17">
        <v>19.13</v>
      </c>
      <c r="T1566" s="17">
        <v>49.47</v>
      </c>
      <c r="U1566" s="17">
        <v>0.83</v>
      </c>
      <c r="V1566" s="17">
        <v>345.5</v>
      </c>
      <c r="W1566" s="17">
        <v>20.55</v>
      </c>
      <c r="X1566" s="17">
        <v>0.76</v>
      </c>
      <c r="Y1566" s="17">
        <v>7.5989230000000001</v>
      </c>
      <c r="Z1566" s="7">
        <f t="shared" si="528"/>
        <v>19.84</v>
      </c>
      <c r="AA1566" s="7">
        <f t="shared" si="542"/>
        <v>292.98999999999995</v>
      </c>
      <c r="AB1566" s="2">
        <f t="shared" si="529"/>
        <v>621.2700000000001</v>
      </c>
      <c r="AC1566" s="42">
        <f t="shared" si="530"/>
        <v>2.4330702612260664</v>
      </c>
      <c r="AD1566" s="42">
        <f t="shared" si="531"/>
        <v>1.203639858228535</v>
      </c>
      <c r="AE1566" s="42">
        <f t="shared" si="532"/>
        <v>0.78393400792314361</v>
      </c>
      <c r="AF1566" s="42">
        <f t="shared" si="533"/>
        <v>327.54709721061226</v>
      </c>
      <c r="AG1566" s="42">
        <f t="shared" si="534"/>
        <v>314.44521332218778</v>
      </c>
      <c r="AH1566" s="6">
        <f t="shared" si="535"/>
        <v>317.18399999999997</v>
      </c>
      <c r="AI1566" s="4">
        <v>20.583560549435301</v>
      </c>
      <c r="AJ1566" s="4">
        <f t="shared" si="543"/>
        <v>293.73356054943525</v>
      </c>
      <c r="AK1566" s="8">
        <f t="shared" si="536"/>
        <v>0.19582176419291075</v>
      </c>
      <c r="AL1566" s="8">
        <f t="shared" si="537"/>
        <v>405.35332474436677</v>
      </c>
      <c r="AM1566" s="8">
        <f t="shared" si="538"/>
        <v>2.029245549459207</v>
      </c>
      <c r="AN1566" s="8">
        <f t="shared" si="539"/>
        <v>43.953293836796156</v>
      </c>
      <c r="AO1566" s="22">
        <f t="shared" si="540"/>
        <v>1.1066763004018772E-2</v>
      </c>
      <c r="AP1566" s="22">
        <f t="shared" si="541"/>
        <v>0.30246810042969874</v>
      </c>
      <c r="AQ1566" s="19">
        <f t="shared" si="544"/>
        <v>0.30246810042969874</v>
      </c>
      <c r="AX1566">
        <v>0.14349121082733349</v>
      </c>
      <c r="AY1566">
        <v>66.120689655172413</v>
      </c>
      <c r="AZ1566">
        <v>2.7550287356321839</v>
      </c>
      <c r="BA1566">
        <v>2.2315732758620692</v>
      </c>
      <c r="BB1566">
        <v>8.8534482758620729</v>
      </c>
      <c r="BC1566">
        <v>0.36889367816091972</v>
      </c>
      <c r="BD1566">
        <v>1.8626795977011494</v>
      </c>
      <c r="BE1566">
        <v>0.18626795977011495</v>
      </c>
      <c r="BF1566">
        <v>0</v>
      </c>
      <c r="BG1566">
        <v>19.84</v>
      </c>
      <c r="BH1566">
        <v>0.95305241232358129</v>
      </c>
      <c r="BI1566">
        <v>2.3152219189588616</v>
      </c>
      <c r="BJ1566">
        <v>1.1453402833089488</v>
      </c>
      <c r="BK1566">
        <v>0.4646395293483962</v>
      </c>
      <c r="BL1566">
        <v>1.2906653593011007E-3</v>
      </c>
      <c r="BP1566" s="50">
        <f t="shared" si="545"/>
        <v>0.95333783115271042</v>
      </c>
      <c r="BQ1566" s="50">
        <f t="shared" si="546"/>
        <v>7.4507183908045976E-2</v>
      </c>
      <c r="BR1566" s="50">
        <f t="shared" si="547"/>
        <v>0.47770007845699552</v>
      </c>
      <c r="BS1566" s="50">
        <f t="shared" si="548"/>
        <v>0.5067766486380707</v>
      </c>
      <c r="BT1566" s="50">
        <f t="shared" si="549"/>
        <v>1.326944662380543E-3</v>
      </c>
      <c r="BU1566" s="50">
        <f t="shared" si="549"/>
        <v>1.4077129128835296E-3</v>
      </c>
    </row>
    <row r="1567" spans="1:73" x14ac:dyDescent="0.25">
      <c r="A1567" s="21">
        <v>43742.558333333334</v>
      </c>
      <c r="B1567" s="17">
        <v>364149</v>
      </c>
      <c r="C1567" s="17">
        <v>13.51</v>
      </c>
      <c r="D1567" s="17">
        <v>21.88</v>
      </c>
      <c r="E1567" s="17">
        <v>762.7</v>
      </c>
      <c r="F1567" s="17">
        <v>89.5</v>
      </c>
      <c r="G1567" s="17">
        <v>-114.2</v>
      </c>
      <c r="H1567" s="17">
        <v>-11.32</v>
      </c>
      <c r="I1567" s="17">
        <v>24.34</v>
      </c>
      <c r="J1567" s="17">
        <v>297.5</v>
      </c>
      <c r="K1567" s="17">
        <v>673.3</v>
      </c>
      <c r="L1567" s="17">
        <v>-102.9</v>
      </c>
      <c r="M1567" s="17">
        <v>0.11700000000000001</v>
      </c>
      <c r="N1567" s="17">
        <v>648.6</v>
      </c>
      <c r="O1567" s="17">
        <v>78.150000000000006</v>
      </c>
      <c r="P1567" s="17">
        <v>570.4</v>
      </c>
      <c r="Q1567" s="17">
        <v>329.9</v>
      </c>
      <c r="R1567" s="17">
        <v>432.8</v>
      </c>
      <c r="S1567" s="17">
        <v>19.16</v>
      </c>
      <c r="T1567" s="17">
        <v>48.95</v>
      </c>
      <c r="U1567" s="17">
        <v>0.63</v>
      </c>
      <c r="V1567" s="17">
        <v>285.5</v>
      </c>
      <c r="W1567" s="17">
        <v>20.65</v>
      </c>
      <c r="X1567" s="17">
        <v>0.75600000000000001</v>
      </c>
      <c r="Y1567" s="17">
        <v>7.557868</v>
      </c>
      <c r="Z1567" s="7">
        <f t="shared" si="528"/>
        <v>19.905000000000001</v>
      </c>
      <c r="AA1567" s="7">
        <f t="shared" si="542"/>
        <v>293.05499999999995</v>
      </c>
      <c r="AB1567" s="2">
        <f t="shared" si="529"/>
        <v>617.78700000000003</v>
      </c>
      <c r="AC1567" s="42">
        <f t="shared" si="530"/>
        <v>2.4342812642895635</v>
      </c>
      <c r="AD1567" s="42">
        <f t="shared" si="531"/>
        <v>1.1915806788697414</v>
      </c>
      <c r="AE1567" s="42">
        <f t="shared" si="532"/>
        <v>0.78278117757579557</v>
      </c>
      <c r="AF1567" s="42">
        <f t="shared" si="533"/>
        <v>327.35575126267844</v>
      </c>
      <c r="AG1567" s="42">
        <f t="shared" si="534"/>
        <v>314.26152121217132</v>
      </c>
      <c r="AH1567" s="6">
        <f t="shared" si="535"/>
        <v>316.70399999999995</v>
      </c>
      <c r="AI1567" s="4">
        <v>20.5958648331532</v>
      </c>
      <c r="AJ1567" s="4">
        <f t="shared" si="543"/>
        <v>293.74586483315318</v>
      </c>
      <c r="AK1567" s="8">
        <f t="shared" si="536"/>
        <v>0.19595212262173911</v>
      </c>
      <c r="AL1567" s="8">
        <f t="shared" si="537"/>
        <v>405.41142269109764</v>
      </c>
      <c r="AM1567" s="8">
        <f t="shared" si="538"/>
        <v>1.7679331152506874</v>
      </c>
      <c r="AN1567" s="8">
        <f t="shared" si="539"/>
        <v>35.579464050288422</v>
      </c>
      <c r="AO1567" s="22">
        <f t="shared" si="540"/>
        <v>1.1165241813311648E-2</v>
      </c>
      <c r="AP1567" s="22">
        <f t="shared" si="541"/>
        <v>0.30515964612997065</v>
      </c>
      <c r="AQ1567" s="19">
        <f t="shared" si="544"/>
        <v>0.30515964612997065</v>
      </c>
      <c r="AX1567">
        <v>0.1439975034306703</v>
      </c>
      <c r="AY1567">
        <v>65.75</v>
      </c>
      <c r="AZ1567">
        <v>2.7395833333333335</v>
      </c>
      <c r="BA1567">
        <v>2.2190625000000002</v>
      </c>
      <c r="BB1567">
        <v>8.8706896551724164</v>
      </c>
      <c r="BC1567">
        <v>0.36961206896551735</v>
      </c>
      <c r="BD1567">
        <v>1.8494504310344828</v>
      </c>
      <c r="BE1567">
        <v>0.18494504310344828</v>
      </c>
      <c r="BF1567">
        <v>0</v>
      </c>
      <c r="BG1567">
        <v>19.905000000000001</v>
      </c>
      <c r="BH1567">
        <v>0.72340122863115208</v>
      </c>
      <c r="BI1567">
        <v>2.3245656838760169</v>
      </c>
      <c r="BJ1567">
        <v>1.1378749022573103</v>
      </c>
      <c r="BK1567">
        <v>0.46316942838683089</v>
      </c>
      <c r="BL1567">
        <v>1.2865817455189746E-3</v>
      </c>
      <c r="BP1567" s="50">
        <f t="shared" si="545"/>
        <v>0.72361787183880433</v>
      </c>
      <c r="BQ1567" s="50">
        <f t="shared" si="546"/>
        <v>7.3978017241379312E-2</v>
      </c>
      <c r="BR1567" s="50">
        <f t="shared" si="547"/>
        <v>0.47319204102078222</v>
      </c>
      <c r="BS1567" s="50">
        <f t="shared" si="548"/>
        <v>0.50257554038149344</v>
      </c>
      <c r="BT1567" s="50">
        <f t="shared" si="549"/>
        <v>1.3144223361688395E-3</v>
      </c>
      <c r="BU1567" s="50">
        <f t="shared" si="549"/>
        <v>1.3960431677263706E-3</v>
      </c>
    </row>
    <row r="1568" spans="1:73" x14ac:dyDescent="0.25">
      <c r="A1568" s="21">
        <v>43742.558333333334</v>
      </c>
      <c r="B1568" s="17">
        <v>364150</v>
      </c>
      <c r="C1568" s="17">
        <v>13.52</v>
      </c>
      <c r="D1568" s="17">
        <v>21.88</v>
      </c>
      <c r="E1568" s="17">
        <v>761.3</v>
      </c>
      <c r="F1568" s="17">
        <v>89.5</v>
      </c>
      <c r="G1568" s="17">
        <v>-113.6</v>
      </c>
      <c r="H1568" s="17">
        <v>-11.29</v>
      </c>
      <c r="I1568" s="17">
        <v>24.36</v>
      </c>
      <c r="J1568" s="17">
        <v>297.5</v>
      </c>
      <c r="K1568" s="17">
        <v>671.7</v>
      </c>
      <c r="L1568" s="17">
        <v>-102.3</v>
      </c>
      <c r="M1568" s="17">
        <v>0.11799999999999999</v>
      </c>
      <c r="N1568" s="17">
        <v>647.70000000000005</v>
      </c>
      <c r="O1568" s="17">
        <v>78.239999999999995</v>
      </c>
      <c r="P1568" s="17">
        <v>569.4</v>
      </c>
      <c r="Q1568" s="17">
        <v>330.6</v>
      </c>
      <c r="R1568" s="17">
        <v>432.9</v>
      </c>
      <c r="S1568" s="17">
        <v>19.16</v>
      </c>
      <c r="T1568" s="17">
        <v>50.16</v>
      </c>
      <c r="U1568" s="17">
        <v>1.355</v>
      </c>
      <c r="V1568" s="17">
        <v>178.5</v>
      </c>
      <c r="W1568" s="17">
        <v>20.3</v>
      </c>
      <c r="X1568" s="17">
        <v>0.754</v>
      </c>
      <c r="Y1568" s="17">
        <v>7.5407130000000002</v>
      </c>
      <c r="Z1568" s="7">
        <f t="shared" si="528"/>
        <v>19.73</v>
      </c>
      <c r="AA1568" s="7">
        <f t="shared" si="542"/>
        <v>292.88</v>
      </c>
      <c r="AB1568" s="2">
        <f t="shared" si="529"/>
        <v>616.65300000000002</v>
      </c>
      <c r="AC1568" s="42">
        <f t="shared" si="530"/>
        <v>2.5118733677788327</v>
      </c>
      <c r="AD1568" s="42">
        <f t="shared" si="531"/>
        <v>1.2599556812778625</v>
      </c>
      <c r="AE1568" s="42">
        <f t="shared" si="532"/>
        <v>0.78911921949563346</v>
      </c>
      <c r="AF1568" s="42">
        <f t="shared" si="533"/>
        <v>329.21873619519334</v>
      </c>
      <c r="AG1568" s="42">
        <f t="shared" si="534"/>
        <v>316.04998674738562</v>
      </c>
      <c r="AH1568" s="6">
        <f t="shared" si="535"/>
        <v>317.37600000000003</v>
      </c>
      <c r="AI1568" s="4">
        <v>21.052390238461101</v>
      </c>
      <c r="AJ1568" s="4">
        <f t="shared" si="543"/>
        <v>294.20239023846108</v>
      </c>
      <c r="AK1568" s="8">
        <f t="shared" si="536"/>
        <v>0.19560128935117643</v>
      </c>
      <c r="AL1568" s="8">
        <f t="shared" si="537"/>
        <v>408.04460936172666</v>
      </c>
      <c r="AM1568" s="8">
        <f t="shared" si="538"/>
        <v>2.592777227221807</v>
      </c>
      <c r="AN1568" s="8">
        <f t="shared" si="539"/>
        <v>99.876961806138681</v>
      </c>
      <c r="AO1568" s="22">
        <f t="shared" si="540"/>
        <v>9.6405094011925742E-3</v>
      </c>
      <c r="AP1568" s="22">
        <f t="shared" si="541"/>
        <v>0.26348685380670728</v>
      </c>
      <c r="AQ1568" s="19">
        <f t="shared" si="544"/>
        <v>0.26348685380670728</v>
      </c>
      <c r="AX1568">
        <v>0.14263783954564829</v>
      </c>
      <c r="AY1568">
        <v>65.629310344827587</v>
      </c>
      <c r="AZ1568">
        <v>2.7345545977011496</v>
      </c>
      <c r="BA1568">
        <v>2.2149892241379314</v>
      </c>
      <c r="BB1568">
        <v>8.8189655172413755</v>
      </c>
      <c r="BC1568">
        <v>0.36745689655172398</v>
      </c>
      <c r="BD1568">
        <v>1.8475323275862074</v>
      </c>
      <c r="BE1568">
        <v>0.18475323275862077</v>
      </c>
      <c r="BF1568">
        <v>0</v>
      </c>
      <c r="BG1568">
        <v>19.73</v>
      </c>
      <c r="BH1568">
        <v>1.555886769516208</v>
      </c>
      <c r="BI1568">
        <v>2.2994842040044841</v>
      </c>
      <c r="BJ1568">
        <v>1.1534212767286491</v>
      </c>
      <c r="BK1568">
        <v>0.45770697419526019</v>
      </c>
      <c r="BL1568">
        <v>1.2714082616535006E-3</v>
      </c>
      <c r="BP1568" s="50">
        <f t="shared" si="545"/>
        <v>1.5563527243517141</v>
      </c>
      <c r="BQ1568" s="50">
        <f t="shared" si="546"/>
        <v>7.3901293103448298E-2</v>
      </c>
      <c r="BR1568" s="50">
        <f t="shared" si="547"/>
        <v>0.47792439198648484</v>
      </c>
      <c r="BS1568" s="50">
        <f t="shared" si="548"/>
        <v>0.50552002229245474</v>
      </c>
      <c r="BT1568" s="50">
        <f t="shared" si="549"/>
        <v>1.3275677555180136E-3</v>
      </c>
      <c r="BU1568" s="50">
        <f t="shared" si="549"/>
        <v>1.4042222841457077E-3</v>
      </c>
    </row>
    <row r="1569" spans="1:73" x14ac:dyDescent="0.25">
      <c r="A1569" s="21">
        <v>43742.559027777781</v>
      </c>
      <c r="B1569" s="17">
        <v>364151</v>
      </c>
      <c r="C1569" s="17">
        <v>13.52</v>
      </c>
      <c r="D1569" s="17">
        <v>21.88</v>
      </c>
      <c r="E1569" s="17">
        <v>760.2</v>
      </c>
      <c r="F1569" s="17">
        <v>89.4</v>
      </c>
      <c r="G1569" s="17">
        <v>-114.3</v>
      </c>
      <c r="H1569" s="17">
        <v>-11.4</v>
      </c>
      <c r="I1569" s="17">
        <v>24.38</v>
      </c>
      <c r="J1569" s="17">
        <v>297.5</v>
      </c>
      <c r="K1569" s="17">
        <v>670.9</v>
      </c>
      <c r="L1569" s="17">
        <v>-102.9</v>
      </c>
      <c r="M1569" s="17">
        <v>0.11799999999999999</v>
      </c>
      <c r="N1569" s="17">
        <v>646</v>
      </c>
      <c r="O1569" s="17">
        <v>77.98</v>
      </c>
      <c r="P1569" s="17">
        <v>568</v>
      </c>
      <c r="Q1569" s="17">
        <v>330.1</v>
      </c>
      <c r="R1569" s="17">
        <v>433</v>
      </c>
      <c r="S1569" s="17">
        <v>19.18</v>
      </c>
      <c r="T1569" s="17">
        <v>50.09</v>
      </c>
      <c r="U1569" s="17">
        <v>0.91</v>
      </c>
      <c r="V1569" s="17">
        <v>204</v>
      </c>
      <c r="W1569" s="17">
        <v>20.25</v>
      </c>
      <c r="X1569" s="17">
        <v>0.753</v>
      </c>
      <c r="Y1569" s="17">
        <v>7.5318379999999996</v>
      </c>
      <c r="Z1569" s="7">
        <f t="shared" si="528"/>
        <v>19.715</v>
      </c>
      <c r="AA1569" s="7">
        <f t="shared" si="542"/>
        <v>292.86499999999995</v>
      </c>
      <c r="AB1569" s="2">
        <f t="shared" si="529"/>
        <v>615.76200000000006</v>
      </c>
      <c r="AC1569" s="42">
        <f t="shared" si="530"/>
        <v>2.4887786482352152</v>
      </c>
      <c r="AD1569" s="42">
        <f t="shared" si="531"/>
        <v>1.2466292249010194</v>
      </c>
      <c r="AE1569" s="42">
        <f t="shared" si="532"/>
        <v>0.78792600216994979</v>
      </c>
      <c r="AF1569" s="42">
        <f t="shared" si="533"/>
        <v>328.65359137880023</v>
      </c>
      <c r="AG1569" s="42">
        <f t="shared" si="534"/>
        <v>315.50744772364823</v>
      </c>
      <c r="AH1569" s="6">
        <f t="shared" si="535"/>
        <v>316.89600000000002</v>
      </c>
      <c r="AI1569" s="4">
        <v>20.913002884779999</v>
      </c>
      <c r="AJ1569" s="4">
        <f t="shared" si="543"/>
        <v>294.06300288477996</v>
      </c>
      <c r="AK1569" s="8">
        <f t="shared" si="536"/>
        <v>0.19557123742811378</v>
      </c>
      <c r="AL1569" s="8">
        <f t="shared" si="537"/>
        <v>407.25277523554502</v>
      </c>
      <c r="AM1569" s="8">
        <f t="shared" si="538"/>
        <v>2.1247911662090466</v>
      </c>
      <c r="AN1569" s="8">
        <f t="shared" si="539"/>
        <v>74.150588226599623</v>
      </c>
      <c r="AO1569" s="22">
        <f t="shared" si="540"/>
        <v>1.0209454873382994E-2</v>
      </c>
      <c r="AP1569" s="22">
        <f t="shared" si="541"/>
        <v>0.27903682593125922</v>
      </c>
      <c r="AQ1569" s="19">
        <f t="shared" si="544"/>
        <v>0.27903682593125922</v>
      </c>
      <c r="AX1569">
        <v>0.14252180420406166</v>
      </c>
      <c r="AY1569">
        <v>65.534482758620697</v>
      </c>
      <c r="AZ1569">
        <v>2.7306034482758625</v>
      </c>
      <c r="BA1569">
        <v>2.211788793103449</v>
      </c>
      <c r="BB1569">
        <v>8.8706896551724128</v>
      </c>
      <c r="BC1569">
        <v>0.36961206896551718</v>
      </c>
      <c r="BD1569">
        <v>1.8421767241379319</v>
      </c>
      <c r="BE1569">
        <v>0.18421767241379319</v>
      </c>
      <c r="BF1569">
        <v>0</v>
      </c>
      <c r="BG1569">
        <v>19.715</v>
      </c>
      <c r="BH1569">
        <v>1.044912885800553</v>
      </c>
      <c r="BI1569">
        <v>2.2973454175334029</v>
      </c>
      <c r="BJ1569">
        <v>1.1507403196424817</v>
      </c>
      <c r="BK1569">
        <v>0.4579834392022134</v>
      </c>
      <c r="BL1569">
        <v>1.2721762200061484E-3</v>
      </c>
      <c r="BP1569" s="50">
        <f t="shared" si="545"/>
        <v>1.0452258148782729</v>
      </c>
      <c r="BQ1569" s="50">
        <f t="shared" si="546"/>
        <v>7.3687068965517272E-2</v>
      </c>
      <c r="BR1569" s="50">
        <f t="shared" si="547"/>
        <v>0.47206672735061017</v>
      </c>
      <c r="BS1569" s="50">
        <f t="shared" si="548"/>
        <v>0.50056642106578519</v>
      </c>
      <c r="BT1569" s="50">
        <f t="shared" si="549"/>
        <v>1.311296464862806E-3</v>
      </c>
      <c r="BU1569" s="50">
        <f t="shared" si="549"/>
        <v>1.3904622807382923E-3</v>
      </c>
    </row>
    <row r="1570" spans="1:73" x14ac:dyDescent="0.25">
      <c r="A1570" s="21">
        <v>43742.559027777781</v>
      </c>
      <c r="B1570" s="17">
        <v>364152</v>
      </c>
      <c r="C1570" s="17">
        <v>13.53</v>
      </c>
      <c r="D1570" s="17">
        <v>21.88</v>
      </c>
      <c r="E1570" s="17">
        <v>761.9</v>
      </c>
      <c r="F1570" s="17">
        <v>89.6</v>
      </c>
      <c r="G1570" s="17">
        <v>-114.3</v>
      </c>
      <c r="H1570" s="17">
        <v>-11.39</v>
      </c>
      <c r="I1570" s="17">
        <v>24.41</v>
      </c>
      <c r="J1570" s="17">
        <v>297.60000000000002</v>
      </c>
      <c r="K1570" s="17">
        <v>672.3</v>
      </c>
      <c r="L1570" s="17">
        <v>-103</v>
      </c>
      <c r="M1570" s="17">
        <v>0.11799999999999999</v>
      </c>
      <c r="N1570" s="17">
        <v>647.5</v>
      </c>
      <c r="O1570" s="17">
        <v>78.180000000000007</v>
      </c>
      <c r="P1570" s="17">
        <v>569.4</v>
      </c>
      <c r="Q1570" s="17">
        <v>330.1</v>
      </c>
      <c r="R1570" s="17">
        <v>433.1</v>
      </c>
      <c r="S1570" s="17">
        <v>19.170000000000002</v>
      </c>
      <c r="T1570" s="17">
        <v>50.16</v>
      </c>
      <c r="U1570" s="17">
        <v>2.5</v>
      </c>
      <c r="V1570" s="17">
        <v>177.5</v>
      </c>
      <c r="W1570" s="17">
        <v>20.2</v>
      </c>
      <c r="X1570" s="17">
        <v>0.755</v>
      </c>
      <c r="Y1570" s="17">
        <v>7.5525359999999999</v>
      </c>
      <c r="Z1570" s="7">
        <f t="shared" si="528"/>
        <v>19.685000000000002</v>
      </c>
      <c r="AA1570" s="7">
        <f t="shared" si="542"/>
        <v>292.83499999999998</v>
      </c>
      <c r="AB1570" s="2">
        <f t="shared" si="529"/>
        <v>617.13900000000001</v>
      </c>
      <c r="AC1570" s="42">
        <f t="shared" si="530"/>
        <v>2.4818876230766196</v>
      </c>
      <c r="AD1570" s="42">
        <f t="shared" si="531"/>
        <v>1.2449148317352323</v>
      </c>
      <c r="AE1570" s="42">
        <f t="shared" si="532"/>
        <v>0.78778249995713734</v>
      </c>
      <c r="AF1570" s="42">
        <f t="shared" si="533"/>
        <v>328.45911585962307</v>
      </c>
      <c r="AG1570" s="42">
        <f t="shared" si="534"/>
        <v>315.32075122523815</v>
      </c>
      <c r="AH1570" s="6">
        <f t="shared" si="535"/>
        <v>316.89600000000002</v>
      </c>
      <c r="AI1570" s="4">
        <v>20.869235028963502</v>
      </c>
      <c r="AJ1570" s="4">
        <f t="shared" si="543"/>
        <v>294.01923502896346</v>
      </c>
      <c r="AK1570" s="8">
        <f t="shared" si="536"/>
        <v>0.19551114281657928</v>
      </c>
      <c r="AL1570" s="8">
        <f t="shared" si="537"/>
        <v>407.00821871950205</v>
      </c>
      <c r="AM1570" s="8">
        <f t="shared" si="538"/>
        <v>3.5218070645621684</v>
      </c>
      <c r="AN1570" s="8">
        <f t="shared" si="539"/>
        <v>121.49095558990571</v>
      </c>
      <c r="AO1570" s="22">
        <f t="shared" si="540"/>
        <v>9.1750851441520544E-3</v>
      </c>
      <c r="AP1570" s="22">
        <f t="shared" si="541"/>
        <v>0.25076624247077922</v>
      </c>
      <c r="AQ1570" s="19">
        <f t="shared" si="544"/>
        <v>0.25076624247077922</v>
      </c>
      <c r="AX1570">
        <v>0.14228997316394149</v>
      </c>
      <c r="AY1570">
        <v>65.681034482758619</v>
      </c>
      <c r="AZ1570">
        <v>2.7367097701149423</v>
      </c>
      <c r="BA1570">
        <v>2.2167349137931036</v>
      </c>
      <c r="BB1570">
        <v>8.8793103448275872</v>
      </c>
      <c r="BC1570">
        <v>0.36997126436781613</v>
      </c>
      <c r="BD1570">
        <v>1.8467636494252875</v>
      </c>
      <c r="BE1570">
        <v>0.18467636494252876</v>
      </c>
      <c r="BF1570">
        <v>0</v>
      </c>
      <c r="BG1570">
        <v>19.685000000000002</v>
      </c>
      <c r="BH1570">
        <v>2.8706397961553654</v>
      </c>
      <c r="BI1570">
        <v>2.2930730634034462</v>
      </c>
      <c r="BJ1570">
        <v>1.1502054486031685</v>
      </c>
      <c r="BK1570">
        <v>0.45357936727612436</v>
      </c>
      <c r="BL1570">
        <v>1.2599426868781232E-3</v>
      </c>
      <c r="BP1570" s="50">
        <f t="shared" si="545"/>
        <v>2.871499491423827</v>
      </c>
      <c r="BQ1570" s="50">
        <f t="shared" si="546"/>
        <v>7.3870545977011495E-2</v>
      </c>
      <c r="BR1570" s="50">
        <f t="shared" si="547"/>
        <v>0.48755177436199215</v>
      </c>
      <c r="BS1570" s="50">
        <f t="shared" si="548"/>
        <v>0.51284071535907561</v>
      </c>
      <c r="BT1570" s="50">
        <f t="shared" si="549"/>
        <v>1.354310484338867E-3</v>
      </c>
      <c r="BU1570" s="50">
        <f t="shared" si="549"/>
        <v>1.4245575426640991E-3</v>
      </c>
    </row>
    <row r="1571" spans="1:73" x14ac:dyDescent="0.25">
      <c r="A1571" s="21">
        <v>43742.559027777781</v>
      </c>
      <c r="B1571" s="17">
        <v>364153</v>
      </c>
      <c r="C1571" s="17">
        <v>13.52</v>
      </c>
      <c r="D1571" s="17">
        <v>21.88</v>
      </c>
      <c r="E1571" s="17">
        <v>765.3</v>
      </c>
      <c r="F1571" s="17">
        <v>90.2</v>
      </c>
      <c r="G1571" s="17">
        <v>-113.1</v>
      </c>
      <c r="H1571" s="17">
        <v>-12.06</v>
      </c>
      <c r="I1571" s="17">
        <v>24.4</v>
      </c>
      <c r="J1571" s="17">
        <v>297.60000000000002</v>
      </c>
      <c r="K1571" s="17">
        <v>675.1</v>
      </c>
      <c r="L1571" s="17">
        <v>-101</v>
      </c>
      <c r="M1571" s="17">
        <v>0.11799999999999999</v>
      </c>
      <c r="N1571" s="17">
        <v>652.20000000000005</v>
      </c>
      <c r="O1571" s="17">
        <v>78.14</v>
      </c>
      <c r="P1571" s="17">
        <v>574.1</v>
      </c>
      <c r="Q1571" s="17">
        <v>331.3</v>
      </c>
      <c r="R1571" s="17">
        <v>432.4</v>
      </c>
      <c r="S1571" s="17">
        <v>19.2</v>
      </c>
      <c r="T1571" s="17">
        <v>49.39</v>
      </c>
      <c r="U1571" s="17">
        <v>2.3650000000000002</v>
      </c>
      <c r="V1571" s="17">
        <v>163.5</v>
      </c>
      <c r="W1571" s="17">
        <v>19.649999999999999</v>
      </c>
      <c r="X1571" s="17">
        <v>0.75900000000000001</v>
      </c>
      <c r="Y1571" s="17">
        <v>7.5936170000000001</v>
      </c>
      <c r="Z1571" s="7">
        <f t="shared" si="528"/>
        <v>19.424999999999997</v>
      </c>
      <c r="AA1571" s="7">
        <f t="shared" si="542"/>
        <v>292.57499999999999</v>
      </c>
      <c r="AB1571" s="2">
        <f t="shared" si="529"/>
        <v>619.89300000000003</v>
      </c>
      <c r="AC1571" s="42">
        <f t="shared" si="530"/>
        <v>2.5122221642475635</v>
      </c>
      <c r="AD1571" s="42">
        <f t="shared" si="531"/>
        <v>1.2407865269218716</v>
      </c>
      <c r="AE1571" s="42">
        <f t="shared" si="532"/>
        <v>0.78750842050853442</v>
      </c>
      <c r="AF1571" s="42">
        <f t="shared" si="533"/>
        <v>327.18028014286602</v>
      </c>
      <c r="AG1571" s="42">
        <f t="shared" si="534"/>
        <v>314.09306893715137</v>
      </c>
      <c r="AH1571" s="6">
        <f t="shared" si="535"/>
        <v>318.048</v>
      </c>
      <c r="AI1571" s="4">
        <v>21.031163292959398</v>
      </c>
      <c r="AJ1571" s="4">
        <f t="shared" si="543"/>
        <v>294.18116329295935</v>
      </c>
      <c r="AK1571" s="8">
        <f t="shared" si="536"/>
        <v>0.19499083843988346</v>
      </c>
      <c r="AL1571" s="8">
        <f t="shared" si="537"/>
        <v>407.96721779807598</v>
      </c>
      <c r="AM1571" s="8">
        <f t="shared" si="538"/>
        <v>3.4253986994217187</v>
      </c>
      <c r="AN1571" s="8">
        <f t="shared" si="539"/>
        <v>160.26596744321461</v>
      </c>
      <c r="AO1571" s="22">
        <f t="shared" si="540"/>
        <v>8.364490789668463E-3</v>
      </c>
      <c r="AP1571" s="22">
        <f t="shared" si="541"/>
        <v>0.22861171232220234</v>
      </c>
      <c r="AQ1571" s="19">
        <f t="shared" si="544"/>
        <v>0.22861171232220234</v>
      </c>
      <c r="AX1571">
        <v>0.14029410545105281</v>
      </c>
      <c r="AY1571">
        <v>65.974137931034477</v>
      </c>
      <c r="AZ1571">
        <v>2.7489224137931032</v>
      </c>
      <c r="BA1571">
        <v>2.2266271551724137</v>
      </c>
      <c r="BB1571">
        <v>8.7155172413793078</v>
      </c>
      <c r="BC1571">
        <v>0.36314655172413784</v>
      </c>
      <c r="BD1571">
        <v>1.8634806034482758</v>
      </c>
      <c r="BE1571">
        <v>0.18634806034482759</v>
      </c>
      <c r="BF1571">
        <v>0</v>
      </c>
      <c r="BG1571">
        <v>19.424999999999997</v>
      </c>
      <c r="BH1571">
        <v>2.715625247162976</v>
      </c>
      <c r="BI1571">
        <v>2.2563361173432908</v>
      </c>
      <c r="BJ1571">
        <v>1.1144044083558513</v>
      </c>
      <c r="BK1571">
        <v>0.45550168358372412</v>
      </c>
      <c r="BL1571">
        <v>1.2652824543992337E-3</v>
      </c>
      <c r="BP1571" s="50">
        <f t="shared" si="545"/>
        <v>2.7164385188869402</v>
      </c>
      <c r="BQ1571" s="50">
        <f t="shared" si="546"/>
        <v>7.4539224137931029E-2</v>
      </c>
      <c r="BR1571" s="50">
        <f t="shared" si="547"/>
        <v>0.48835230917626382</v>
      </c>
      <c r="BS1571" s="50">
        <f t="shared" si="548"/>
        <v>0.51396177626061923</v>
      </c>
      <c r="BT1571" s="50">
        <f t="shared" si="549"/>
        <v>1.3565341921562884E-3</v>
      </c>
      <c r="BU1571" s="50">
        <f t="shared" si="549"/>
        <v>1.4276716007239423E-3</v>
      </c>
    </row>
    <row r="1572" spans="1:73" x14ac:dyDescent="0.25">
      <c r="A1572" s="21">
        <v>43742.559027777781</v>
      </c>
      <c r="B1572" s="17">
        <v>364154</v>
      </c>
      <c r="C1572" s="17">
        <v>13.52</v>
      </c>
      <c r="D1572" s="17">
        <v>21.88</v>
      </c>
      <c r="E1572" s="17">
        <v>764.6</v>
      </c>
      <c r="F1572" s="17">
        <v>90</v>
      </c>
      <c r="G1572" s="17">
        <v>-113.8</v>
      </c>
      <c r="H1572" s="17">
        <v>-13.3</v>
      </c>
      <c r="I1572" s="17">
        <v>24.37</v>
      </c>
      <c r="J1572" s="17">
        <v>297.5</v>
      </c>
      <c r="K1572" s="17">
        <v>674.6</v>
      </c>
      <c r="L1572" s="17">
        <v>-100.5</v>
      </c>
      <c r="M1572" s="17">
        <v>0.11799999999999999</v>
      </c>
      <c r="N1572" s="17">
        <v>650.70000000000005</v>
      </c>
      <c r="O1572" s="17">
        <v>76.66</v>
      </c>
      <c r="P1572" s="17">
        <v>574.1</v>
      </c>
      <c r="Q1572" s="17">
        <v>330.5</v>
      </c>
      <c r="R1572" s="17">
        <v>431</v>
      </c>
      <c r="S1572" s="17">
        <v>19.2</v>
      </c>
      <c r="T1572" s="17">
        <v>50.71</v>
      </c>
      <c r="U1572" s="17">
        <v>1.345</v>
      </c>
      <c r="V1572" s="17">
        <v>191</v>
      </c>
      <c r="W1572" s="17">
        <v>19.55</v>
      </c>
      <c r="X1572" s="17">
        <v>0.75800000000000001</v>
      </c>
      <c r="Y1572" s="17">
        <v>7.5757149999999998</v>
      </c>
      <c r="Z1572" s="7">
        <f t="shared" si="528"/>
        <v>19.375</v>
      </c>
      <c r="AA1572" s="7">
        <f t="shared" si="542"/>
        <v>292.52499999999998</v>
      </c>
      <c r="AB1572" s="2">
        <f t="shared" si="529"/>
        <v>619.32600000000002</v>
      </c>
      <c r="AC1572" s="42">
        <f t="shared" si="530"/>
        <v>2.3964639308464046</v>
      </c>
      <c r="AD1572" s="42">
        <f t="shared" si="531"/>
        <v>1.2152468593322119</v>
      </c>
      <c r="AE1572" s="42">
        <f t="shared" si="532"/>
        <v>0.78518892296906495</v>
      </c>
      <c r="AF1572" s="42">
        <f t="shared" si="533"/>
        <v>325.99367595086477</v>
      </c>
      <c r="AG1572" s="42">
        <f t="shared" si="534"/>
        <v>312.95392891283018</v>
      </c>
      <c r="AH1572" s="6">
        <f t="shared" si="535"/>
        <v>317.27999999999997</v>
      </c>
      <c r="AI1572" s="4">
        <v>20.322291603859501</v>
      </c>
      <c r="AJ1572" s="4">
        <f t="shared" si="543"/>
        <v>293.4722916038595</v>
      </c>
      <c r="AK1572" s="8">
        <f t="shared" si="536"/>
        <v>0.19489088585484612</v>
      </c>
      <c r="AL1572" s="8">
        <f t="shared" si="537"/>
        <v>403.94943957694795</v>
      </c>
      <c r="AM1572" s="8">
        <f t="shared" si="538"/>
        <v>2.5831920660299343</v>
      </c>
      <c r="AN1572" s="8">
        <f t="shared" si="539"/>
        <v>71.282163204084128</v>
      </c>
      <c r="AO1572" s="22">
        <f t="shared" si="540"/>
        <v>1.0438410393476769E-2</v>
      </c>
      <c r="AP1572" s="22">
        <f t="shared" si="541"/>
        <v>0.28529445891937955</v>
      </c>
      <c r="AQ1572" s="19">
        <f t="shared" si="544"/>
        <v>0.28529445891937955</v>
      </c>
      <c r="AX1572">
        <v>0.13991301453912991</v>
      </c>
      <c r="AY1572">
        <v>65.913793103448285</v>
      </c>
      <c r="AZ1572">
        <v>2.7464080459770117</v>
      </c>
      <c r="BA1572">
        <v>2.2245905172413796</v>
      </c>
      <c r="BB1572">
        <v>8.6637931034482758</v>
      </c>
      <c r="BC1572">
        <v>0.36099137931034481</v>
      </c>
      <c r="BD1572">
        <v>1.8635991379310348</v>
      </c>
      <c r="BE1572">
        <v>0.18635991379310349</v>
      </c>
      <c r="BF1572">
        <v>0</v>
      </c>
      <c r="BG1572">
        <v>19.375</v>
      </c>
      <c r="BH1572">
        <v>1.5444042103315865</v>
      </c>
      <c r="BI1572">
        <v>2.249330650690188</v>
      </c>
      <c r="BJ1572">
        <v>1.1406355729649944</v>
      </c>
      <c r="BK1572">
        <v>0.45673516704012851</v>
      </c>
      <c r="BL1572">
        <v>1.2687087973336903E-3</v>
      </c>
      <c r="BP1572" s="50">
        <f t="shared" si="545"/>
        <v>1.5448667263860187</v>
      </c>
      <c r="BQ1572" s="50">
        <f t="shared" si="546"/>
        <v>7.4543965517241392E-2</v>
      </c>
      <c r="BR1572" s="50">
        <f t="shared" si="547"/>
        <v>0.47701242475523103</v>
      </c>
      <c r="BS1572" s="50">
        <f t="shared" si="548"/>
        <v>0.50466017802389895</v>
      </c>
      <c r="BT1572" s="50">
        <f t="shared" si="549"/>
        <v>1.3250345132089752E-3</v>
      </c>
      <c r="BU1572" s="50">
        <f t="shared" si="549"/>
        <v>1.4018338278441638E-3</v>
      </c>
    </row>
    <row r="1573" spans="1:73" x14ac:dyDescent="0.25">
      <c r="A1573" s="21">
        <v>43742.559027777781</v>
      </c>
      <c r="B1573" s="17">
        <v>364155</v>
      </c>
      <c r="C1573" s="17">
        <v>13.53</v>
      </c>
      <c r="D1573" s="17">
        <v>21.87</v>
      </c>
      <c r="E1573" s="17">
        <v>761.1</v>
      </c>
      <c r="F1573" s="17">
        <v>88.9</v>
      </c>
      <c r="G1573" s="17">
        <v>-114.8</v>
      </c>
      <c r="H1573" s="17">
        <v>-12.73</v>
      </c>
      <c r="I1573" s="17">
        <v>24.36</v>
      </c>
      <c r="J1573" s="17">
        <v>297.5</v>
      </c>
      <c r="K1573" s="17">
        <v>672.2</v>
      </c>
      <c r="L1573" s="17">
        <v>-102</v>
      </c>
      <c r="M1573" s="17">
        <v>0.11700000000000001</v>
      </c>
      <c r="N1573" s="17">
        <v>646.29999999999995</v>
      </c>
      <c r="O1573" s="17">
        <v>76.13</v>
      </c>
      <c r="P1573" s="17">
        <v>570.20000000000005</v>
      </c>
      <c r="Q1573" s="17">
        <v>329.4</v>
      </c>
      <c r="R1573" s="17">
        <v>431.5</v>
      </c>
      <c r="S1573" s="17">
        <v>19.2</v>
      </c>
      <c r="T1573" s="17">
        <v>50.75</v>
      </c>
      <c r="U1573" s="17">
        <v>0.995</v>
      </c>
      <c r="V1573" s="17">
        <v>97</v>
      </c>
      <c r="W1573" s="17">
        <v>20</v>
      </c>
      <c r="X1573" s="17">
        <v>0.754</v>
      </c>
      <c r="Y1573" s="17">
        <v>7.5380979999999997</v>
      </c>
      <c r="Z1573" s="7">
        <f t="shared" si="528"/>
        <v>19.600000000000001</v>
      </c>
      <c r="AA1573" s="7">
        <f t="shared" si="542"/>
        <v>292.75</v>
      </c>
      <c r="AB1573" s="2">
        <f t="shared" si="529"/>
        <v>616.4910000000001</v>
      </c>
      <c r="AC1573" s="42">
        <f t="shared" si="530"/>
        <v>2.4702763710351925</v>
      </c>
      <c r="AD1573" s="42">
        <f t="shared" si="531"/>
        <v>1.2536652583003602</v>
      </c>
      <c r="AE1573" s="42">
        <f t="shared" si="532"/>
        <v>0.78860469285502055</v>
      </c>
      <c r="AF1573" s="42">
        <f t="shared" si="533"/>
        <v>328.42032840283946</v>
      </c>
      <c r="AG1573" s="42">
        <f t="shared" si="534"/>
        <v>315.28351526672589</v>
      </c>
      <c r="AH1573" s="6">
        <f t="shared" si="535"/>
        <v>316.22399999999999</v>
      </c>
      <c r="AI1573" s="4">
        <v>20.792647370803699</v>
      </c>
      <c r="AJ1573" s="4">
        <f t="shared" si="543"/>
        <v>293.94264737080368</v>
      </c>
      <c r="AK1573" s="8">
        <f t="shared" si="536"/>
        <v>0.19534094160594748</v>
      </c>
      <c r="AL1573" s="8">
        <f t="shared" si="537"/>
        <v>406.58568667615958</v>
      </c>
      <c r="AM1573" s="8">
        <f t="shared" si="538"/>
        <v>2.2218109167973767</v>
      </c>
      <c r="AN1573" s="8">
        <f t="shared" si="539"/>
        <v>77.189750305182457</v>
      </c>
      <c r="AO1573" s="22">
        <f t="shared" si="540"/>
        <v>1.0157077265023887E-2</v>
      </c>
      <c r="AP1573" s="22">
        <f t="shared" si="541"/>
        <v>0.27760528215466646</v>
      </c>
      <c r="AQ1573" s="19">
        <f t="shared" si="544"/>
        <v>0.27760528215466646</v>
      </c>
      <c r="AX1573">
        <v>0.14163485098448397</v>
      </c>
      <c r="AY1573">
        <v>65.612068965517238</v>
      </c>
      <c r="AZ1573">
        <v>2.7338362068965516</v>
      </c>
      <c r="BA1573">
        <v>2.2144073275862071</v>
      </c>
      <c r="BB1573">
        <v>8.8017241379310374</v>
      </c>
      <c r="BC1573">
        <v>0.36673850574712658</v>
      </c>
      <c r="BD1573">
        <v>1.8476688218390804</v>
      </c>
      <c r="BE1573">
        <v>0.18476688218390805</v>
      </c>
      <c r="BF1573">
        <v>0</v>
      </c>
      <c r="BG1573">
        <v>19.600000000000001</v>
      </c>
      <c r="BH1573">
        <v>1.1425146388698355</v>
      </c>
      <c r="BI1573">
        <v>2.2810057729824531</v>
      </c>
      <c r="BJ1573">
        <v>1.157610429788595</v>
      </c>
      <c r="BK1573">
        <v>0.45714445720139718</v>
      </c>
      <c r="BL1573">
        <v>1.2698457144483255E-3</v>
      </c>
      <c r="BP1573" s="50">
        <f t="shared" si="545"/>
        <v>1.142856797586683</v>
      </c>
      <c r="BQ1573" s="50">
        <f t="shared" si="546"/>
        <v>7.3906752873563214E-2</v>
      </c>
      <c r="BR1573" s="50">
        <f t="shared" si="547"/>
        <v>0.47246936664285061</v>
      </c>
      <c r="BS1573" s="50">
        <f t="shared" si="548"/>
        <v>0.50079226937654031</v>
      </c>
      <c r="BT1573" s="50">
        <f t="shared" si="549"/>
        <v>1.3124149073412519E-3</v>
      </c>
      <c r="BU1573" s="50">
        <f t="shared" si="549"/>
        <v>1.3910896371570564E-3</v>
      </c>
    </row>
    <row r="1574" spans="1:73" x14ac:dyDescent="0.25">
      <c r="A1574" s="21">
        <v>43742.559027777781</v>
      </c>
      <c r="B1574" s="17">
        <v>364156</v>
      </c>
      <c r="C1574" s="17">
        <v>13.53</v>
      </c>
      <c r="D1574" s="17">
        <v>21.87</v>
      </c>
      <c r="E1574" s="17">
        <v>758.9</v>
      </c>
      <c r="F1574" s="17">
        <v>88.2</v>
      </c>
      <c r="G1574" s="17">
        <v>-115.8</v>
      </c>
      <c r="H1574" s="17">
        <v>-12.11</v>
      </c>
      <c r="I1574" s="17">
        <v>24.36</v>
      </c>
      <c r="J1574" s="17">
        <v>297.5</v>
      </c>
      <c r="K1574" s="17">
        <v>670.7</v>
      </c>
      <c r="L1574" s="17">
        <v>-103.7</v>
      </c>
      <c r="M1574" s="17">
        <v>0.11600000000000001</v>
      </c>
      <c r="N1574" s="17">
        <v>643.20000000000005</v>
      </c>
      <c r="O1574" s="17">
        <v>76.09</v>
      </c>
      <c r="P1574" s="17">
        <v>567.1</v>
      </c>
      <c r="Q1574" s="17">
        <v>328.4</v>
      </c>
      <c r="R1574" s="17">
        <v>432.1</v>
      </c>
      <c r="S1574" s="17">
        <v>19.190000000000001</v>
      </c>
      <c r="T1574" s="17">
        <v>51.62</v>
      </c>
      <c r="U1574" s="17">
        <v>0.80500000000000005</v>
      </c>
      <c r="V1574" s="17">
        <v>71.5</v>
      </c>
      <c r="W1574" s="17">
        <v>20.6</v>
      </c>
      <c r="X1574" s="17">
        <v>0.752</v>
      </c>
      <c r="Y1574" s="17">
        <v>7.5182010000000004</v>
      </c>
      <c r="Z1574" s="7">
        <f t="shared" si="528"/>
        <v>19.895000000000003</v>
      </c>
      <c r="AA1574" s="7">
        <f t="shared" si="542"/>
        <v>293.04499999999996</v>
      </c>
      <c r="AB1574" s="2">
        <f t="shared" si="529"/>
        <v>614.70900000000006</v>
      </c>
      <c r="AC1574" s="42">
        <f t="shared" si="530"/>
        <v>2.4670845197099491</v>
      </c>
      <c r="AD1574" s="42">
        <f t="shared" si="531"/>
        <v>1.2735090290742757</v>
      </c>
      <c r="AE1574" s="42">
        <f t="shared" si="532"/>
        <v>0.79026387526867092</v>
      </c>
      <c r="AF1574" s="42">
        <f t="shared" si="533"/>
        <v>330.43987690965201</v>
      </c>
      <c r="AG1574" s="42">
        <f t="shared" si="534"/>
        <v>317.22228183326592</v>
      </c>
      <c r="AH1574" s="6">
        <f t="shared" si="535"/>
        <v>315.26399999999995</v>
      </c>
      <c r="AI1574" s="4">
        <v>20.795555812650601</v>
      </c>
      <c r="AJ1574" s="4">
        <f t="shared" si="543"/>
        <v>293.94555581265058</v>
      </c>
      <c r="AK1574" s="8">
        <f t="shared" si="536"/>
        <v>0.19593206371441796</v>
      </c>
      <c r="AL1574" s="8">
        <f t="shared" si="537"/>
        <v>406.55303567183171</v>
      </c>
      <c r="AM1574" s="8">
        <f t="shared" si="538"/>
        <v>1.9984509626207998</v>
      </c>
      <c r="AN1574" s="8">
        <f t="shared" si="539"/>
        <v>52.425745451865531</v>
      </c>
      <c r="AO1574" s="22">
        <f t="shared" si="540"/>
        <v>1.0656054993993386E-2</v>
      </c>
      <c r="AP1574" s="22">
        <f t="shared" si="541"/>
        <v>0.29124295071080364</v>
      </c>
      <c r="AQ1574" s="19">
        <f t="shared" si="544"/>
        <v>0.29124295071080364</v>
      </c>
      <c r="AX1574">
        <v>0.14391951401777359</v>
      </c>
      <c r="AY1574">
        <v>65.422413793103445</v>
      </c>
      <c r="AZ1574">
        <v>2.725933908045977</v>
      </c>
      <c r="BA1574">
        <v>2.2080064655172413</v>
      </c>
      <c r="BB1574">
        <v>8.9396551724137971</v>
      </c>
      <c r="BC1574">
        <v>0.37248563218390823</v>
      </c>
      <c r="BD1574">
        <v>1.835520833333333</v>
      </c>
      <c r="BE1574">
        <v>0.18355208333333331</v>
      </c>
      <c r="BF1574">
        <v>0</v>
      </c>
      <c r="BG1574">
        <v>19.895000000000003</v>
      </c>
      <c r="BH1574">
        <v>0.92434601436202768</v>
      </c>
      <c r="BI1574">
        <v>2.3231260387480352</v>
      </c>
      <c r="BJ1574">
        <v>1.1991976612017359</v>
      </c>
      <c r="BK1574">
        <v>0.45737202006913535</v>
      </c>
      <c r="BL1574">
        <v>1.270477833525376E-3</v>
      </c>
      <c r="BP1574" s="50">
        <f t="shared" si="545"/>
        <v>0.9246228362384723</v>
      </c>
      <c r="BQ1574" s="50">
        <f t="shared" si="546"/>
        <v>7.3420833333333324E-2</v>
      </c>
      <c r="BR1574" s="50">
        <f t="shared" si="547"/>
        <v>0.46984236808234692</v>
      </c>
      <c r="BS1574" s="50">
        <f t="shared" si="548"/>
        <v>0.49858421298222638</v>
      </c>
      <c r="BT1574" s="50">
        <f t="shared" si="549"/>
        <v>1.3051176891176305E-3</v>
      </c>
      <c r="BU1574" s="50">
        <f t="shared" si="549"/>
        <v>1.3849561471728511E-3</v>
      </c>
    </row>
    <row r="1575" spans="1:73" x14ac:dyDescent="0.25">
      <c r="A1575" s="21">
        <v>43742.55972222222</v>
      </c>
      <c r="B1575" s="17">
        <v>364157</v>
      </c>
      <c r="C1575" s="17">
        <v>13.52</v>
      </c>
      <c r="D1575" s="17">
        <v>21.87</v>
      </c>
      <c r="E1575" s="17">
        <v>758.4</v>
      </c>
      <c r="F1575" s="17">
        <v>88</v>
      </c>
      <c r="G1575" s="17">
        <v>-116.7</v>
      </c>
      <c r="H1575" s="17">
        <v>-12.14</v>
      </c>
      <c r="I1575" s="17">
        <v>24.38</v>
      </c>
      <c r="J1575" s="17">
        <v>297.5</v>
      </c>
      <c r="K1575" s="17">
        <v>670.4</v>
      </c>
      <c r="L1575" s="17">
        <v>-104.5</v>
      </c>
      <c r="M1575" s="17">
        <v>0.11600000000000001</v>
      </c>
      <c r="N1575" s="17">
        <v>641.70000000000005</v>
      </c>
      <c r="O1575" s="17">
        <v>75.819999999999993</v>
      </c>
      <c r="P1575" s="17">
        <v>565.9</v>
      </c>
      <c r="Q1575" s="17">
        <v>327.7</v>
      </c>
      <c r="R1575" s="17">
        <v>432.2</v>
      </c>
      <c r="S1575" s="17">
        <v>19.18</v>
      </c>
      <c r="T1575" s="17">
        <v>50.07</v>
      </c>
      <c r="U1575" s="17">
        <v>0.43</v>
      </c>
      <c r="V1575" s="17">
        <v>67</v>
      </c>
      <c r="W1575" s="17">
        <v>20.6</v>
      </c>
      <c r="X1575" s="17">
        <v>0.751</v>
      </c>
      <c r="Y1575" s="17">
        <v>7.5105370000000002</v>
      </c>
      <c r="Z1575" s="7">
        <f t="shared" si="528"/>
        <v>19.89</v>
      </c>
      <c r="AA1575" s="7">
        <f t="shared" si="542"/>
        <v>293.03999999999996</v>
      </c>
      <c r="AB1575" s="2">
        <f t="shared" si="529"/>
        <v>614.30399999999997</v>
      </c>
      <c r="AC1575" s="42">
        <f t="shared" si="530"/>
        <v>2.5380087834933085</v>
      </c>
      <c r="AD1575" s="42">
        <f t="shared" si="531"/>
        <v>1.2707809978950997</v>
      </c>
      <c r="AE1575" s="42">
        <f t="shared" si="532"/>
        <v>0.79002350227849061</v>
      </c>
      <c r="AF1575" s="42">
        <f t="shared" si="533"/>
        <v>330.31682294721753</v>
      </c>
      <c r="AG1575" s="42">
        <f t="shared" si="534"/>
        <v>317.10415002932882</v>
      </c>
      <c r="AH1575" s="6">
        <f t="shared" si="535"/>
        <v>314.59199999999998</v>
      </c>
      <c r="AI1575" s="4">
        <v>21.219641751548998</v>
      </c>
      <c r="AJ1575" s="4">
        <f t="shared" si="543"/>
        <v>294.36964175154895</v>
      </c>
      <c r="AK1575" s="8">
        <f t="shared" si="536"/>
        <v>0.19592203477411715</v>
      </c>
      <c r="AL1575" s="8">
        <f t="shared" si="537"/>
        <v>408.97426035474496</v>
      </c>
      <c r="AM1575" s="8">
        <f t="shared" si="538"/>
        <v>1.4605949130405733</v>
      </c>
      <c r="AN1575" s="8">
        <f t="shared" si="539"/>
        <v>56.572440213087845</v>
      </c>
      <c r="AO1575" s="22">
        <f t="shared" si="540"/>
        <v>1.048309176269149E-2</v>
      </c>
      <c r="AP1575" s="22">
        <f t="shared" si="541"/>
        <v>0.28651565511433436</v>
      </c>
      <c r="AQ1575" s="19">
        <f t="shared" si="544"/>
        <v>0.28651565511433436</v>
      </c>
      <c r="AX1575">
        <v>0.14388053271630288</v>
      </c>
      <c r="AY1575">
        <v>65.379310344827587</v>
      </c>
      <c r="AZ1575">
        <v>2.7241379310344827</v>
      </c>
      <c r="BA1575">
        <v>2.2065517241379311</v>
      </c>
      <c r="BB1575">
        <v>9.0086206896551726</v>
      </c>
      <c r="BC1575">
        <v>0.37535919540229884</v>
      </c>
      <c r="BD1575">
        <v>1.8311925287356323</v>
      </c>
      <c r="BE1575">
        <v>0.18311925287356323</v>
      </c>
      <c r="BF1575">
        <v>0</v>
      </c>
      <c r="BG1575">
        <v>19.89</v>
      </c>
      <c r="BH1575">
        <v>0.49375004493872282</v>
      </c>
      <c r="BI1575">
        <v>2.3224065086118584</v>
      </c>
      <c r="BJ1575">
        <v>1.1628289388619575</v>
      </c>
      <c r="BK1575">
        <v>0.45871345011260556</v>
      </c>
      <c r="BL1575">
        <v>1.274204028090571E-3</v>
      </c>
      <c r="BP1575" s="50">
        <f t="shared" si="545"/>
        <v>0.49389791252489817</v>
      </c>
      <c r="BQ1575" s="50">
        <f t="shared" si="546"/>
        <v>7.324770114942529E-2</v>
      </c>
      <c r="BR1575" s="50">
        <f t="shared" si="547"/>
        <v>0.46560565140849758</v>
      </c>
      <c r="BS1575" s="50">
        <f t="shared" si="548"/>
        <v>0.49517862630259468</v>
      </c>
      <c r="BT1575" s="50">
        <f t="shared" si="549"/>
        <v>1.2933490316902709E-3</v>
      </c>
      <c r="BU1575" s="50">
        <f t="shared" si="549"/>
        <v>1.3754961841738742E-3</v>
      </c>
    </row>
    <row r="1576" spans="1:73" x14ac:dyDescent="0.25">
      <c r="A1576" s="21">
        <v>43742.55972222222</v>
      </c>
      <c r="B1576" s="17">
        <v>364158</v>
      </c>
      <c r="C1576" s="17">
        <v>13.53</v>
      </c>
      <c r="D1576" s="17">
        <v>21.87</v>
      </c>
      <c r="E1576" s="17">
        <v>758.7</v>
      </c>
      <c r="F1576" s="17">
        <v>88.5</v>
      </c>
      <c r="G1576" s="17">
        <v>-116.5</v>
      </c>
      <c r="H1576" s="17">
        <v>-13.3</v>
      </c>
      <c r="I1576" s="17">
        <v>24.41</v>
      </c>
      <c r="J1576" s="17">
        <v>297.60000000000002</v>
      </c>
      <c r="K1576" s="17">
        <v>670.1</v>
      </c>
      <c r="L1576" s="17">
        <v>-103.2</v>
      </c>
      <c r="M1576" s="17">
        <v>0.11700000000000001</v>
      </c>
      <c r="N1576" s="17">
        <v>642.20000000000005</v>
      </c>
      <c r="O1576" s="17">
        <v>75.22</v>
      </c>
      <c r="P1576" s="17">
        <v>567</v>
      </c>
      <c r="Q1576" s="17">
        <v>328</v>
      </c>
      <c r="R1576" s="17">
        <v>431.2</v>
      </c>
      <c r="S1576" s="17">
        <v>19.18</v>
      </c>
      <c r="T1576" s="17">
        <v>49.31</v>
      </c>
      <c r="U1576" s="17">
        <v>1.2649999999999999</v>
      </c>
      <c r="V1576" s="17">
        <v>291</v>
      </c>
      <c r="W1576" s="17">
        <v>20.100000000000001</v>
      </c>
      <c r="X1576" s="17">
        <v>0.752</v>
      </c>
      <c r="Y1576" s="17">
        <v>7.5158940000000003</v>
      </c>
      <c r="Z1576" s="7">
        <f t="shared" si="528"/>
        <v>19.64</v>
      </c>
      <c r="AA1576" s="7">
        <f t="shared" si="542"/>
        <v>292.78999999999996</v>
      </c>
      <c r="AB1576" s="2">
        <f t="shared" si="529"/>
        <v>614.54700000000003</v>
      </c>
      <c r="AC1576" s="42">
        <f t="shared" si="530"/>
        <v>2.5461662438619919</v>
      </c>
      <c r="AD1576" s="42">
        <f t="shared" si="531"/>
        <v>1.2555145748483483</v>
      </c>
      <c r="AE1576" s="42">
        <f t="shared" si="532"/>
        <v>0.78875552818716066</v>
      </c>
      <c r="AF1576" s="42">
        <f t="shared" si="533"/>
        <v>328.6627113483396</v>
      </c>
      <c r="AG1576" s="42">
        <f t="shared" si="534"/>
        <v>315.51620289440598</v>
      </c>
      <c r="AH1576" s="6">
        <f t="shared" si="535"/>
        <v>314.88</v>
      </c>
      <c r="AI1576" s="4">
        <v>21.2484187648496</v>
      </c>
      <c r="AJ1576" s="4">
        <f t="shared" si="543"/>
        <v>294.39841876484957</v>
      </c>
      <c r="AK1576" s="8">
        <f t="shared" si="536"/>
        <v>0.19542102398338901</v>
      </c>
      <c r="AL1576" s="8">
        <f t="shared" si="537"/>
        <v>409.17384672256071</v>
      </c>
      <c r="AM1576" s="8">
        <f t="shared" si="538"/>
        <v>2.5051908609924314</v>
      </c>
      <c r="AN1576" s="8">
        <f t="shared" si="539"/>
        <v>117.3763051988943</v>
      </c>
      <c r="AO1576" s="22">
        <f t="shared" si="540"/>
        <v>9.1149268438455826E-3</v>
      </c>
      <c r="AP1576" s="22">
        <f t="shared" si="541"/>
        <v>0.24912204291466966</v>
      </c>
      <c r="AQ1576" s="19">
        <f t="shared" si="544"/>
        <v>0.24912204291466966</v>
      </c>
      <c r="AX1576">
        <v>0.1419428250517332</v>
      </c>
      <c r="AY1576">
        <v>65.40517241379311</v>
      </c>
      <c r="AZ1576">
        <v>2.7252155172413794</v>
      </c>
      <c r="BA1576">
        <v>2.2074245689655174</v>
      </c>
      <c r="BB1576">
        <v>8.8965517241379306</v>
      </c>
      <c r="BC1576">
        <v>0.37068965517241376</v>
      </c>
      <c r="BD1576">
        <v>1.8367349137931037</v>
      </c>
      <c r="BE1576">
        <v>0.18367349137931038</v>
      </c>
      <c r="BF1576">
        <v>0</v>
      </c>
      <c r="BG1576">
        <v>19.64</v>
      </c>
      <c r="BH1576">
        <v>1.4525437368546148</v>
      </c>
      <c r="BI1576">
        <v>2.2866775612765986</v>
      </c>
      <c r="BJ1576">
        <v>1.1275607054654908</v>
      </c>
      <c r="BK1576">
        <v>0.45571992993001953</v>
      </c>
      <c r="BL1576">
        <v>1.2658886942500543E-3</v>
      </c>
      <c r="BP1576" s="50">
        <f t="shared" si="545"/>
        <v>1.4529787426604561</v>
      </c>
      <c r="BQ1576" s="50">
        <f t="shared" si="546"/>
        <v>7.3469396551724145E-2</v>
      </c>
      <c r="BR1576" s="50">
        <f t="shared" si="547"/>
        <v>0.47470295129424961</v>
      </c>
      <c r="BS1576" s="50">
        <f t="shared" si="548"/>
        <v>0.5022798067800609</v>
      </c>
      <c r="BT1576" s="50">
        <f t="shared" si="549"/>
        <v>1.3186193091506932E-3</v>
      </c>
      <c r="BU1576" s="50">
        <f t="shared" si="549"/>
        <v>1.3952216855001691E-3</v>
      </c>
    </row>
    <row r="1577" spans="1:73" x14ac:dyDescent="0.25">
      <c r="A1577" s="21">
        <v>43742.55972222222</v>
      </c>
      <c r="B1577" s="17">
        <v>364159</v>
      </c>
      <c r="C1577" s="17">
        <v>13.53</v>
      </c>
      <c r="D1577" s="17">
        <v>21.87</v>
      </c>
      <c r="E1577" s="17">
        <v>757.4</v>
      </c>
      <c r="F1577" s="17">
        <v>88.3</v>
      </c>
      <c r="G1577" s="17">
        <v>-115.9</v>
      </c>
      <c r="H1577" s="17">
        <v>-13.04</v>
      </c>
      <c r="I1577" s="17">
        <v>24.42</v>
      </c>
      <c r="J1577" s="17">
        <v>297.60000000000002</v>
      </c>
      <c r="K1577" s="17">
        <v>669</v>
      </c>
      <c r="L1577" s="17">
        <v>-102.8</v>
      </c>
      <c r="M1577" s="17">
        <v>0.11700000000000001</v>
      </c>
      <c r="N1577" s="17">
        <v>641.5</v>
      </c>
      <c r="O1577" s="17">
        <v>75.31</v>
      </c>
      <c r="P1577" s="17">
        <v>566.20000000000005</v>
      </c>
      <c r="Q1577" s="17">
        <v>328.7</v>
      </c>
      <c r="R1577" s="17">
        <v>431.5</v>
      </c>
      <c r="S1577" s="17">
        <v>19.170000000000002</v>
      </c>
      <c r="T1577" s="17">
        <v>48.29</v>
      </c>
      <c r="U1577" s="17">
        <v>1.365</v>
      </c>
      <c r="V1577" s="17">
        <v>231</v>
      </c>
      <c r="W1577" s="17">
        <v>20.2</v>
      </c>
      <c r="X1577" s="17">
        <v>0.75</v>
      </c>
      <c r="Y1577" s="17">
        <v>7.5009180000000004</v>
      </c>
      <c r="Z1577" s="7">
        <f t="shared" si="528"/>
        <v>19.685000000000002</v>
      </c>
      <c r="AA1577" s="7">
        <f t="shared" si="542"/>
        <v>292.83499999999998</v>
      </c>
      <c r="AB1577" s="2">
        <f t="shared" si="529"/>
        <v>613.49400000000003</v>
      </c>
      <c r="AC1577" s="42">
        <f t="shared" si="530"/>
        <v>2.5190514630847436</v>
      </c>
      <c r="AD1577" s="42">
        <f t="shared" si="531"/>
        <v>1.2164499515236227</v>
      </c>
      <c r="AE1577" s="42">
        <f t="shared" si="532"/>
        <v>0.78518110044435785</v>
      </c>
      <c r="AF1577" s="42">
        <f t="shared" si="533"/>
        <v>327.37448477932907</v>
      </c>
      <c r="AG1577" s="42">
        <f t="shared" si="534"/>
        <v>314.27950538815588</v>
      </c>
      <c r="AH1577" s="6">
        <f t="shared" si="535"/>
        <v>315.55199999999996</v>
      </c>
      <c r="AI1577" s="4">
        <v>21.0916573095964</v>
      </c>
      <c r="AJ1577" s="4">
        <f t="shared" si="543"/>
        <v>294.24165730959635</v>
      </c>
      <c r="AK1577" s="8">
        <f t="shared" si="536"/>
        <v>0.19551114281657928</v>
      </c>
      <c r="AL1577" s="8">
        <f t="shared" si="537"/>
        <v>408.27496689791548</v>
      </c>
      <c r="AM1577" s="8">
        <f t="shared" si="538"/>
        <v>2.6023270835926833</v>
      </c>
      <c r="AN1577" s="8">
        <f t="shared" si="539"/>
        <v>106.63276572262373</v>
      </c>
      <c r="AO1577" s="22">
        <f t="shared" si="540"/>
        <v>9.3697119315846213E-3</v>
      </c>
      <c r="AP1577" s="22">
        <f t="shared" si="541"/>
        <v>0.25608562941943674</v>
      </c>
      <c r="AQ1577" s="19">
        <f t="shared" si="544"/>
        <v>0.25608562941943674</v>
      </c>
      <c r="AX1577">
        <v>0.14228997316394149</v>
      </c>
      <c r="AY1577">
        <v>65.293103448275858</v>
      </c>
      <c r="AZ1577">
        <v>2.7205459770114939</v>
      </c>
      <c r="BA1577">
        <v>2.2036422413793102</v>
      </c>
      <c r="BB1577">
        <v>8.862068965517242</v>
      </c>
      <c r="BC1577">
        <v>0.3692528735632184</v>
      </c>
      <c r="BD1577">
        <v>1.8343893678160919</v>
      </c>
      <c r="BE1577">
        <v>0.18343893678160919</v>
      </c>
      <c r="BF1577">
        <v>0</v>
      </c>
      <c r="BG1577">
        <v>19.685000000000002</v>
      </c>
      <c r="BH1577">
        <v>1.5673693287008295</v>
      </c>
      <c r="BI1577">
        <v>2.2930730634034462</v>
      </c>
      <c r="BJ1577">
        <v>1.1073249823175242</v>
      </c>
      <c r="BK1577">
        <v>0.45669215333361274</v>
      </c>
      <c r="BL1577">
        <v>1.268589314815591E-3</v>
      </c>
      <c r="BP1577" s="50">
        <f t="shared" si="545"/>
        <v>1.5678387223174095</v>
      </c>
      <c r="BQ1577" s="50">
        <f t="shared" si="546"/>
        <v>7.3375574712643679E-2</v>
      </c>
      <c r="BR1577" s="50">
        <f t="shared" si="547"/>
        <v>0.47702868457180703</v>
      </c>
      <c r="BS1577" s="50">
        <f t="shared" si="548"/>
        <v>0.50438048355649445</v>
      </c>
      <c r="BT1577" s="50">
        <f t="shared" si="549"/>
        <v>1.3250796793661307E-3</v>
      </c>
      <c r="BU1577" s="50">
        <f t="shared" si="549"/>
        <v>1.4010568987680402E-3</v>
      </c>
    </row>
    <row r="1578" spans="1:73" x14ac:dyDescent="0.25">
      <c r="A1578" s="21">
        <v>43742.55972222222</v>
      </c>
      <c r="B1578" s="17">
        <v>364160</v>
      </c>
      <c r="C1578" s="17">
        <v>13.52</v>
      </c>
      <c r="D1578" s="17">
        <v>21.87</v>
      </c>
      <c r="E1578" s="17">
        <v>756.2</v>
      </c>
      <c r="F1578" s="17">
        <v>88.2</v>
      </c>
      <c r="G1578" s="17">
        <v>-115</v>
      </c>
      <c r="H1578" s="17">
        <v>-13.41</v>
      </c>
      <c r="I1578" s="17">
        <v>24.43</v>
      </c>
      <c r="J1578" s="17">
        <v>297.60000000000002</v>
      </c>
      <c r="K1578" s="17">
        <v>668</v>
      </c>
      <c r="L1578" s="17">
        <v>-101.6</v>
      </c>
      <c r="M1578" s="17">
        <v>0.11700000000000001</v>
      </c>
      <c r="N1578" s="17">
        <v>641.1</v>
      </c>
      <c r="O1578" s="17">
        <v>74.760000000000005</v>
      </c>
      <c r="P1578" s="17">
        <v>566.4</v>
      </c>
      <c r="Q1578" s="17">
        <v>329.6</v>
      </c>
      <c r="R1578" s="17">
        <v>431.2</v>
      </c>
      <c r="S1578" s="17">
        <v>19.18</v>
      </c>
      <c r="T1578" s="17">
        <v>49.18</v>
      </c>
      <c r="U1578" s="17">
        <v>1.6</v>
      </c>
      <c r="V1578" s="17">
        <v>218</v>
      </c>
      <c r="W1578" s="17">
        <v>19.850000000000001</v>
      </c>
      <c r="X1578" s="17">
        <v>0.749</v>
      </c>
      <c r="Y1578" s="17">
        <v>7.4921319999999998</v>
      </c>
      <c r="Z1578" s="7">
        <f t="shared" si="528"/>
        <v>19.515000000000001</v>
      </c>
      <c r="AA1578" s="7">
        <f t="shared" si="542"/>
        <v>292.66499999999996</v>
      </c>
      <c r="AB1578" s="2">
        <f t="shared" si="529"/>
        <v>612.52200000000005</v>
      </c>
      <c r="AC1578" s="42">
        <f t="shared" si="530"/>
        <v>2.4176993297099902</v>
      </c>
      <c r="AD1578" s="42">
        <f t="shared" si="531"/>
        <v>1.1890245303513731</v>
      </c>
      <c r="AE1578" s="42">
        <f t="shared" si="532"/>
        <v>0.78268986588950951</v>
      </c>
      <c r="AF1578" s="42">
        <f t="shared" si="533"/>
        <v>325.57865258378069</v>
      </c>
      <c r="AG1578" s="42">
        <f t="shared" si="534"/>
        <v>312.55550648042947</v>
      </c>
      <c r="AH1578" s="6">
        <f t="shared" si="535"/>
        <v>316.416</v>
      </c>
      <c r="AI1578" s="4">
        <v>20.464533402373501</v>
      </c>
      <c r="AJ1578" s="4">
        <f t="shared" si="543"/>
        <v>293.61453340237347</v>
      </c>
      <c r="AK1578" s="8">
        <f t="shared" si="536"/>
        <v>0.19517083920251069</v>
      </c>
      <c r="AL1578" s="8">
        <f t="shared" si="537"/>
        <v>404.73346991705216</v>
      </c>
      <c r="AM1578" s="8">
        <f t="shared" si="538"/>
        <v>2.8174456516497348</v>
      </c>
      <c r="AN1578" s="8">
        <f t="shared" si="539"/>
        <v>77.930287551018537</v>
      </c>
      <c r="AO1578" s="22">
        <f t="shared" si="540"/>
        <v>1.0096775459725812E-2</v>
      </c>
      <c r="AP1578" s="22">
        <f t="shared" si="541"/>
        <v>0.27595716043250007</v>
      </c>
      <c r="AQ1578" s="19">
        <f t="shared" si="544"/>
        <v>0.27595716043250007</v>
      </c>
      <c r="AX1578">
        <v>0.14098228352883718</v>
      </c>
      <c r="AY1578">
        <v>65.189655172413794</v>
      </c>
      <c r="AZ1578">
        <v>2.7162356321839081</v>
      </c>
      <c r="BA1578">
        <v>2.2001508620689658</v>
      </c>
      <c r="BB1578">
        <v>8.758620689655169</v>
      </c>
      <c r="BC1578">
        <v>0.36494252873563204</v>
      </c>
      <c r="BD1578">
        <v>1.8352083333333338</v>
      </c>
      <c r="BE1578">
        <v>0.18352083333333338</v>
      </c>
      <c r="BF1578">
        <v>0</v>
      </c>
      <c r="BG1578">
        <v>19.515000000000001</v>
      </c>
      <c r="BH1578">
        <v>1.8372094695394339</v>
      </c>
      <c r="BI1578">
        <v>2.2689940616334949</v>
      </c>
      <c r="BJ1578">
        <v>1.1158912795113529</v>
      </c>
      <c r="BK1578">
        <v>0.45335476563493637</v>
      </c>
      <c r="BL1578">
        <v>1.2593187934303788E-3</v>
      </c>
      <c r="BP1578" s="50">
        <f t="shared" si="545"/>
        <v>1.8377596745112492</v>
      </c>
      <c r="BQ1578" s="50">
        <f t="shared" si="546"/>
        <v>7.3408333333333353E-2</v>
      </c>
      <c r="BR1578" s="50">
        <f t="shared" si="547"/>
        <v>0.47671868961504077</v>
      </c>
      <c r="BS1578" s="50">
        <f t="shared" si="548"/>
        <v>0.50348850515130184</v>
      </c>
      <c r="BT1578" s="50">
        <f t="shared" si="549"/>
        <v>1.324218582264002E-3</v>
      </c>
      <c r="BU1578" s="50">
        <f t="shared" si="549"/>
        <v>1.3985791809758383E-3</v>
      </c>
    </row>
    <row r="1579" spans="1:73" x14ac:dyDescent="0.25">
      <c r="A1579" s="21">
        <v>43742.55972222222</v>
      </c>
      <c r="B1579" s="17">
        <v>364161</v>
      </c>
      <c r="C1579" s="17">
        <v>13.52</v>
      </c>
      <c r="D1579" s="17">
        <v>21.87</v>
      </c>
      <c r="E1579" s="17">
        <v>756.8</v>
      </c>
      <c r="F1579" s="17">
        <v>88.3</v>
      </c>
      <c r="G1579" s="17">
        <v>-114.2</v>
      </c>
      <c r="H1579" s="17">
        <v>-14.04</v>
      </c>
      <c r="I1579" s="17">
        <v>24.42</v>
      </c>
      <c r="J1579" s="17">
        <v>297.60000000000002</v>
      </c>
      <c r="K1579" s="17">
        <v>668.4</v>
      </c>
      <c r="L1579" s="17">
        <v>-100.1</v>
      </c>
      <c r="M1579" s="17">
        <v>0.11700000000000001</v>
      </c>
      <c r="N1579" s="17">
        <v>642.6</v>
      </c>
      <c r="O1579" s="17">
        <v>74.290000000000006</v>
      </c>
      <c r="P1579" s="17">
        <v>568.29999999999995</v>
      </c>
      <c r="Q1579" s="17">
        <v>330.4</v>
      </c>
      <c r="R1579" s="17">
        <v>430.5</v>
      </c>
      <c r="S1579" s="17">
        <v>19.18</v>
      </c>
      <c r="T1579" s="17">
        <v>49.57</v>
      </c>
      <c r="U1579" s="17">
        <v>1.82</v>
      </c>
      <c r="V1579" s="17">
        <v>158.5</v>
      </c>
      <c r="W1579" s="17">
        <v>19.7</v>
      </c>
      <c r="X1579" s="17">
        <v>0.75</v>
      </c>
      <c r="Y1579" s="17">
        <v>7.5015530000000004</v>
      </c>
      <c r="Z1579" s="7">
        <f t="shared" si="528"/>
        <v>19.439999999999998</v>
      </c>
      <c r="AA1579" s="7">
        <f t="shared" si="542"/>
        <v>292.58999999999997</v>
      </c>
      <c r="AB1579" s="2">
        <f t="shared" si="529"/>
        <v>613.00800000000004</v>
      </c>
      <c r="AC1579" s="42">
        <f t="shared" si="530"/>
        <v>2.5247954213711834</v>
      </c>
      <c r="AD1579" s="42">
        <f t="shared" si="531"/>
        <v>1.2515410903736957</v>
      </c>
      <c r="AE1579" s="42">
        <f t="shared" si="532"/>
        <v>0.78847511756086608</v>
      </c>
      <c r="AF1579" s="42">
        <f t="shared" si="533"/>
        <v>327.64909082389323</v>
      </c>
      <c r="AG1579" s="42">
        <f t="shared" si="534"/>
        <v>314.54312719093747</v>
      </c>
      <c r="AH1579" s="6">
        <f t="shared" si="535"/>
        <v>317.18399999999997</v>
      </c>
      <c r="AI1579" s="4">
        <v>21.106956012910899</v>
      </c>
      <c r="AJ1579" s="4">
        <f t="shared" si="543"/>
        <v>294.2569560129109</v>
      </c>
      <c r="AK1579" s="8">
        <f t="shared" si="536"/>
        <v>0.19502083087806507</v>
      </c>
      <c r="AL1579" s="8">
        <f t="shared" si="537"/>
        <v>408.39578137375815</v>
      </c>
      <c r="AM1579" s="8">
        <f t="shared" si="538"/>
        <v>3.0049084844633787</v>
      </c>
      <c r="AN1579" s="8">
        <f t="shared" si="539"/>
        <v>145.9136342609107</v>
      </c>
      <c r="AO1579" s="22">
        <f t="shared" si="540"/>
        <v>8.5041924714860922E-3</v>
      </c>
      <c r="AP1579" s="22">
        <f t="shared" si="541"/>
        <v>0.23242992929412701</v>
      </c>
      <c r="AQ1579" s="19">
        <f t="shared" si="544"/>
        <v>0.23242992929412701</v>
      </c>
      <c r="AX1579">
        <v>0.14040860392205906</v>
      </c>
      <c r="AY1579">
        <v>65.241379310344826</v>
      </c>
      <c r="AZ1579">
        <v>2.7183908045977012</v>
      </c>
      <c r="BA1579">
        <v>2.201896551724138</v>
      </c>
      <c r="BB1579">
        <v>8.629310344827589</v>
      </c>
      <c r="BC1579">
        <v>0.35955459770114956</v>
      </c>
      <c r="BD1579">
        <v>1.8423419540229884</v>
      </c>
      <c r="BE1579">
        <v>0.18423419540229885</v>
      </c>
      <c r="BF1579">
        <v>0</v>
      </c>
      <c r="BG1579">
        <v>19.439999999999998</v>
      </c>
      <c r="BH1579">
        <v>2.0898257716011059</v>
      </c>
      <c r="BI1579">
        <v>2.2584414754127775</v>
      </c>
      <c r="BJ1579">
        <v>1.1195094393621139</v>
      </c>
      <c r="BK1579">
        <v>0.45279933614285373</v>
      </c>
      <c r="BL1579">
        <v>1.2577759337301492E-3</v>
      </c>
      <c r="BP1579" s="50">
        <f t="shared" si="545"/>
        <v>2.0904516297565459</v>
      </c>
      <c r="BQ1579" s="50">
        <f t="shared" si="546"/>
        <v>7.369367816091954E-2</v>
      </c>
      <c r="BR1579" s="50">
        <f t="shared" si="547"/>
        <v>0.47896144031025345</v>
      </c>
      <c r="BS1579" s="50">
        <f t="shared" si="548"/>
        <v>0.50534126112373279</v>
      </c>
      <c r="BT1579" s="50">
        <f t="shared" si="549"/>
        <v>1.3304484453062594E-3</v>
      </c>
      <c r="BU1579" s="50">
        <f t="shared" si="549"/>
        <v>1.4037257253437022E-3</v>
      </c>
    </row>
    <row r="1580" spans="1:73" x14ac:dyDescent="0.25">
      <c r="A1580" s="21">
        <v>43742.55972222222</v>
      </c>
      <c r="B1580" s="17">
        <v>364162</v>
      </c>
      <c r="C1580" s="17">
        <v>13.52</v>
      </c>
      <c r="D1580" s="17">
        <v>21.87</v>
      </c>
      <c r="E1580" s="17">
        <v>757.3</v>
      </c>
      <c r="F1580" s="17">
        <v>88.4</v>
      </c>
      <c r="G1580" s="17">
        <v>-113.4</v>
      </c>
      <c r="H1580" s="17">
        <v>-14.23</v>
      </c>
      <c r="I1580" s="17">
        <v>24.4</v>
      </c>
      <c r="J1580" s="17">
        <v>297.5</v>
      </c>
      <c r="K1580" s="17">
        <v>669</v>
      </c>
      <c r="L1580" s="17">
        <v>-99.2</v>
      </c>
      <c r="M1580" s="17">
        <v>0.11700000000000001</v>
      </c>
      <c r="N1580" s="17">
        <v>644</v>
      </c>
      <c r="O1580" s="17">
        <v>74.150000000000006</v>
      </c>
      <c r="P1580" s="17">
        <v>569.79999999999995</v>
      </c>
      <c r="Q1580" s="17">
        <v>331</v>
      </c>
      <c r="R1580" s="17">
        <v>430.2</v>
      </c>
      <c r="S1580" s="17">
        <v>19.170000000000002</v>
      </c>
      <c r="T1580" s="17">
        <v>51.94</v>
      </c>
      <c r="U1580" s="17">
        <v>1.76</v>
      </c>
      <c r="V1580" s="17">
        <v>144</v>
      </c>
      <c r="W1580" s="17">
        <v>19.75</v>
      </c>
      <c r="X1580" s="17">
        <v>0.751</v>
      </c>
      <c r="Y1580" s="17">
        <v>7.5122439999999999</v>
      </c>
      <c r="Z1580" s="7">
        <f t="shared" si="528"/>
        <v>19.46</v>
      </c>
      <c r="AA1580" s="7">
        <f t="shared" si="542"/>
        <v>292.60999999999996</v>
      </c>
      <c r="AB1580" s="2">
        <f t="shared" si="529"/>
        <v>613.41300000000001</v>
      </c>
      <c r="AC1580" s="42">
        <f t="shared" si="530"/>
        <v>2.3387375313062178</v>
      </c>
      <c r="AD1580" s="42">
        <f t="shared" si="531"/>
        <v>1.2147402737604494</v>
      </c>
      <c r="AE1580" s="42">
        <f t="shared" si="532"/>
        <v>0.78510949011994358</v>
      </c>
      <c r="AF1580" s="42">
        <f t="shared" si="533"/>
        <v>326.33972439498098</v>
      </c>
      <c r="AG1580" s="42">
        <f t="shared" si="534"/>
        <v>313.28613541918173</v>
      </c>
      <c r="AH1580" s="6">
        <f t="shared" si="535"/>
        <v>317.76</v>
      </c>
      <c r="AI1580" s="4">
        <v>19.964117032177001</v>
      </c>
      <c r="AJ1580" s="4">
        <f t="shared" si="543"/>
        <v>293.11411703217698</v>
      </c>
      <c r="AK1580" s="8">
        <f t="shared" si="536"/>
        <v>0.19506082557955948</v>
      </c>
      <c r="AL1580" s="8">
        <f t="shared" si="537"/>
        <v>401.89941622897612</v>
      </c>
      <c r="AM1580" s="8">
        <f t="shared" si="538"/>
        <v>2.9549619286887605</v>
      </c>
      <c r="AN1580" s="8">
        <f t="shared" si="539"/>
        <v>43.393406555812511</v>
      </c>
      <c r="AO1580" s="22">
        <f t="shared" si="540"/>
        <v>1.0992843821414989E-2</v>
      </c>
      <c r="AP1580" s="22">
        <f t="shared" si="541"/>
        <v>0.30044779921430603</v>
      </c>
      <c r="AQ1580" s="19">
        <f t="shared" si="544"/>
        <v>0.30044779921430603</v>
      </c>
      <c r="AX1580">
        <v>0.14056139158936368</v>
      </c>
      <c r="AY1580">
        <v>65.284482758620683</v>
      </c>
      <c r="AZ1580">
        <v>2.7201867816091951</v>
      </c>
      <c r="BA1580">
        <v>2.2033512931034482</v>
      </c>
      <c r="BB1580">
        <v>8.5517241379310338</v>
      </c>
      <c r="BC1580">
        <v>0.35632183908045972</v>
      </c>
      <c r="BD1580">
        <v>1.8470294540229886</v>
      </c>
      <c r="BE1580">
        <v>0.18470294540229887</v>
      </c>
      <c r="BF1580">
        <v>0</v>
      </c>
      <c r="BG1580">
        <v>19.46</v>
      </c>
      <c r="BH1580">
        <v>2.020930416493377</v>
      </c>
      <c r="BI1580">
        <v>2.2612512923756887</v>
      </c>
      <c r="BJ1580">
        <v>1.1744939212599328</v>
      </c>
      <c r="BK1580">
        <v>0.45056062780699635</v>
      </c>
      <c r="BL1580">
        <v>1.2515572994638788E-3</v>
      </c>
      <c r="BP1580" s="50">
        <f t="shared" si="545"/>
        <v>2.021535641962374</v>
      </c>
      <c r="BQ1580" s="50">
        <f t="shared" si="546"/>
        <v>7.3881178160919547E-2</v>
      </c>
      <c r="BR1580" s="50">
        <f t="shared" si="547"/>
        <v>0.47583363028435754</v>
      </c>
      <c r="BS1580" s="50">
        <f t="shared" si="548"/>
        <v>0.50241395012029577</v>
      </c>
      <c r="BT1580" s="50">
        <f t="shared" si="549"/>
        <v>1.3217600841232153E-3</v>
      </c>
      <c r="BU1580" s="50">
        <f t="shared" si="549"/>
        <v>1.3955943058897105E-3</v>
      </c>
    </row>
    <row r="1581" spans="1:73" x14ac:dyDescent="0.25">
      <c r="A1581" s="21">
        <v>43742.560416666667</v>
      </c>
      <c r="B1581" s="17">
        <v>364163</v>
      </c>
      <c r="C1581" s="17">
        <v>13.52</v>
      </c>
      <c r="D1581" s="17">
        <v>21.87</v>
      </c>
      <c r="E1581" s="17">
        <v>758.1</v>
      </c>
      <c r="F1581" s="17">
        <v>88</v>
      </c>
      <c r="G1581" s="17">
        <v>-114</v>
      </c>
      <c r="H1581" s="17">
        <v>-14.9</v>
      </c>
      <c r="I1581" s="17">
        <v>24.38</v>
      </c>
      <c r="J1581" s="17">
        <v>297.5</v>
      </c>
      <c r="K1581" s="17">
        <v>670.1</v>
      </c>
      <c r="L1581" s="17">
        <v>-99.1</v>
      </c>
      <c r="M1581" s="17">
        <v>0.11600000000000001</v>
      </c>
      <c r="N1581" s="17">
        <v>644.1</v>
      </c>
      <c r="O1581" s="17">
        <v>73.069999999999993</v>
      </c>
      <c r="P1581" s="17">
        <v>571.1</v>
      </c>
      <c r="Q1581" s="17">
        <v>330.4</v>
      </c>
      <c r="R1581" s="17">
        <v>429.4</v>
      </c>
      <c r="S1581" s="17">
        <v>19.170000000000002</v>
      </c>
      <c r="T1581" s="17">
        <v>48.73</v>
      </c>
      <c r="U1581" s="17">
        <v>1.24</v>
      </c>
      <c r="V1581" s="17">
        <v>181.5</v>
      </c>
      <c r="W1581" s="17">
        <v>19.8</v>
      </c>
      <c r="X1581" s="17">
        <v>0.752</v>
      </c>
      <c r="Y1581" s="17">
        <v>7.5202010000000001</v>
      </c>
      <c r="Z1581" s="7">
        <f t="shared" si="528"/>
        <v>19.484999999999999</v>
      </c>
      <c r="AA1581" s="7">
        <f t="shared" si="542"/>
        <v>292.63499999999999</v>
      </c>
      <c r="AB1581" s="2">
        <f t="shared" si="529"/>
        <v>614.06100000000004</v>
      </c>
      <c r="AC1581" s="42">
        <f t="shared" si="530"/>
        <v>2.3485093743408716</v>
      </c>
      <c r="AD1581" s="42">
        <f t="shared" si="531"/>
        <v>1.1444286181163066</v>
      </c>
      <c r="AE1581" s="42">
        <f t="shared" si="532"/>
        <v>0.7784343217755425</v>
      </c>
      <c r="AF1581" s="42">
        <f t="shared" si="533"/>
        <v>323.67570759072805</v>
      </c>
      <c r="AG1581" s="42">
        <f t="shared" si="534"/>
        <v>310.72867928709894</v>
      </c>
      <c r="AH1581" s="6">
        <f t="shared" si="535"/>
        <v>317.18399999999997</v>
      </c>
      <c r="AI1581" s="4">
        <v>20.028252902480801</v>
      </c>
      <c r="AJ1581" s="4">
        <f t="shared" si="543"/>
        <v>293.17825290248078</v>
      </c>
      <c r="AK1581" s="8">
        <f t="shared" si="536"/>
        <v>0.19511082664539436</v>
      </c>
      <c r="AL1581" s="8">
        <f t="shared" si="537"/>
        <v>402.25897067968754</v>
      </c>
      <c r="AM1581" s="8">
        <f t="shared" si="538"/>
        <v>2.4803124803137204</v>
      </c>
      <c r="AN1581" s="8">
        <f t="shared" si="539"/>
        <v>39.25083846972143</v>
      </c>
      <c r="AO1581" s="22">
        <f t="shared" si="540"/>
        <v>1.1080061956277042E-2</v>
      </c>
      <c r="AP1581" s="22">
        <f t="shared" si="541"/>
        <v>0.30283157697887619</v>
      </c>
      <c r="AQ1581" s="19">
        <f t="shared" si="544"/>
        <v>0.30283157697887619</v>
      </c>
      <c r="AX1581">
        <v>0.14075257406089917</v>
      </c>
      <c r="AY1581">
        <v>65.353448275862078</v>
      </c>
      <c r="AZ1581">
        <v>2.7230603448275867</v>
      </c>
      <c r="BA1581">
        <v>2.2056788793103452</v>
      </c>
      <c r="BB1581">
        <v>8.5344827586206904</v>
      </c>
      <c r="BC1581">
        <v>0.3556034482758621</v>
      </c>
      <c r="BD1581">
        <v>1.8500754310344831</v>
      </c>
      <c r="BE1581">
        <v>0.18500754310344833</v>
      </c>
      <c r="BF1581">
        <v>0</v>
      </c>
      <c r="BG1581">
        <v>19.484999999999999</v>
      </c>
      <c r="BH1581">
        <v>1.4238373388930612</v>
      </c>
      <c r="BI1581">
        <v>2.264767863220253</v>
      </c>
      <c r="BJ1581">
        <v>1.1036213797472292</v>
      </c>
      <c r="BK1581">
        <v>0.45771272983018402</v>
      </c>
      <c r="BL1581">
        <v>1.271424249528289E-3</v>
      </c>
      <c r="BP1581" s="50">
        <f t="shared" si="545"/>
        <v>1.4242637477462181</v>
      </c>
      <c r="BQ1581" s="50">
        <f t="shared" si="546"/>
        <v>7.4003017241379324E-2</v>
      </c>
      <c r="BR1581" s="50">
        <f t="shared" si="547"/>
        <v>0.47653592310441456</v>
      </c>
      <c r="BS1581" s="50">
        <f t="shared" si="548"/>
        <v>0.5042776380948184</v>
      </c>
      <c r="BT1581" s="50">
        <f t="shared" si="549"/>
        <v>1.3237108975122627E-3</v>
      </c>
      <c r="BU1581" s="50">
        <f t="shared" si="549"/>
        <v>1.4007712169300513E-3</v>
      </c>
    </row>
    <row r="1582" spans="1:73" x14ac:dyDescent="0.25">
      <c r="A1582" s="21">
        <v>43742.560416666667</v>
      </c>
      <c r="B1582" s="17">
        <v>364164</v>
      </c>
      <c r="C1582" s="17">
        <v>13.52</v>
      </c>
      <c r="D1582" s="17">
        <v>21.87</v>
      </c>
      <c r="E1582" s="17">
        <v>758.7</v>
      </c>
      <c r="F1582" s="17">
        <v>87.5</v>
      </c>
      <c r="G1582" s="17">
        <v>-114.6</v>
      </c>
      <c r="H1582" s="17">
        <v>-14.91</v>
      </c>
      <c r="I1582" s="17">
        <v>24.38</v>
      </c>
      <c r="J1582" s="17">
        <v>297.5</v>
      </c>
      <c r="K1582" s="17">
        <v>671.2</v>
      </c>
      <c r="L1582" s="17">
        <v>-99.7</v>
      </c>
      <c r="M1582" s="17">
        <v>0.115</v>
      </c>
      <c r="N1582" s="17">
        <v>644.1</v>
      </c>
      <c r="O1582" s="17">
        <v>72.569999999999993</v>
      </c>
      <c r="P1582" s="17">
        <v>571.5</v>
      </c>
      <c r="Q1582" s="17">
        <v>329.7</v>
      </c>
      <c r="R1582" s="17">
        <v>429.4</v>
      </c>
      <c r="S1582" s="17">
        <v>19.14</v>
      </c>
      <c r="T1582" s="17">
        <v>49.86</v>
      </c>
      <c r="U1582" s="17">
        <v>0.92</v>
      </c>
      <c r="V1582" s="17">
        <v>123</v>
      </c>
      <c r="W1582" s="17">
        <v>20.65</v>
      </c>
      <c r="X1582" s="17">
        <v>0.752</v>
      </c>
      <c r="Y1582" s="17">
        <v>7.5234209999999999</v>
      </c>
      <c r="Z1582" s="7">
        <f t="shared" si="528"/>
        <v>19.895</v>
      </c>
      <c r="AA1582" s="7">
        <f t="shared" si="542"/>
        <v>293.04499999999996</v>
      </c>
      <c r="AB1582" s="2">
        <f t="shared" si="529"/>
        <v>614.54700000000003</v>
      </c>
      <c r="AC1582" s="42">
        <f t="shared" si="530"/>
        <v>2.3073905927903469</v>
      </c>
      <c r="AD1582" s="42">
        <f t="shared" si="531"/>
        <v>1.1504649495652668</v>
      </c>
      <c r="AE1582" s="42">
        <f t="shared" si="532"/>
        <v>0.77886418666187773</v>
      </c>
      <c r="AF1582" s="42">
        <f t="shared" si="533"/>
        <v>325.67322640477295</v>
      </c>
      <c r="AG1582" s="42">
        <f t="shared" si="534"/>
        <v>312.64629734858204</v>
      </c>
      <c r="AH1582" s="6">
        <f t="shared" si="535"/>
        <v>316.512</v>
      </c>
      <c r="AI1582" s="4">
        <v>19.7936703036995</v>
      </c>
      <c r="AJ1582" s="4">
        <f t="shared" si="543"/>
        <v>292.94367030369949</v>
      </c>
      <c r="AK1582" s="8">
        <f t="shared" si="536"/>
        <v>0.19593206371441796</v>
      </c>
      <c r="AL1582" s="8">
        <f t="shared" si="537"/>
        <v>400.83477311157668</v>
      </c>
      <c r="AM1582" s="8">
        <f t="shared" si="538"/>
        <v>2.1364339446844594</v>
      </c>
      <c r="AN1582" s="8">
        <f t="shared" si="539"/>
        <v>-6.3061848270072245</v>
      </c>
      <c r="AO1582" s="22">
        <f t="shared" si="540"/>
        <v>1.2138785029739559E-2</v>
      </c>
      <c r="AP1582" s="22">
        <f t="shared" si="541"/>
        <v>0.33176776697363897</v>
      </c>
      <c r="AQ1582" s="19">
        <f t="shared" si="544"/>
        <v>0.33176776697363897</v>
      </c>
      <c r="AX1582">
        <v>0.14391951401777356</v>
      </c>
      <c r="AY1582">
        <v>65.40517241379311</v>
      </c>
      <c r="AZ1582">
        <v>2.7252155172413794</v>
      </c>
      <c r="BA1582">
        <v>2.2074245689655174</v>
      </c>
      <c r="BB1582">
        <v>8.594827586206895</v>
      </c>
      <c r="BC1582">
        <v>0.35811781609195398</v>
      </c>
      <c r="BD1582">
        <v>1.8493067528735634</v>
      </c>
      <c r="BE1582">
        <v>0.18493067528735635</v>
      </c>
      <c r="BF1582">
        <v>0</v>
      </c>
      <c r="BG1582">
        <v>19.895</v>
      </c>
      <c r="BH1582">
        <v>1.0563954449851745</v>
      </c>
      <c r="BI1582">
        <v>2.3231260387480348</v>
      </c>
      <c r="BJ1582">
        <v>1.15831064291977</v>
      </c>
      <c r="BK1582">
        <v>0.46152434547299992</v>
      </c>
      <c r="BL1582">
        <v>1.2820120707583331E-3</v>
      </c>
      <c r="BP1582" s="50">
        <f t="shared" si="545"/>
        <v>1.0567118128439683</v>
      </c>
      <c r="BQ1582" s="50">
        <f t="shared" si="546"/>
        <v>7.3972270114942534E-2</v>
      </c>
      <c r="BR1582" s="50">
        <f t="shared" si="547"/>
        <v>0.47577271428871576</v>
      </c>
      <c r="BS1582" s="50">
        <f t="shared" si="548"/>
        <v>0.50446221324568297</v>
      </c>
      <c r="BT1582" s="50">
        <f t="shared" si="549"/>
        <v>1.3215908730242103E-3</v>
      </c>
      <c r="BU1582" s="50">
        <f t="shared" si="549"/>
        <v>1.4012839256824525E-3</v>
      </c>
    </row>
    <row r="1583" spans="1:73" x14ac:dyDescent="0.25">
      <c r="A1583" s="21">
        <v>43742.560416666667</v>
      </c>
      <c r="B1583" s="17">
        <v>364165</v>
      </c>
      <c r="C1583" s="17">
        <v>13.52</v>
      </c>
      <c r="D1583" s="17">
        <v>21.87</v>
      </c>
      <c r="E1583" s="17">
        <v>760.5</v>
      </c>
      <c r="F1583" s="17">
        <v>87.5</v>
      </c>
      <c r="G1583" s="17">
        <v>-114.4</v>
      </c>
      <c r="H1583" s="17">
        <v>-12.32</v>
      </c>
      <c r="I1583" s="17">
        <v>24.4</v>
      </c>
      <c r="J1583" s="17">
        <v>297.5</v>
      </c>
      <c r="K1583" s="17">
        <v>673</v>
      </c>
      <c r="L1583" s="17">
        <v>-102.1</v>
      </c>
      <c r="M1583" s="17">
        <v>0.115</v>
      </c>
      <c r="N1583" s="17">
        <v>646.1</v>
      </c>
      <c r="O1583" s="17">
        <v>75.23</v>
      </c>
      <c r="P1583" s="17">
        <v>570.9</v>
      </c>
      <c r="Q1583" s="17">
        <v>330</v>
      </c>
      <c r="R1583" s="17">
        <v>432.1</v>
      </c>
      <c r="S1583" s="17">
        <v>19.13</v>
      </c>
      <c r="T1583" s="17">
        <v>51.96</v>
      </c>
      <c r="U1583" s="17">
        <v>1.395</v>
      </c>
      <c r="V1583" s="17">
        <v>161</v>
      </c>
      <c r="W1583" s="17">
        <v>20.8</v>
      </c>
      <c r="X1583" s="17">
        <v>0.754</v>
      </c>
      <c r="Y1583" s="17">
        <v>7.5380279999999997</v>
      </c>
      <c r="Z1583" s="7">
        <f t="shared" si="528"/>
        <v>19.965</v>
      </c>
      <c r="AA1583" s="7">
        <f t="shared" si="542"/>
        <v>293.11499999999995</v>
      </c>
      <c r="AB1583" s="2">
        <f t="shared" si="529"/>
        <v>616.005</v>
      </c>
      <c r="AC1583" s="42">
        <f t="shared" si="530"/>
        <v>2.4479267217245275</v>
      </c>
      <c r="AD1583" s="42">
        <f t="shared" si="531"/>
        <v>1.2719427246080643</v>
      </c>
      <c r="AE1583" s="42">
        <f t="shared" si="532"/>
        <v>0.79009782650161231</v>
      </c>
      <c r="AF1583" s="42">
        <f t="shared" si="533"/>
        <v>330.6862225137358</v>
      </c>
      <c r="AG1583" s="42">
        <f t="shared" si="534"/>
        <v>317.45877361318634</v>
      </c>
      <c r="AH1583" s="6">
        <f t="shared" si="535"/>
        <v>316.8</v>
      </c>
      <c r="AI1583" s="4">
        <v>20.6840694709737</v>
      </c>
      <c r="AJ1583" s="4">
        <f t="shared" si="543"/>
        <v>293.8340694709737</v>
      </c>
      <c r="AK1583" s="8">
        <f t="shared" si="536"/>
        <v>0.19607250481626851</v>
      </c>
      <c r="AL1583" s="8">
        <f t="shared" si="537"/>
        <v>405.90382545756216</v>
      </c>
      <c r="AM1583" s="8">
        <f t="shared" si="538"/>
        <v>2.6307686614371852</v>
      </c>
      <c r="AN1583" s="8">
        <f t="shared" si="539"/>
        <v>55.105379165237167</v>
      </c>
      <c r="AO1583" s="22">
        <f t="shared" si="540"/>
        <v>1.0674190340316405E-2</v>
      </c>
      <c r="AP1583" s="22">
        <f t="shared" si="541"/>
        <v>0.29173861179534721</v>
      </c>
      <c r="AQ1583" s="19">
        <f t="shared" si="544"/>
        <v>0.29173861179534721</v>
      </c>
      <c r="AX1583">
        <v>0.14446619127483612</v>
      </c>
      <c r="AY1583">
        <v>65.560344827586206</v>
      </c>
      <c r="AZ1583">
        <v>2.7316810344827585</v>
      </c>
      <c r="BA1583">
        <v>2.2126616379310344</v>
      </c>
      <c r="BB1583">
        <v>8.8017241379310374</v>
      </c>
      <c r="BC1583">
        <v>0.36673850574712658</v>
      </c>
      <c r="BD1583">
        <v>1.8459231321839078</v>
      </c>
      <c r="BE1583">
        <v>0.18459231321839079</v>
      </c>
      <c r="BF1583">
        <v>0</v>
      </c>
      <c r="BG1583">
        <v>19.965</v>
      </c>
      <c r="BH1583">
        <v>1.6018170062546939</v>
      </c>
      <c r="BI1583">
        <v>2.3332199493810344</v>
      </c>
      <c r="BJ1583">
        <v>1.2123410856983856</v>
      </c>
      <c r="BK1583">
        <v>0.45744362569972452</v>
      </c>
      <c r="BL1583">
        <v>1.2706767380547903E-3</v>
      </c>
      <c r="BP1583" s="50">
        <f t="shared" si="545"/>
        <v>1.6022967162144954</v>
      </c>
      <c r="BQ1583" s="50">
        <f t="shared" si="546"/>
        <v>7.3836925287356317E-2</v>
      </c>
      <c r="BR1583" s="50">
        <f t="shared" si="547"/>
        <v>0.47802012767665469</v>
      </c>
      <c r="BS1583" s="50">
        <f t="shared" si="548"/>
        <v>0.50564265344254333</v>
      </c>
      <c r="BT1583" s="50">
        <f t="shared" si="549"/>
        <v>1.3278336879907074E-3</v>
      </c>
      <c r="BU1583" s="50">
        <f t="shared" si="549"/>
        <v>1.4045629262292869E-3</v>
      </c>
    </row>
    <row r="1584" spans="1:73" x14ac:dyDescent="0.25">
      <c r="A1584" s="21">
        <v>43742.560416666667</v>
      </c>
      <c r="B1584" s="17">
        <v>364166</v>
      </c>
      <c r="C1584" s="17">
        <v>13.52</v>
      </c>
      <c r="D1584" s="17">
        <v>21.87</v>
      </c>
      <c r="E1584" s="17">
        <v>763.6</v>
      </c>
      <c r="F1584" s="17">
        <v>88.6</v>
      </c>
      <c r="G1584" s="17">
        <v>-113.5</v>
      </c>
      <c r="H1584" s="17">
        <v>-11.88</v>
      </c>
      <c r="I1584" s="17">
        <v>24.42</v>
      </c>
      <c r="J1584" s="17">
        <v>297.60000000000002</v>
      </c>
      <c r="K1584" s="17">
        <v>674.9</v>
      </c>
      <c r="L1584" s="17">
        <v>-101.7</v>
      </c>
      <c r="M1584" s="17">
        <v>0.11600000000000001</v>
      </c>
      <c r="N1584" s="17">
        <v>650</v>
      </c>
      <c r="O1584" s="17">
        <v>76.75</v>
      </c>
      <c r="P1584" s="17">
        <v>573.29999999999995</v>
      </c>
      <c r="Q1584" s="17">
        <v>331</v>
      </c>
      <c r="R1584" s="17">
        <v>432.7</v>
      </c>
      <c r="S1584" s="17">
        <v>19.13</v>
      </c>
      <c r="T1584" s="17">
        <v>51.96</v>
      </c>
      <c r="U1584" s="17">
        <v>1.5649999999999999</v>
      </c>
      <c r="V1584" s="17">
        <v>188.5</v>
      </c>
      <c r="W1584" s="17">
        <v>20.3</v>
      </c>
      <c r="X1584" s="17">
        <v>0.75700000000000001</v>
      </c>
      <c r="Y1584" s="17">
        <v>7.5682280000000004</v>
      </c>
      <c r="Z1584" s="7">
        <f t="shared" si="528"/>
        <v>19.715</v>
      </c>
      <c r="AA1584" s="7">
        <f t="shared" si="542"/>
        <v>292.86499999999995</v>
      </c>
      <c r="AB1584" s="2">
        <f t="shared" si="529"/>
        <v>618.51600000000008</v>
      </c>
      <c r="AC1584" s="42">
        <f t="shared" si="530"/>
        <v>2.5352778292759099</v>
      </c>
      <c r="AD1584" s="42">
        <f t="shared" si="531"/>
        <v>1.317330360091763</v>
      </c>
      <c r="AE1584" s="42">
        <f t="shared" si="532"/>
        <v>0.79416609240802549</v>
      </c>
      <c r="AF1584" s="42">
        <f t="shared" si="533"/>
        <v>331.25640948814475</v>
      </c>
      <c r="AG1584" s="42">
        <f t="shared" si="534"/>
        <v>318.00615310861895</v>
      </c>
      <c r="AH1584" s="6">
        <f t="shared" si="535"/>
        <v>317.76</v>
      </c>
      <c r="AI1584" s="4">
        <v>21.190057739170399</v>
      </c>
      <c r="AJ1584" s="4">
        <f t="shared" si="543"/>
        <v>294.34005773917039</v>
      </c>
      <c r="AK1584" s="8">
        <f t="shared" si="536"/>
        <v>0.19557123742811378</v>
      </c>
      <c r="AL1584" s="8">
        <f t="shared" si="537"/>
        <v>408.83115401098661</v>
      </c>
      <c r="AM1584" s="8">
        <f t="shared" si="538"/>
        <v>2.7864594470402761</v>
      </c>
      <c r="AN1584" s="8">
        <f t="shared" si="539"/>
        <v>119.72979310939022</v>
      </c>
      <c r="AO1584" s="22">
        <f t="shared" si="540"/>
        <v>9.2243892838634114E-3</v>
      </c>
      <c r="AP1584" s="22">
        <f t="shared" si="541"/>
        <v>0.25211378460901779</v>
      </c>
      <c r="AQ1584" s="19">
        <f t="shared" si="544"/>
        <v>0.25211378460901779</v>
      </c>
      <c r="AX1584">
        <v>0.14252180420406166</v>
      </c>
      <c r="AY1584">
        <v>65.827586206896555</v>
      </c>
      <c r="AZ1584">
        <v>2.742816091954023</v>
      </c>
      <c r="BA1584">
        <v>2.2216810344827587</v>
      </c>
      <c r="BB1584">
        <v>8.7672413793103434</v>
      </c>
      <c r="BC1584">
        <v>0.36530172413793099</v>
      </c>
      <c r="BD1584">
        <v>1.8563793103448276</v>
      </c>
      <c r="BE1584">
        <v>0.18563793103448278</v>
      </c>
      <c r="BF1584">
        <v>0</v>
      </c>
      <c r="BG1584">
        <v>19.715</v>
      </c>
      <c r="BH1584">
        <v>1.7970205123932586</v>
      </c>
      <c r="BI1584">
        <v>2.2973454175334029</v>
      </c>
      <c r="BJ1584">
        <v>1.1937006789503561</v>
      </c>
      <c r="BK1584">
        <v>0.45621049746558673</v>
      </c>
      <c r="BL1584">
        <v>1.2672513818488521E-3</v>
      </c>
      <c r="BP1584" s="50">
        <f t="shared" si="545"/>
        <v>1.7975586816313156</v>
      </c>
      <c r="BQ1584" s="50">
        <f t="shared" si="546"/>
        <v>7.4255172413793105E-2</v>
      </c>
      <c r="BR1584" s="50">
        <f t="shared" si="547"/>
        <v>0.47911911383584288</v>
      </c>
      <c r="BS1584" s="50">
        <f t="shared" si="548"/>
        <v>0.50638978615748231</v>
      </c>
      <c r="BT1584" s="50">
        <f t="shared" si="549"/>
        <v>1.3308864273217857E-3</v>
      </c>
      <c r="BU1584" s="50">
        <f t="shared" si="549"/>
        <v>1.4066382948818951E-3</v>
      </c>
    </row>
    <row r="1585" spans="1:73" x14ac:dyDescent="0.25">
      <c r="A1585" s="21">
        <v>43742.560416666667</v>
      </c>
      <c r="B1585" s="17">
        <v>364167</v>
      </c>
      <c r="C1585" s="17">
        <v>13.52</v>
      </c>
      <c r="D1585" s="17">
        <v>21.87</v>
      </c>
      <c r="E1585" s="17">
        <v>767.9</v>
      </c>
      <c r="F1585" s="17">
        <v>90.1</v>
      </c>
      <c r="G1585" s="17">
        <v>-112.3</v>
      </c>
      <c r="H1585" s="17">
        <v>-12.77</v>
      </c>
      <c r="I1585" s="17">
        <v>24.4</v>
      </c>
      <c r="J1585" s="17">
        <v>297.60000000000002</v>
      </c>
      <c r="K1585" s="17">
        <v>677.8</v>
      </c>
      <c r="L1585" s="17">
        <v>-99.6</v>
      </c>
      <c r="M1585" s="17">
        <v>0.11700000000000001</v>
      </c>
      <c r="N1585" s="17">
        <v>655.6</v>
      </c>
      <c r="O1585" s="17">
        <v>77.28</v>
      </c>
      <c r="P1585" s="17">
        <v>578.29999999999995</v>
      </c>
      <c r="Q1585" s="17">
        <v>332.1</v>
      </c>
      <c r="R1585" s="17">
        <v>431.7</v>
      </c>
      <c r="S1585" s="17">
        <v>19.14</v>
      </c>
      <c r="T1585" s="17">
        <v>48.81</v>
      </c>
      <c r="U1585" s="17">
        <v>2.29</v>
      </c>
      <c r="V1585" s="17">
        <v>193</v>
      </c>
      <c r="W1585" s="17">
        <v>19.100000000000001</v>
      </c>
      <c r="X1585" s="17">
        <v>0.76200000000000001</v>
      </c>
      <c r="Y1585" s="17">
        <v>7.6225480000000001</v>
      </c>
      <c r="Z1585" s="7">
        <f t="shared" si="528"/>
        <v>19.12</v>
      </c>
      <c r="AA1585" s="7">
        <f t="shared" si="542"/>
        <v>292.27</v>
      </c>
      <c r="AB1585" s="2">
        <f t="shared" si="529"/>
        <v>621.99900000000002</v>
      </c>
      <c r="AC1585" s="42">
        <f t="shared" si="530"/>
        <v>2.4783373353024496</v>
      </c>
      <c r="AD1585" s="42">
        <f t="shared" si="531"/>
        <v>1.2096764533611257</v>
      </c>
      <c r="AE1585" s="42">
        <f t="shared" si="532"/>
        <v>0.78477109782338572</v>
      </c>
      <c r="AF1585" s="42">
        <f t="shared" si="533"/>
        <v>324.68559211679593</v>
      </c>
      <c r="AG1585" s="42">
        <f t="shared" si="534"/>
        <v>311.69816843212408</v>
      </c>
      <c r="AH1585" s="6">
        <f t="shared" si="535"/>
        <v>318.81600000000003</v>
      </c>
      <c r="AI1585" s="4">
        <v>20.8050611461783</v>
      </c>
      <c r="AJ1585" s="4">
        <f t="shared" si="543"/>
        <v>293.95506114617825</v>
      </c>
      <c r="AK1585" s="8">
        <f t="shared" si="536"/>
        <v>0.19438165895347831</v>
      </c>
      <c r="AL1585" s="8">
        <f t="shared" si="537"/>
        <v>406.72493257213068</v>
      </c>
      <c r="AM1585" s="8">
        <f t="shared" si="538"/>
        <v>3.3706471930476494</v>
      </c>
      <c r="AN1585" s="8">
        <f t="shared" si="539"/>
        <v>165.45101911282615</v>
      </c>
      <c r="AO1585" s="22">
        <f t="shared" si="540"/>
        <v>8.34031037822602E-3</v>
      </c>
      <c r="AP1585" s="22">
        <f t="shared" si="541"/>
        <v>0.22795083225149437</v>
      </c>
      <c r="AQ1585" s="19">
        <f t="shared" si="544"/>
        <v>0.22795083225149437</v>
      </c>
      <c r="AX1585">
        <v>0.13798305361950569</v>
      </c>
      <c r="AY1585">
        <v>66.198275862068968</v>
      </c>
      <c r="AZ1585">
        <v>2.7582614942528738</v>
      </c>
      <c r="BA1585">
        <v>2.2341918103448277</v>
      </c>
      <c r="BB1585">
        <v>8.5862068965517206</v>
      </c>
      <c r="BC1585">
        <v>0.35775862068965503</v>
      </c>
      <c r="BD1585">
        <v>1.8764331896551727</v>
      </c>
      <c r="BE1585">
        <v>0.18764331896551728</v>
      </c>
      <c r="BF1585">
        <v>0</v>
      </c>
      <c r="BG1585">
        <v>19.12</v>
      </c>
      <c r="BH1585">
        <v>2.6295060532783148</v>
      </c>
      <c r="BI1585">
        <v>2.2138979058245298</v>
      </c>
      <c r="BJ1585">
        <v>1.0806035678329531</v>
      </c>
      <c r="BK1585">
        <v>0.45558648362870285</v>
      </c>
      <c r="BL1585">
        <v>1.2655180100797302E-3</v>
      </c>
      <c r="BP1585" s="50">
        <f t="shared" si="545"/>
        <v>2.6302935341442253</v>
      </c>
      <c r="BQ1585" s="50">
        <f t="shared" si="546"/>
        <v>7.5057327586206909E-2</v>
      </c>
      <c r="BR1585" s="50">
        <f t="shared" si="547"/>
        <v>0.48787692146499884</v>
      </c>
      <c r="BS1585" s="50">
        <f t="shared" si="548"/>
        <v>0.51361896227330939</v>
      </c>
      <c r="BT1585" s="50">
        <f t="shared" si="549"/>
        <v>1.355213670736108E-3</v>
      </c>
      <c r="BU1585" s="50">
        <f t="shared" si="549"/>
        <v>1.4267193396480815E-3</v>
      </c>
    </row>
    <row r="1586" spans="1:73" x14ac:dyDescent="0.25">
      <c r="A1586" s="21">
        <v>43742.560416666667</v>
      </c>
      <c r="B1586" s="17">
        <v>364168</v>
      </c>
      <c r="C1586" s="17">
        <v>13.53</v>
      </c>
      <c r="D1586" s="17">
        <v>21.87</v>
      </c>
      <c r="E1586" s="17">
        <v>771</v>
      </c>
      <c r="F1586" s="17">
        <v>89.5</v>
      </c>
      <c r="G1586" s="17">
        <v>-113.6</v>
      </c>
      <c r="H1586" s="17">
        <v>-13.65</v>
      </c>
      <c r="I1586" s="17">
        <v>24.38</v>
      </c>
      <c r="J1586" s="17">
        <v>297.5</v>
      </c>
      <c r="K1586" s="17">
        <v>681.6</v>
      </c>
      <c r="L1586" s="17">
        <v>-99.9</v>
      </c>
      <c r="M1586" s="17">
        <v>0.11600000000000001</v>
      </c>
      <c r="N1586" s="17">
        <v>657.4</v>
      </c>
      <c r="O1586" s="17">
        <v>75.81</v>
      </c>
      <c r="P1586" s="17">
        <v>581.6</v>
      </c>
      <c r="Q1586" s="17">
        <v>330.8</v>
      </c>
      <c r="R1586" s="17">
        <v>430.7</v>
      </c>
      <c r="S1586" s="17">
        <v>19.13</v>
      </c>
      <c r="T1586" s="17">
        <v>50.76</v>
      </c>
      <c r="U1586" s="17">
        <v>2.06</v>
      </c>
      <c r="V1586" s="17">
        <v>280</v>
      </c>
      <c r="W1586" s="17">
        <v>20</v>
      </c>
      <c r="X1586" s="17">
        <v>0.76500000000000001</v>
      </c>
      <c r="Y1586" s="17">
        <v>7.6481539999999999</v>
      </c>
      <c r="Z1586" s="7">
        <f t="shared" si="528"/>
        <v>19.564999999999998</v>
      </c>
      <c r="AA1586" s="7">
        <f t="shared" si="542"/>
        <v>292.71499999999997</v>
      </c>
      <c r="AB1586" s="2">
        <f t="shared" si="529"/>
        <v>624.51</v>
      </c>
      <c r="AC1586" s="42">
        <f t="shared" si="530"/>
        <v>2.3305893872221857</v>
      </c>
      <c r="AD1586" s="42">
        <f t="shared" si="531"/>
        <v>1.1830071729539815</v>
      </c>
      <c r="AE1586" s="42">
        <f t="shared" si="532"/>
        <v>0.78210310500464042</v>
      </c>
      <c r="AF1586" s="42">
        <f t="shared" si="533"/>
        <v>325.55695785586829</v>
      </c>
      <c r="AG1586" s="42">
        <f t="shared" si="534"/>
        <v>312.53467954163352</v>
      </c>
      <c r="AH1586" s="6">
        <f t="shared" si="535"/>
        <v>317.56799999999998</v>
      </c>
      <c r="AI1586" s="4">
        <v>19.919549405311301</v>
      </c>
      <c r="AJ1586" s="4">
        <f t="shared" si="543"/>
        <v>293.06954940531125</v>
      </c>
      <c r="AK1586" s="8">
        <f t="shared" si="536"/>
        <v>0.19527088747519217</v>
      </c>
      <c r="AL1586" s="8">
        <f t="shared" si="537"/>
        <v>401.62479052107864</v>
      </c>
      <c r="AM1586" s="8">
        <f t="shared" si="538"/>
        <v>3.1969008430040495</v>
      </c>
      <c r="AN1586" s="8">
        <f t="shared" si="539"/>
        <v>33.017669197114166</v>
      </c>
      <c r="AO1586" s="22">
        <f t="shared" si="540"/>
        <v>1.1480525251563208E-2</v>
      </c>
      <c r="AP1586" s="22">
        <f t="shared" si="541"/>
        <v>0.31377672617679769</v>
      </c>
      <c r="AQ1586" s="19">
        <f t="shared" si="544"/>
        <v>0.31377672617679769</v>
      </c>
      <c r="AX1586">
        <v>0.14136583779728781</v>
      </c>
      <c r="AY1586">
        <v>66.465517241379317</v>
      </c>
      <c r="AZ1586">
        <v>2.7693965517241383</v>
      </c>
      <c r="BA1586">
        <v>2.2432112068965524</v>
      </c>
      <c r="BB1586">
        <v>8.6120689655172402</v>
      </c>
      <c r="BC1586">
        <v>0.35883620689655166</v>
      </c>
      <c r="BD1586">
        <v>1.8843750000000008</v>
      </c>
      <c r="BE1586">
        <v>0.18843750000000009</v>
      </c>
      <c r="BF1586">
        <v>0</v>
      </c>
      <c r="BG1586">
        <v>19.564999999999998</v>
      </c>
      <c r="BH1586">
        <v>2.3654071920320212</v>
      </c>
      <c r="BI1586">
        <v>2.2760530555345788</v>
      </c>
      <c r="BJ1586">
        <v>1.1553245309893523</v>
      </c>
      <c r="BK1586">
        <v>0.45986576059520862</v>
      </c>
      <c r="BL1586">
        <v>1.2774048905422463E-3</v>
      </c>
      <c r="BP1586" s="50">
        <f t="shared" si="545"/>
        <v>2.3661155809332333</v>
      </c>
      <c r="BQ1586" s="50">
        <f t="shared" si="546"/>
        <v>7.5375000000000039E-2</v>
      </c>
      <c r="BR1586" s="50">
        <f t="shared" si="547"/>
        <v>0.4892837579288315</v>
      </c>
      <c r="BS1586" s="50">
        <f t="shared" si="548"/>
        <v>0.51585745826991913</v>
      </c>
      <c r="BT1586" s="50">
        <f t="shared" si="549"/>
        <v>1.3591215498023098E-3</v>
      </c>
      <c r="BU1586" s="50">
        <f t="shared" si="549"/>
        <v>1.4329373840831086E-3</v>
      </c>
    </row>
    <row r="1587" spans="1:73" x14ac:dyDescent="0.25">
      <c r="A1587" s="21">
        <v>43742.561111111114</v>
      </c>
      <c r="B1587" s="17">
        <v>364169</v>
      </c>
      <c r="C1587" s="17">
        <v>13.52</v>
      </c>
      <c r="D1587" s="17">
        <v>21.87</v>
      </c>
      <c r="E1587" s="17">
        <v>772</v>
      </c>
      <c r="F1587" s="17">
        <v>89.6</v>
      </c>
      <c r="G1587" s="17">
        <v>-112.7</v>
      </c>
      <c r="H1587" s="17">
        <v>-14.75</v>
      </c>
      <c r="I1587" s="17">
        <v>24.37</v>
      </c>
      <c r="J1587" s="17">
        <v>297.5</v>
      </c>
      <c r="K1587" s="17">
        <v>682.5</v>
      </c>
      <c r="L1587" s="17">
        <v>-98</v>
      </c>
      <c r="M1587" s="17">
        <v>0.11600000000000001</v>
      </c>
      <c r="N1587" s="17">
        <v>659.3</v>
      </c>
      <c r="O1587" s="17">
        <v>74.81</v>
      </c>
      <c r="P1587" s="17">
        <v>584.5</v>
      </c>
      <c r="Q1587" s="17">
        <v>331.6</v>
      </c>
      <c r="R1587" s="17">
        <v>429.5</v>
      </c>
      <c r="S1587" s="17">
        <v>19.13</v>
      </c>
      <c r="T1587" s="17">
        <v>50.56</v>
      </c>
      <c r="U1587" s="17">
        <v>0.26</v>
      </c>
      <c r="V1587" s="17">
        <v>102.5</v>
      </c>
      <c r="W1587" s="17">
        <v>19.95</v>
      </c>
      <c r="X1587" s="17">
        <v>0.76600000000000001</v>
      </c>
      <c r="Y1587" s="17">
        <v>7.6619020000000004</v>
      </c>
      <c r="Z1587" s="7">
        <f t="shared" si="528"/>
        <v>19.54</v>
      </c>
      <c r="AA1587" s="7">
        <f t="shared" si="542"/>
        <v>292.69</v>
      </c>
      <c r="AB1587" s="2">
        <f t="shared" si="529"/>
        <v>625.32000000000005</v>
      </c>
      <c r="AC1587" s="42">
        <f t="shared" si="530"/>
        <v>2.4541569081568708</v>
      </c>
      <c r="AD1587" s="42">
        <f t="shared" si="531"/>
        <v>1.240821732764114</v>
      </c>
      <c r="AE1587" s="42">
        <f t="shared" si="532"/>
        <v>0.78746736138689444</v>
      </c>
      <c r="AF1587" s="42">
        <f t="shared" si="533"/>
        <v>327.67790617703417</v>
      </c>
      <c r="AG1587" s="42">
        <f t="shared" si="534"/>
        <v>314.57078992995281</v>
      </c>
      <c r="AH1587" s="6">
        <f t="shared" si="535"/>
        <v>318.33600000000001</v>
      </c>
      <c r="AI1587" s="4">
        <v>20.6902091769709</v>
      </c>
      <c r="AJ1587" s="4">
        <f t="shared" si="543"/>
        <v>293.84020917697086</v>
      </c>
      <c r="AK1587" s="8">
        <f t="shared" si="536"/>
        <v>0.19522085906605977</v>
      </c>
      <c r="AL1587" s="8">
        <f t="shared" si="537"/>
        <v>406.01251849225872</v>
      </c>
      <c r="AM1587" s="8">
        <f t="shared" si="538"/>
        <v>1.1357486517711566</v>
      </c>
      <c r="AN1587" s="8">
        <f t="shared" si="539"/>
        <v>38.053932445844488</v>
      </c>
      <c r="AO1587" s="22">
        <f t="shared" si="540"/>
        <v>1.1303012852109086E-2</v>
      </c>
      <c r="AP1587" s="22">
        <f t="shared" si="541"/>
        <v>0.30892509627868664</v>
      </c>
      <c r="AQ1587" s="19">
        <f t="shared" si="544"/>
        <v>0.30892509627868664</v>
      </c>
      <c r="AX1587">
        <v>0.14117395040822814</v>
      </c>
      <c r="AY1587">
        <v>66.551724137931032</v>
      </c>
      <c r="AZ1587">
        <v>2.7729885057471262</v>
      </c>
      <c r="BA1587">
        <v>2.2461206896551724</v>
      </c>
      <c r="BB1587">
        <v>8.4396551724137918</v>
      </c>
      <c r="BC1587">
        <v>0.35165229885057464</v>
      </c>
      <c r="BD1587">
        <v>1.8944683908045978</v>
      </c>
      <c r="BE1587">
        <v>0.18944683908045978</v>
      </c>
      <c r="BF1587">
        <v>0</v>
      </c>
      <c r="BG1587">
        <v>19.54</v>
      </c>
      <c r="BH1587">
        <v>0.29854653880015802</v>
      </c>
      <c r="BI1587">
        <v>2.2725211612700393</v>
      </c>
      <c r="BJ1587">
        <v>1.1489866991381319</v>
      </c>
      <c r="BK1587">
        <v>0.47149067199885281</v>
      </c>
      <c r="BL1587">
        <v>1.3096963111079243E-3</v>
      </c>
      <c r="BP1587" s="50">
        <f t="shared" si="545"/>
        <v>0.298635947108078</v>
      </c>
      <c r="BQ1587" s="50">
        <f t="shared" si="546"/>
        <v>7.5778735632183916E-2</v>
      </c>
      <c r="BR1587" s="50">
        <f t="shared" si="547"/>
        <v>0.47589125025601703</v>
      </c>
      <c r="BS1587" s="50">
        <f t="shared" si="548"/>
        <v>0.50673303599177</v>
      </c>
      <c r="BT1587" s="50">
        <f t="shared" si="549"/>
        <v>1.3219201396000473E-3</v>
      </c>
      <c r="BU1587" s="50">
        <f t="shared" si="549"/>
        <v>1.4075917666438054E-3</v>
      </c>
    </row>
    <row r="1588" spans="1:73" x14ac:dyDescent="0.25">
      <c r="A1588" s="21">
        <v>43742.561111111114</v>
      </c>
      <c r="B1588" s="17">
        <v>364170</v>
      </c>
      <c r="C1588" s="17">
        <v>13.52</v>
      </c>
      <c r="D1588" s="17">
        <v>21.87</v>
      </c>
      <c r="E1588" s="17">
        <v>775.1</v>
      </c>
      <c r="F1588" s="17">
        <v>89.7</v>
      </c>
      <c r="G1588" s="17">
        <v>-113.1</v>
      </c>
      <c r="H1588" s="17">
        <v>-16.43</v>
      </c>
      <c r="I1588" s="17">
        <v>24.37</v>
      </c>
      <c r="J1588" s="17">
        <v>297.5</v>
      </c>
      <c r="K1588" s="17">
        <v>685.4</v>
      </c>
      <c r="L1588" s="17">
        <v>-96.7</v>
      </c>
      <c r="M1588" s="17">
        <v>0.11600000000000001</v>
      </c>
      <c r="N1588" s="17">
        <v>662</v>
      </c>
      <c r="O1588" s="17">
        <v>73.290000000000006</v>
      </c>
      <c r="P1588" s="17">
        <v>588.70000000000005</v>
      </c>
      <c r="Q1588" s="17">
        <v>331.2</v>
      </c>
      <c r="R1588" s="17">
        <v>427.8</v>
      </c>
      <c r="S1588" s="17">
        <v>19.13</v>
      </c>
      <c r="T1588" s="17">
        <v>49.18</v>
      </c>
      <c r="U1588" s="17">
        <v>0.68500000000000005</v>
      </c>
      <c r="V1588" s="17">
        <v>321</v>
      </c>
      <c r="W1588" s="17">
        <v>20.75</v>
      </c>
      <c r="X1588" s="17">
        <v>0.76900000000000002</v>
      </c>
      <c r="Y1588" s="17">
        <v>7.6876059999999997</v>
      </c>
      <c r="Z1588" s="7">
        <f t="shared" si="528"/>
        <v>19.939999999999998</v>
      </c>
      <c r="AA1588" s="7">
        <f t="shared" si="542"/>
        <v>293.08999999999997</v>
      </c>
      <c r="AB1588" s="2">
        <f t="shared" si="529"/>
        <v>627.83100000000002</v>
      </c>
      <c r="AC1588" s="42">
        <f t="shared" si="530"/>
        <v>2.3782632588909149</v>
      </c>
      <c r="AD1588" s="42">
        <f t="shared" si="531"/>
        <v>1.1696298707225521</v>
      </c>
      <c r="AE1588" s="42">
        <f t="shared" si="532"/>
        <v>0.78068930941867043</v>
      </c>
      <c r="AF1588" s="42">
        <f t="shared" si="533"/>
        <v>326.63693730294705</v>
      </c>
      <c r="AG1588" s="42">
        <f t="shared" si="534"/>
        <v>313.57145981082914</v>
      </c>
      <c r="AH1588" s="6">
        <f t="shared" si="535"/>
        <v>317.952</v>
      </c>
      <c r="AI1588" s="4">
        <v>20.249851036842902</v>
      </c>
      <c r="AJ1588" s="4">
        <f t="shared" si="543"/>
        <v>293.3998510368429</v>
      </c>
      <c r="AK1588" s="8">
        <f t="shared" si="536"/>
        <v>0.19602233957853266</v>
      </c>
      <c r="AL1588" s="8">
        <f t="shared" si="537"/>
        <v>403.42902323343446</v>
      </c>
      <c r="AM1588" s="8">
        <f t="shared" si="538"/>
        <v>1.8434902359383412</v>
      </c>
      <c r="AN1588" s="8">
        <f t="shared" si="539"/>
        <v>16.639270426375994</v>
      </c>
      <c r="AO1588" s="22">
        <f t="shared" si="540"/>
        <v>1.1894084040516447E-2</v>
      </c>
      <c r="AP1588" s="22">
        <f t="shared" si="541"/>
        <v>0.32507979115300334</v>
      </c>
      <c r="AQ1588" s="19">
        <f t="shared" si="544"/>
        <v>0.32507979115300334</v>
      </c>
      <c r="AX1588">
        <v>0.14427074805232198</v>
      </c>
      <c r="AY1588">
        <v>66.818965517241381</v>
      </c>
      <c r="AZ1588">
        <v>2.7841235632183907</v>
      </c>
      <c r="BA1588">
        <v>2.2551400862068967</v>
      </c>
      <c r="BB1588">
        <v>8.3275862068965534</v>
      </c>
      <c r="BC1588">
        <v>0.34698275862068972</v>
      </c>
      <c r="BD1588">
        <v>1.9081573275862069</v>
      </c>
      <c r="BE1588">
        <v>0.19081573275862071</v>
      </c>
      <c r="BF1588">
        <v>0</v>
      </c>
      <c r="BG1588">
        <v>19.939999999999998</v>
      </c>
      <c r="BH1588">
        <v>0.78655530414657016</v>
      </c>
      <c r="BI1588">
        <v>2.3296105875018638</v>
      </c>
      <c r="BJ1588">
        <v>1.1457024869334165</v>
      </c>
      <c r="BK1588">
        <v>0.47682309076852358</v>
      </c>
      <c r="BL1588">
        <v>1.3245085854681211E-3</v>
      </c>
      <c r="BP1588" s="50">
        <f t="shared" si="545"/>
        <v>0.7867908606501286</v>
      </c>
      <c r="BQ1588" s="50">
        <f t="shared" si="546"/>
        <v>7.6326293103448281E-2</v>
      </c>
      <c r="BR1588" s="50">
        <f t="shared" si="547"/>
        <v>0.48797729236873116</v>
      </c>
      <c r="BS1588" s="50">
        <f t="shared" si="548"/>
        <v>0.51817691443656499</v>
      </c>
      <c r="BT1588" s="50">
        <f t="shared" si="549"/>
        <v>1.355492478802031E-3</v>
      </c>
      <c r="BU1588" s="50">
        <f t="shared" si="549"/>
        <v>1.4393803178793473E-3</v>
      </c>
    </row>
    <row r="1589" spans="1:73" x14ac:dyDescent="0.25">
      <c r="A1589" s="21">
        <v>43742.561111111114</v>
      </c>
      <c r="B1589" s="17">
        <v>364171</v>
      </c>
      <c r="C1589" s="17">
        <v>13.52</v>
      </c>
      <c r="D1589" s="17">
        <v>21.86</v>
      </c>
      <c r="E1589" s="17">
        <v>771.6</v>
      </c>
      <c r="F1589" s="17">
        <v>89.3</v>
      </c>
      <c r="G1589" s="17">
        <v>-112.3</v>
      </c>
      <c r="H1589" s="17">
        <v>-14.34</v>
      </c>
      <c r="I1589" s="17">
        <v>24.38</v>
      </c>
      <c r="J1589" s="17">
        <v>297.5</v>
      </c>
      <c r="K1589" s="17">
        <v>682.3</v>
      </c>
      <c r="L1589" s="17">
        <v>-98</v>
      </c>
      <c r="M1589" s="17">
        <v>0.11600000000000001</v>
      </c>
      <c r="N1589" s="17">
        <v>659.3</v>
      </c>
      <c r="O1589" s="17">
        <v>74.97</v>
      </c>
      <c r="P1589" s="17">
        <v>584.29999999999995</v>
      </c>
      <c r="Q1589" s="17">
        <v>332</v>
      </c>
      <c r="R1589" s="17">
        <v>430</v>
      </c>
      <c r="S1589" s="17">
        <v>19.12</v>
      </c>
      <c r="T1589" s="17">
        <v>49.45</v>
      </c>
      <c r="U1589" s="17">
        <v>1.145</v>
      </c>
      <c r="V1589" s="17">
        <v>181.5</v>
      </c>
      <c r="W1589" s="17">
        <v>20.75</v>
      </c>
      <c r="X1589" s="17">
        <v>0.76600000000000001</v>
      </c>
      <c r="Y1589" s="17">
        <v>7.6562700000000001</v>
      </c>
      <c r="Z1589" s="7">
        <f t="shared" si="528"/>
        <v>19.935000000000002</v>
      </c>
      <c r="AA1589" s="7">
        <f t="shared" si="542"/>
        <v>293.08499999999998</v>
      </c>
      <c r="AB1589" s="2">
        <f t="shared" si="529"/>
        <v>624.99600000000009</v>
      </c>
      <c r="AC1589" s="42">
        <f t="shared" si="530"/>
        <v>2.4600663438412589</v>
      </c>
      <c r="AD1589" s="42">
        <f t="shared" si="531"/>
        <v>1.2165028070295025</v>
      </c>
      <c r="AE1589" s="42">
        <f t="shared" si="532"/>
        <v>0.78509016837900247</v>
      </c>
      <c r="AF1589" s="42">
        <f t="shared" si="533"/>
        <v>328.45582286843</v>
      </c>
      <c r="AG1589" s="42">
        <f t="shared" si="534"/>
        <v>315.31758995369279</v>
      </c>
      <c r="AH1589" s="6">
        <f t="shared" si="535"/>
        <v>318.71999999999997</v>
      </c>
      <c r="AI1589" s="4">
        <v>20.755906749915599</v>
      </c>
      <c r="AJ1589" s="4">
        <f t="shared" si="543"/>
        <v>293.90590674991557</v>
      </c>
      <c r="AK1589" s="8">
        <f t="shared" si="536"/>
        <v>0.19601230755788027</v>
      </c>
      <c r="AL1589" s="8">
        <f t="shared" si="537"/>
        <v>406.31957035450341</v>
      </c>
      <c r="AM1589" s="8">
        <f t="shared" si="538"/>
        <v>2.3834074871913948</v>
      </c>
      <c r="AN1589" s="8">
        <f t="shared" si="539"/>
        <v>56.994455715233123</v>
      </c>
      <c r="AO1589" s="22">
        <f t="shared" si="540"/>
        <v>1.0868901672800189E-2</v>
      </c>
      <c r="AP1589" s="22">
        <f t="shared" si="541"/>
        <v>0.29706030946314033</v>
      </c>
      <c r="AQ1589" s="19">
        <f t="shared" si="544"/>
        <v>0.29706030946314033</v>
      </c>
      <c r="AX1589">
        <v>0.1442316862669302</v>
      </c>
      <c r="AY1589">
        <v>66.517241379310349</v>
      </c>
      <c r="AZ1589">
        <v>2.771551724137931</v>
      </c>
      <c r="BA1589">
        <v>2.2449568965517241</v>
      </c>
      <c r="BB1589">
        <v>8.4482758620689662</v>
      </c>
      <c r="BC1589">
        <v>0.35201149425287359</v>
      </c>
      <c r="BD1589">
        <v>1.8929454022988506</v>
      </c>
      <c r="BE1589">
        <v>0.18929454022988507</v>
      </c>
      <c r="BF1589">
        <v>0</v>
      </c>
      <c r="BG1589">
        <v>19.935000000000002</v>
      </c>
      <c r="BH1589">
        <v>1.3147530266391574</v>
      </c>
      <c r="BI1589">
        <v>2.3288893013234579</v>
      </c>
      <c r="BJ1589">
        <v>1.1516357595044502</v>
      </c>
      <c r="BK1589">
        <v>0.47129296316346442</v>
      </c>
      <c r="BL1589">
        <v>1.3091471198985122E-3</v>
      </c>
      <c r="BP1589" s="50">
        <f t="shared" si="545"/>
        <v>1.3151467670721126</v>
      </c>
      <c r="BQ1589" s="50">
        <f t="shared" si="546"/>
        <v>7.5717816091954021E-2</v>
      </c>
      <c r="BR1589" s="50">
        <f t="shared" si="547"/>
        <v>0.48905484959583351</v>
      </c>
      <c r="BS1589" s="50">
        <f t="shared" si="548"/>
        <v>0.51792222819883316</v>
      </c>
      <c r="BT1589" s="50">
        <f t="shared" si="549"/>
        <v>1.3584856933217598E-3</v>
      </c>
      <c r="BU1589" s="50">
        <f t="shared" si="549"/>
        <v>1.4386728561078699E-3</v>
      </c>
    </row>
    <row r="1590" spans="1:73" x14ac:dyDescent="0.25">
      <c r="A1590" s="21">
        <v>43742.561111111114</v>
      </c>
      <c r="B1590" s="17">
        <v>364172</v>
      </c>
      <c r="C1590" s="17">
        <v>13.52</v>
      </c>
      <c r="D1590" s="17">
        <v>21.86</v>
      </c>
      <c r="E1590" s="17">
        <v>769.3</v>
      </c>
      <c r="F1590" s="17">
        <v>89.1</v>
      </c>
      <c r="G1590" s="17">
        <v>-112.2</v>
      </c>
      <c r="H1590" s="17">
        <v>-12.34</v>
      </c>
      <c r="I1590" s="17">
        <v>24.4</v>
      </c>
      <c r="J1590" s="17">
        <v>297.60000000000002</v>
      </c>
      <c r="K1590" s="17">
        <v>680.2</v>
      </c>
      <c r="L1590" s="17">
        <v>-99.8</v>
      </c>
      <c r="M1590" s="17">
        <v>0.11600000000000001</v>
      </c>
      <c r="N1590" s="17">
        <v>657.1</v>
      </c>
      <c r="O1590" s="17">
        <v>76.709999999999994</v>
      </c>
      <c r="P1590" s="17">
        <v>580.4</v>
      </c>
      <c r="Q1590" s="17">
        <v>332.3</v>
      </c>
      <c r="R1590" s="17">
        <v>432.1</v>
      </c>
      <c r="S1590" s="17">
        <v>19.11</v>
      </c>
      <c r="T1590" s="17">
        <v>50.78</v>
      </c>
      <c r="U1590" s="17">
        <v>2.02</v>
      </c>
      <c r="V1590" s="17">
        <v>340.5</v>
      </c>
      <c r="W1590" s="17">
        <v>20.7</v>
      </c>
      <c r="X1590" s="17">
        <v>0.76300000000000001</v>
      </c>
      <c r="Y1590" s="17">
        <v>7.6313909999999998</v>
      </c>
      <c r="Z1590" s="7">
        <f t="shared" si="528"/>
        <v>19.905000000000001</v>
      </c>
      <c r="AA1590" s="7">
        <f t="shared" si="542"/>
        <v>293.05499999999995</v>
      </c>
      <c r="AB1590" s="2">
        <f t="shared" si="529"/>
        <v>623.13300000000004</v>
      </c>
      <c r="AC1590" s="42">
        <f t="shared" si="530"/>
        <v>2.4780956835427403</v>
      </c>
      <c r="AD1590" s="42">
        <f t="shared" si="531"/>
        <v>1.2583769881030036</v>
      </c>
      <c r="AE1590" s="42">
        <f t="shared" si="532"/>
        <v>0.78891036189516217</v>
      </c>
      <c r="AF1590" s="42">
        <f t="shared" si="533"/>
        <v>329.9189500147325</v>
      </c>
      <c r="AG1590" s="42">
        <f t="shared" si="534"/>
        <v>316.72219201414322</v>
      </c>
      <c r="AH1590" s="6">
        <f t="shared" si="535"/>
        <v>319.00799999999998</v>
      </c>
      <c r="AI1590" s="4">
        <v>20.863001134209199</v>
      </c>
      <c r="AJ1590" s="4">
        <f t="shared" si="543"/>
        <v>294.01300113420916</v>
      </c>
      <c r="AK1590" s="8">
        <f t="shared" si="536"/>
        <v>0.19595212262173911</v>
      </c>
      <c r="AL1590" s="8">
        <f t="shared" si="537"/>
        <v>406.93625949279232</v>
      </c>
      <c r="AM1590" s="8">
        <f t="shared" si="538"/>
        <v>3.16571082065308</v>
      </c>
      <c r="AN1590" s="8">
        <f t="shared" si="539"/>
        <v>88.344140238536085</v>
      </c>
      <c r="AO1590" s="22">
        <f t="shared" si="540"/>
        <v>1.0110041567967623E-2</v>
      </c>
      <c r="AP1590" s="22">
        <f t="shared" si="541"/>
        <v>0.27631973931473858</v>
      </c>
      <c r="AQ1590" s="19">
        <f t="shared" si="544"/>
        <v>0.27631973931473858</v>
      </c>
      <c r="AX1590">
        <v>0.1439975034306703</v>
      </c>
      <c r="AY1590">
        <v>66.318965517241381</v>
      </c>
      <c r="AZ1590">
        <v>2.7632902298850577</v>
      </c>
      <c r="BA1590">
        <v>2.2382650862068969</v>
      </c>
      <c r="BB1590">
        <v>8.6034482758620694</v>
      </c>
      <c r="BC1590">
        <v>0.35847701149425287</v>
      </c>
      <c r="BD1590">
        <v>1.8797880747126441</v>
      </c>
      <c r="BE1590">
        <v>0.18797880747126441</v>
      </c>
      <c r="BF1590">
        <v>0</v>
      </c>
      <c r="BG1590">
        <v>19.905000000000001</v>
      </c>
      <c r="BH1590">
        <v>2.3194769552935353</v>
      </c>
      <c r="BI1590">
        <v>2.3245656838760169</v>
      </c>
      <c r="BJ1590">
        <v>1.1804144542722415</v>
      </c>
      <c r="BK1590">
        <v>0.46307428522291239</v>
      </c>
      <c r="BL1590">
        <v>1.2863174589525345E-3</v>
      </c>
      <c r="BP1590" s="50">
        <f t="shared" si="545"/>
        <v>2.3201715890704522</v>
      </c>
      <c r="BQ1590" s="50">
        <f t="shared" si="546"/>
        <v>7.519152298850576E-2</v>
      </c>
      <c r="BR1590" s="50">
        <f t="shared" si="547"/>
        <v>0.49189948242077042</v>
      </c>
      <c r="BS1590" s="50">
        <f t="shared" si="548"/>
        <v>0.51869452523274961</v>
      </c>
      <c r="BT1590" s="50">
        <f t="shared" si="549"/>
        <v>1.3663874511688067E-3</v>
      </c>
      <c r="BU1590" s="50">
        <f t="shared" si="549"/>
        <v>1.4408181256465268E-3</v>
      </c>
    </row>
    <row r="1591" spans="1:73" x14ac:dyDescent="0.25">
      <c r="A1591" s="21">
        <v>43742.561111111114</v>
      </c>
      <c r="B1591" s="17">
        <v>364173</v>
      </c>
      <c r="C1591" s="17">
        <v>13.51</v>
      </c>
      <c r="D1591" s="17">
        <v>21.86</v>
      </c>
      <c r="E1591" s="17">
        <v>772</v>
      </c>
      <c r="F1591" s="17">
        <v>89.8</v>
      </c>
      <c r="G1591" s="17">
        <v>-112.1</v>
      </c>
      <c r="H1591" s="17">
        <v>-11.12</v>
      </c>
      <c r="I1591" s="17">
        <v>24.41</v>
      </c>
      <c r="J1591" s="17">
        <v>297.60000000000002</v>
      </c>
      <c r="K1591" s="17">
        <v>682.2</v>
      </c>
      <c r="L1591" s="17">
        <v>-101</v>
      </c>
      <c r="M1591" s="17">
        <v>0.11600000000000001</v>
      </c>
      <c r="N1591" s="17">
        <v>659.8</v>
      </c>
      <c r="O1591" s="17">
        <v>78.64</v>
      </c>
      <c r="P1591" s="17">
        <v>581.20000000000005</v>
      </c>
      <c r="Q1591" s="17">
        <v>332.4</v>
      </c>
      <c r="R1591" s="17">
        <v>433.4</v>
      </c>
      <c r="S1591" s="17">
        <v>19.13</v>
      </c>
      <c r="T1591" s="17">
        <v>49.74</v>
      </c>
      <c r="U1591" s="17">
        <v>1.89</v>
      </c>
      <c r="V1591" s="17">
        <v>171</v>
      </c>
      <c r="W1591" s="17">
        <v>20.65</v>
      </c>
      <c r="X1591" s="17">
        <v>0.76600000000000001</v>
      </c>
      <c r="Y1591" s="17">
        <v>7.6645130000000004</v>
      </c>
      <c r="Z1591" s="7">
        <f t="shared" si="528"/>
        <v>19.89</v>
      </c>
      <c r="AA1591" s="7">
        <f t="shared" si="542"/>
        <v>293.03999999999996</v>
      </c>
      <c r="AB1591" s="2">
        <f t="shared" si="529"/>
        <v>625.32000000000005</v>
      </c>
      <c r="AC1591" s="42">
        <f t="shared" si="530"/>
        <v>2.5487327644970792</v>
      </c>
      <c r="AD1591" s="42">
        <f t="shared" si="531"/>
        <v>1.2677396770608471</v>
      </c>
      <c r="AE1591" s="42">
        <f t="shared" si="532"/>
        <v>0.78975284894435183</v>
      </c>
      <c r="AF1591" s="42">
        <f t="shared" si="533"/>
        <v>330.20366004865195</v>
      </c>
      <c r="AG1591" s="42">
        <f t="shared" si="534"/>
        <v>316.99551364670589</v>
      </c>
      <c r="AH1591" s="6">
        <f t="shared" si="535"/>
        <v>319.10399999999998</v>
      </c>
      <c r="AI1591" s="4">
        <v>21.2827947515297</v>
      </c>
      <c r="AJ1591" s="4">
        <f t="shared" si="543"/>
        <v>294.43279475152968</v>
      </c>
      <c r="AK1591" s="8">
        <f t="shared" si="536"/>
        <v>0.19592203477411715</v>
      </c>
      <c r="AL1591" s="8">
        <f t="shared" si="537"/>
        <v>409.33468771658966</v>
      </c>
      <c r="AM1591" s="8">
        <f t="shared" si="538"/>
        <v>3.0621499799977139</v>
      </c>
      <c r="AN1591" s="8">
        <f t="shared" si="539"/>
        <v>124.23788923026187</v>
      </c>
      <c r="AO1591" s="22">
        <f t="shared" si="540"/>
        <v>9.2953483990948944E-3</v>
      </c>
      <c r="AP1591" s="22">
        <f t="shared" si="541"/>
        <v>0.25405318358091633</v>
      </c>
      <c r="AQ1591" s="19">
        <f t="shared" si="544"/>
        <v>0.25405318358091633</v>
      </c>
      <c r="AX1591">
        <v>0.14388053271630288</v>
      </c>
      <c r="AY1591">
        <v>66.551724137931032</v>
      </c>
      <c r="AZ1591">
        <v>2.7729885057471262</v>
      </c>
      <c r="BA1591">
        <v>2.2461206896551724</v>
      </c>
      <c r="BB1591">
        <v>8.7068965517241388</v>
      </c>
      <c r="BC1591">
        <v>0.36278735632183912</v>
      </c>
      <c r="BD1591">
        <v>1.8833333333333333</v>
      </c>
      <c r="BE1591">
        <v>0.18833333333333335</v>
      </c>
      <c r="BF1591">
        <v>0</v>
      </c>
      <c r="BG1591">
        <v>19.89</v>
      </c>
      <c r="BH1591">
        <v>2.1702036858934561</v>
      </c>
      <c r="BI1591">
        <v>2.3224065086118584</v>
      </c>
      <c r="BJ1591">
        <v>1.1551649973835385</v>
      </c>
      <c r="BK1591">
        <v>0.46581260832382404</v>
      </c>
      <c r="BL1591">
        <v>1.2939239120106224E-3</v>
      </c>
      <c r="BP1591" s="50">
        <f t="shared" si="545"/>
        <v>2.1708536155164131</v>
      </c>
      <c r="BQ1591" s="50">
        <f t="shared" si="546"/>
        <v>7.5333333333333335E-2</v>
      </c>
      <c r="BR1591" s="50">
        <f t="shared" si="547"/>
        <v>0.49321904653169879</v>
      </c>
      <c r="BS1591" s="50">
        <f t="shared" si="548"/>
        <v>0.52031618037182248</v>
      </c>
      <c r="BT1591" s="50">
        <f t="shared" si="549"/>
        <v>1.3700529070324967E-3</v>
      </c>
      <c r="BU1591" s="50">
        <f t="shared" si="549"/>
        <v>1.4453227232550624E-3</v>
      </c>
    </row>
    <row r="1592" spans="1:73" x14ac:dyDescent="0.25">
      <c r="A1592" s="21">
        <v>43742.561111111114</v>
      </c>
      <c r="B1592" s="17">
        <v>364174</v>
      </c>
      <c r="C1592" s="17">
        <v>13.51</v>
      </c>
      <c r="D1592" s="17">
        <v>21.86</v>
      </c>
      <c r="E1592" s="17">
        <v>772.2</v>
      </c>
      <c r="F1592" s="17">
        <v>89.8</v>
      </c>
      <c r="G1592" s="17">
        <v>-112.4</v>
      </c>
      <c r="H1592" s="17">
        <v>-12.03</v>
      </c>
      <c r="I1592" s="17">
        <v>24.42</v>
      </c>
      <c r="J1592" s="17">
        <v>297.60000000000002</v>
      </c>
      <c r="K1592" s="17">
        <v>682.4</v>
      </c>
      <c r="L1592" s="17">
        <v>-100.3</v>
      </c>
      <c r="M1592" s="17">
        <v>0.11600000000000001</v>
      </c>
      <c r="N1592" s="17">
        <v>659.8</v>
      </c>
      <c r="O1592" s="17">
        <v>77.739999999999995</v>
      </c>
      <c r="P1592" s="17">
        <v>582.1</v>
      </c>
      <c r="Q1592" s="17">
        <v>332.2</v>
      </c>
      <c r="R1592" s="17">
        <v>432.5</v>
      </c>
      <c r="S1592" s="17">
        <v>19.14</v>
      </c>
      <c r="T1592" s="17">
        <v>52.61</v>
      </c>
      <c r="U1592" s="17">
        <v>1.06</v>
      </c>
      <c r="V1592" s="17">
        <v>121.5</v>
      </c>
      <c r="W1592" s="17">
        <v>20.75</v>
      </c>
      <c r="X1592" s="17">
        <v>0.76100000000000001</v>
      </c>
      <c r="Y1592" s="17">
        <v>7.6109200000000001</v>
      </c>
      <c r="Z1592" s="7">
        <f t="shared" si="528"/>
        <v>19.945</v>
      </c>
      <c r="AA1592" s="7">
        <f t="shared" si="542"/>
        <v>293.09499999999997</v>
      </c>
      <c r="AB1592" s="2">
        <f t="shared" si="529"/>
        <v>625.48200000000008</v>
      </c>
      <c r="AC1592" s="42">
        <f t="shared" si="530"/>
        <v>2.5167219571044277</v>
      </c>
      <c r="AD1592" s="42">
        <f t="shared" si="531"/>
        <v>1.3240474216326392</v>
      </c>
      <c r="AE1592" s="42">
        <f t="shared" si="532"/>
        <v>0.7946546892897266</v>
      </c>
      <c r="AF1592" s="42">
        <f t="shared" si="533"/>
        <v>332.5026786636181</v>
      </c>
      <c r="AG1592" s="42">
        <f t="shared" si="534"/>
        <v>319.20257151707335</v>
      </c>
      <c r="AH1592" s="6">
        <f t="shared" si="535"/>
        <v>318.91199999999998</v>
      </c>
      <c r="AI1592" s="4">
        <v>21.0977037532118</v>
      </c>
      <c r="AJ1592" s="4">
        <f t="shared" si="543"/>
        <v>294.24770375321179</v>
      </c>
      <c r="AK1592" s="8">
        <f t="shared" si="536"/>
        <v>0.19603237194147549</v>
      </c>
      <c r="AL1592" s="8">
        <f t="shared" si="537"/>
        <v>408.26956864679642</v>
      </c>
      <c r="AM1592" s="8">
        <f t="shared" si="538"/>
        <v>2.2932346151233634</v>
      </c>
      <c r="AN1592" s="8">
        <f t="shared" si="539"/>
        <v>77.002828906811487</v>
      </c>
      <c r="AO1592" s="22">
        <f t="shared" si="540"/>
        <v>1.0387441816741323E-2</v>
      </c>
      <c r="AP1592" s="22">
        <f t="shared" si="541"/>
        <v>0.28390142569176119</v>
      </c>
      <c r="AQ1592" s="19">
        <f t="shared" si="544"/>
        <v>0.28390142569176119</v>
      </c>
      <c r="AX1592">
        <v>0.14430981878856478</v>
      </c>
      <c r="AY1592">
        <v>66.568965517241381</v>
      </c>
      <c r="AZ1592">
        <v>2.7737068965517242</v>
      </c>
      <c r="BA1592">
        <v>2.2467025862068968</v>
      </c>
      <c r="BB1592">
        <v>8.6465517241379324</v>
      </c>
      <c r="BC1592">
        <v>0.36027298850574718</v>
      </c>
      <c r="BD1592">
        <v>1.8864295977011496</v>
      </c>
      <c r="BE1592">
        <v>0.18864295977011497</v>
      </c>
      <c r="BF1592">
        <v>0</v>
      </c>
      <c r="BG1592">
        <v>19.945</v>
      </c>
      <c r="BH1592">
        <v>1.2171512735698751</v>
      </c>
      <c r="BI1592">
        <v>2.3303320690197249</v>
      </c>
      <c r="BJ1592">
        <v>1.2259877015112772</v>
      </c>
      <c r="BK1592">
        <v>0.4671053908763721</v>
      </c>
      <c r="BL1592">
        <v>1.2975149746565892E-3</v>
      </c>
      <c r="BP1592" s="50">
        <f t="shared" si="545"/>
        <v>1.2175157843637026</v>
      </c>
      <c r="BQ1592" s="50">
        <f t="shared" si="546"/>
        <v>7.5457183908045983E-2</v>
      </c>
      <c r="BR1592" s="50">
        <f t="shared" si="547"/>
        <v>0.48350638134243984</v>
      </c>
      <c r="BS1592" s="50">
        <f t="shared" si="548"/>
        <v>0.51247472864823729</v>
      </c>
      <c r="BT1592" s="50">
        <f t="shared" si="549"/>
        <v>1.3430732815067773E-3</v>
      </c>
      <c r="BU1592" s="50">
        <f t="shared" si="549"/>
        <v>1.4235409129117703E-3</v>
      </c>
    </row>
    <row r="1593" spans="1:73" x14ac:dyDescent="0.25">
      <c r="A1593" s="21">
        <v>43742.561805555553</v>
      </c>
      <c r="B1593" s="17">
        <v>364175</v>
      </c>
      <c r="C1593" s="17">
        <v>13.52</v>
      </c>
      <c r="D1593" s="17">
        <v>21.86</v>
      </c>
      <c r="E1593" s="17">
        <v>753</v>
      </c>
      <c r="F1593" s="17">
        <v>87.3</v>
      </c>
      <c r="G1593" s="17">
        <v>-112.2</v>
      </c>
      <c r="H1593" s="17">
        <v>-11.94</v>
      </c>
      <c r="I1593" s="17">
        <v>24.43</v>
      </c>
      <c r="J1593" s="17">
        <v>297.60000000000002</v>
      </c>
      <c r="K1593" s="17">
        <v>665.8</v>
      </c>
      <c r="L1593" s="17">
        <v>-100.2</v>
      </c>
      <c r="M1593" s="17">
        <v>0.11600000000000001</v>
      </c>
      <c r="N1593" s="17">
        <v>640.9</v>
      </c>
      <c r="O1593" s="17">
        <v>75.319999999999993</v>
      </c>
      <c r="P1593" s="17">
        <v>565.5</v>
      </c>
      <c r="Q1593" s="17">
        <v>332.5</v>
      </c>
      <c r="R1593" s="17">
        <v>432.7</v>
      </c>
      <c r="S1593" s="17">
        <v>19.149999999999999</v>
      </c>
      <c r="T1593" s="17">
        <v>54.22</v>
      </c>
      <c r="U1593" s="17">
        <v>1.425</v>
      </c>
      <c r="V1593" s="17">
        <v>119</v>
      </c>
      <c r="W1593" s="17">
        <v>20.65</v>
      </c>
      <c r="X1593" s="17">
        <v>0.748</v>
      </c>
      <c r="Y1593" s="17">
        <v>7.4838789999999999</v>
      </c>
      <c r="Z1593" s="7">
        <f t="shared" si="528"/>
        <v>19.899999999999999</v>
      </c>
      <c r="AA1593" s="7">
        <f t="shared" si="542"/>
        <v>293.04999999999995</v>
      </c>
      <c r="AB1593" s="2">
        <f t="shared" si="529"/>
        <v>609.93000000000006</v>
      </c>
      <c r="AC1593" s="42">
        <f t="shared" si="530"/>
        <v>2.4366352127451476</v>
      </c>
      <c r="AD1593" s="42">
        <f t="shared" si="531"/>
        <v>1.3211436123504192</v>
      </c>
      <c r="AE1593" s="42">
        <f t="shared" si="532"/>
        <v>0.79442267994571147</v>
      </c>
      <c r="AF1593" s="42">
        <f t="shared" si="533"/>
        <v>332.20150534104999</v>
      </c>
      <c r="AG1593" s="42">
        <f t="shared" si="534"/>
        <v>318.91344512740801</v>
      </c>
      <c r="AH1593" s="6">
        <f t="shared" si="535"/>
        <v>319.2</v>
      </c>
      <c r="AI1593" s="4">
        <v>20.609964061181799</v>
      </c>
      <c r="AJ1593" s="4">
        <f t="shared" si="543"/>
        <v>293.75996406118179</v>
      </c>
      <c r="AK1593" s="8">
        <f t="shared" si="536"/>
        <v>0.19594209299695667</v>
      </c>
      <c r="AL1593" s="8">
        <f t="shared" si="537"/>
        <v>405.4928371808528</v>
      </c>
      <c r="AM1593" s="8">
        <f t="shared" si="538"/>
        <v>2.6589060250411261</v>
      </c>
      <c r="AN1593" s="8">
        <f t="shared" si="539"/>
        <v>54.989508478911524</v>
      </c>
      <c r="AO1593" s="22">
        <f t="shared" si="540"/>
        <v>1.0602964914028196E-2</v>
      </c>
      <c r="AP1593" s="22">
        <f t="shared" si="541"/>
        <v>0.28979193421818517</v>
      </c>
      <c r="AQ1593" s="19">
        <f t="shared" si="544"/>
        <v>0.28979193421818517</v>
      </c>
      <c r="AX1593">
        <v>0.1439585042553502</v>
      </c>
      <c r="AY1593">
        <v>64.913793103448285</v>
      </c>
      <c r="AZ1593">
        <v>2.7047413793103452</v>
      </c>
      <c r="BA1593">
        <v>2.1908405172413796</v>
      </c>
      <c r="BB1593">
        <v>8.637931034482758</v>
      </c>
      <c r="BC1593">
        <v>0.35991379310344823</v>
      </c>
      <c r="BD1593">
        <v>1.8309267241379314</v>
      </c>
      <c r="BE1593">
        <v>0.18309267241379315</v>
      </c>
      <c r="BF1593">
        <v>0</v>
      </c>
      <c r="BG1593">
        <v>19.899999999999999</v>
      </c>
      <c r="BH1593">
        <v>1.6362646838085584</v>
      </c>
      <c r="BI1593">
        <v>2.3238457638211925</v>
      </c>
      <c r="BJ1593">
        <v>1.2599891731438506</v>
      </c>
      <c r="BK1593">
        <v>0.45050584314612446</v>
      </c>
      <c r="BL1593">
        <v>1.2514051198503457E-3</v>
      </c>
      <c r="BP1593" s="50">
        <f t="shared" si="545"/>
        <v>1.6367547101115814</v>
      </c>
      <c r="BQ1593" s="50">
        <f t="shared" si="546"/>
        <v>7.3237068965517266E-2</v>
      </c>
      <c r="BR1593" s="50">
        <f t="shared" si="547"/>
        <v>0.47120178184798578</v>
      </c>
      <c r="BS1593" s="50">
        <f t="shared" si="548"/>
        <v>0.49849887637864215</v>
      </c>
      <c r="BT1593" s="50">
        <f t="shared" si="549"/>
        <v>1.3088938384666271E-3</v>
      </c>
      <c r="BU1593" s="50">
        <f t="shared" si="549"/>
        <v>1.3847191010517837E-3</v>
      </c>
    </row>
    <row r="1594" spans="1:73" x14ac:dyDescent="0.25">
      <c r="A1594" s="21">
        <v>43742.561805555553</v>
      </c>
      <c r="B1594" s="17">
        <v>364176</v>
      </c>
      <c r="C1594" s="17">
        <v>13.52</v>
      </c>
      <c r="D1594" s="17">
        <v>21.86</v>
      </c>
      <c r="E1594" s="17">
        <v>783.3</v>
      </c>
      <c r="F1594" s="17">
        <v>91.6</v>
      </c>
      <c r="G1594" s="17">
        <v>-113.3</v>
      </c>
      <c r="H1594" s="17">
        <v>-12.3</v>
      </c>
      <c r="I1594" s="17">
        <v>24.45</v>
      </c>
      <c r="J1594" s="17">
        <v>297.60000000000002</v>
      </c>
      <c r="K1594" s="17">
        <v>691.7</v>
      </c>
      <c r="L1594" s="17">
        <v>-101</v>
      </c>
      <c r="M1594" s="17">
        <v>0.11700000000000001</v>
      </c>
      <c r="N1594" s="17">
        <v>670</v>
      </c>
      <c r="O1594" s="17">
        <v>79.34</v>
      </c>
      <c r="P1594" s="17">
        <v>590.70000000000005</v>
      </c>
      <c r="Q1594" s="17">
        <v>331.5</v>
      </c>
      <c r="R1594" s="17">
        <v>432.4</v>
      </c>
      <c r="S1594" s="17">
        <v>19.18</v>
      </c>
      <c r="T1594" s="17">
        <v>52.93</v>
      </c>
      <c r="U1594" s="17">
        <v>1.125</v>
      </c>
      <c r="V1594" s="17">
        <v>45.5</v>
      </c>
      <c r="W1594" s="17">
        <v>20.5</v>
      </c>
      <c r="X1594" s="17">
        <v>0.77700000000000002</v>
      </c>
      <c r="Y1594" s="17">
        <v>7.76755</v>
      </c>
      <c r="Z1594" s="7">
        <f t="shared" si="528"/>
        <v>19.84</v>
      </c>
      <c r="AA1594" s="7">
        <f t="shared" si="542"/>
        <v>292.98999999999995</v>
      </c>
      <c r="AB1594" s="2">
        <f t="shared" si="529"/>
        <v>634.47299999999996</v>
      </c>
      <c r="AC1594" s="42">
        <f t="shared" si="530"/>
        <v>2.4885205428809152</v>
      </c>
      <c r="AD1594" s="42">
        <f t="shared" si="531"/>
        <v>1.3171739233468684</v>
      </c>
      <c r="AE1594" s="42">
        <f t="shared" si="532"/>
        <v>0.79410414622113024</v>
      </c>
      <c r="AF1594" s="42">
        <f t="shared" si="533"/>
        <v>331.79643356299385</v>
      </c>
      <c r="AG1594" s="42">
        <f t="shared" si="534"/>
        <v>318.5245762204741</v>
      </c>
      <c r="AH1594" s="6">
        <f t="shared" si="535"/>
        <v>318.24</v>
      </c>
      <c r="AI1594" s="4">
        <v>20.920937426533701</v>
      </c>
      <c r="AJ1594" s="4">
        <f t="shared" si="543"/>
        <v>294.0709374265337</v>
      </c>
      <c r="AK1594" s="8">
        <f t="shared" si="536"/>
        <v>0.19582176419291075</v>
      </c>
      <c r="AL1594" s="8">
        <f t="shared" si="537"/>
        <v>407.27781961282017</v>
      </c>
      <c r="AM1594" s="8">
        <f t="shared" si="538"/>
        <v>2.3624999999999998</v>
      </c>
      <c r="AN1594" s="8">
        <f t="shared" si="539"/>
        <v>74.389708342517778</v>
      </c>
      <c r="AO1594" s="22">
        <f t="shared" si="540"/>
        <v>1.0657214576338059E-2</v>
      </c>
      <c r="AP1594" s="22">
        <f t="shared" si="541"/>
        <v>0.29127464350741977</v>
      </c>
      <c r="AQ1594" s="19">
        <f t="shared" si="544"/>
        <v>0.29127464350741977</v>
      </c>
      <c r="AX1594">
        <v>0.14349121082733349</v>
      </c>
      <c r="AY1594">
        <v>67.525862068965509</v>
      </c>
      <c r="AZ1594">
        <v>2.8135775862068964</v>
      </c>
      <c r="BA1594">
        <v>2.2789978448275861</v>
      </c>
      <c r="BB1594">
        <v>8.6982758620689644</v>
      </c>
      <c r="BC1594">
        <v>0.36242816091954017</v>
      </c>
      <c r="BD1594">
        <v>1.9165696839080459</v>
      </c>
      <c r="BE1594">
        <v>0.19165696839080459</v>
      </c>
      <c r="BF1594">
        <v>0</v>
      </c>
      <c r="BG1594">
        <v>19.84</v>
      </c>
      <c r="BH1594">
        <v>1.2917879082699144</v>
      </c>
      <c r="BI1594">
        <v>2.3152219189588616</v>
      </c>
      <c r="BJ1594">
        <v>1.2254469617049255</v>
      </c>
      <c r="BK1594">
        <v>0.47193481511890367</v>
      </c>
      <c r="BL1594">
        <v>1.3109300419969546E-3</v>
      </c>
      <c r="BP1594" s="50">
        <f t="shared" si="545"/>
        <v>1.2921747711407221</v>
      </c>
      <c r="BQ1594" s="50">
        <f t="shared" si="546"/>
        <v>7.6662787356321843E-2</v>
      </c>
      <c r="BR1594" s="50">
        <f t="shared" si="547"/>
        <v>0.48949287178742668</v>
      </c>
      <c r="BS1594" s="50">
        <f t="shared" si="548"/>
        <v>0.51871007451947304</v>
      </c>
      <c r="BT1594" s="50">
        <f t="shared" si="549"/>
        <v>1.3597024216317408E-3</v>
      </c>
      <c r="BU1594" s="50">
        <f t="shared" si="549"/>
        <v>1.4408613181096472E-3</v>
      </c>
    </row>
    <row r="1595" spans="1:73" x14ac:dyDescent="0.25">
      <c r="A1595" s="21">
        <v>43742.561805555553</v>
      </c>
      <c r="B1595" s="17">
        <v>364177</v>
      </c>
      <c r="C1595" s="17">
        <v>13.52</v>
      </c>
      <c r="D1595" s="17">
        <v>21.86</v>
      </c>
      <c r="E1595" s="17">
        <v>781.4</v>
      </c>
      <c r="F1595" s="17">
        <v>91.4</v>
      </c>
      <c r="G1595" s="17">
        <v>-114.2</v>
      </c>
      <c r="H1595" s="17">
        <v>-12.37</v>
      </c>
      <c r="I1595" s="17">
        <v>24.47</v>
      </c>
      <c r="J1595" s="17">
        <v>297.60000000000002</v>
      </c>
      <c r="K1595" s="17">
        <v>690</v>
      </c>
      <c r="L1595" s="17">
        <v>-101.9</v>
      </c>
      <c r="M1595" s="17">
        <v>0.11700000000000001</v>
      </c>
      <c r="N1595" s="17">
        <v>667.2</v>
      </c>
      <c r="O1595" s="17">
        <v>79.02</v>
      </c>
      <c r="P1595" s="17">
        <v>588.1</v>
      </c>
      <c r="Q1595" s="17">
        <v>330.6</v>
      </c>
      <c r="R1595" s="17">
        <v>432.5</v>
      </c>
      <c r="S1595" s="17">
        <v>19.2</v>
      </c>
      <c r="T1595" s="17">
        <v>51.06</v>
      </c>
      <c r="U1595" s="17">
        <v>0.77</v>
      </c>
      <c r="V1595" s="17">
        <v>189.5</v>
      </c>
      <c r="W1595" s="17">
        <v>20.95</v>
      </c>
      <c r="X1595" s="17">
        <v>0.77400000000000002</v>
      </c>
      <c r="Y1595" s="17">
        <v>7.7422599999999999</v>
      </c>
      <c r="Z1595" s="7">
        <f t="shared" si="528"/>
        <v>20.074999999999999</v>
      </c>
      <c r="AA1595" s="7">
        <f t="shared" si="542"/>
        <v>293.22499999999997</v>
      </c>
      <c r="AB1595" s="2">
        <f t="shared" si="529"/>
        <v>632.93399999999997</v>
      </c>
      <c r="AC1595" s="42">
        <f t="shared" si="530"/>
        <v>2.4906001784574441</v>
      </c>
      <c r="AD1595" s="42">
        <f t="shared" si="531"/>
        <v>1.2717004511203711</v>
      </c>
      <c r="AE1595" s="42">
        <f t="shared" si="532"/>
        <v>0.79003391379266141</v>
      </c>
      <c r="AF1595" s="42">
        <f t="shared" si="533"/>
        <v>331.15611073274653</v>
      </c>
      <c r="AG1595" s="42">
        <f t="shared" si="534"/>
        <v>317.90986630343667</v>
      </c>
      <c r="AH1595" s="6">
        <f t="shared" si="535"/>
        <v>317.37600000000003</v>
      </c>
      <c r="AI1595" s="4">
        <v>20.951290699066799</v>
      </c>
      <c r="AJ1595" s="4">
        <f t="shared" si="543"/>
        <v>294.10129069906679</v>
      </c>
      <c r="AK1595" s="8">
        <f t="shared" si="536"/>
        <v>0.19629333354107933</v>
      </c>
      <c r="AL1595" s="8">
        <f t="shared" si="537"/>
        <v>407.41092965565463</v>
      </c>
      <c r="AM1595" s="8">
        <f t="shared" si="538"/>
        <v>1.9545235992435599</v>
      </c>
      <c r="AN1595" s="8">
        <f t="shared" si="539"/>
        <v>49.891849693234917</v>
      </c>
      <c r="AO1595" s="22">
        <f t="shared" si="540"/>
        <v>1.1154090316071999E-2</v>
      </c>
      <c r="AP1595" s="22">
        <f t="shared" si="541"/>
        <v>0.30485486213976515</v>
      </c>
      <c r="AQ1595" s="19">
        <f t="shared" si="544"/>
        <v>0.30485486213976515</v>
      </c>
      <c r="AX1595">
        <v>0.14532880505453319</v>
      </c>
      <c r="AY1595">
        <v>67.362068965517238</v>
      </c>
      <c r="AZ1595">
        <v>2.8067528735632181</v>
      </c>
      <c r="BA1595">
        <v>2.2734698275862066</v>
      </c>
      <c r="BB1595">
        <v>8.7844827586206886</v>
      </c>
      <c r="BC1595">
        <v>0.36602011494252867</v>
      </c>
      <c r="BD1595">
        <v>1.907449712643678</v>
      </c>
      <c r="BE1595">
        <v>0.19074497126436782</v>
      </c>
      <c r="BF1595">
        <v>0</v>
      </c>
      <c r="BG1595">
        <v>20.074999999999999</v>
      </c>
      <c r="BH1595">
        <v>0.88415705721585258</v>
      </c>
      <c r="BI1595">
        <v>2.3491592994349277</v>
      </c>
      <c r="BJ1595">
        <v>1.1994807382914743</v>
      </c>
      <c r="BK1595">
        <v>0.47621876253484846</v>
      </c>
      <c r="BL1595">
        <v>1.3228298959301347E-3</v>
      </c>
      <c r="BP1595" s="50">
        <f t="shared" si="545"/>
        <v>0.88442184335853868</v>
      </c>
      <c r="BQ1595" s="50">
        <f t="shared" si="546"/>
        <v>7.6297988505747122E-2</v>
      </c>
      <c r="BR1595" s="50">
        <f t="shared" si="547"/>
        <v>0.48859592170517718</v>
      </c>
      <c r="BS1595" s="50">
        <f t="shared" si="548"/>
        <v>0.5186538071036505</v>
      </c>
      <c r="BT1595" s="50">
        <f t="shared" si="549"/>
        <v>1.3572108936254922E-3</v>
      </c>
      <c r="BU1595" s="50">
        <f t="shared" si="549"/>
        <v>1.4407050197323627E-3</v>
      </c>
    </row>
    <row r="1596" spans="1:73" x14ac:dyDescent="0.25">
      <c r="A1596" s="21">
        <v>43742.561805555553</v>
      </c>
      <c r="B1596" s="17">
        <v>364178</v>
      </c>
      <c r="C1596" s="17">
        <v>13.51</v>
      </c>
      <c r="D1596" s="17">
        <v>21.86</v>
      </c>
      <c r="E1596" s="17">
        <v>780</v>
      </c>
      <c r="F1596" s="17">
        <v>91.2</v>
      </c>
      <c r="G1596" s="17">
        <v>-114.4</v>
      </c>
      <c r="H1596" s="17">
        <v>-11.24</v>
      </c>
      <c r="I1596" s="17">
        <v>24.5</v>
      </c>
      <c r="J1596" s="17">
        <v>297.60000000000002</v>
      </c>
      <c r="K1596" s="17">
        <v>688.8</v>
      </c>
      <c r="L1596" s="17">
        <v>-103.1</v>
      </c>
      <c r="M1596" s="17">
        <v>0.11700000000000001</v>
      </c>
      <c r="N1596" s="17">
        <v>665.7</v>
      </c>
      <c r="O1596" s="17">
        <v>79.959999999999994</v>
      </c>
      <c r="P1596" s="17">
        <v>585.70000000000005</v>
      </c>
      <c r="Q1596" s="17">
        <v>330.7</v>
      </c>
      <c r="R1596" s="17">
        <v>433.8</v>
      </c>
      <c r="S1596" s="17">
        <v>19.22</v>
      </c>
      <c r="T1596" s="17">
        <v>50.2</v>
      </c>
      <c r="U1596" s="17">
        <v>1.51</v>
      </c>
      <c r="V1596" s="17">
        <v>335</v>
      </c>
      <c r="W1596" s="17">
        <v>21.15</v>
      </c>
      <c r="X1596" s="17">
        <v>0.77300000000000002</v>
      </c>
      <c r="Y1596" s="17">
        <v>7.731344</v>
      </c>
      <c r="Z1596" s="7">
        <f t="shared" si="528"/>
        <v>20.184999999999999</v>
      </c>
      <c r="AA1596" s="7">
        <f t="shared" si="542"/>
        <v>293.33499999999998</v>
      </c>
      <c r="AB1596" s="2">
        <f t="shared" si="529"/>
        <v>631.80000000000007</v>
      </c>
      <c r="AC1596" s="42">
        <f t="shared" si="530"/>
        <v>2.547583559073292</v>
      </c>
      <c r="AD1596" s="42">
        <f t="shared" si="531"/>
        <v>1.2788869466547927</v>
      </c>
      <c r="AE1596" s="42">
        <f t="shared" si="532"/>
        <v>0.79062839813263375</v>
      </c>
      <c r="AF1596" s="42">
        <f t="shared" si="533"/>
        <v>331.90287043096919</v>
      </c>
      <c r="AG1596" s="42">
        <f t="shared" si="534"/>
        <v>318.62675561373038</v>
      </c>
      <c r="AH1596" s="6">
        <f t="shared" si="535"/>
        <v>317.47199999999998</v>
      </c>
      <c r="AI1596" s="4">
        <v>21.298806349145099</v>
      </c>
      <c r="AJ1596" s="4">
        <f t="shared" si="543"/>
        <v>294.44880634914506</v>
      </c>
      <c r="AK1596" s="8">
        <f t="shared" si="536"/>
        <v>0.19651432801079297</v>
      </c>
      <c r="AL1596" s="8">
        <f t="shared" si="537"/>
        <v>409.38038352040599</v>
      </c>
      <c r="AM1596" s="8">
        <f t="shared" si="538"/>
        <v>2.7370581835247858</v>
      </c>
      <c r="AN1596" s="8">
        <f t="shared" si="539"/>
        <v>88.80434256265535</v>
      </c>
      <c r="AO1596" s="22">
        <f t="shared" si="540"/>
        <v>1.0205668361317765E-2</v>
      </c>
      <c r="AP1596" s="22">
        <f t="shared" si="541"/>
        <v>0.27893333594857789</v>
      </c>
      <c r="AQ1596" s="19">
        <f t="shared" si="544"/>
        <v>0.27893333594857789</v>
      </c>
      <c r="AX1596">
        <v>0.14619577250978627</v>
      </c>
      <c r="AY1596">
        <v>67.241379310344826</v>
      </c>
      <c r="AZ1596">
        <v>2.8017241379310343</v>
      </c>
      <c r="BA1596">
        <v>2.2693965517241379</v>
      </c>
      <c r="BB1596">
        <v>8.8879310344827616</v>
      </c>
      <c r="BC1596">
        <v>0.37033045977011508</v>
      </c>
      <c r="BD1596">
        <v>1.8990660919540228</v>
      </c>
      <c r="BE1596">
        <v>0.18990660919540228</v>
      </c>
      <c r="BF1596">
        <v>0</v>
      </c>
      <c r="BG1596">
        <v>20.184999999999999</v>
      </c>
      <c r="BH1596">
        <v>1.7338664368778407</v>
      </c>
      <c r="BI1596">
        <v>2.3651937802655993</v>
      </c>
      <c r="BJ1596">
        <v>1.187327277693331</v>
      </c>
      <c r="BK1596">
        <v>0.4730470340884505</v>
      </c>
      <c r="BL1596">
        <v>1.3140195391345847E-3</v>
      </c>
      <c r="BP1596" s="50">
        <f t="shared" si="545"/>
        <v>1.7343856928199914</v>
      </c>
      <c r="BQ1596" s="50">
        <f t="shared" si="546"/>
        <v>7.5962643678160913E-2</v>
      </c>
      <c r="BR1596" s="50">
        <f t="shared" si="547"/>
        <v>0.49571225931449331</v>
      </c>
      <c r="BS1596" s="50">
        <f t="shared" si="548"/>
        <v>0.52401126987990254</v>
      </c>
      <c r="BT1596" s="50">
        <f t="shared" si="549"/>
        <v>1.3769784980958147E-3</v>
      </c>
      <c r="BU1596" s="50">
        <f t="shared" si="549"/>
        <v>1.4555868607775072E-3</v>
      </c>
    </row>
    <row r="1597" spans="1:73" x14ac:dyDescent="0.25">
      <c r="A1597" s="21">
        <v>43742.561805555553</v>
      </c>
      <c r="B1597" s="17">
        <v>364179</v>
      </c>
      <c r="C1597" s="17">
        <v>13.51</v>
      </c>
      <c r="D1597" s="17">
        <v>21.86</v>
      </c>
      <c r="E1597" s="17">
        <v>784.7</v>
      </c>
      <c r="F1597" s="17">
        <v>92.2</v>
      </c>
      <c r="G1597" s="17">
        <v>-115.1</v>
      </c>
      <c r="H1597" s="17">
        <v>-11.19</v>
      </c>
      <c r="I1597" s="17">
        <v>24.51</v>
      </c>
      <c r="J1597" s="17">
        <v>297.7</v>
      </c>
      <c r="K1597" s="17">
        <v>692.5</v>
      </c>
      <c r="L1597" s="17">
        <v>-103.9</v>
      </c>
      <c r="M1597" s="17">
        <v>0.11799999999999999</v>
      </c>
      <c r="N1597" s="17">
        <v>669.6</v>
      </c>
      <c r="O1597" s="17">
        <v>81</v>
      </c>
      <c r="P1597" s="17">
        <v>588.6</v>
      </c>
      <c r="Q1597" s="17">
        <v>330.1</v>
      </c>
      <c r="R1597" s="17">
        <v>433.9</v>
      </c>
      <c r="S1597" s="17">
        <v>19.239999999999998</v>
      </c>
      <c r="T1597" s="17">
        <v>48.92</v>
      </c>
      <c r="U1597" s="17">
        <v>1.5249999999999999</v>
      </c>
      <c r="V1597" s="17">
        <v>343.5</v>
      </c>
      <c r="W1597" s="17">
        <v>20.55</v>
      </c>
      <c r="X1597" s="17">
        <v>0.77900000000000003</v>
      </c>
      <c r="Y1597" s="17">
        <v>7.7867420000000003</v>
      </c>
      <c r="Z1597" s="7">
        <f t="shared" si="528"/>
        <v>19.895</v>
      </c>
      <c r="AA1597" s="7">
        <f t="shared" si="542"/>
        <v>293.04499999999996</v>
      </c>
      <c r="AB1597" s="2">
        <f t="shared" si="529"/>
        <v>635.60700000000008</v>
      </c>
      <c r="AC1597" s="42">
        <f t="shared" si="530"/>
        <v>2.4835349572550953</v>
      </c>
      <c r="AD1597" s="42">
        <f t="shared" si="531"/>
        <v>1.2149453010891926</v>
      </c>
      <c r="AE1597" s="42">
        <f t="shared" si="532"/>
        <v>0.78496167188743837</v>
      </c>
      <c r="AF1597" s="42">
        <f t="shared" si="533"/>
        <v>328.22282069909352</v>
      </c>
      <c r="AG1597" s="42">
        <f t="shared" si="534"/>
        <v>315.09390787112977</v>
      </c>
      <c r="AH1597" s="6">
        <f t="shared" si="535"/>
        <v>316.89600000000002</v>
      </c>
      <c r="AI1597" s="4">
        <v>20.895078718488801</v>
      </c>
      <c r="AJ1597" s="4">
        <f t="shared" si="543"/>
        <v>294.04507871848875</v>
      </c>
      <c r="AK1597" s="8">
        <f t="shared" si="536"/>
        <v>0.19593206371441796</v>
      </c>
      <c r="AL1597" s="8">
        <f t="shared" si="537"/>
        <v>407.12106275801841</v>
      </c>
      <c r="AM1597" s="8">
        <f t="shared" si="538"/>
        <v>2.7506192484602443</v>
      </c>
      <c r="AN1597" s="8">
        <f t="shared" si="539"/>
        <v>80.131846068967789</v>
      </c>
      <c r="AO1597" s="22">
        <f t="shared" si="540"/>
        <v>1.0526096412240938E-2</v>
      </c>
      <c r="AP1597" s="22">
        <f t="shared" si="541"/>
        <v>0.2876910245203787</v>
      </c>
      <c r="AQ1597" s="19">
        <f t="shared" si="544"/>
        <v>0.2876910245203787</v>
      </c>
      <c r="AX1597">
        <v>0.14391951401777356</v>
      </c>
      <c r="AY1597">
        <v>67.646551724137936</v>
      </c>
      <c r="AZ1597">
        <v>2.8186063218390807</v>
      </c>
      <c r="BA1597">
        <v>2.2830711206896557</v>
      </c>
      <c r="BB1597">
        <v>8.9482758620689626</v>
      </c>
      <c r="BC1597">
        <v>0.3728448275862068</v>
      </c>
      <c r="BD1597">
        <v>1.9102262931034488</v>
      </c>
      <c r="BE1597">
        <v>0.19102262931034489</v>
      </c>
      <c r="BF1597">
        <v>0</v>
      </c>
      <c r="BG1597">
        <v>19.895</v>
      </c>
      <c r="BH1597">
        <v>1.7510902756547728</v>
      </c>
      <c r="BI1597">
        <v>2.3231260387480348</v>
      </c>
      <c r="BJ1597">
        <v>1.1364732581555388</v>
      </c>
      <c r="BK1597">
        <v>0.47389329459171164</v>
      </c>
      <c r="BL1597">
        <v>1.3163702627547545E-3</v>
      </c>
      <c r="BP1597" s="50">
        <f t="shared" si="545"/>
        <v>1.7516146897685343</v>
      </c>
      <c r="BQ1597" s="50">
        <f t="shared" si="546"/>
        <v>7.640905172413795E-2</v>
      </c>
      <c r="BR1597" s="50">
        <f t="shared" si="547"/>
        <v>0.49701751386426618</v>
      </c>
      <c r="BS1597" s="50">
        <f t="shared" si="548"/>
        <v>0.52527516399997043</v>
      </c>
      <c r="BT1597" s="50">
        <f t="shared" si="549"/>
        <v>1.3806042051785171E-3</v>
      </c>
      <c r="BU1597" s="50">
        <f t="shared" si="549"/>
        <v>1.4590976777776956E-3</v>
      </c>
    </row>
    <row r="1598" spans="1:73" x14ac:dyDescent="0.25">
      <c r="A1598" s="21">
        <v>43742.561805555553</v>
      </c>
      <c r="B1598" s="17">
        <v>364180</v>
      </c>
      <c r="C1598" s="17">
        <v>13.51</v>
      </c>
      <c r="D1598" s="17">
        <v>21.86</v>
      </c>
      <c r="E1598" s="17">
        <v>527.5</v>
      </c>
      <c r="F1598" s="17">
        <v>56.9</v>
      </c>
      <c r="G1598" s="17">
        <v>-116.2</v>
      </c>
      <c r="H1598" s="17">
        <v>-12.01</v>
      </c>
      <c r="I1598" s="17">
        <v>24.53</v>
      </c>
      <c r="J1598" s="17">
        <v>297.7</v>
      </c>
      <c r="K1598" s="17">
        <v>470.6</v>
      </c>
      <c r="L1598" s="17">
        <v>-104.2</v>
      </c>
      <c r="M1598" s="17">
        <v>0.10299999999999999</v>
      </c>
      <c r="N1598" s="17">
        <v>411.3</v>
      </c>
      <c r="O1598" s="17">
        <v>44.89</v>
      </c>
      <c r="P1598" s="17">
        <v>366.5</v>
      </c>
      <c r="Q1598" s="17">
        <v>329.1</v>
      </c>
      <c r="R1598" s="17">
        <v>433.2</v>
      </c>
      <c r="S1598" s="17">
        <v>19.25</v>
      </c>
      <c r="T1598" s="17">
        <v>50.62</v>
      </c>
      <c r="U1598" s="17">
        <v>0.28000000000000003</v>
      </c>
      <c r="V1598" s="17">
        <v>152.5</v>
      </c>
      <c r="W1598" s="17">
        <v>20.8</v>
      </c>
      <c r="X1598" s="17">
        <v>0.495</v>
      </c>
      <c r="Y1598" s="17">
        <v>4.9537979999999999</v>
      </c>
      <c r="Z1598" s="7">
        <f t="shared" si="528"/>
        <v>20.024999999999999</v>
      </c>
      <c r="AA1598" s="7">
        <f t="shared" si="542"/>
        <v>293.17499999999995</v>
      </c>
      <c r="AB1598" s="2">
        <f t="shared" si="529"/>
        <v>427.27500000000003</v>
      </c>
      <c r="AC1598" s="42">
        <f t="shared" si="530"/>
        <v>2.3792516302229032</v>
      </c>
      <c r="AD1598" s="42">
        <f t="shared" si="531"/>
        <v>1.2043771752188335</v>
      </c>
      <c r="AE1598" s="42">
        <f t="shared" si="532"/>
        <v>0.78393189631825544</v>
      </c>
      <c r="AF1598" s="42">
        <f t="shared" si="533"/>
        <v>328.37427686132526</v>
      </c>
      <c r="AG1598" s="42">
        <f t="shared" si="534"/>
        <v>315.23930578687225</v>
      </c>
      <c r="AH1598" s="6">
        <f t="shared" si="535"/>
        <v>315.93600000000004</v>
      </c>
      <c r="AI1598" s="4">
        <v>20.262315299581601</v>
      </c>
      <c r="AJ1598" s="4">
        <f t="shared" si="543"/>
        <v>293.41231529958156</v>
      </c>
      <c r="AK1598" s="8">
        <f t="shared" si="536"/>
        <v>0.19619293630483192</v>
      </c>
      <c r="AL1598" s="8">
        <f t="shared" si="537"/>
        <v>403.48216342839675</v>
      </c>
      <c r="AM1598" s="8">
        <f t="shared" si="538"/>
        <v>1.1786220768337916</v>
      </c>
      <c r="AN1598" s="8">
        <f t="shared" si="539"/>
        <v>8.1478081431254559</v>
      </c>
      <c r="AO1598" s="22">
        <f t="shared" si="540"/>
        <v>7.5018875652626774E-3</v>
      </c>
      <c r="AP1598" s="22">
        <f t="shared" si="541"/>
        <v>0.20503571646724414</v>
      </c>
      <c r="AQ1598" s="19">
        <f t="shared" si="544"/>
        <v>0.20503571646724414</v>
      </c>
      <c r="AX1598">
        <v>0.144936169222566</v>
      </c>
      <c r="AY1598">
        <v>45.474137931034484</v>
      </c>
      <c r="AZ1598">
        <v>1.8947557471264369</v>
      </c>
      <c r="BA1598">
        <v>1.5347521551724139</v>
      </c>
      <c r="BB1598">
        <v>8.9741379310344804</v>
      </c>
      <c r="BC1598">
        <v>0.37392241379310337</v>
      </c>
      <c r="BD1598">
        <v>1.1608297413793105</v>
      </c>
      <c r="BE1598">
        <v>0.11608297413793106</v>
      </c>
      <c r="BF1598">
        <v>0</v>
      </c>
      <c r="BG1598">
        <v>20.024999999999999</v>
      </c>
      <c r="BH1598">
        <v>0.32151165716940094</v>
      </c>
      <c r="BI1598">
        <v>2.3419023760206845</v>
      </c>
      <c r="BJ1598">
        <v>1.1854709827416705</v>
      </c>
      <c r="BK1598">
        <v>0.29694552643725625</v>
      </c>
      <c r="BL1598">
        <v>8.2484868454793395E-4</v>
      </c>
      <c r="BP1598" s="50">
        <f t="shared" si="545"/>
        <v>0.3216079430394686</v>
      </c>
      <c r="BQ1598" s="50">
        <f t="shared" si="546"/>
        <v>4.6433189655172423E-2</v>
      </c>
      <c r="BR1598" s="50">
        <f t="shared" si="547"/>
        <v>0.29987494449945379</v>
      </c>
      <c r="BS1598" s="50">
        <f t="shared" si="548"/>
        <v>0.31890669203662247</v>
      </c>
      <c r="BT1598" s="50">
        <f t="shared" si="549"/>
        <v>8.329859569429272E-4</v>
      </c>
      <c r="BU1598" s="50">
        <f t="shared" si="549"/>
        <v>8.8585192232395126E-4</v>
      </c>
    </row>
    <row r="1599" spans="1:73" x14ac:dyDescent="0.25">
      <c r="A1599" s="21">
        <v>43742.5625</v>
      </c>
      <c r="B1599" s="17">
        <v>364181</v>
      </c>
      <c r="C1599" s="17">
        <v>13.51</v>
      </c>
      <c r="D1599" s="17">
        <v>21.86</v>
      </c>
      <c r="E1599" s="17">
        <v>150.19999999999999</v>
      </c>
      <c r="F1599" s="17">
        <v>7.4180000000000001</v>
      </c>
      <c r="G1599" s="17">
        <v>-118.6</v>
      </c>
      <c r="H1599" s="17">
        <v>-16.489999999999998</v>
      </c>
      <c r="I1599" s="17">
        <v>24.55</v>
      </c>
      <c r="J1599" s="17">
        <v>297.7</v>
      </c>
      <c r="K1599" s="17">
        <v>142.80000000000001</v>
      </c>
      <c r="L1599" s="17">
        <v>-102.2</v>
      </c>
      <c r="M1599" s="17">
        <v>4.8000000000000001E-2</v>
      </c>
      <c r="N1599" s="17">
        <v>31.59</v>
      </c>
      <c r="O1599" s="17">
        <v>-9.07</v>
      </c>
      <c r="P1599" s="17">
        <v>40.659999999999997</v>
      </c>
      <c r="Q1599" s="17">
        <v>326.7</v>
      </c>
      <c r="R1599" s="17">
        <v>428.8</v>
      </c>
      <c r="S1599" s="17">
        <v>19.260000000000002</v>
      </c>
      <c r="T1599" s="17">
        <v>54.01</v>
      </c>
      <c r="U1599" s="17">
        <v>0.96</v>
      </c>
      <c r="V1599" s="17">
        <v>148</v>
      </c>
      <c r="W1599" s="17">
        <v>20.100000000000001</v>
      </c>
      <c r="X1599" s="17">
        <v>0.13700000000000001</v>
      </c>
      <c r="Y1599" s="17">
        <v>1.372247</v>
      </c>
      <c r="Z1599" s="7">
        <f t="shared" si="528"/>
        <v>19.68</v>
      </c>
      <c r="AA1599" s="7">
        <f t="shared" si="542"/>
        <v>292.83</v>
      </c>
      <c r="AB1599" s="2">
        <f t="shared" si="529"/>
        <v>121.66199999999999</v>
      </c>
      <c r="AC1599" s="42">
        <f t="shared" si="530"/>
        <v>2.4216530064087061</v>
      </c>
      <c r="AD1599" s="42">
        <f t="shared" si="531"/>
        <v>1.3079347887613419</v>
      </c>
      <c r="AE1599" s="42">
        <f t="shared" si="532"/>
        <v>0.79336718219793545</v>
      </c>
      <c r="AF1599" s="42">
        <f t="shared" si="533"/>
        <v>330.76500942935593</v>
      </c>
      <c r="AG1599" s="42">
        <f t="shared" si="534"/>
        <v>317.53440905218167</v>
      </c>
      <c r="AH1599" s="6">
        <f t="shared" si="535"/>
        <v>313.63200000000001</v>
      </c>
      <c r="AI1599" s="4">
        <v>20.501241894847901</v>
      </c>
      <c r="AJ1599" s="4">
        <f t="shared" si="543"/>
        <v>293.65124189484789</v>
      </c>
      <c r="AK1599" s="8">
        <f t="shared" si="536"/>
        <v>0.19550112824499868</v>
      </c>
      <c r="AL1599" s="8">
        <f t="shared" si="537"/>
        <v>404.91330982485215</v>
      </c>
      <c r="AM1599" s="8">
        <f t="shared" si="538"/>
        <v>2.1823840175367857</v>
      </c>
      <c r="AN1599" s="8">
        <f t="shared" si="539"/>
        <v>52.208684863743066</v>
      </c>
      <c r="AO1599" s="22">
        <f t="shared" si="540"/>
        <v>-4.9384961107421606E-4</v>
      </c>
      <c r="AP1599" s="22">
        <f t="shared" si="541"/>
        <v>-1.3497510853473617E-2</v>
      </c>
      <c r="AQ1599" s="19">
        <f t="shared" si="544"/>
        <v>0</v>
      </c>
      <c r="AX1599">
        <v>0.14225136570308752</v>
      </c>
      <c r="AY1599">
        <v>12.948275862068964</v>
      </c>
      <c r="AZ1599">
        <v>0.53951149425287348</v>
      </c>
      <c r="BA1599">
        <v>0.43700431034482756</v>
      </c>
      <c r="BB1599">
        <v>8.8017241379310374</v>
      </c>
      <c r="BC1599">
        <v>0.36673850574712658</v>
      </c>
      <c r="BD1599">
        <v>7.0265804597700987E-2</v>
      </c>
      <c r="BE1599">
        <v>7.0265804597700989E-3</v>
      </c>
      <c r="BF1599">
        <v>0</v>
      </c>
      <c r="BG1599">
        <v>19.68</v>
      </c>
      <c r="BH1599">
        <v>1.1023256817236602</v>
      </c>
      <c r="BI1599">
        <v>2.2923616803768541</v>
      </c>
      <c r="BJ1599">
        <v>1.2381045435715388</v>
      </c>
      <c r="BK1599">
        <v>5.7473583968989175E-2</v>
      </c>
      <c r="BL1599">
        <v>1.5964884435830327E-4</v>
      </c>
      <c r="BP1599" s="50">
        <f t="shared" si="545"/>
        <v>1.1026558047067494</v>
      </c>
      <c r="BQ1599" s="50">
        <f t="shared" si="546"/>
        <v>2.8106321839080394E-3</v>
      </c>
      <c r="BR1599" s="50">
        <f t="shared" si="547"/>
        <v>5.9343877832802434E-2</v>
      </c>
      <c r="BS1599" s="50">
        <f t="shared" si="548"/>
        <v>6.0425783567479879E-2</v>
      </c>
      <c r="BT1599" s="50">
        <f t="shared" si="549"/>
        <v>1.6484410509111789E-4</v>
      </c>
      <c r="BU1599" s="50">
        <f t="shared" si="549"/>
        <v>1.6784939879855521E-4</v>
      </c>
    </row>
    <row r="1600" spans="1:73" x14ac:dyDescent="0.25">
      <c r="A1600" s="21">
        <v>43742.5625</v>
      </c>
      <c r="B1600" s="17">
        <v>364182</v>
      </c>
      <c r="C1600" s="17">
        <v>13.52</v>
      </c>
      <c r="D1600" s="17">
        <v>21.86</v>
      </c>
      <c r="E1600" s="17">
        <v>112.7</v>
      </c>
      <c r="F1600" s="17">
        <v>2.8279999999999998</v>
      </c>
      <c r="G1600" s="17">
        <v>-120.7</v>
      </c>
      <c r="H1600" s="17">
        <v>-20.6</v>
      </c>
      <c r="I1600" s="17">
        <v>24.54</v>
      </c>
      <c r="J1600" s="17">
        <v>297.7</v>
      </c>
      <c r="K1600" s="17">
        <v>109.8</v>
      </c>
      <c r="L1600" s="17">
        <v>-100.1</v>
      </c>
      <c r="M1600" s="17">
        <v>2.5000000000000001E-2</v>
      </c>
      <c r="N1600" s="17">
        <v>-8.0299999999999994</v>
      </c>
      <c r="O1600" s="17">
        <v>-17.77</v>
      </c>
      <c r="P1600" s="17">
        <v>9.74</v>
      </c>
      <c r="Q1600" s="17">
        <v>324.60000000000002</v>
      </c>
      <c r="R1600" s="17">
        <v>424.7</v>
      </c>
      <c r="S1600" s="17">
        <v>19.28</v>
      </c>
      <c r="T1600" s="17">
        <v>53.45</v>
      </c>
      <c r="U1600" s="17">
        <v>1.34</v>
      </c>
      <c r="V1600" s="17">
        <v>320</v>
      </c>
      <c r="W1600" s="17">
        <v>19.899999999999999</v>
      </c>
      <c r="X1600" s="17">
        <v>0.105</v>
      </c>
      <c r="Y1600" s="17">
        <v>1.0464819999999999</v>
      </c>
      <c r="Z1600" s="7">
        <f t="shared" si="528"/>
        <v>19.59</v>
      </c>
      <c r="AA1600" s="7">
        <f t="shared" si="542"/>
        <v>292.73999999999995</v>
      </c>
      <c r="AB1600" s="2">
        <f t="shared" si="529"/>
        <v>91.287000000000006</v>
      </c>
      <c r="AC1600" s="42">
        <f t="shared" si="530"/>
        <v>2.3780517082684764</v>
      </c>
      <c r="AD1600" s="42">
        <f t="shared" si="531"/>
        <v>1.2710686380695007</v>
      </c>
      <c r="AE1600" s="42">
        <f t="shared" si="532"/>
        <v>0.79016479927703731</v>
      </c>
      <c r="AF1600" s="42">
        <f t="shared" si="533"/>
        <v>329.02508610371069</v>
      </c>
      <c r="AG1600" s="42">
        <f t="shared" si="534"/>
        <v>315.86408265956226</v>
      </c>
      <c r="AH1600" s="6">
        <f t="shared" si="535"/>
        <v>311.61599999999999</v>
      </c>
      <c r="AI1600" s="4">
        <v>20.222823403042302</v>
      </c>
      <c r="AJ1600" s="4">
        <f t="shared" si="543"/>
        <v>293.37282340304228</v>
      </c>
      <c r="AK1600" s="8">
        <f t="shared" si="536"/>
        <v>0.19532092443063784</v>
      </c>
      <c r="AL1600" s="8">
        <f t="shared" si="537"/>
        <v>403.3451377326918</v>
      </c>
      <c r="AM1600" s="8">
        <f t="shared" si="538"/>
        <v>2.578386123139822</v>
      </c>
      <c r="AN1600" s="8">
        <f t="shared" si="539"/>
        <v>47.530345543775212</v>
      </c>
      <c r="AO1600" s="22">
        <f t="shared" si="540"/>
        <v>-1.0853581625950191E-3</v>
      </c>
      <c r="AP1600" s="22">
        <f t="shared" si="541"/>
        <v>-2.9664159393923053E-2</v>
      </c>
      <c r="AQ1600" s="19">
        <f t="shared" si="544"/>
        <v>0</v>
      </c>
      <c r="AX1600">
        <v>0.14155794589887552</v>
      </c>
      <c r="AY1600">
        <v>9.7155172413793114</v>
      </c>
      <c r="AZ1600">
        <v>0.40481321839080464</v>
      </c>
      <c r="BA1600">
        <v>0.32789870689655176</v>
      </c>
      <c r="BB1600">
        <v>8.6293103448275836</v>
      </c>
      <c r="BC1600">
        <v>0.35955459770114934</v>
      </c>
      <c r="BD1600">
        <v>-3.1655890804597575E-2</v>
      </c>
      <c r="BE1600">
        <v>-3.1655890804597577E-3</v>
      </c>
      <c r="BF1600">
        <v>0</v>
      </c>
      <c r="BG1600">
        <v>19.59</v>
      </c>
      <c r="BH1600">
        <v>1.5386629307392758</v>
      </c>
      <c r="BI1600">
        <v>2.2795897499426188</v>
      </c>
      <c r="BJ1600">
        <v>1.2184407213443298</v>
      </c>
      <c r="BK1600">
        <v>4.9684247054140956E-2</v>
      </c>
      <c r="BL1600">
        <v>1.3801179737261377E-4</v>
      </c>
      <c r="BP1600" s="50">
        <f t="shared" si="545"/>
        <v>1.5391237274031713</v>
      </c>
      <c r="BQ1600" s="50">
        <f t="shared" si="546"/>
        <v>-1.266235632183903E-3</v>
      </c>
      <c r="BR1600" s="50">
        <f t="shared" si="547"/>
        <v>5.1882790118782086E-2</v>
      </c>
      <c r="BS1600" s="50">
        <f t="shared" si="548"/>
        <v>5.1410808052963185E-2</v>
      </c>
      <c r="BT1600" s="50">
        <f t="shared" si="549"/>
        <v>1.4411886144106135E-4</v>
      </c>
      <c r="BU1600" s="50">
        <f t="shared" si="549"/>
        <v>1.4280780014711995E-4</v>
      </c>
    </row>
    <row r="1601" spans="1:73" x14ac:dyDescent="0.25">
      <c r="A1601" s="21">
        <v>43742.5625</v>
      </c>
      <c r="B1601" s="17">
        <v>364183</v>
      </c>
      <c r="C1601" s="17">
        <v>13.53</v>
      </c>
      <c r="D1601" s="17">
        <v>21.86</v>
      </c>
      <c r="E1601" s="17">
        <v>110.1</v>
      </c>
      <c r="F1601" s="17">
        <v>3.21</v>
      </c>
      <c r="G1601" s="17">
        <v>-120.8</v>
      </c>
      <c r="H1601" s="17">
        <v>-21.71</v>
      </c>
      <c r="I1601" s="17">
        <v>24.52</v>
      </c>
      <c r="J1601" s="17">
        <v>297.7</v>
      </c>
      <c r="K1601" s="17">
        <v>106.9</v>
      </c>
      <c r="L1601" s="17">
        <v>-99.1</v>
      </c>
      <c r="M1601" s="17">
        <v>2.9000000000000001E-2</v>
      </c>
      <c r="N1601" s="17">
        <v>-10.67</v>
      </c>
      <c r="O1601" s="17">
        <v>-18.5</v>
      </c>
      <c r="P1601" s="17">
        <v>7.8330000000000002</v>
      </c>
      <c r="Q1601" s="17">
        <v>324.39999999999998</v>
      </c>
      <c r="R1601" s="17">
        <v>423.5</v>
      </c>
      <c r="S1601" s="17">
        <v>19.28</v>
      </c>
      <c r="T1601" s="17">
        <v>49.34</v>
      </c>
      <c r="U1601" s="17">
        <v>1.05</v>
      </c>
      <c r="V1601" s="17">
        <v>171</v>
      </c>
      <c r="W1601" s="17">
        <v>19.649999999999999</v>
      </c>
      <c r="X1601" s="17">
        <v>0.105</v>
      </c>
      <c r="Y1601" s="17">
        <v>1.0464100000000001</v>
      </c>
      <c r="Z1601" s="7">
        <f t="shared" si="528"/>
        <v>19.465</v>
      </c>
      <c r="AA1601" s="7">
        <f t="shared" si="542"/>
        <v>292.61499999999995</v>
      </c>
      <c r="AB1601" s="2">
        <f t="shared" si="529"/>
        <v>89.180999999999997</v>
      </c>
      <c r="AC1601" s="42">
        <f t="shared" si="530"/>
        <v>2.2785041244513025</v>
      </c>
      <c r="AD1601" s="42">
        <f t="shared" si="531"/>
        <v>1.1242139350042728</v>
      </c>
      <c r="AE1601" s="42">
        <f t="shared" si="532"/>
        <v>0.7764606249100463</v>
      </c>
      <c r="AF1601" s="42">
        <f t="shared" si="533"/>
        <v>322.76678509766248</v>
      </c>
      <c r="AG1601" s="42">
        <f t="shared" si="534"/>
        <v>309.85611369375596</v>
      </c>
      <c r="AH1601" s="6">
        <f t="shared" si="535"/>
        <v>311.42399999999998</v>
      </c>
      <c r="AI1601" s="4">
        <v>19.574543794544599</v>
      </c>
      <c r="AJ1601" s="4">
        <f t="shared" si="543"/>
        <v>292.72454379454456</v>
      </c>
      <c r="AK1601" s="8">
        <f t="shared" si="536"/>
        <v>0.19507082510924326</v>
      </c>
      <c r="AL1601" s="8">
        <f t="shared" si="537"/>
        <v>399.68470980690756</v>
      </c>
      <c r="AM1601" s="8">
        <f t="shared" si="538"/>
        <v>2.2823918375248367</v>
      </c>
      <c r="AN1601" s="8">
        <f t="shared" si="539"/>
        <v>7.2831368552107341</v>
      </c>
      <c r="AO1601" s="22">
        <f t="shared" si="540"/>
        <v>-1.4395684964381121E-4</v>
      </c>
      <c r="AP1601" s="22">
        <f t="shared" si="541"/>
        <v>-3.934515886876354E-3</v>
      </c>
      <c r="AQ1601" s="19">
        <f t="shared" si="544"/>
        <v>0</v>
      </c>
      <c r="AX1601">
        <v>0.14059961048828229</v>
      </c>
      <c r="AY1601">
        <v>9.4913793103448274</v>
      </c>
      <c r="AZ1601">
        <v>0.39547413793103448</v>
      </c>
      <c r="BA1601">
        <v>0.32033405172413792</v>
      </c>
      <c r="BB1601">
        <v>8.5431034482758648</v>
      </c>
      <c r="BC1601">
        <v>0.35596264367816105</v>
      </c>
      <c r="BD1601">
        <v>-3.5628591954023126E-2</v>
      </c>
      <c r="BE1601">
        <v>-3.5628591954023126E-3</v>
      </c>
      <c r="BF1601">
        <v>0</v>
      </c>
      <c r="BG1601">
        <v>19.465</v>
      </c>
      <c r="BH1601">
        <v>1.2056687143852536</v>
      </c>
      <c r="BI1601">
        <v>2.2619542242077029</v>
      </c>
      <c r="BJ1601">
        <v>1.1160482142240806</v>
      </c>
      <c r="BK1601">
        <v>4.1673915587405443E-2</v>
      </c>
      <c r="BL1601">
        <v>1.1576087663168177E-4</v>
      </c>
      <c r="BP1601" s="50">
        <f t="shared" si="545"/>
        <v>1.2060297863980074</v>
      </c>
      <c r="BQ1601" s="50">
        <f t="shared" si="546"/>
        <v>-1.425143678160925E-3</v>
      </c>
      <c r="BR1601" s="50">
        <f t="shared" si="547"/>
        <v>4.3162354737705723E-2</v>
      </c>
      <c r="BS1601" s="50">
        <f t="shared" si="548"/>
        <v>4.2620126151095936E-2</v>
      </c>
      <c r="BT1601" s="50">
        <f t="shared" si="549"/>
        <v>1.1989542982696034E-4</v>
      </c>
      <c r="BU1601" s="50">
        <f t="shared" si="549"/>
        <v>1.1838923930859983E-4</v>
      </c>
    </row>
    <row r="1602" spans="1:73" x14ac:dyDescent="0.25">
      <c r="A1602" s="21">
        <v>43742.5625</v>
      </c>
      <c r="B1602" s="17">
        <v>364184</v>
      </c>
      <c r="C1602" s="17">
        <v>13.52</v>
      </c>
      <c r="D1602" s="17">
        <v>21.86</v>
      </c>
      <c r="E1602" s="17">
        <v>124.8</v>
      </c>
      <c r="F1602" s="17">
        <v>5.0650000000000004</v>
      </c>
      <c r="G1602" s="17">
        <v>-121.3</v>
      </c>
      <c r="H1602" s="17">
        <v>-23.86</v>
      </c>
      <c r="I1602" s="17">
        <v>24.48</v>
      </c>
      <c r="J1602" s="17">
        <v>297.60000000000002</v>
      </c>
      <c r="K1602" s="17">
        <v>119.8</v>
      </c>
      <c r="L1602" s="17">
        <v>-97.5</v>
      </c>
      <c r="M1602" s="17">
        <v>0.04</v>
      </c>
      <c r="N1602" s="17">
        <v>3.48</v>
      </c>
      <c r="O1602" s="17">
        <v>-18.8</v>
      </c>
      <c r="P1602" s="17">
        <v>22.28</v>
      </c>
      <c r="Q1602" s="17">
        <v>323.60000000000002</v>
      </c>
      <c r="R1602" s="17">
        <v>421.1</v>
      </c>
      <c r="S1602" s="17">
        <v>19.28</v>
      </c>
      <c r="T1602" s="17">
        <v>49.36</v>
      </c>
      <c r="U1602" s="17">
        <v>1.1950000000000001</v>
      </c>
      <c r="V1602" s="17">
        <v>65.5</v>
      </c>
      <c r="W1602" s="17">
        <v>19.55</v>
      </c>
      <c r="X1602" s="17">
        <v>0.12</v>
      </c>
      <c r="Y1602" s="17">
        <v>1.202968</v>
      </c>
      <c r="Z1602" s="7">
        <f t="shared" si="528"/>
        <v>19.414999999999999</v>
      </c>
      <c r="AA1602" s="7">
        <f t="shared" si="542"/>
        <v>292.565</v>
      </c>
      <c r="AB1602" s="2">
        <f t="shared" si="529"/>
        <v>101.08800000000001</v>
      </c>
      <c r="AC1602" s="42">
        <f t="shared" si="530"/>
        <v>2.1677014977139599</v>
      </c>
      <c r="AD1602" s="42">
        <f t="shared" si="531"/>
        <v>1.0699774592716107</v>
      </c>
      <c r="AE1602" s="42">
        <f t="shared" si="532"/>
        <v>0.77100859585767234</v>
      </c>
      <c r="AF1602" s="42">
        <f t="shared" si="533"/>
        <v>320.28142874023041</v>
      </c>
      <c r="AG1602" s="42">
        <f t="shared" si="534"/>
        <v>307.47017159062119</v>
      </c>
      <c r="AH1602" s="6">
        <f t="shared" si="535"/>
        <v>310.65600000000001</v>
      </c>
      <c r="AI1602" s="4">
        <v>18.826306811587202</v>
      </c>
      <c r="AJ1602" s="4">
        <f t="shared" si="543"/>
        <v>291.97630681158716</v>
      </c>
      <c r="AK1602" s="8">
        <f t="shared" si="536"/>
        <v>0.19497084518955063</v>
      </c>
      <c r="AL1602" s="8">
        <f t="shared" si="537"/>
        <v>395.44606739365634</v>
      </c>
      <c r="AM1602" s="8">
        <f t="shared" si="538"/>
        <v>2.4348909113140982</v>
      </c>
      <c r="AN1602" s="8">
        <f t="shared" si="539"/>
        <v>-41.755049606771294</v>
      </c>
      <c r="AO1602" s="22">
        <f t="shared" si="540"/>
        <v>1.3134254014925397E-3</v>
      </c>
      <c r="AP1602" s="22">
        <f t="shared" si="541"/>
        <v>3.5897514575969416E-2</v>
      </c>
      <c r="AQ1602" s="19">
        <f t="shared" si="544"/>
        <v>3.5897514575969416E-2</v>
      </c>
      <c r="AX1602">
        <v>0.14021781705538569</v>
      </c>
      <c r="AY1602">
        <v>10.758620689655173</v>
      </c>
      <c r="AZ1602">
        <v>0.44827586206896552</v>
      </c>
      <c r="BA1602">
        <v>0.36310344827586211</v>
      </c>
      <c r="BB1602">
        <v>8.4051724137931032</v>
      </c>
      <c r="BC1602">
        <v>0.35021551724137928</v>
      </c>
      <c r="BD1602">
        <v>1.2887931034482825E-2</v>
      </c>
      <c r="BE1602">
        <v>1.2887931034482826E-3</v>
      </c>
      <c r="BF1602">
        <v>0</v>
      </c>
      <c r="BG1602">
        <v>19.414999999999999</v>
      </c>
      <c r="BH1602">
        <v>1.3721658225622646</v>
      </c>
      <c r="BI1602">
        <v>2.2549334992344847</v>
      </c>
      <c r="BJ1602">
        <v>1.1130351752221417</v>
      </c>
      <c r="BK1602">
        <v>5.8177476290824572E-2</v>
      </c>
      <c r="BL1602">
        <v>1.6160410080784602E-4</v>
      </c>
      <c r="BP1602" s="50">
        <f t="shared" si="545"/>
        <v>1.3725767569005893</v>
      </c>
      <c r="BQ1602" s="50">
        <f t="shared" si="546"/>
        <v>5.1551724137931297E-4</v>
      </c>
      <c r="BR1602" s="50">
        <f t="shared" si="547"/>
        <v>6.0511893013982708E-2</v>
      </c>
      <c r="BS1602" s="50">
        <f t="shared" si="548"/>
        <v>6.0705556559128862E-2</v>
      </c>
      <c r="BT1602" s="50">
        <f t="shared" si="549"/>
        <v>1.6808859170550753E-4</v>
      </c>
      <c r="BU1602" s="50">
        <f t="shared" si="549"/>
        <v>1.6862654599758019E-4</v>
      </c>
    </row>
    <row r="1603" spans="1:73" x14ac:dyDescent="0.25">
      <c r="A1603" s="21">
        <v>43742.5625</v>
      </c>
      <c r="B1603" s="17">
        <v>364185</v>
      </c>
      <c r="C1603" s="17">
        <v>13.52</v>
      </c>
      <c r="D1603" s="17">
        <v>21.86</v>
      </c>
      <c r="E1603" s="17">
        <v>425.9</v>
      </c>
      <c r="F1603" s="17">
        <v>43.93</v>
      </c>
      <c r="G1603" s="17">
        <v>-121.7</v>
      </c>
      <c r="H1603" s="17">
        <v>-24.04</v>
      </c>
      <c r="I1603" s="17">
        <v>24.45</v>
      </c>
      <c r="J1603" s="17">
        <v>297.60000000000002</v>
      </c>
      <c r="K1603" s="17">
        <v>381.9</v>
      </c>
      <c r="L1603" s="17">
        <v>-97.6</v>
      </c>
      <c r="M1603" s="17">
        <v>0.10299999999999999</v>
      </c>
      <c r="N1603" s="17">
        <v>304.2</v>
      </c>
      <c r="O1603" s="17">
        <v>19.89</v>
      </c>
      <c r="P1603" s="17">
        <v>284.3</v>
      </c>
      <c r="Q1603" s="17">
        <v>323.10000000000002</v>
      </c>
      <c r="R1603" s="17">
        <v>420.7</v>
      </c>
      <c r="S1603" s="17">
        <v>19.28</v>
      </c>
      <c r="T1603" s="17">
        <v>51.2</v>
      </c>
      <c r="U1603" s="17">
        <v>1.04</v>
      </c>
      <c r="V1603" s="17">
        <v>159.5</v>
      </c>
      <c r="W1603" s="17">
        <v>19.399999999999999</v>
      </c>
      <c r="X1603" s="17">
        <v>0.44500000000000001</v>
      </c>
      <c r="Y1603" s="17">
        <v>4.4472709999999998</v>
      </c>
      <c r="Z1603" s="7">
        <f t="shared" si="528"/>
        <v>19.34</v>
      </c>
      <c r="AA1603" s="7">
        <f t="shared" si="542"/>
        <v>292.48999999999995</v>
      </c>
      <c r="AB1603" s="2">
        <f t="shared" si="529"/>
        <v>344.97899999999998</v>
      </c>
      <c r="AC1603" s="42">
        <f t="shared" si="530"/>
        <v>2.0783883242404286</v>
      </c>
      <c r="AD1603" s="42">
        <f t="shared" si="531"/>
        <v>1.0641348220110995</v>
      </c>
      <c r="AE1603" s="42">
        <f t="shared" si="532"/>
        <v>0.7704333826106109</v>
      </c>
      <c r="AF1603" s="42">
        <f t="shared" si="533"/>
        <v>319.71443223195809</v>
      </c>
      <c r="AG1603" s="42">
        <f t="shared" si="534"/>
        <v>306.92585494267973</v>
      </c>
      <c r="AH1603" s="6">
        <f t="shared" si="535"/>
        <v>310.17599999999999</v>
      </c>
      <c r="AI1603" s="4">
        <v>18.1930411422349</v>
      </c>
      <c r="AJ1603" s="4">
        <f t="shared" si="543"/>
        <v>291.34304114223488</v>
      </c>
      <c r="AK1603" s="8">
        <f t="shared" si="536"/>
        <v>0.19482093937269035</v>
      </c>
      <c r="AL1603" s="8">
        <f t="shared" si="537"/>
        <v>391.87163877719581</v>
      </c>
      <c r="AM1603" s="8">
        <f t="shared" si="538"/>
        <v>2.2714973035423132</v>
      </c>
      <c r="AN1603" s="8">
        <f t="shared" si="539"/>
        <v>-75.892795441781942</v>
      </c>
      <c r="AO1603" s="22">
        <f t="shared" si="540"/>
        <v>7.6737242904851106E-3</v>
      </c>
      <c r="AP1603" s="22">
        <f t="shared" si="541"/>
        <v>0.20973222328167715</v>
      </c>
      <c r="AQ1603" s="19">
        <f t="shared" si="544"/>
        <v>0.20973222328167715</v>
      </c>
      <c r="AX1603">
        <v>0.13964677263132283</v>
      </c>
      <c r="AY1603">
        <v>36.71551724137931</v>
      </c>
      <c r="AZ1603">
        <v>1.5298132183908046</v>
      </c>
      <c r="BA1603">
        <v>1.2391487068965519</v>
      </c>
      <c r="BB1603">
        <v>8.413793103448274</v>
      </c>
      <c r="BC1603">
        <v>0.35057471264367807</v>
      </c>
      <c r="BD1603">
        <v>0.88857399425287387</v>
      </c>
      <c r="BE1603">
        <v>8.8857399425287392E-2</v>
      </c>
      <c r="BF1603">
        <v>0</v>
      </c>
      <c r="BG1603">
        <v>19.34</v>
      </c>
      <c r="BH1603">
        <v>1.1941861552006321</v>
      </c>
      <c r="BI1603">
        <v>2.2444381515227607</v>
      </c>
      <c r="BJ1603">
        <v>1.1491523335796534</v>
      </c>
      <c r="BK1603">
        <v>0.2427611703170984</v>
      </c>
      <c r="BL1603">
        <v>6.7433658421416217E-4</v>
      </c>
      <c r="BP1603" s="50">
        <f t="shared" si="545"/>
        <v>1.194543788432312</v>
      </c>
      <c r="BQ1603" s="50">
        <f t="shared" si="546"/>
        <v>3.5542959770114957E-2</v>
      </c>
      <c r="BR1603" s="50">
        <f t="shared" si="547"/>
        <v>0.25131803950015486</v>
      </c>
      <c r="BS1603" s="50">
        <f t="shared" si="548"/>
        <v>0.26481732009852188</v>
      </c>
      <c r="BT1603" s="50">
        <f t="shared" si="549"/>
        <v>6.9810566527820793E-4</v>
      </c>
      <c r="BU1603" s="50">
        <f t="shared" si="549"/>
        <v>7.356036669403385E-4</v>
      </c>
    </row>
    <row r="1604" spans="1:73" x14ac:dyDescent="0.25">
      <c r="A1604" s="21">
        <v>43742.5625</v>
      </c>
      <c r="B1604" s="17">
        <v>364186</v>
      </c>
      <c r="C1604" s="17">
        <v>13.51</v>
      </c>
      <c r="D1604" s="17">
        <v>21.86</v>
      </c>
      <c r="E1604" s="17">
        <v>406.7</v>
      </c>
      <c r="F1604" s="17">
        <v>40.96</v>
      </c>
      <c r="G1604" s="17">
        <v>-120.5</v>
      </c>
      <c r="H1604" s="17">
        <v>-24.68</v>
      </c>
      <c r="I1604" s="17">
        <v>24.41</v>
      </c>
      <c r="J1604" s="17">
        <v>297.60000000000002</v>
      </c>
      <c r="K1604" s="17">
        <v>365.7</v>
      </c>
      <c r="L1604" s="17">
        <v>-95.8</v>
      </c>
      <c r="M1604" s="17">
        <v>0.1</v>
      </c>
      <c r="N1604" s="17">
        <v>286.2</v>
      </c>
      <c r="O1604" s="17">
        <v>16.29</v>
      </c>
      <c r="P1604" s="17">
        <v>269.89999999999998</v>
      </c>
      <c r="Q1604" s="17">
        <v>324</v>
      </c>
      <c r="R1604" s="17">
        <v>419.8</v>
      </c>
      <c r="S1604" s="17">
        <v>19.25</v>
      </c>
      <c r="T1604" s="17">
        <v>47.15</v>
      </c>
      <c r="U1604" s="17">
        <v>1.67</v>
      </c>
      <c r="V1604" s="17">
        <v>139.5</v>
      </c>
      <c r="W1604" s="17">
        <v>18.899999999999999</v>
      </c>
      <c r="X1604" s="17">
        <v>0.40100000000000002</v>
      </c>
      <c r="Y1604" s="17">
        <v>4.0060979999999997</v>
      </c>
      <c r="Z1604" s="7">
        <f t="shared" si="528"/>
        <v>19.074999999999999</v>
      </c>
      <c r="AA1604" s="7">
        <f t="shared" si="542"/>
        <v>292.22499999999997</v>
      </c>
      <c r="AB1604" s="2">
        <f t="shared" si="529"/>
        <v>329.42700000000002</v>
      </c>
      <c r="AC1604" s="42">
        <f t="shared" si="530"/>
        <v>2.1656776910299214</v>
      </c>
      <c r="AD1604" s="42">
        <f t="shared" si="531"/>
        <v>1.0211170313206077</v>
      </c>
      <c r="AE1604" s="42">
        <f t="shared" si="532"/>
        <v>0.76599981144405427</v>
      </c>
      <c r="AF1604" s="42">
        <f t="shared" si="533"/>
        <v>316.72415842363023</v>
      </c>
      <c r="AG1604" s="42">
        <f t="shared" si="534"/>
        <v>304.055192086685</v>
      </c>
      <c r="AH1604" s="6">
        <f t="shared" si="535"/>
        <v>311.03999999999996</v>
      </c>
      <c r="AI1604" s="4">
        <v>18.789129021174201</v>
      </c>
      <c r="AJ1604" s="4">
        <f t="shared" si="543"/>
        <v>291.93912902117415</v>
      </c>
      <c r="AK1604" s="8">
        <f t="shared" si="536"/>
        <v>0.1942918875645861</v>
      </c>
      <c r="AL1604" s="8">
        <f t="shared" si="537"/>
        <v>395.32104030893072</v>
      </c>
      <c r="AM1604" s="8">
        <f t="shared" si="538"/>
        <v>2.8784175339932876</v>
      </c>
      <c r="AN1604" s="8">
        <f t="shared" si="539"/>
        <v>-23.969796384377794</v>
      </c>
      <c r="AO1604" s="22">
        <f t="shared" si="540"/>
        <v>6.0886358718624124E-3</v>
      </c>
      <c r="AP1604" s="22">
        <f t="shared" si="541"/>
        <v>0.16640982785134042</v>
      </c>
      <c r="AQ1604" s="19">
        <f t="shared" si="544"/>
        <v>0.16640982785134042</v>
      </c>
      <c r="AX1604">
        <v>0.1376448232671183</v>
      </c>
      <c r="AY1604">
        <v>35.060344827586206</v>
      </c>
      <c r="AZ1604">
        <v>1.4608477011494252</v>
      </c>
      <c r="BA1604">
        <v>1.1832866379310345</v>
      </c>
      <c r="BB1604">
        <v>8.2586206896551744</v>
      </c>
      <c r="BC1604">
        <v>0.34410919540229895</v>
      </c>
      <c r="BD1604">
        <v>0.8391774425287355</v>
      </c>
      <c r="BE1604">
        <v>8.3917744252873558E-2</v>
      </c>
      <c r="BF1604">
        <v>0</v>
      </c>
      <c r="BG1604">
        <v>19.074999999999999</v>
      </c>
      <c r="BH1604">
        <v>1.9175873838317841</v>
      </c>
      <c r="BI1604">
        <v>2.2076960224510551</v>
      </c>
      <c r="BJ1604">
        <v>1.0409286745856725</v>
      </c>
      <c r="BK1604">
        <v>0.24759987092715921</v>
      </c>
      <c r="BL1604">
        <v>6.877774192421089E-4</v>
      </c>
      <c r="BP1604" s="50">
        <f t="shared" si="545"/>
        <v>1.9181616602711162</v>
      </c>
      <c r="BQ1604" s="50">
        <f t="shared" si="546"/>
        <v>3.356709770114942E-2</v>
      </c>
      <c r="BR1604" s="50">
        <f t="shared" si="547"/>
        <v>0.26104622835908958</v>
      </c>
      <c r="BS1604" s="50">
        <f t="shared" si="548"/>
        <v>0.27310218185245594</v>
      </c>
      <c r="BT1604" s="50">
        <f t="shared" si="549"/>
        <v>7.2512841210858219E-4</v>
      </c>
      <c r="BU1604" s="50">
        <f t="shared" si="549"/>
        <v>7.5861717181237764E-4</v>
      </c>
    </row>
    <row r="1605" spans="1:73" x14ac:dyDescent="0.25">
      <c r="A1605" s="21">
        <v>43742.563194444447</v>
      </c>
      <c r="B1605" s="17">
        <v>364187</v>
      </c>
      <c r="C1605" s="17">
        <v>13.51</v>
      </c>
      <c r="D1605" s="17">
        <v>21.86</v>
      </c>
      <c r="E1605" s="17">
        <v>519.6</v>
      </c>
      <c r="F1605" s="17">
        <v>56.15</v>
      </c>
      <c r="G1605" s="17">
        <v>-119.6</v>
      </c>
      <c r="H1605" s="17">
        <v>-23.85</v>
      </c>
      <c r="I1605" s="17">
        <v>24.35</v>
      </c>
      <c r="J1605" s="17">
        <v>297.5</v>
      </c>
      <c r="K1605" s="17">
        <v>463.4</v>
      </c>
      <c r="L1605" s="17">
        <v>-95.7</v>
      </c>
      <c r="M1605" s="17">
        <v>0.106</v>
      </c>
      <c r="N1605" s="17">
        <v>400</v>
      </c>
      <c r="O1605" s="17">
        <v>32.299999999999997</v>
      </c>
      <c r="P1605" s="17">
        <v>367.7</v>
      </c>
      <c r="Q1605" s="17">
        <v>324.60000000000002</v>
      </c>
      <c r="R1605" s="17">
        <v>420.3</v>
      </c>
      <c r="S1605" s="17">
        <v>19.2</v>
      </c>
      <c r="T1605" s="17">
        <v>47.98</v>
      </c>
      <c r="U1605" s="17">
        <v>1.7849999999999999</v>
      </c>
      <c r="V1605" s="17">
        <v>265</v>
      </c>
      <c r="W1605" s="17">
        <v>19.2</v>
      </c>
      <c r="X1605" s="17">
        <v>0.502</v>
      </c>
      <c r="Y1605" s="17">
        <v>5.0169829999999997</v>
      </c>
      <c r="Z1605" s="7">
        <f t="shared" si="528"/>
        <v>19.2</v>
      </c>
      <c r="AA1605" s="7">
        <f t="shared" si="542"/>
        <v>292.34999999999997</v>
      </c>
      <c r="AB1605" s="2">
        <f t="shared" si="529"/>
        <v>420.87600000000003</v>
      </c>
      <c r="AC1605" s="42">
        <f t="shared" si="530"/>
        <v>2.0473969155074054</v>
      </c>
      <c r="AD1605" s="42">
        <f t="shared" si="531"/>
        <v>0.98234104006045297</v>
      </c>
      <c r="AE1605" s="42">
        <f t="shared" si="532"/>
        <v>0.76172430126291657</v>
      </c>
      <c r="AF1605" s="42">
        <f t="shared" si="533"/>
        <v>315.49556793830527</v>
      </c>
      <c r="AG1605" s="42">
        <f t="shared" si="534"/>
        <v>302.87574522077307</v>
      </c>
      <c r="AH1605" s="6">
        <f t="shared" si="535"/>
        <v>311.61599999999999</v>
      </c>
      <c r="AI1605" s="4">
        <v>17.959660261313498</v>
      </c>
      <c r="AJ1605" s="4">
        <f t="shared" si="543"/>
        <v>291.10966026131348</v>
      </c>
      <c r="AK1605" s="8">
        <f t="shared" si="536"/>
        <v>0.19454132080302258</v>
      </c>
      <c r="AL1605" s="8">
        <f t="shared" si="537"/>
        <v>390.58960213986302</v>
      </c>
      <c r="AM1605" s="8">
        <f t="shared" si="538"/>
        <v>2.9758748713613614</v>
      </c>
      <c r="AN1605" s="8">
        <f t="shared" si="539"/>
        <v>-107.52162241077301</v>
      </c>
      <c r="AO1605" s="22">
        <f t="shared" si="540"/>
        <v>1.0168037915739626E-2</v>
      </c>
      <c r="AP1605" s="22">
        <f t="shared" si="541"/>
        <v>0.27790485007712573</v>
      </c>
      <c r="AQ1605" s="19">
        <f t="shared" si="544"/>
        <v>0.27790485007712573</v>
      </c>
      <c r="AX1605">
        <v>0.13858608974382908</v>
      </c>
      <c r="AY1605">
        <v>44.793103448275865</v>
      </c>
      <c r="AZ1605">
        <v>1.8663793103448276</v>
      </c>
      <c r="BA1605">
        <v>1.5117672413793104</v>
      </c>
      <c r="BB1605">
        <v>8.25</v>
      </c>
      <c r="BC1605">
        <v>0.34375</v>
      </c>
      <c r="BD1605">
        <v>1.1680172413793104</v>
      </c>
      <c r="BE1605">
        <v>0.11680172413793105</v>
      </c>
      <c r="BF1605">
        <v>0</v>
      </c>
      <c r="BG1605">
        <v>19.2</v>
      </c>
      <c r="BH1605">
        <v>2.0496368144549306</v>
      </c>
      <c r="BI1605">
        <v>2.2249611183378328</v>
      </c>
      <c r="BJ1605">
        <v>1.0675363445784922</v>
      </c>
      <c r="BK1605">
        <v>0.31599433616059358</v>
      </c>
      <c r="BL1605">
        <v>8.7776204489053771E-4</v>
      </c>
      <c r="BP1605" s="50">
        <f t="shared" si="545"/>
        <v>2.050250636876612</v>
      </c>
      <c r="BQ1605" s="50">
        <f t="shared" si="546"/>
        <v>4.6720689655172419E-2</v>
      </c>
      <c r="BR1605" s="50">
        <f t="shared" si="547"/>
        <v>0.3340944258579393</v>
      </c>
      <c r="BS1605" s="50">
        <f t="shared" si="548"/>
        <v>0.35077285881410392</v>
      </c>
      <c r="BT1605" s="50">
        <f t="shared" si="549"/>
        <v>9.2804007182760917E-4</v>
      </c>
      <c r="BU1605" s="50">
        <f t="shared" si="549"/>
        <v>9.7436905226139974E-4</v>
      </c>
    </row>
    <row r="1606" spans="1:73" x14ac:dyDescent="0.25">
      <c r="A1606" s="21">
        <v>43742.563194444447</v>
      </c>
      <c r="B1606" s="17">
        <v>364188</v>
      </c>
      <c r="C1606" s="17">
        <v>13.51</v>
      </c>
      <c r="D1606" s="17">
        <v>21.86</v>
      </c>
      <c r="E1606" s="17">
        <v>158.6</v>
      </c>
      <c r="F1606" s="17">
        <v>8.9600000000000009</v>
      </c>
      <c r="G1606" s="17">
        <v>-119.6</v>
      </c>
      <c r="H1606" s="17">
        <v>-24.54</v>
      </c>
      <c r="I1606" s="17">
        <v>24.29</v>
      </c>
      <c r="J1606" s="17">
        <v>297.39999999999998</v>
      </c>
      <c r="K1606" s="17">
        <v>149.6</v>
      </c>
      <c r="L1606" s="17">
        <v>-95</v>
      </c>
      <c r="M1606" s="17">
        <v>5.3999999999999999E-2</v>
      </c>
      <c r="N1606" s="17">
        <v>39</v>
      </c>
      <c r="O1606" s="17">
        <v>-15.58</v>
      </c>
      <c r="P1606" s="17">
        <v>54.58</v>
      </c>
      <c r="Q1606" s="17">
        <v>324.2</v>
      </c>
      <c r="R1606" s="17">
        <v>419.2</v>
      </c>
      <c r="S1606" s="17">
        <v>19.13</v>
      </c>
      <c r="T1606" s="17">
        <v>50.51</v>
      </c>
      <c r="U1606" s="17">
        <v>1.05</v>
      </c>
      <c r="V1606" s="17">
        <v>198</v>
      </c>
      <c r="W1606" s="17">
        <v>18.600000000000001</v>
      </c>
      <c r="X1606" s="17">
        <v>0.14599999999999999</v>
      </c>
      <c r="Y1606" s="17">
        <v>1.463684</v>
      </c>
      <c r="Z1606" s="7">
        <f t="shared" ref="Z1606:Z1669" si="550">AVERAGE(S1606,W1606)</f>
        <v>18.865000000000002</v>
      </c>
      <c r="AA1606" s="7">
        <f t="shared" si="542"/>
        <v>292.01499999999999</v>
      </c>
      <c r="AB1606" s="2">
        <f t="shared" ref="AB1606:AB1669" si="551">E1606*$U$1864</f>
        <v>128.46600000000001</v>
      </c>
      <c r="AC1606" s="42">
        <f t="shared" ref="AC1606:AC1669" si="552">0.61121*EXP((18.678 - (AI1606/234.5))*(AI1606/(257.15+Z1606)))</f>
        <v>2.1528178903788073</v>
      </c>
      <c r="AD1606" s="42">
        <f t="shared" ref="AD1606:AD1669" si="553">T1606*AC1606/100</f>
        <v>1.0873883164303355</v>
      </c>
      <c r="AE1606" s="42">
        <f t="shared" ref="AE1606:AE1669" si="554">1.72*(AD1606/AA1606)^(0.143)</f>
        <v>0.77299825882063311</v>
      </c>
      <c r="AF1606" s="42">
        <f t="shared" ref="AF1606:AF1669" si="555">AE1606*$U$1871*AA1606^4</f>
        <v>318.70011241138741</v>
      </c>
      <c r="AG1606" s="42">
        <f t="shared" ref="AG1606:AG1669" si="556">$U$1868*AF1606</f>
        <v>305.9521079149319</v>
      </c>
      <c r="AH1606" s="6">
        <f t="shared" ref="AH1606:AH1669" si="557">$U$1868*($U$1869*Q1606+$U$1870*R1606)</f>
        <v>311.23199999999997</v>
      </c>
      <c r="AI1606" s="4">
        <v>18.6860129321682</v>
      </c>
      <c r="AJ1606" s="4">
        <f t="shared" si="543"/>
        <v>291.83601293216816</v>
      </c>
      <c r="AK1606" s="8">
        <f t="shared" ref="AK1606:AK1669" si="558">(4*$U$1871*AA1606^3) / $U$1875</f>
        <v>0.1938733198588069</v>
      </c>
      <c r="AL1606" s="8">
        <f t="shared" ref="AL1606:AL1669" si="559">$U$1868*$U$1871*AA1606^4   +    $U$1875*AK1606*(AJ1606-AA1606)</f>
        <v>394.78838521526404</v>
      </c>
      <c r="AM1606" s="8">
        <f t="shared" ref="AM1606:AM1669" si="560">1.4*0.135*SQRT(U1606/$U$1881)</f>
        <v>2.2823918375248367</v>
      </c>
      <c r="AN1606" s="8">
        <f t="shared" ref="AN1606:AN1669" si="561">AM1606*$U$1875*(AJ1606-AA1606)</f>
        <v>-11.900147477557535</v>
      </c>
      <c r="AO1606" s="22">
        <f t="shared" ref="AO1606:AO1669" si="562">(AB1606+AH1606-AL1606-AN1606)/$U$1861</f>
        <v>1.285298049532275E-3</v>
      </c>
      <c r="AP1606" s="22">
        <f t="shared" ref="AP1606:AP1669" si="563">AO1606*10*$U$1878*$U$1879</f>
        <v>3.5128759817739809E-2</v>
      </c>
      <c r="AQ1606" s="19">
        <f t="shared" si="544"/>
        <v>3.5128759817739809E-2</v>
      </c>
      <c r="AX1606">
        <v>0.13607568212054247</v>
      </c>
      <c r="AY1606">
        <v>13.672413793103448</v>
      </c>
      <c r="AZ1606">
        <v>0.56968390804597702</v>
      </c>
      <c r="BA1606">
        <v>0.46144396551724143</v>
      </c>
      <c r="BB1606">
        <v>8.1896551724137936</v>
      </c>
      <c r="BC1606">
        <v>0.34123563218390807</v>
      </c>
      <c r="BD1606">
        <v>0.12020833333333336</v>
      </c>
      <c r="BE1606">
        <v>1.2020833333333336E-2</v>
      </c>
      <c r="BF1606">
        <v>0</v>
      </c>
      <c r="BG1606">
        <v>18.865000000000002</v>
      </c>
      <c r="BH1606">
        <v>1.2056687143852536</v>
      </c>
      <c r="BI1606">
        <v>2.1789544367344709</v>
      </c>
      <c r="BJ1606">
        <v>1.1005898859945811</v>
      </c>
      <c r="BK1606">
        <v>7.3783569414583056E-2</v>
      </c>
      <c r="BL1606">
        <v>2.0495435948495293E-4</v>
      </c>
      <c r="BP1606" s="50">
        <f t="shared" si="545"/>
        <v>1.2060297863980074</v>
      </c>
      <c r="BQ1606" s="50">
        <f t="shared" si="546"/>
        <v>4.8083333333333346E-3</v>
      </c>
      <c r="BR1606" s="50">
        <f t="shared" si="547"/>
        <v>7.6459670243020958E-2</v>
      </c>
      <c r="BS1606" s="50">
        <f t="shared" si="548"/>
        <v>7.8266387374299279E-2</v>
      </c>
      <c r="BT1606" s="50">
        <f t="shared" si="549"/>
        <v>2.1238797289728042E-4</v>
      </c>
      <c r="BU1606" s="50">
        <f t="shared" si="549"/>
        <v>2.1740663159527579E-4</v>
      </c>
    </row>
    <row r="1607" spans="1:73" x14ac:dyDescent="0.25">
      <c r="A1607" s="21">
        <v>43742.563194444447</v>
      </c>
      <c r="B1607" s="17">
        <v>364189</v>
      </c>
      <c r="C1607" s="17">
        <v>13.5</v>
      </c>
      <c r="D1607" s="17">
        <v>21.86</v>
      </c>
      <c r="E1607" s="17">
        <v>133.19999999999999</v>
      </c>
      <c r="F1607" s="17">
        <v>5.5629999999999997</v>
      </c>
      <c r="G1607" s="17">
        <v>-120.4</v>
      </c>
      <c r="H1607" s="17">
        <v>-26.33</v>
      </c>
      <c r="I1607" s="17">
        <v>24.21</v>
      </c>
      <c r="J1607" s="17">
        <v>297.39999999999998</v>
      </c>
      <c r="K1607" s="17">
        <v>127.7</v>
      </c>
      <c r="L1607" s="17">
        <v>-94.1</v>
      </c>
      <c r="M1607" s="17">
        <v>3.7999999999999999E-2</v>
      </c>
      <c r="N1607" s="17">
        <v>12.79</v>
      </c>
      <c r="O1607" s="17">
        <v>-20.77</v>
      </c>
      <c r="P1607" s="17">
        <v>33.56</v>
      </c>
      <c r="Q1607" s="17">
        <v>322.89999999999998</v>
      </c>
      <c r="R1607" s="17">
        <v>417</v>
      </c>
      <c r="S1607" s="17">
        <v>19.05</v>
      </c>
      <c r="T1607" s="17">
        <v>50.32</v>
      </c>
      <c r="U1607" s="17">
        <v>1.69</v>
      </c>
      <c r="V1607" s="17">
        <v>195.5</v>
      </c>
      <c r="W1607" s="17">
        <v>18.649999999999999</v>
      </c>
      <c r="X1607" s="17">
        <v>0.14899999999999999</v>
      </c>
      <c r="Y1607" s="17">
        <v>1.494998</v>
      </c>
      <c r="Z1607" s="7">
        <f t="shared" si="550"/>
        <v>18.850000000000001</v>
      </c>
      <c r="AA1607" s="7">
        <f t="shared" ref="AA1607:AA1670" si="564">CONVERT(Z1607,"C","K")</f>
        <v>292</v>
      </c>
      <c r="AB1607" s="2">
        <f t="shared" si="551"/>
        <v>107.892</v>
      </c>
      <c r="AC1607" s="42">
        <f t="shared" si="552"/>
        <v>1.9921786524132659</v>
      </c>
      <c r="AD1607" s="42">
        <f t="shared" si="553"/>
        <v>1.0024642978943554</v>
      </c>
      <c r="AE1607" s="42">
        <f t="shared" si="554"/>
        <v>0.76406719524581979</v>
      </c>
      <c r="AF1607" s="42">
        <f t="shared" si="555"/>
        <v>314.95319518451214</v>
      </c>
      <c r="AG1607" s="42">
        <f t="shared" si="556"/>
        <v>302.35506737713166</v>
      </c>
      <c r="AH1607" s="6">
        <f t="shared" si="557"/>
        <v>309.98399999999998</v>
      </c>
      <c r="AI1607" s="4">
        <v>17.5295209078776</v>
      </c>
      <c r="AJ1607" s="4">
        <f t="shared" ref="AJ1607:AJ1670" si="565">CONVERT(AI1607,"C","K")</f>
        <v>290.67952090787759</v>
      </c>
      <c r="AK1607" s="8">
        <f t="shared" si="558"/>
        <v>0.19384344519052524</v>
      </c>
      <c r="AL1607" s="8">
        <f t="shared" si="559"/>
        <v>388.26160596547157</v>
      </c>
      <c r="AM1607" s="8">
        <f t="shared" si="560"/>
        <v>2.8956022689589123</v>
      </c>
      <c r="AN1607" s="8">
        <f t="shared" si="561"/>
        <v>-111.38095109579545</v>
      </c>
      <c r="AO1607" s="22">
        <f t="shared" si="562"/>
        <v>3.1899630428381081E-3</v>
      </c>
      <c r="AP1607" s="22">
        <f t="shared" si="563"/>
        <v>8.7185571938045964E-2</v>
      </c>
      <c r="AQ1607" s="19">
        <f t="shared" ref="AQ1607:AQ1670" si="566">MAX(AP1607,0)</f>
        <v>8.7185571938045964E-2</v>
      </c>
      <c r="AX1607">
        <v>0.13596418273268165</v>
      </c>
      <c r="AY1607">
        <v>11.482758620689655</v>
      </c>
      <c r="AZ1607">
        <v>0.47844827586206895</v>
      </c>
      <c r="BA1607">
        <v>0.38754310344827586</v>
      </c>
      <c r="BB1607">
        <v>8.1120689655172438</v>
      </c>
      <c r="BC1607">
        <v>0.33800287356321851</v>
      </c>
      <c r="BD1607">
        <v>4.9540229885057352E-2</v>
      </c>
      <c r="BE1607">
        <v>4.9540229885057354E-3</v>
      </c>
      <c r="BF1607">
        <v>0</v>
      </c>
      <c r="BG1607">
        <v>18.850000000000001</v>
      </c>
      <c r="BH1607">
        <v>1.9405525022010268</v>
      </c>
      <c r="BI1607">
        <v>2.1769140527079087</v>
      </c>
      <c r="BJ1607">
        <v>1.0954231513226196</v>
      </c>
      <c r="BK1607">
        <v>8.1787660310837548E-2</v>
      </c>
      <c r="BL1607">
        <v>2.2718794530788208E-4</v>
      </c>
      <c r="BP1607" s="50">
        <f t="shared" ref="BP1607:BP1670" si="567">U1607*(LN((2-0.08)/0.015)/LN(($AW$13-0.08)/0.015))</f>
        <v>1.9411336562025068</v>
      </c>
      <c r="BQ1607" s="50">
        <f t="shared" ref="BQ1607:BQ1670" si="568">0.04*BD1607</f>
        <v>1.9816091954022942E-3</v>
      </c>
      <c r="BR1607" s="50">
        <f t="shared" ref="BR1607:BR1670" si="569">(0.408*AX1607*(BD1607-BE1607) + $BF$6*($BN$7/(BG1607+273))*BP1607*(BI1607-BJ1607))  /  (AX1607 + $BF$6*(1 + $BN$8*BP1607))</f>
        <v>8.6322415928834245E-2</v>
      </c>
      <c r="BS1607" s="50">
        <f t="shared" ref="BS1607:BS1670" si="570">(0.408*AX1607*(BD1607-BQ1607) + $BF$6*($BN$7/(BG1607+273))*BP1607*(BI1607-BJ1607))  /  (AX1607 + $BF$6*(1 + $BN$8*BP1607))</f>
        <v>8.7029403632064475E-2</v>
      </c>
      <c r="BT1607" s="50">
        <f t="shared" ref="BT1607:BU1670" si="571">BR1607/60/6</f>
        <v>2.3978448869120623E-4</v>
      </c>
      <c r="BU1607" s="50">
        <f t="shared" si="571"/>
        <v>2.4174834342240135E-4</v>
      </c>
    </row>
    <row r="1608" spans="1:73" x14ac:dyDescent="0.25">
      <c r="A1608" s="21">
        <v>43742.563194444447</v>
      </c>
      <c r="B1608" s="17">
        <v>364190</v>
      </c>
      <c r="C1608" s="17">
        <v>13.51</v>
      </c>
      <c r="D1608" s="17">
        <v>21.86</v>
      </c>
      <c r="E1608" s="17">
        <v>650.4</v>
      </c>
      <c r="F1608" s="17">
        <v>73.58</v>
      </c>
      <c r="G1608" s="17">
        <v>-119.5</v>
      </c>
      <c r="H1608" s="17">
        <v>-24.29</v>
      </c>
      <c r="I1608" s="17">
        <v>24.15</v>
      </c>
      <c r="J1608" s="17">
        <v>297.3</v>
      </c>
      <c r="K1608" s="17">
        <v>576.79999999999995</v>
      </c>
      <c r="L1608" s="17">
        <v>-95.2</v>
      </c>
      <c r="M1608" s="17">
        <v>0.113</v>
      </c>
      <c r="N1608" s="17">
        <v>530.9</v>
      </c>
      <c r="O1608" s="17">
        <v>49.29</v>
      </c>
      <c r="P1608" s="17">
        <v>481.6</v>
      </c>
      <c r="Q1608" s="17">
        <v>323.39999999999998</v>
      </c>
      <c r="R1608" s="17">
        <v>418.7</v>
      </c>
      <c r="S1608" s="17">
        <v>18.97</v>
      </c>
      <c r="T1608" s="17">
        <v>48.95</v>
      </c>
      <c r="U1608" s="17">
        <v>2.9449999999999998</v>
      </c>
      <c r="V1608" s="17">
        <v>186</v>
      </c>
      <c r="W1608" s="17">
        <v>19.100000000000001</v>
      </c>
      <c r="X1608" s="17">
        <v>0.66200000000000003</v>
      </c>
      <c r="Y1608" s="17">
        <v>6.6174150000000003</v>
      </c>
      <c r="Z1608" s="7">
        <f t="shared" si="550"/>
        <v>19.035</v>
      </c>
      <c r="AA1608" s="7">
        <f t="shared" si="564"/>
        <v>292.185</v>
      </c>
      <c r="AB1608" s="2">
        <f t="shared" si="551"/>
        <v>526.82400000000007</v>
      </c>
      <c r="AC1608" s="42">
        <f t="shared" si="552"/>
        <v>1.9743168418359835</v>
      </c>
      <c r="AD1608" s="42">
        <f t="shared" si="553"/>
        <v>0.966428094078714</v>
      </c>
      <c r="AE1608" s="42">
        <f t="shared" si="554"/>
        <v>0.76000878081755763</v>
      </c>
      <c r="AF1608" s="42">
        <f t="shared" si="555"/>
        <v>314.07497613730493</v>
      </c>
      <c r="AG1608" s="42">
        <f t="shared" si="556"/>
        <v>301.5119770918127</v>
      </c>
      <c r="AH1608" s="6">
        <f t="shared" si="557"/>
        <v>310.46399999999994</v>
      </c>
      <c r="AI1608" s="4">
        <v>17.407072517826901</v>
      </c>
      <c r="AJ1608" s="4">
        <f t="shared" si="565"/>
        <v>290.5570725178269</v>
      </c>
      <c r="AK1608" s="8">
        <f t="shared" si="558"/>
        <v>0.19421211398165097</v>
      </c>
      <c r="AL1608" s="8">
        <f t="shared" si="559"/>
        <v>387.51186692585992</v>
      </c>
      <c r="AM1608" s="8">
        <f t="shared" si="560"/>
        <v>3.8224182463461531</v>
      </c>
      <c r="AN1608" s="8">
        <f t="shared" si="561"/>
        <v>-181.26491219852446</v>
      </c>
      <c r="AO1608" s="22">
        <f t="shared" si="562"/>
        <v>1.4277050147103005E-2</v>
      </c>
      <c r="AP1608" s="22">
        <f t="shared" si="563"/>
        <v>0.39020915476057777</v>
      </c>
      <c r="AQ1608" s="19">
        <f t="shared" si="566"/>
        <v>0.39020915476057777</v>
      </c>
      <c r="AX1608">
        <v>0.13734476368993481</v>
      </c>
      <c r="AY1608">
        <v>56.068965517241381</v>
      </c>
      <c r="AZ1608">
        <v>2.3362068965517242</v>
      </c>
      <c r="BA1608">
        <v>1.8923275862068967</v>
      </c>
      <c r="BB1608">
        <v>8.2155172413793114</v>
      </c>
      <c r="BC1608">
        <v>0.34231321839080464</v>
      </c>
      <c r="BD1608">
        <v>1.550014367816092</v>
      </c>
      <c r="BE1608">
        <v>0.15500143678160921</v>
      </c>
      <c r="BF1608">
        <v>0</v>
      </c>
      <c r="BG1608">
        <v>19.035</v>
      </c>
      <c r="BH1608">
        <v>3.3816136798710201</v>
      </c>
      <c r="BI1608">
        <v>2.2021960030668066</v>
      </c>
      <c r="BJ1608">
        <v>1.0779749435012018</v>
      </c>
      <c r="BK1608">
        <v>0.3933457444598456</v>
      </c>
      <c r="BL1608">
        <v>1.0926270679440155E-3</v>
      </c>
      <c r="BP1608" s="50">
        <f t="shared" si="567"/>
        <v>3.382626400897268</v>
      </c>
      <c r="BQ1608" s="50">
        <f t="shared" si="568"/>
        <v>6.2000574712643683E-2</v>
      </c>
      <c r="BR1608" s="50">
        <f t="shared" si="569"/>
        <v>0.42762486468632366</v>
      </c>
      <c r="BS1608" s="50">
        <f t="shared" si="570"/>
        <v>0.44785846079528768</v>
      </c>
      <c r="BT1608" s="50">
        <f t="shared" si="571"/>
        <v>1.1878468463508991E-3</v>
      </c>
      <c r="BU1608" s="50">
        <f t="shared" si="571"/>
        <v>1.2440512799869101E-3</v>
      </c>
    </row>
    <row r="1609" spans="1:73" x14ac:dyDescent="0.25">
      <c r="A1609" s="21">
        <v>43742.563194444447</v>
      </c>
      <c r="B1609" s="17">
        <v>364191</v>
      </c>
      <c r="C1609" s="17">
        <v>13.5</v>
      </c>
      <c r="D1609" s="17">
        <v>21.86</v>
      </c>
      <c r="E1609" s="17">
        <v>726.6</v>
      </c>
      <c r="F1609" s="17">
        <v>83.9</v>
      </c>
      <c r="G1609" s="17">
        <v>-117.3</v>
      </c>
      <c r="H1609" s="17">
        <v>-20.86</v>
      </c>
      <c r="I1609" s="17">
        <v>24.09</v>
      </c>
      <c r="J1609" s="17">
        <v>297.2</v>
      </c>
      <c r="K1609" s="17">
        <v>642.70000000000005</v>
      </c>
      <c r="L1609" s="17">
        <v>-96.5</v>
      </c>
      <c r="M1609" s="17">
        <v>0.115</v>
      </c>
      <c r="N1609" s="17">
        <v>609.20000000000005</v>
      </c>
      <c r="O1609" s="17">
        <v>63.04</v>
      </c>
      <c r="P1609" s="17">
        <v>546.20000000000005</v>
      </c>
      <c r="Q1609" s="17">
        <v>325.2</v>
      </c>
      <c r="R1609" s="17">
        <v>421.7</v>
      </c>
      <c r="S1609" s="17">
        <v>18.91</v>
      </c>
      <c r="T1609" s="17">
        <v>52.46</v>
      </c>
      <c r="U1609" s="17">
        <v>1.8149999999999999</v>
      </c>
      <c r="V1609" s="17">
        <v>118.5</v>
      </c>
      <c r="W1609" s="17">
        <v>19.05</v>
      </c>
      <c r="X1609" s="17">
        <v>0.72499999999999998</v>
      </c>
      <c r="Y1609" s="17">
        <v>7.2535119999999997</v>
      </c>
      <c r="Z1609" s="7">
        <f t="shared" si="550"/>
        <v>18.98</v>
      </c>
      <c r="AA1609" s="7">
        <f t="shared" si="564"/>
        <v>292.13</v>
      </c>
      <c r="AB1609" s="2">
        <f t="shared" si="551"/>
        <v>588.54600000000005</v>
      </c>
      <c r="AC1609" s="42">
        <f t="shared" si="552"/>
        <v>2.0663563960786169</v>
      </c>
      <c r="AD1609" s="42">
        <f t="shared" si="553"/>
        <v>1.0840105653828425</v>
      </c>
      <c r="AE1609" s="42">
        <f t="shared" si="554"/>
        <v>0.772610932006217</v>
      </c>
      <c r="AF1609" s="42">
        <f t="shared" si="555"/>
        <v>319.04250207755513</v>
      </c>
      <c r="AG1609" s="42">
        <f t="shared" si="556"/>
        <v>306.28080199445293</v>
      </c>
      <c r="AH1609" s="6">
        <f t="shared" si="557"/>
        <v>312.19199999999995</v>
      </c>
      <c r="AI1609" s="4">
        <v>18.082705193105699</v>
      </c>
      <c r="AJ1609" s="4">
        <f t="shared" si="565"/>
        <v>291.23270519310569</v>
      </c>
      <c r="AK1609" s="8">
        <f t="shared" si="558"/>
        <v>0.19410246096341227</v>
      </c>
      <c r="AL1609" s="8">
        <f t="shared" si="559"/>
        <v>391.34958720824642</v>
      </c>
      <c r="AM1609" s="8">
        <f t="shared" si="560"/>
        <v>3.0007780241130799</v>
      </c>
      <c r="AN1609" s="8">
        <f t="shared" si="561"/>
        <v>-78.434929322595977</v>
      </c>
      <c r="AO1609" s="22">
        <f t="shared" si="562"/>
        <v>1.3299266974588027E-2</v>
      </c>
      <c r="AP1609" s="22">
        <f t="shared" si="563"/>
        <v>0.36348515075729948</v>
      </c>
      <c r="AQ1609" s="19">
        <f t="shared" si="566"/>
        <v>0.36348515075729948</v>
      </c>
      <c r="AX1609">
        <v>0.13693308632379667</v>
      </c>
      <c r="AY1609">
        <v>62.637931034482762</v>
      </c>
      <c r="AZ1609">
        <v>2.6099137931034484</v>
      </c>
      <c r="BA1609">
        <v>2.1140301724137935</v>
      </c>
      <c r="BB1609">
        <v>8.318965517241379</v>
      </c>
      <c r="BC1609">
        <v>0.34662356321839077</v>
      </c>
      <c r="BD1609">
        <v>1.7674066091954028</v>
      </c>
      <c r="BE1609">
        <v>0.1767406609195403</v>
      </c>
      <c r="BF1609">
        <v>0</v>
      </c>
      <c r="BG1609">
        <v>18.98</v>
      </c>
      <c r="BH1609">
        <v>2.0840844920087953</v>
      </c>
      <c r="BI1609">
        <v>2.1946530522512662</v>
      </c>
      <c r="BJ1609">
        <v>1.1513149912110143</v>
      </c>
      <c r="BK1609">
        <v>0.42808768235430089</v>
      </c>
      <c r="BL1609">
        <v>1.1891324509841691E-3</v>
      </c>
      <c r="BP1609" s="50">
        <f t="shared" si="567"/>
        <v>2.0847086307736982</v>
      </c>
      <c r="BQ1609" s="50">
        <f t="shared" si="568"/>
        <v>7.069626436781612E-2</v>
      </c>
      <c r="BR1609" s="50">
        <f t="shared" si="569"/>
        <v>0.45312537769116534</v>
      </c>
      <c r="BS1609" s="50">
        <f t="shared" si="570"/>
        <v>0.47817807298324505</v>
      </c>
      <c r="BT1609" s="50">
        <f t="shared" si="571"/>
        <v>1.2586816046976815E-3</v>
      </c>
      <c r="BU1609" s="50">
        <f t="shared" si="571"/>
        <v>1.3282724249534586E-3</v>
      </c>
    </row>
    <row r="1610" spans="1:73" x14ac:dyDescent="0.25">
      <c r="A1610" s="21">
        <v>43742.563194444447</v>
      </c>
      <c r="B1610" s="17">
        <v>364192</v>
      </c>
      <c r="C1610" s="17">
        <v>13.5</v>
      </c>
      <c r="D1610" s="17">
        <v>21.86</v>
      </c>
      <c r="E1610" s="17">
        <v>728.4</v>
      </c>
      <c r="F1610" s="17">
        <v>83.3</v>
      </c>
      <c r="G1610" s="17">
        <v>-119.2</v>
      </c>
      <c r="H1610" s="17">
        <v>-19.55</v>
      </c>
      <c r="I1610" s="17">
        <v>24.05</v>
      </c>
      <c r="J1610" s="17">
        <v>297.2</v>
      </c>
      <c r="K1610" s="17">
        <v>645.1</v>
      </c>
      <c r="L1610" s="17">
        <v>-99.6</v>
      </c>
      <c r="M1610" s="17">
        <v>0.114</v>
      </c>
      <c r="N1610" s="17">
        <v>609.29999999999995</v>
      </c>
      <c r="O1610" s="17">
        <v>63.8</v>
      </c>
      <c r="P1610" s="17">
        <v>545.5</v>
      </c>
      <c r="Q1610" s="17">
        <v>323.2</v>
      </c>
      <c r="R1610" s="17">
        <v>422.8</v>
      </c>
      <c r="S1610" s="17">
        <v>18.86</v>
      </c>
      <c r="T1610" s="17">
        <v>50.96</v>
      </c>
      <c r="U1610" s="17">
        <v>0.81499999999999995</v>
      </c>
      <c r="V1610" s="17">
        <v>189</v>
      </c>
      <c r="W1610" s="17">
        <v>19.5</v>
      </c>
      <c r="X1610" s="17">
        <v>0.72599999999999998</v>
      </c>
      <c r="Y1610" s="17">
        <v>7.2638400000000001</v>
      </c>
      <c r="Z1610" s="7">
        <f t="shared" si="550"/>
        <v>19.18</v>
      </c>
      <c r="AA1610" s="7">
        <f t="shared" si="564"/>
        <v>292.33</v>
      </c>
      <c r="AB1610" s="2">
        <f t="shared" si="551"/>
        <v>590.00400000000002</v>
      </c>
      <c r="AC1610" s="42">
        <f t="shared" si="552"/>
        <v>2.1366198304709059</v>
      </c>
      <c r="AD1610" s="42">
        <f t="shared" si="553"/>
        <v>1.0888214656079738</v>
      </c>
      <c r="AE1610" s="42">
        <f t="shared" si="554"/>
        <v>0.77302467533561747</v>
      </c>
      <c r="AF1610" s="42">
        <f t="shared" si="555"/>
        <v>320.08841961573228</v>
      </c>
      <c r="AG1610" s="42">
        <f t="shared" si="556"/>
        <v>307.28488283110295</v>
      </c>
      <c r="AH1610" s="6">
        <f t="shared" si="557"/>
        <v>310.27199999999999</v>
      </c>
      <c r="AI1610" s="4">
        <v>18.594734492263399</v>
      </c>
      <c r="AJ1610" s="4">
        <f t="shared" si="565"/>
        <v>291.74473449226338</v>
      </c>
      <c r="AK1610" s="8">
        <f t="shared" si="558"/>
        <v>0.19450139714734055</v>
      </c>
      <c r="AL1610" s="8">
        <f t="shared" si="559"/>
        <v>394.19378601999227</v>
      </c>
      <c r="AM1610" s="8">
        <f t="shared" si="560"/>
        <v>2.0108253902315836</v>
      </c>
      <c r="AN1610" s="8">
        <f t="shared" si="561"/>
        <v>-34.282128223110831</v>
      </c>
      <c r="AO1610" s="22">
        <f t="shared" si="562"/>
        <v>1.2225526166854624E-2</v>
      </c>
      <c r="AP1610" s="22">
        <f t="shared" si="563"/>
        <v>0.3341385078093087</v>
      </c>
      <c r="AQ1610" s="19">
        <f t="shared" si="566"/>
        <v>0.3341385078093087</v>
      </c>
      <c r="AX1610">
        <v>0.13843512191658913</v>
      </c>
      <c r="AY1610">
        <v>62.793103448275865</v>
      </c>
      <c r="AZ1610">
        <v>2.6163793103448278</v>
      </c>
      <c r="BA1610">
        <v>2.1192672413793106</v>
      </c>
      <c r="BB1610">
        <v>8.586206896551726</v>
      </c>
      <c r="BC1610">
        <v>0.35775862068965525</v>
      </c>
      <c r="BD1610">
        <v>1.7615086206896553</v>
      </c>
      <c r="BE1610">
        <v>0.17615086206896555</v>
      </c>
      <c r="BF1610">
        <v>0</v>
      </c>
      <c r="BG1610">
        <v>19.18</v>
      </c>
      <c r="BH1610">
        <v>0.93582857354664906</v>
      </c>
      <c r="BI1610">
        <v>2.2221907908589307</v>
      </c>
      <c r="BJ1610">
        <v>1.1324284270217111</v>
      </c>
      <c r="BK1610">
        <v>0.43431858948351454</v>
      </c>
      <c r="BL1610">
        <v>1.2064405263430959E-3</v>
      </c>
      <c r="BP1610" s="50">
        <f t="shared" si="567"/>
        <v>0.93610883420416746</v>
      </c>
      <c r="BQ1610" s="50">
        <f t="shared" si="568"/>
        <v>7.0460344827586216E-2</v>
      </c>
      <c r="BR1610" s="50">
        <f t="shared" si="569"/>
        <v>0.44659705776272662</v>
      </c>
      <c r="BS1610" s="50">
        <f t="shared" si="570"/>
        <v>0.47376909822892016</v>
      </c>
      <c r="BT1610" s="50">
        <f t="shared" si="571"/>
        <v>1.2405473826742406E-3</v>
      </c>
      <c r="BU1610" s="50">
        <f t="shared" si="571"/>
        <v>1.3160252728581115E-3</v>
      </c>
    </row>
    <row r="1611" spans="1:73" x14ac:dyDescent="0.25">
      <c r="A1611" s="21">
        <v>43742.563888888886</v>
      </c>
      <c r="B1611" s="17">
        <v>364193</v>
      </c>
      <c r="C1611" s="17">
        <v>13.51</v>
      </c>
      <c r="D1611" s="17">
        <v>21.86</v>
      </c>
      <c r="E1611" s="17">
        <v>645.20000000000005</v>
      </c>
      <c r="F1611" s="17">
        <v>71.709999999999994</v>
      </c>
      <c r="G1611" s="17">
        <v>-120.2</v>
      </c>
      <c r="H1611" s="17">
        <v>-19.77</v>
      </c>
      <c r="I1611" s="17">
        <v>24.03</v>
      </c>
      <c r="J1611" s="17">
        <v>297.2</v>
      </c>
      <c r="K1611" s="17">
        <v>573.5</v>
      </c>
      <c r="L1611" s="17">
        <v>-100.5</v>
      </c>
      <c r="M1611" s="17">
        <v>0.111</v>
      </c>
      <c r="N1611" s="17">
        <v>525</v>
      </c>
      <c r="O1611" s="17">
        <v>51.94</v>
      </c>
      <c r="P1611" s="17">
        <v>473.1</v>
      </c>
      <c r="Q1611" s="17">
        <v>322</v>
      </c>
      <c r="R1611" s="17">
        <v>422.5</v>
      </c>
      <c r="S1611" s="17">
        <v>18.809999999999999</v>
      </c>
      <c r="T1611" s="17">
        <v>48.32</v>
      </c>
      <c r="U1611" s="17">
        <v>0.49</v>
      </c>
      <c r="V1611" s="17">
        <v>310.5</v>
      </c>
      <c r="W1611" s="17">
        <v>19.55</v>
      </c>
      <c r="X1611" s="17">
        <v>0.63800000000000001</v>
      </c>
      <c r="Y1611" s="17">
        <v>6.3846879999999997</v>
      </c>
      <c r="Z1611" s="7">
        <f t="shared" si="550"/>
        <v>19.18</v>
      </c>
      <c r="AA1611" s="7">
        <f t="shared" si="564"/>
        <v>292.33</v>
      </c>
      <c r="AB1611" s="2">
        <f t="shared" si="551"/>
        <v>522.61200000000008</v>
      </c>
      <c r="AC1611" s="42">
        <f t="shared" si="552"/>
        <v>2.1992482329027574</v>
      </c>
      <c r="AD1611" s="42">
        <f t="shared" si="553"/>
        <v>1.0626767461386124</v>
      </c>
      <c r="AE1611" s="42">
        <f t="shared" si="554"/>
        <v>0.77034261053808017</v>
      </c>
      <c r="AF1611" s="42">
        <f t="shared" si="555"/>
        <v>318.97784978563215</v>
      </c>
      <c r="AG1611" s="42">
        <f t="shared" si="556"/>
        <v>306.21873579420685</v>
      </c>
      <c r="AH1611" s="6">
        <f t="shared" si="557"/>
        <v>309.12</v>
      </c>
      <c r="AI1611" s="4">
        <v>19.025855806175901</v>
      </c>
      <c r="AJ1611" s="4">
        <f t="shared" si="565"/>
        <v>292.17585580617589</v>
      </c>
      <c r="AK1611" s="8">
        <f t="shared" si="558"/>
        <v>0.19450139714734055</v>
      </c>
      <c r="AL1611" s="8">
        <f t="shared" si="559"/>
        <v>396.6364442397022</v>
      </c>
      <c r="AM1611" s="8">
        <f t="shared" si="560"/>
        <v>1.5591704525163375</v>
      </c>
      <c r="AN1611" s="8">
        <f t="shared" si="561"/>
        <v>-7.0010189201038013</v>
      </c>
      <c r="AO1611" s="22">
        <f t="shared" si="562"/>
        <v>1.0002257402840258E-2</v>
      </c>
      <c r="AP1611" s="22">
        <f t="shared" si="563"/>
        <v>0.27337386691549809</v>
      </c>
      <c r="AQ1611" s="19">
        <f t="shared" si="566"/>
        <v>0.27337386691549809</v>
      </c>
      <c r="AX1611">
        <v>0.13843512191658913</v>
      </c>
      <c r="AY1611">
        <v>55.62068965517242</v>
      </c>
      <c r="AZ1611">
        <v>2.3175287356321843</v>
      </c>
      <c r="BA1611">
        <v>1.8771982758620693</v>
      </c>
      <c r="BB1611">
        <v>8.6637931034482758</v>
      </c>
      <c r="BC1611">
        <v>0.36099137931034481</v>
      </c>
      <c r="BD1611">
        <v>1.5162068965517246</v>
      </c>
      <c r="BE1611">
        <v>0.15162068965517247</v>
      </c>
      <c r="BF1611">
        <v>0</v>
      </c>
      <c r="BG1611">
        <v>19.18</v>
      </c>
      <c r="BH1611">
        <v>0.56264540004645158</v>
      </c>
      <c r="BI1611">
        <v>2.2221907908589307</v>
      </c>
      <c r="BJ1611">
        <v>1.0737625901430352</v>
      </c>
      <c r="BK1611">
        <v>0.37935844193323209</v>
      </c>
      <c r="BL1611">
        <v>1.0537734498145335E-3</v>
      </c>
      <c r="BP1611" s="50">
        <f t="shared" si="567"/>
        <v>0.56281390031907008</v>
      </c>
      <c r="BQ1611" s="50">
        <f t="shared" si="568"/>
        <v>6.0648275862068987E-2</v>
      </c>
      <c r="BR1611" s="50">
        <f t="shared" si="569"/>
        <v>0.38598705286338286</v>
      </c>
      <c r="BS1611" s="50">
        <f t="shared" si="570"/>
        <v>0.41002565244799849</v>
      </c>
      <c r="BT1611" s="50">
        <f t="shared" si="571"/>
        <v>1.0721862579538414E-3</v>
      </c>
      <c r="BU1611" s="50">
        <f t="shared" si="571"/>
        <v>1.1389601456888846E-3</v>
      </c>
    </row>
    <row r="1612" spans="1:73" x14ac:dyDescent="0.25">
      <c r="A1612" s="21">
        <v>43742.563888888886</v>
      </c>
      <c r="B1612" s="17">
        <v>364194</v>
      </c>
      <c r="C1612" s="17">
        <v>13.52</v>
      </c>
      <c r="D1612" s="17">
        <v>21.86</v>
      </c>
      <c r="E1612" s="17">
        <v>632.6</v>
      </c>
      <c r="F1612" s="17">
        <v>69.69</v>
      </c>
      <c r="G1612" s="17">
        <v>-119.8</v>
      </c>
      <c r="H1612" s="17">
        <v>-19.12</v>
      </c>
      <c r="I1612" s="17">
        <v>24.03</v>
      </c>
      <c r="J1612" s="17">
        <v>297.2</v>
      </c>
      <c r="K1612" s="17">
        <v>562.9</v>
      </c>
      <c r="L1612" s="17">
        <v>-100.7</v>
      </c>
      <c r="M1612" s="17">
        <v>0.11</v>
      </c>
      <c r="N1612" s="17">
        <v>512.79999999999995</v>
      </c>
      <c r="O1612" s="17">
        <v>50.57</v>
      </c>
      <c r="P1612" s="17">
        <v>462.2</v>
      </c>
      <c r="Q1612" s="17">
        <v>322.5</v>
      </c>
      <c r="R1612" s="17">
        <v>423.1</v>
      </c>
      <c r="S1612" s="17">
        <v>18.78</v>
      </c>
      <c r="T1612" s="17">
        <v>51.15</v>
      </c>
      <c r="U1612" s="17">
        <v>2.25</v>
      </c>
      <c r="V1612" s="17">
        <v>336.5</v>
      </c>
      <c r="W1612" s="17">
        <v>19.3</v>
      </c>
      <c r="X1612" s="17">
        <v>0.629</v>
      </c>
      <c r="Y1612" s="17">
        <v>6.2890170000000003</v>
      </c>
      <c r="Z1612" s="7">
        <f t="shared" si="550"/>
        <v>19.04</v>
      </c>
      <c r="AA1612" s="7">
        <f t="shared" si="564"/>
        <v>292.19</v>
      </c>
      <c r="AB1612" s="2">
        <f t="shared" si="551"/>
        <v>512.40600000000006</v>
      </c>
      <c r="AC1612" s="42">
        <f t="shared" si="552"/>
        <v>2.1991180540927475</v>
      </c>
      <c r="AD1612" s="42">
        <f t="shared" si="553"/>
        <v>1.1248488846684404</v>
      </c>
      <c r="AE1612" s="42">
        <f t="shared" si="554"/>
        <v>0.77668473593099729</v>
      </c>
      <c r="AF1612" s="42">
        <f t="shared" si="555"/>
        <v>320.9883147944455</v>
      </c>
      <c r="AG1612" s="42">
        <f t="shared" si="556"/>
        <v>308.14878220266769</v>
      </c>
      <c r="AH1612" s="6">
        <f t="shared" si="557"/>
        <v>309.59999999999997</v>
      </c>
      <c r="AI1612" s="4">
        <v>19.015291352541901</v>
      </c>
      <c r="AJ1612" s="4">
        <f t="shared" si="565"/>
        <v>292.16529135254189</v>
      </c>
      <c r="AK1612" s="8">
        <f t="shared" si="558"/>
        <v>0.19422208448513906</v>
      </c>
      <c r="AL1612" s="8">
        <f t="shared" si="559"/>
        <v>396.60906440150984</v>
      </c>
      <c r="AM1612" s="8">
        <f t="shared" si="560"/>
        <v>3.3410795411064371</v>
      </c>
      <c r="AN1612" s="8">
        <f t="shared" si="561"/>
        <v>-2.4047851011570098</v>
      </c>
      <c r="AO1612" s="22">
        <f t="shared" si="562"/>
        <v>9.6788420740630907E-3</v>
      </c>
      <c r="AP1612" s="22">
        <f t="shared" si="563"/>
        <v>0.26453453240462499</v>
      </c>
      <c r="AQ1612" s="19">
        <f t="shared" si="566"/>
        <v>0.26453453240462499</v>
      </c>
      <c r="AX1612">
        <v>0.13738224081865269</v>
      </c>
      <c r="AY1612">
        <v>54.53448275862069</v>
      </c>
      <c r="AZ1612">
        <v>2.2722701149425286</v>
      </c>
      <c r="BA1612">
        <v>1.8405387931034483</v>
      </c>
      <c r="BB1612">
        <v>8.6724137931034502</v>
      </c>
      <c r="BC1612">
        <v>0.36135057471264376</v>
      </c>
      <c r="BD1612">
        <v>1.4791882183908045</v>
      </c>
      <c r="BE1612">
        <v>0.14791882183908045</v>
      </c>
      <c r="BF1612">
        <v>0</v>
      </c>
      <c r="BG1612">
        <v>19.04</v>
      </c>
      <c r="BH1612">
        <v>2.5835758165398288</v>
      </c>
      <c r="BI1612">
        <v>2.2028828492337666</v>
      </c>
      <c r="BJ1612">
        <v>1.1267745773830715</v>
      </c>
      <c r="BK1612">
        <v>0.37398724795632948</v>
      </c>
      <c r="BL1612">
        <v>1.0388534665453596E-3</v>
      </c>
      <c r="BP1612" s="50">
        <f t="shared" si="567"/>
        <v>2.5843495422814442</v>
      </c>
      <c r="BQ1612" s="50">
        <f t="shared" si="568"/>
        <v>5.9167528735632184E-2</v>
      </c>
      <c r="BR1612" s="50">
        <f t="shared" si="569"/>
        <v>0.40017678805952711</v>
      </c>
      <c r="BS1612" s="50">
        <f t="shared" si="570"/>
        <v>0.42049075582061063</v>
      </c>
      <c r="BT1612" s="50">
        <f t="shared" si="571"/>
        <v>1.111602189054242E-3</v>
      </c>
      <c r="BU1612" s="50">
        <f t="shared" si="571"/>
        <v>1.168029877279474E-3</v>
      </c>
    </row>
    <row r="1613" spans="1:73" x14ac:dyDescent="0.25">
      <c r="A1613" s="21">
        <v>43742.563888888886</v>
      </c>
      <c r="B1613" s="17">
        <v>364195</v>
      </c>
      <c r="C1613" s="17">
        <v>13.51</v>
      </c>
      <c r="D1613" s="17">
        <v>21.86</v>
      </c>
      <c r="E1613" s="17">
        <v>717.6</v>
      </c>
      <c r="F1613" s="17">
        <v>81.599999999999994</v>
      </c>
      <c r="G1613" s="17">
        <v>-118.4</v>
      </c>
      <c r="H1613" s="17">
        <v>-17.5</v>
      </c>
      <c r="I1613" s="17">
        <v>24</v>
      </c>
      <c r="J1613" s="17">
        <v>297.10000000000002</v>
      </c>
      <c r="K1613" s="17">
        <v>636.1</v>
      </c>
      <c r="L1613" s="17">
        <v>-100.9</v>
      </c>
      <c r="M1613" s="17">
        <v>0.114</v>
      </c>
      <c r="N1613" s="17">
        <v>599.20000000000005</v>
      </c>
      <c r="O1613" s="17">
        <v>64.08</v>
      </c>
      <c r="P1613" s="17">
        <v>535.1</v>
      </c>
      <c r="Q1613" s="17">
        <v>323.60000000000002</v>
      </c>
      <c r="R1613" s="17">
        <v>424.5</v>
      </c>
      <c r="S1613" s="17">
        <v>18.760000000000002</v>
      </c>
      <c r="T1613" s="17">
        <v>48.93</v>
      </c>
      <c r="U1613" s="17">
        <v>1.06</v>
      </c>
      <c r="V1613" s="17">
        <v>332</v>
      </c>
      <c r="W1613" s="17">
        <v>19.45</v>
      </c>
      <c r="X1613" s="17">
        <v>0.71699999999999997</v>
      </c>
      <c r="Y1613" s="17">
        <v>7.1671269999999998</v>
      </c>
      <c r="Z1613" s="7">
        <f t="shared" si="550"/>
        <v>19.105</v>
      </c>
      <c r="AA1613" s="7">
        <f t="shared" si="564"/>
        <v>292.255</v>
      </c>
      <c r="AB1613" s="2">
        <f t="shared" si="551"/>
        <v>581.25600000000009</v>
      </c>
      <c r="AC1613" s="42">
        <f t="shared" si="552"/>
        <v>2.1487723979705691</v>
      </c>
      <c r="AD1613" s="42">
        <f t="shared" si="553"/>
        <v>1.0513943343269994</v>
      </c>
      <c r="AE1613" s="42">
        <f t="shared" si="554"/>
        <v>0.76919592270256965</v>
      </c>
      <c r="AF1613" s="42">
        <f t="shared" si="555"/>
        <v>318.17630366481939</v>
      </c>
      <c r="AG1613" s="42">
        <f t="shared" si="556"/>
        <v>305.44925151822662</v>
      </c>
      <c r="AH1613" s="6">
        <f t="shared" si="557"/>
        <v>310.65600000000001</v>
      </c>
      <c r="AI1613" s="4">
        <v>18.674271600934102</v>
      </c>
      <c r="AJ1613" s="4">
        <f t="shared" si="565"/>
        <v>291.82427160093408</v>
      </c>
      <c r="AK1613" s="8">
        <f t="shared" si="558"/>
        <v>0.19435173208539569</v>
      </c>
      <c r="AL1613" s="8">
        <f t="shared" si="559"/>
        <v>394.66346172082547</v>
      </c>
      <c r="AM1613" s="8">
        <f t="shared" si="560"/>
        <v>2.2932346151233634</v>
      </c>
      <c r="AN1613" s="8">
        <f t="shared" si="561"/>
        <v>-28.77348592486312</v>
      </c>
      <c r="AO1613" s="22">
        <f t="shared" si="562"/>
        <v>1.1901036983730094E-2</v>
      </c>
      <c r="AP1613" s="22">
        <f t="shared" si="563"/>
        <v>0.32526982355231143</v>
      </c>
      <c r="AQ1613" s="19">
        <f t="shared" si="566"/>
        <v>0.32526982355231143</v>
      </c>
      <c r="AX1613">
        <v>0.13787023206278351</v>
      </c>
      <c r="AY1613">
        <v>61.862068965517246</v>
      </c>
      <c r="AZ1613">
        <v>2.577586206896552</v>
      </c>
      <c r="BA1613">
        <v>2.0878448275862072</v>
      </c>
      <c r="BB1613">
        <v>8.6982758620689644</v>
      </c>
      <c r="BC1613">
        <v>0.36242816091954017</v>
      </c>
      <c r="BD1613">
        <v>1.725416666666667</v>
      </c>
      <c r="BE1613">
        <v>0.1725416666666667</v>
      </c>
      <c r="BF1613">
        <v>0</v>
      </c>
      <c r="BG1613">
        <v>19.105</v>
      </c>
      <c r="BH1613">
        <v>1.2171512735698751</v>
      </c>
      <c r="BI1613">
        <v>2.211828919949228</v>
      </c>
      <c r="BJ1613">
        <v>1.0822478905311572</v>
      </c>
      <c r="BK1613">
        <v>0.426905465168189</v>
      </c>
      <c r="BL1613">
        <v>1.1858485143560805E-3</v>
      </c>
      <c r="BP1613" s="50">
        <f t="shared" si="567"/>
        <v>1.2175157843637026</v>
      </c>
      <c r="BQ1613" s="50">
        <f t="shared" si="568"/>
        <v>6.9016666666666684E-2</v>
      </c>
      <c r="BR1613" s="50">
        <f t="shared" si="569"/>
        <v>0.44232831360654229</v>
      </c>
      <c r="BS1613" s="50">
        <f t="shared" si="570"/>
        <v>0.46837076656558707</v>
      </c>
      <c r="BT1613" s="50">
        <f t="shared" si="571"/>
        <v>1.228689760018173E-3</v>
      </c>
      <c r="BU1613" s="50">
        <f t="shared" si="571"/>
        <v>1.3010299071266307E-3</v>
      </c>
    </row>
    <row r="1614" spans="1:73" x14ac:dyDescent="0.25">
      <c r="A1614" s="21">
        <v>43742.563888888886</v>
      </c>
      <c r="B1614" s="17">
        <v>364196</v>
      </c>
      <c r="C1614" s="17">
        <v>13.51</v>
      </c>
      <c r="D1614" s="17">
        <v>21.86</v>
      </c>
      <c r="E1614" s="17">
        <v>725.3</v>
      </c>
      <c r="F1614" s="17">
        <v>82.5</v>
      </c>
      <c r="G1614" s="17">
        <v>-118.6</v>
      </c>
      <c r="H1614" s="17">
        <v>-16.34</v>
      </c>
      <c r="I1614" s="17">
        <v>23.98</v>
      </c>
      <c r="J1614" s="17">
        <v>297.10000000000002</v>
      </c>
      <c r="K1614" s="17">
        <v>642.79999999999995</v>
      </c>
      <c r="L1614" s="17">
        <v>-102.3</v>
      </c>
      <c r="M1614" s="17">
        <v>0.114</v>
      </c>
      <c r="N1614" s="17">
        <v>606.6</v>
      </c>
      <c r="O1614" s="17">
        <v>66.14</v>
      </c>
      <c r="P1614" s="17">
        <v>540.5</v>
      </c>
      <c r="Q1614" s="17">
        <v>323.3</v>
      </c>
      <c r="R1614" s="17">
        <v>425.6</v>
      </c>
      <c r="S1614" s="17">
        <v>18.75</v>
      </c>
      <c r="T1614" s="17">
        <v>51.79</v>
      </c>
      <c r="U1614" s="17">
        <v>0.80500000000000005</v>
      </c>
      <c r="V1614" s="17">
        <v>90</v>
      </c>
      <c r="W1614" s="17">
        <v>19.55</v>
      </c>
      <c r="X1614" s="17">
        <v>0.72199999999999998</v>
      </c>
      <c r="Y1614" s="17">
        <v>7.2223249999999997</v>
      </c>
      <c r="Z1614" s="7">
        <f t="shared" si="550"/>
        <v>19.149999999999999</v>
      </c>
      <c r="AA1614" s="7">
        <f t="shared" si="564"/>
        <v>292.29999999999995</v>
      </c>
      <c r="AB1614" s="2">
        <f t="shared" si="551"/>
        <v>587.49300000000005</v>
      </c>
      <c r="AC1614" s="42">
        <f t="shared" si="552"/>
        <v>2.2000590496205858</v>
      </c>
      <c r="AD1614" s="42">
        <f t="shared" si="553"/>
        <v>1.1394105817985014</v>
      </c>
      <c r="AE1614" s="42">
        <f t="shared" si="554"/>
        <v>0.77807274338836863</v>
      </c>
      <c r="AF1614" s="42">
        <f t="shared" si="555"/>
        <v>322.04645443829889</v>
      </c>
      <c r="AG1614" s="42">
        <f t="shared" si="556"/>
        <v>309.16459626076693</v>
      </c>
      <c r="AH1614" s="6">
        <f t="shared" si="557"/>
        <v>310.36799999999999</v>
      </c>
      <c r="AI1614" s="4">
        <v>19.029281778438399</v>
      </c>
      <c r="AJ1614" s="4">
        <f t="shared" si="565"/>
        <v>292.17928177843839</v>
      </c>
      <c r="AK1614" s="8">
        <f t="shared" si="558"/>
        <v>0.19444152190578776</v>
      </c>
      <c r="AL1614" s="8">
        <f t="shared" si="559"/>
        <v>396.66288986166796</v>
      </c>
      <c r="AM1614" s="8">
        <f t="shared" si="560"/>
        <v>1.9984509626207998</v>
      </c>
      <c r="AN1614" s="8">
        <f t="shared" si="561"/>
        <v>-7.0275963644726884</v>
      </c>
      <c r="AO1614" s="22">
        <f t="shared" si="562"/>
        <v>1.1498402444887229E-2</v>
      </c>
      <c r="AP1614" s="22">
        <f t="shared" si="563"/>
        <v>0.31426533162572323</v>
      </c>
      <c r="AQ1614" s="19">
        <f t="shared" si="566"/>
        <v>0.31426533162572323</v>
      </c>
      <c r="AX1614">
        <v>0.13820893126731457</v>
      </c>
      <c r="AY1614">
        <v>62.525862068965516</v>
      </c>
      <c r="AZ1614">
        <v>2.6052442528735633</v>
      </c>
      <c r="BA1614">
        <v>2.1102478448275863</v>
      </c>
      <c r="BB1614">
        <v>8.8189655172413808</v>
      </c>
      <c r="BC1614">
        <v>0.3674568965517242</v>
      </c>
      <c r="BD1614">
        <v>1.7427909482758621</v>
      </c>
      <c r="BE1614">
        <v>0.17427909482758622</v>
      </c>
      <c r="BF1614">
        <v>0</v>
      </c>
      <c r="BG1614">
        <v>19.149999999999999</v>
      </c>
      <c r="BH1614">
        <v>0.92434601436202768</v>
      </c>
      <c r="BI1614">
        <v>2.2180409576884572</v>
      </c>
      <c r="BJ1614">
        <v>1.1487234119868519</v>
      </c>
      <c r="BK1614">
        <v>0.42922323406054569</v>
      </c>
      <c r="BL1614">
        <v>1.1922867612792936E-3</v>
      </c>
      <c r="BP1614" s="50">
        <f t="shared" si="567"/>
        <v>0.9246228362384723</v>
      </c>
      <c r="BQ1614" s="50">
        <f t="shared" si="568"/>
        <v>6.9711637931034492E-2</v>
      </c>
      <c r="BR1614" s="50">
        <f t="shared" si="569"/>
        <v>0.44123104494848603</v>
      </c>
      <c r="BS1614" s="50">
        <f t="shared" si="570"/>
        <v>0.46812050392033844</v>
      </c>
      <c r="BT1614" s="50">
        <f t="shared" si="571"/>
        <v>1.2256417915235723E-3</v>
      </c>
      <c r="BU1614" s="50">
        <f t="shared" si="571"/>
        <v>1.3003347331120511E-3</v>
      </c>
    </row>
    <row r="1615" spans="1:73" x14ac:dyDescent="0.25">
      <c r="A1615" s="21">
        <v>43742.563888888886</v>
      </c>
      <c r="B1615" s="17">
        <v>364197</v>
      </c>
      <c r="C1615" s="17">
        <v>13.5</v>
      </c>
      <c r="D1615" s="17">
        <v>21.86</v>
      </c>
      <c r="E1615" s="17">
        <v>724.3</v>
      </c>
      <c r="F1615" s="17">
        <v>82.7</v>
      </c>
      <c r="G1615" s="17">
        <v>-117.5</v>
      </c>
      <c r="H1615" s="17">
        <v>-16.149999999999999</v>
      </c>
      <c r="I1615" s="17">
        <v>23.97</v>
      </c>
      <c r="J1615" s="17">
        <v>297.10000000000002</v>
      </c>
      <c r="K1615" s="17">
        <v>641.6</v>
      </c>
      <c r="L1615" s="17">
        <v>-101.3</v>
      </c>
      <c r="M1615" s="17">
        <v>0.114</v>
      </c>
      <c r="N1615" s="17">
        <v>606.79999999999995</v>
      </c>
      <c r="O1615" s="17">
        <v>66.59</v>
      </c>
      <c r="P1615" s="17">
        <v>540.29999999999995</v>
      </c>
      <c r="Q1615" s="17">
        <v>324.39999999999998</v>
      </c>
      <c r="R1615" s="17">
        <v>425.8</v>
      </c>
      <c r="S1615" s="17">
        <v>18.739999999999998</v>
      </c>
      <c r="T1615" s="17">
        <v>53.24</v>
      </c>
      <c r="U1615" s="17">
        <v>1.18</v>
      </c>
      <c r="V1615" s="17">
        <v>180</v>
      </c>
      <c r="W1615" s="17">
        <v>19.399999999999999</v>
      </c>
      <c r="X1615" s="17">
        <v>0.72099999999999997</v>
      </c>
      <c r="Y1615" s="17">
        <v>7.2089559999999997</v>
      </c>
      <c r="Z1615" s="7">
        <f t="shared" si="550"/>
        <v>19.07</v>
      </c>
      <c r="AA1615" s="7">
        <f t="shared" si="564"/>
        <v>292.21999999999997</v>
      </c>
      <c r="AB1615" s="2">
        <f t="shared" si="551"/>
        <v>586.68299999999999</v>
      </c>
      <c r="AC1615" s="42">
        <f t="shared" si="552"/>
        <v>2.3525889557370188</v>
      </c>
      <c r="AD1615" s="42">
        <f t="shared" si="553"/>
        <v>1.2525183600343888</v>
      </c>
      <c r="AE1615" s="42">
        <f t="shared" si="554"/>
        <v>0.78870583239382064</v>
      </c>
      <c r="AF1615" s="42">
        <f t="shared" si="555"/>
        <v>326.09028246527072</v>
      </c>
      <c r="AG1615" s="42">
        <f t="shared" si="556"/>
        <v>313.04667116665991</v>
      </c>
      <c r="AH1615" s="6">
        <f t="shared" si="557"/>
        <v>311.42399999999998</v>
      </c>
      <c r="AI1615" s="4">
        <v>20.023972092754398</v>
      </c>
      <c r="AJ1615" s="4">
        <f t="shared" si="565"/>
        <v>293.17397209275435</v>
      </c>
      <c r="AK1615" s="8">
        <f t="shared" si="558"/>
        <v>0.19428191467229952</v>
      </c>
      <c r="AL1615" s="8">
        <f t="shared" si="559"/>
        <v>402.31076515626444</v>
      </c>
      <c r="AM1615" s="8">
        <f t="shared" si="560"/>
        <v>2.4195609105786113</v>
      </c>
      <c r="AN1615" s="8">
        <f t="shared" si="561"/>
        <v>67.237679143033517</v>
      </c>
      <c r="AO1615" s="22">
        <f t="shared" si="562"/>
        <v>9.6959651619257393E-3</v>
      </c>
      <c r="AP1615" s="22">
        <f t="shared" si="563"/>
        <v>0.26500252723359402</v>
      </c>
      <c r="AQ1615" s="19">
        <f t="shared" si="566"/>
        <v>0.26500252723359402</v>
      </c>
      <c r="AX1615">
        <v>0.13760728549032683</v>
      </c>
      <c r="AY1615">
        <v>62.439655172413794</v>
      </c>
      <c r="AZ1615">
        <v>2.6016522988505746</v>
      </c>
      <c r="BA1615">
        <v>2.1073383620689654</v>
      </c>
      <c r="BB1615">
        <v>8.741379310344831</v>
      </c>
      <c r="BC1615">
        <v>0.36422413793103464</v>
      </c>
      <c r="BD1615">
        <v>1.7431142241379307</v>
      </c>
      <c r="BE1615">
        <v>0.17431142241379308</v>
      </c>
      <c r="BF1615">
        <v>0</v>
      </c>
      <c r="BG1615">
        <v>19.07</v>
      </c>
      <c r="BH1615">
        <v>1.3549419837853325</v>
      </c>
      <c r="BI1615">
        <v>2.2070078634686996</v>
      </c>
      <c r="BJ1615">
        <v>1.1750109865107357</v>
      </c>
      <c r="BK1615">
        <v>0.42567377885003016</v>
      </c>
      <c r="BL1615">
        <v>1.182427163472306E-3</v>
      </c>
      <c r="BP1615" s="50">
        <f t="shared" si="567"/>
        <v>1.3553477599520463</v>
      </c>
      <c r="BQ1615" s="50">
        <f t="shared" si="568"/>
        <v>6.9724568965517236E-2</v>
      </c>
      <c r="BR1615" s="50">
        <f t="shared" si="569"/>
        <v>0.44264500913203836</v>
      </c>
      <c r="BS1615" s="50">
        <f t="shared" si="570"/>
        <v>0.46867946626453333</v>
      </c>
      <c r="BT1615" s="50">
        <f t="shared" si="571"/>
        <v>1.2295694698112177E-3</v>
      </c>
      <c r="BU1615" s="50">
        <f t="shared" si="571"/>
        <v>1.3018874062903703E-3</v>
      </c>
    </row>
    <row r="1616" spans="1:73" x14ac:dyDescent="0.25">
      <c r="A1616" s="21">
        <v>43742.563888888886</v>
      </c>
      <c r="B1616" s="17">
        <v>364198</v>
      </c>
      <c r="C1616" s="17">
        <v>13.51</v>
      </c>
      <c r="D1616" s="17">
        <v>21.86</v>
      </c>
      <c r="E1616" s="17">
        <v>722.9</v>
      </c>
      <c r="F1616" s="17">
        <v>82.5</v>
      </c>
      <c r="G1616" s="17">
        <v>-118.6</v>
      </c>
      <c r="H1616" s="17">
        <v>-18.73</v>
      </c>
      <c r="I1616" s="17">
        <v>23.96</v>
      </c>
      <c r="J1616" s="17">
        <v>297.10000000000002</v>
      </c>
      <c r="K1616" s="17">
        <v>640.4</v>
      </c>
      <c r="L1616" s="17">
        <v>-99.8</v>
      </c>
      <c r="M1616" s="17">
        <v>0.114</v>
      </c>
      <c r="N1616" s="17">
        <v>604.29999999999995</v>
      </c>
      <c r="O1616" s="17">
        <v>63.74</v>
      </c>
      <c r="P1616" s="17">
        <v>540.6</v>
      </c>
      <c r="Q1616" s="17">
        <v>323.2</v>
      </c>
      <c r="R1616" s="17">
        <v>423.1</v>
      </c>
      <c r="S1616" s="17">
        <v>18.72</v>
      </c>
      <c r="T1616" s="17">
        <v>48.84</v>
      </c>
      <c r="U1616" s="17">
        <v>1.62</v>
      </c>
      <c r="V1616" s="17">
        <v>233</v>
      </c>
      <c r="W1616" s="17">
        <v>19.3</v>
      </c>
      <c r="X1616" s="17">
        <v>0.72</v>
      </c>
      <c r="Y1616" s="17">
        <v>7.2028309999999998</v>
      </c>
      <c r="Z1616" s="7">
        <f t="shared" si="550"/>
        <v>19.009999999999998</v>
      </c>
      <c r="AA1616" s="7">
        <f t="shared" si="564"/>
        <v>292.15999999999997</v>
      </c>
      <c r="AB1616" s="2">
        <f t="shared" si="551"/>
        <v>585.54899999999998</v>
      </c>
      <c r="AC1616" s="42">
        <f t="shared" si="552"/>
        <v>2.3310887954146757</v>
      </c>
      <c r="AD1616" s="42">
        <f t="shared" si="553"/>
        <v>1.1385037676805276</v>
      </c>
      <c r="AE1616" s="42">
        <f t="shared" si="554"/>
        <v>0.77803746173182264</v>
      </c>
      <c r="AF1616" s="42">
        <f t="shared" si="555"/>
        <v>321.41533290493226</v>
      </c>
      <c r="AG1616" s="42">
        <f t="shared" si="556"/>
        <v>308.55871958873496</v>
      </c>
      <c r="AH1616" s="6">
        <f t="shared" si="557"/>
        <v>310.27199999999999</v>
      </c>
      <c r="AI1616" s="4">
        <v>19.882611234824299</v>
      </c>
      <c r="AJ1616" s="4">
        <f t="shared" si="565"/>
        <v>293.03261123482429</v>
      </c>
      <c r="AK1616" s="8">
        <f t="shared" si="558"/>
        <v>0.194162266582597</v>
      </c>
      <c r="AL1616" s="8">
        <f t="shared" si="559"/>
        <v>401.52138463626352</v>
      </c>
      <c r="AM1616" s="8">
        <f t="shared" si="560"/>
        <v>2.8350000000000004</v>
      </c>
      <c r="AN1616" s="8">
        <f t="shared" si="561"/>
        <v>72.063333541675902</v>
      </c>
      <c r="AO1616" s="22">
        <f t="shared" si="562"/>
        <v>9.5529262552091678E-3</v>
      </c>
      <c r="AP1616" s="22">
        <f t="shared" si="563"/>
        <v>0.26109309984399587</v>
      </c>
      <c r="AQ1616" s="19">
        <f t="shared" si="566"/>
        <v>0.26109309984399587</v>
      </c>
      <c r="AX1616">
        <v>0.13715750787839046</v>
      </c>
      <c r="AY1616">
        <v>62.318965517241381</v>
      </c>
      <c r="AZ1616">
        <v>2.5966235632183907</v>
      </c>
      <c r="BA1616">
        <v>2.1032650862068967</v>
      </c>
      <c r="BB1616">
        <v>8.6120689655172438</v>
      </c>
      <c r="BC1616">
        <v>0.35883620689655182</v>
      </c>
      <c r="BD1616">
        <v>1.7444288793103448</v>
      </c>
      <c r="BE1616">
        <v>0.17444288793103449</v>
      </c>
      <c r="BF1616">
        <v>0</v>
      </c>
      <c r="BG1616">
        <v>19.009999999999998</v>
      </c>
      <c r="BH1616">
        <v>1.8601745879086768</v>
      </c>
      <c r="BI1616">
        <v>2.1987645819436707</v>
      </c>
      <c r="BJ1616">
        <v>1.073876621821289</v>
      </c>
      <c r="BK1616">
        <v>0.42957121567816359</v>
      </c>
      <c r="BL1616">
        <v>1.1932533768837879E-3</v>
      </c>
      <c r="BP1616" s="50">
        <f t="shared" si="567"/>
        <v>1.8607316704426398</v>
      </c>
      <c r="BQ1616" s="50">
        <f t="shared" si="568"/>
        <v>6.9777155172413799E-2</v>
      </c>
      <c r="BR1616" s="50">
        <f t="shared" si="569"/>
        <v>0.45231940794879827</v>
      </c>
      <c r="BS1616" s="50">
        <f t="shared" si="570"/>
        <v>0.47744199164303341</v>
      </c>
      <c r="BT1616" s="50">
        <f t="shared" si="571"/>
        <v>1.2564427998577731E-3</v>
      </c>
      <c r="BU1616" s="50">
        <f t="shared" si="571"/>
        <v>1.3262277545639817E-3</v>
      </c>
    </row>
    <row r="1617" spans="1:73" x14ac:dyDescent="0.25">
      <c r="A1617" s="21">
        <v>43742.564583333333</v>
      </c>
      <c r="B1617" s="17">
        <v>364199</v>
      </c>
      <c r="C1617" s="17">
        <v>13.51</v>
      </c>
      <c r="D1617" s="17">
        <v>21.85</v>
      </c>
      <c r="E1617" s="17">
        <v>721.9</v>
      </c>
      <c r="F1617" s="17">
        <v>81.8</v>
      </c>
      <c r="G1617" s="17">
        <v>-118.1</v>
      </c>
      <c r="H1617" s="17">
        <v>-16.989999999999998</v>
      </c>
      <c r="I1617" s="17">
        <v>23.95</v>
      </c>
      <c r="J1617" s="17">
        <v>297.10000000000002</v>
      </c>
      <c r="K1617" s="17">
        <v>640.1</v>
      </c>
      <c r="L1617" s="17">
        <v>-101.2</v>
      </c>
      <c r="M1617" s="17">
        <v>0.113</v>
      </c>
      <c r="N1617" s="17">
        <v>603.79999999999995</v>
      </c>
      <c r="O1617" s="17">
        <v>64.81</v>
      </c>
      <c r="P1617" s="17">
        <v>538.9</v>
      </c>
      <c r="Q1617" s="17">
        <v>323.60000000000002</v>
      </c>
      <c r="R1617" s="17">
        <v>424.8</v>
      </c>
      <c r="S1617" s="17">
        <v>18.690000000000001</v>
      </c>
      <c r="T1617" s="17">
        <v>52.28</v>
      </c>
      <c r="U1617" s="17">
        <v>0.63500000000000001</v>
      </c>
      <c r="V1617" s="17">
        <v>270</v>
      </c>
      <c r="W1617" s="17">
        <v>20.45</v>
      </c>
      <c r="X1617" s="17">
        <v>0.71799999999999997</v>
      </c>
      <c r="Y1617" s="17">
        <v>7.1844799999999998</v>
      </c>
      <c r="Z1617" s="7">
        <f t="shared" si="550"/>
        <v>19.57</v>
      </c>
      <c r="AA1617" s="7">
        <f t="shared" si="564"/>
        <v>292.71999999999997</v>
      </c>
      <c r="AB1617" s="2">
        <f t="shared" si="551"/>
        <v>584.73900000000003</v>
      </c>
      <c r="AC1617" s="42">
        <f t="shared" si="552"/>
        <v>2.2279698517200481</v>
      </c>
      <c r="AD1617" s="42">
        <f t="shared" si="553"/>
        <v>1.1647826384792412</v>
      </c>
      <c r="AE1617" s="42">
        <f t="shared" si="554"/>
        <v>0.78036677995633208</v>
      </c>
      <c r="AF1617" s="42">
        <f t="shared" si="555"/>
        <v>324.85639317441468</v>
      </c>
      <c r="AG1617" s="42">
        <f t="shared" si="556"/>
        <v>311.8621374474381</v>
      </c>
      <c r="AH1617" s="6">
        <f t="shared" si="557"/>
        <v>310.65600000000001</v>
      </c>
      <c r="AI1617" s="4">
        <v>19.246753004387699</v>
      </c>
      <c r="AJ1617" s="4">
        <f t="shared" si="565"/>
        <v>292.39675300438768</v>
      </c>
      <c r="AK1617" s="8">
        <f t="shared" si="558"/>
        <v>0.19528089418255282</v>
      </c>
      <c r="AL1617" s="8">
        <f t="shared" si="559"/>
        <v>397.79653130727138</v>
      </c>
      <c r="AM1617" s="8">
        <f t="shared" si="560"/>
        <v>1.7749348579595814</v>
      </c>
      <c r="AN1617" s="8">
        <f t="shared" si="561"/>
        <v>-16.713114953877678</v>
      </c>
      <c r="AO1617" s="22">
        <f t="shared" si="562"/>
        <v>1.1636092970443483E-2</v>
      </c>
      <c r="AP1617" s="22">
        <f t="shared" si="563"/>
        <v>0.31802858124957828</v>
      </c>
      <c r="AQ1617" s="19">
        <f t="shared" si="566"/>
        <v>0.31802858124957828</v>
      </c>
      <c r="AX1617">
        <v>0.14140424175410932</v>
      </c>
      <c r="AY1617">
        <v>62.232758620689658</v>
      </c>
      <c r="AZ1617">
        <v>2.5930316091954024</v>
      </c>
      <c r="BA1617">
        <v>2.1003556034482762</v>
      </c>
      <c r="BB1617">
        <v>8.7241379310344822</v>
      </c>
      <c r="BC1617">
        <v>0.36350574712643674</v>
      </c>
      <c r="BD1617">
        <v>1.7368498563218395</v>
      </c>
      <c r="BE1617">
        <v>0.17368498563218396</v>
      </c>
      <c r="BF1617">
        <v>0</v>
      </c>
      <c r="BG1617">
        <v>19.57</v>
      </c>
      <c r="BH1617">
        <v>0.72914250822346283</v>
      </c>
      <c r="BI1617">
        <v>2.2767600102281214</v>
      </c>
      <c r="BJ1617">
        <v>1.190290133347262</v>
      </c>
      <c r="BK1617">
        <v>0.43188385891011405</v>
      </c>
      <c r="BL1617">
        <v>1.1996773858614278E-3</v>
      </c>
      <c r="BP1617" s="50">
        <f t="shared" si="567"/>
        <v>0.72936087082165202</v>
      </c>
      <c r="BQ1617" s="50">
        <f t="shared" si="568"/>
        <v>6.947399425287358E-2</v>
      </c>
      <c r="BR1617" s="50">
        <f t="shared" si="569"/>
        <v>0.44141091881205602</v>
      </c>
      <c r="BS1617" s="50">
        <f t="shared" si="570"/>
        <v>0.46881753493236944</v>
      </c>
      <c r="BT1617" s="50">
        <f t="shared" si="571"/>
        <v>1.2261414411446001E-3</v>
      </c>
      <c r="BU1617" s="50">
        <f t="shared" si="571"/>
        <v>1.3022709303676929E-3</v>
      </c>
    </row>
    <row r="1618" spans="1:73" x14ac:dyDescent="0.25">
      <c r="A1618" s="21">
        <v>43742.564583333333</v>
      </c>
      <c r="B1618" s="17">
        <v>364200</v>
      </c>
      <c r="C1618" s="17">
        <v>13.51</v>
      </c>
      <c r="D1618" s="17">
        <v>21.85</v>
      </c>
      <c r="E1618" s="17">
        <v>721.8</v>
      </c>
      <c r="F1618" s="17">
        <v>81.900000000000006</v>
      </c>
      <c r="G1618" s="17">
        <v>-118.6</v>
      </c>
      <c r="H1618" s="17">
        <v>-15.48</v>
      </c>
      <c r="I1618" s="17">
        <v>23.97</v>
      </c>
      <c r="J1618" s="17">
        <v>297.10000000000002</v>
      </c>
      <c r="K1618" s="17">
        <v>640</v>
      </c>
      <c r="L1618" s="17">
        <v>-103.1</v>
      </c>
      <c r="M1618" s="17">
        <v>0.113</v>
      </c>
      <c r="N1618" s="17">
        <v>603.29999999999995</v>
      </c>
      <c r="O1618" s="17">
        <v>66.39</v>
      </c>
      <c r="P1618" s="17">
        <v>536.9</v>
      </c>
      <c r="Q1618" s="17">
        <v>323.3</v>
      </c>
      <c r="R1618" s="17">
        <v>426.4</v>
      </c>
      <c r="S1618" s="17">
        <v>18.670000000000002</v>
      </c>
      <c r="T1618" s="17">
        <v>51.35</v>
      </c>
      <c r="U1618" s="17">
        <v>1.2050000000000001</v>
      </c>
      <c r="V1618" s="17">
        <v>304.5</v>
      </c>
      <c r="W1618" s="17">
        <v>20.149999999999999</v>
      </c>
      <c r="X1618" s="17">
        <v>0.71899999999999997</v>
      </c>
      <c r="Y1618" s="17">
        <v>7.1852970000000003</v>
      </c>
      <c r="Z1618" s="7">
        <f t="shared" si="550"/>
        <v>19.41</v>
      </c>
      <c r="AA1618" s="7">
        <f t="shared" si="564"/>
        <v>292.56</v>
      </c>
      <c r="AB1618" s="2">
        <f t="shared" si="551"/>
        <v>584.65800000000002</v>
      </c>
      <c r="AC1618" s="42">
        <f t="shared" si="552"/>
        <v>2.3993150044860965</v>
      </c>
      <c r="AD1618" s="42">
        <f t="shared" si="553"/>
        <v>1.2320482548036105</v>
      </c>
      <c r="AE1618" s="42">
        <f t="shared" si="554"/>
        <v>0.78671869962357177</v>
      </c>
      <c r="AF1618" s="42">
        <f t="shared" si="555"/>
        <v>326.78515640701079</v>
      </c>
      <c r="AG1618" s="42">
        <f t="shared" si="556"/>
        <v>313.71375015073033</v>
      </c>
      <c r="AH1618" s="6">
        <f t="shared" si="557"/>
        <v>310.36799999999999</v>
      </c>
      <c r="AI1618" s="4">
        <v>20.342645946461602</v>
      </c>
      <c r="AJ1618" s="4">
        <f t="shared" si="565"/>
        <v>293.49264594646161</v>
      </c>
      <c r="AK1618" s="8">
        <f t="shared" si="558"/>
        <v>0.19496084907690317</v>
      </c>
      <c r="AL1618" s="8">
        <f t="shared" si="559"/>
        <v>404.0589816273469</v>
      </c>
      <c r="AM1618" s="8">
        <f t="shared" si="560"/>
        <v>2.4450575146609537</v>
      </c>
      <c r="AN1618" s="8">
        <f t="shared" si="561"/>
        <v>66.427264904895551</v>
      </c>
      <c r="AO1618" s="22">
        <f t="shared" si="562"/>
        <v>9.6050413758410405E-3</v>
      </c>
      <c r="AP1618" s="22">
        <f t="shared" si="563"/>
        <v>0.26251746951157284</v>
      </c>
      <c r="AQ1618" s="19">
        <f t="shared" si="566"/>
        <v>0.26251746951157284</v>
      </c>
      <c r="AX1618">
        <v>0.14017968602820105</v>
      </c>
      <c r="AY1618">
        <v>62.224137931034484</v>
      </c>
      <c r="AZ1618">
        <v>2.5926724137931036</v>
      </c>
      <c r="BA1618">
        <v>2.1000646551724143</v>
      </c>
      <c r="BB1618">
        <v>8.8879310344827562</v>
      </c>
      <c r="BC1618">
        <v>0.37033045977011486</v>
      </c>
      <c r="BD1618">
        <v>1.7297341954022993</v>
      </c>
      <c r="BE1618">
        <v>0.17297341954022993</v>
      </c>
      <c r="BF1618">
        <v>0</v>
      </c>
      <c r="BG1618">
        <v>19.41</v>
      </c>
      <c r="BH1618">
        <v>1.3836483817468861</v>
      </c>
      <c r="BI1618">
        <v>2.2542324762295962</v>
      </c>
      <c r="BJ1618">
        <v>1.1575483765438976</v>
      </c>
      <c r="BK1618">
        <v>0.42808665183332745</v>
      </c>
      <c r="BL1618">
        <v>1.1891295884259095E-3</v>
      </c>
      <c r="BP1618" s="50">
        <f t="shared" si="567"/>
        <v>1.3840627548662845</v>
      </c>
      <c r="BQ1618" s="50">
        <f t="shared" si="568"/>
        <v>6.9189367816091973E-2</v>
      </c>
      <c r="BR1618" s="50">
        <f t="shared" si="569"/>
        <v>0.44528553921895248</v>
      </c>
      <c r="BS1618" s="50">
        <f t="shared" si="570"/>
        <v>0.47125427185114088</v>
      </c>
      <c r="BT1618" s="50">
        <f t="shared" si="571"/>
        <v>1.2369042756082015E-3</v>
      </c>
      <c r="BU1618" s="50">
        <f t="shared" si="571"/>
        <v>1.309039644030947E-3</v>
      </c>
    </row>
    <row r="1619" spans="1:73" x14ac:dyDescent="0.25">
      <c r="A1619" s="21">
        <v>43742.564583333333</v>
      </c>
      <c r="B1619" s="17">
        <v>364201</v>
      </c>
      <c r="C1619" s="17">
        <v>13.51</v>
      </c>
      <c r="D1619" s="17">
        <v>21.85</v>
      </c>
      <c r="E1619" s="17">
        <v>722.4</v>
      </c>
      <c r="F1619" s="17">
        <v>82.2</v>
      </c>
      <c r="G1619" s="17">
        <v>-118.1</v>
      </c>
      <c r="H1619" s="17">
        <v>-15.14</v>
      </c>
      <c r="I1619" s="17">
        <v>23.97</v>
      </c>
      <c r="J1619" s="17">
        <v>297.10000000000002</v>
      </c>
      <c r="K1619" s="17">
        <v>640.20000000000005</v>
      </c>
      <c r="L1619" s="17">
        <v>-103</v>
      </c>
      <c r="M1619" s="17">
        <v>0.114</v>
      </c>
      <c r="N1619" s="17">
        <v>604.20000000000005</v>
      </c>
      <c r="O1619" s="17">
        <v>67.069999999999993</v>
      </c>
      <c r="P1619" s="17">
        <v>537.20000000000005</v>
      </c>
      <c r="Q1619" s="17">
        <v>323.8</v>
      </c>
      <c r="R1619" s="17">
        <v>426.8</v>
      </c>
      <c r="S1619" s="17">
        <v>18.670000000000002</v>
      </c>
      <c r="T1619" s="17">
        <v>50.55</v>
      </c>
      <c r="U1619" s="17">
        <v>1.25</v>
      </c>
      <c r="V1619" s="17">
        <v>264.5</v>
      </c>
      <c r="W1619" s="17">
        <v>20</v>
      </c>
      <c r="X1619" s="17">
        <v>0.71899999999999997</v>
      </c>
      <c r="Y1619" s="17">
        <v>7.1885320000000004</v>
      </c>
      <c r="Z1619" s="7">
        <f t="shared" si="550"/>
        <v>19.335000000000001</v>
      </c>
      <c r="AA1619" s="7">
        <f t="shared" si="564"/>
        <v>292.48499999999996</v>
      </c>
      <c r="AB1619" s="2">
        <f t="shared" si="551"/>
        <v>585.14400000000001</v>
      </c>
      <c r="AC1619" s="42">
        <f t="shared" si="552"/>
        <v>2.4011469796875304</v>
      </c>
      <c r="AD1619" s="42">
        <f t="shared" si="553"/>
        <v>1.2137797982320466</v>
      </c>
      <c r="AE1619" s="42">
        <f t="shared" si="554"/>
        <v>0.78506865659594272</v>
      </c>
      <c r="AF1619" s="42">
        <f t="shared" si="555"/>
        <v>325.76550170787755</v>
      </c>
      <c r="AG1619" s="42">
        <f t="shared" si="556"/>
        <v>312.73488163956245</v>
      </c>
      <c r="AH1619" s="6">
        <f t="shared" si="557"/>
        <v>310.84800000000001</v>
      </c>
      <c r="AI1619" s="4">
        <v>20.3485074854026</v>
      </c>
      <c r="AJ1619" s="4">
        <f t="shared" si="565"/>
        <v>293.49850748540257</v>
      </c>
      <c r="AK1619" s="8">
        <f t="shared" si="558"/>
        <v>0.19481094838450244</v>
      </c>
      <c r="AL1619" s="8">
        <f t="shared" si="559"/>
        <v>404.10503978602344</v>
      </c>
      <c r="AM1619" s="8">
        <f t="shared" si="560"/>
        <v>2.4902936573825989</v>
      </c>
      <c r="AN1619" s="8">
        <f t="shared" si="561"/>
        <v>73.522117679768527</v>
      </c>
      <c r="AO1619" s="22">
        <f t="shared" si="562"/>
        <v>9.4653364965584415E-3</v>
      </c>
      <c r="AP1619" s="22">
        <f t="shared" si="563"/>
        <v>0.2586991651490394</v>
      </c>
      <c r="AQ1619" s="19">
        <f t="shared" si="566"/>
        <v>0.2586991651490394</v>
      </c>
      <c r="AX1619">
        <v>0.13960877310862366</v>
      </c>
      <c r="AY1619">
        <v>62.275862068965516</v>
      </c>
      <c r="AZ1619">
        <v>2.5948275862068964</v>
      </c>
      <c r="BA1619">
        <v>2.101810344827586</v>
      </c>
      <c r="BB1619">
        <v>8.8793103448275872</v>
      </c>
      <c r="BC1619">
        <v>0.36997126436781613</v>
      </c>
      <c r="BD1619">
        <v>1.7318390804597699</v>
      </c>
      <c r="BE1619">
        <v>0.173183908045977</v>
      </c>
      <c r="BF1619">
        <v>0</v>
      </c>
      <c r="BG1619">
        <v>19.335000000000001</v>
      </c>
      <c r="BH1619">
        <v>1.4353198980776827</v>
      </c>
      <c r="BI1619">
        <v>2.2437399835303493</v>
      </c>
      <c r="BJ1619">
        <v>1.1342105616745917</v>
      </c>
      <c r="BK1619">
        <v>0.42860969826926193</v>
      </c>
      <c r="BL1619">
        <v>1.1905824951923942E-3</v>
      </c>
      <c r="BP1619" s="50">
        <f t="shared" si="567"/>
        <v>1.4357497457119135</v>
      </c>
      <c r="BQ1619" s="50">
        <f t="shared" si="568"/>
        <v>6.9273563218390802E-2</v>
      </c>
      <c r="BR1619" s="50">
        <f t="shared" si="569"/>
        <v>0.44645316601545809</v>
      </c>
      <c r="BS1619" s="50">
        <f t="shared" si="570"/>
        <v>0.47231906963945436</v>
      </c>
      <c r="BT1619" s="50">
        <f t="shared" si="571"/>
        <v>1.2401476833762725E-3</v>
      </c>
      <c r="BU1619" s="50">
        <f t="shared" si="571"/>
        <v>1.311997415665151E-3</v>
      </c>
    </row>
    <row r="1620" spans="1:73" x14ac:dyDescent="0.25">
      <c r="A1620" s="21">
        <v>43742.564583333333</v>
      </c>
      <c r="B1620" s="17">
        <v>364202</v>
      </c>
      <c r="C1620" s="17">
        <v>13.5</v>
      </c>
      <c r="D1620" s="17">
        <v>21.85</v>
      </c>
      <c r="E1620" s="17">
        <v>723.7</v>
      </c>
      <c r="F1620" s="17">
        <v>82.6</v>
      </c>
      <c r="G1620" s="17">
        <v>-117.1</v>
      </c>
      <c r="H1620" s="17">
        <v>-13.91</v>
      </c>
      <c r="I1620" s="17">
        <v>23.97</v>
      </c>
      <c r="J1620" s="17">
        <v>297.10000000000002</v>
      </c>
      <c r="K1620" s="17">
        <v>641.1</v>
      </c>
      <c r="L1620" s="17">
        <v>-103.2</v>
      </c>
      <c r="M1620" s="17">
        <v>0.114</v>
      </c>
      <c r="N1620" s="17">
        <v>606.6</v>
      </c>
      <c r="O1620" s="17">
        <v>68.650000000000006</v>
      </c>
      <c r="P1620" s="17">
        <v>538</v>
      </c>
      <c r="Q1620" s="17">
        <v>324.8</v>
      </c>
      <c r="R1620" s="17">
        <v>428</v>
      </c>
      <c r="S1620" s="17">
        <v>18.670000000000002</v>
      </c>
      <c r="T1620" s="17">
        <v>48.8</v>
      </c>
      <c r="U1620" s="17">
        <v>1.655</v>
      </c>
      <c r="V1620" s="17">
        <v>318.5</v>
      </c>
      <c r="W1620" s="17">
        <v>19.45</v>
      </c>
      <c r="X1620" s="17">
        <v>0.72099999999999997</v>
      </c>
      <c r="Y1620" s="17">
        <v>7.2100359999999997</v>
      </c>
      <c r="Z1620" s="7">
        <f t="shared" si="550"/>
        <v>19.060000000000002</v>
      </c>
      <c r="AA1620" s="7">
        <f t="shared" si="564"/>
        <v>292.20999999999998</v>
      </c>
      <c r="AB1620" s="2">
        <f t="shared" si="551"/>
        <v>586.19700000000012</v>
      </c>
      <c r="AC1620" s="42">
        <f t="shared" si="552"/>
        <v>2.3580952472685546</v>
      </c>
      <c r="AD1620" s="42">
        <f t="shared" si="553"/>
        <v>1.1507504806670545</v>
      </c>
      <c r="AE1620" s="42">
        <f t="shared" si="554"/>
        <v>0.7792097137349393</v>
      </c>
      <c r="AF1620" s="42">
        <f t="shared" si="555"/>
        <v>322.12001735713687</v>
      </c>
      <c r="AG1620" s="42">
        <f t="shared" si="556"/>
        <v>309.23521666285137</v>
      </c>
      <c r="AH1620" s="6">
        <f t="shared" si="557"/>
        <v>311.80799999999999</v>
      </c>
      <c r="AI1620" s="4">
        <v>20.058134301306399</v>
      </c>
      <c r="AJ1620" s="4">
        <f t="shared" si="565"/>
        <v>293.20813430130636</v>
      </c>
      <c r="AK1620" s="8">
        <f t="shared" si="558"/>
        <v>0.1942619699115439</v>
      </c>
      <c r="AL1620" s="8">
        <f t="shared" si="559"/>
        <v>402.50579051322325</v>
      </c>
      <c r="AM1620" s="8">
        <f t="shared" si="560"/>
        <v>2.8654613502889896</v>
      </c>
      <c r="AN1620" s="8">
        <f t="shared" si="561"/>
        <v>83.315157605105753</v>
      </c>
      <c r="AO1620" s="22">
        <f t="shared" si="562"/>
        <v>9.3254985909957608E-3</v>
      </c>
      <c r="AP1620" s="22">
        <f t="shared" si="563"/>
        <v>0.2548772250163871</v>
      </c>
      <c r="AQ1620" s="19">
        <f t="shared" si="566"/>
        <v>0.2548772250163871</v>
      </c>
      <c r="AX1620">
        <v>0.13753223594159189</v>
      </c>
      <c r="AY1620">
        <v>62.387931034482762</v>
      </c>
      <c r="AZ1620">
        <v>2.5994971264367819</v>
      </c>
      <c r="BA1620">
        <v>2.1055926724137937</v>
      </c>
      <c r="BB1620">
        <v>8.8965517241379306</v>
      </c>
      <c r="BC1620">
        <v>0.37068965517241376</v>
      </c>
      <c r="BD1620">
        <v>1.73490301724138</v>
      </c>
      <c r="BE1620">
        <v>0.17349030172413801</v>
      </c>
      <c r="BF1620">
        <v>0</v>
      </c>
      <c r="BG1620">
        <v>19.060000000000002</v>
      </c>
      <c r="BH1620">
        <v>1.9003635450548519</v>
      </c>
      <c r="BI1620">
        <v>2.2056321084857733</v>
      </c>
      <c r="BJ1620">
        <v>1.0763484689410574</v>
      </c>
      <c r="BK1620">
        <v>0.42817606801609798</v>
      </c>
      <c r="BL1620">
        <v>1.1893779667113832E-3</v>
      </c>
      <c r="BP1620" s="50">
        <f t="shared" si="567"/>
        <v>1.9009326633225734</v>
      </c>
      <c r="BQ1620" s="50">
        <f t="shared" si="568"/>
        <v>6.93961206896552E-2</v>
      </c>
      <c r="BR1620" s="50">
        <f t="shared" si="569"/>
        <v>0.45124001555905802</v>
      </c>
      <c r="BS1620" s="50">
        <f t="shared" si="570"/>
        <v>0.47618508300496654</v>
      </c>
      <c r="BT1620" s="50">
        <f t="shared" si="571"/>
        <v>1.25344448766405E-3</v>
      </c>
      <c r="BU1620" s="50">
        <f t="shared" si="571"/>
        <v>1.3227363416804625E-3</v>
      </c>
    </row>
    <row r="1621" spans="1:73" x14ac:dyDescent="0.25">
      <c r="A1621" s="21">
        <v>43742.564583333333</v>
      </c>
      <c r="B1621" s="17">
        <v>364203</v>
      </c>
      <c r="C1621" s="17">
        <v>13.5</v>
      </c>
      <c r="D1621" s="17">
        <v>21.85</v>
      </c>
      <c r="E1621" s="17">
        <v>724.5</v>
      </c>
      <c r="F1621" s="17">
        <v>82.3</v>
      </c>
      <c r="G1621" s="17">
        <v>-117.7</v>
      </c>
      <c r="H1621" s="17">
        <v>-13.31</v>
      </c>
      <c r="I1621" s="17">
        <v>23.96</v>
      </c>
      <c r="J1621" s="17">
        <v>297.10000000000002</v>
      </c>
      <c r="K1621" s="17">
        <v>642.29999999999995</v>
      </c>
      <c r="L1621" s="17">
        <v>-104.4</v>
      </c>
      <c r="M1621" s="17">
        <v>0.114</v>
      </c>
      <c r="N1621" s="17">
        <v>606.79999999999995</v>
      </c>
      <c r="O1621" s="17">
        <v>68.94</v>
      </c>
      <c r="P1621" s="17">
        <v>537.9</v>
      </c>
      <c r="Q1621" s="17">
        <v>324.2</v>
      </c>
      <c r="R1621" s="17">
        <v>428.5</v>
      </c>
      <c r="S1621" s="17">
        <v>18.670000000000002</v>
      </c>
      <c r="T1621" s="17">
        <v>52.25</v>
      </c>
      <c r="U1621" s="17">
        <v>0.71</v>
      </c>
      <c r="V1621" s="17">
        <v>312.5</v>
      </c>
      <c r="W1621" s="17">
        <v>20.149999999999999</v>
      </c>
      <c r="X1621" s="17">
        <v>0.72099999999999997</v>
      </c>
      <c r="Y1621" s="17">
        <v>7.2121300000000002</v>
      </c>
      <c r="Z1621" s="7">
        <f t="shared" si="550"/>
        <v>19.41</v>
      </c>
      <c r="AA1621" s="7">
        <f t="shared" si="564"/>
        <v>292.56</v>
      </c>
      <c r="AB1621" s="2">
        <f t="shared" si="551"/>
        <v>586.84500000000003</v>
      </c>
      <c r="AC1621" s="42">
        <f t="shared" si="552"/>
        <v>2.328767987302109</v>
      </c>
      <c r="AD1621" s="42">
        <f t="shared" si="553"/>
        <v>1.216781273365352</v>
      </c>
      <c r="AE1621" s="42">
        <f t="shared" si="554"/>
        <v>0.78531718179135113</v>
      </c>
      <c r="AF1621" s="42">
        <f t="shared" si="555"/>
        <v>326.2029975944281</v>
      </c>
      <c r="AG1621" s="42">
        <f t="shared" si="556"/>
        <v>313.15487769065095</v>
      </c>
      <c r="AH1621" s="6">
        <f t="shared" si="557"/>
        <v>311.23199999999997</v>
      </c>
      <c r="AI1621" s="4">
        <v>19.8966579963448</v>
      </c>
      <c r="AJ1621" s="4">
        <f t="shared" si="565"/>
        <v>293.04665799634478</v>
      </c>
      <c r="AK1621" s="8">
        <f t="shared" si="558"/>
        <v>0.19496084907690317</v>
      </c>
      <c r="AL1621" s="8">
        <f t="shared" si="559"/>
        <v>401.52612260916811</v>
      </c>
      <c r="AM1621" s="8">
        <f t="shared" si="560"/>
        <v>1.8768291078305452</v>
      </c>
      <c r="AN1621" s="8">
        <f t="shared" si="561"/>
        <v>26.606581505955354</v>
      </c>
      <c r="AO1621" s="22">
        <f t="shared" si="562"/>
        <v>1.0632300908088067E-2</v>
      </c>
      <c r="AP1621" s="22">
        <f t="shared" si="563"/>
        <v>0.29059372263583572</v>
      </c>
      <c r="AQ1621" s="19">
        <f t="shared" si="566"/>
        <v>0.29059372263583572</v>
      </c>
      <c r="AX1621">
        <v>0.14017968602820105</v>
      </c>
      <c r="AY1621">
        <v>62.456896551724142</v>
      </c>
      <c r="AZ1621">
        <v>2.6023706896551726</v>
      </c>
      <c r="BA1621">
        <v>2.1079202586206898</v>
      </c>
      <c r="BB1621">
        <v>8.9913793103448292</v>
      </c>
      <c r="BC1621">
        <v>0.37464080459770122</v>
      </c>
      <c r="BD1621">
        <v>1.7332794540229886</v>
      </c>
      <c r="BE1621">
        <v>0.17332794540229887</v>
      </c>
      <c r="BF1621">
        <v>0</v>
      </c>
      <c r="BG1621">
        <v>19.41</v>
      </c>
      <c r="BH1621">
        <v>0.81526170210812376</v>
      </c>
      <c r="BI1621">
        <v>2.2542324762295962</v>
      </c>
      <c r="BJ1621">
        <v>1.1778364688299641</v>
      </c>
      <c r="BK1621">
        <v>0.42941756205358361</v>
      </c>
      <c r="BL1621">
        <v>1.1928265612599544E-3</v>
      </c>
      <c r="BP1621" s="50">
        <f t="shared" si="567"/>
        <v>0.81550585556436672</v>
      </c>
      <c r="BQ1621" s="50">
        <f t="shared" si="568"/>
        <v>6.9331178160919549E-2</v>
      </c>
      <c r="BR1621" s="50">
        <f t="shared" si="569"/>
        <v>0.44000189836417841</v>
      </c>
      <c r="BS1621" s="50">
        <f t="shared" si="570"/>
        <v>0.46709713281683662</v>
      </c>
      <c r="BT1621" s="50">
        <f t="shared" si="571"/>
        <v>1.2222274954560512E-3</v>
      </c>
      <c r="BU1621" s="50">
        <f t="shared" si="571"/>
        <v>1.297492035602324E-3</v>
      </c>
    </row>
    <row r="1622" spans="1:73" x14ac:dyDescent="0.25">
      <c r="A1622" s="21">
        <v>43742.564583333333</v>
      </c>
      <c r="B1622" s="17">
        <v>364204</v>
      </c>
      <c r="C1622" s="17">
        <v>13.5</v>
      </c>
      <c r="D1622" s="17">
        <v>21.85</v>
      </c>
      <c r="E1622" s="17">
        <v>725.8</v>
      </c>
      <c r="F1622" s="17">
        <v>82.6</v>
      </c>
      <c r="G1622" s="17">
        <v>-118.1</v>
      </c>
      <c r="H1622" s="17">
        <v>-13.54</v>
      </c>
      <c r="I1622" s="17">
        <v>23.98</v>
      </c>
      <c r="J1622" s="17">
        <v>297.10000000000002</v>
      </c>
      <c r="K1622" s="17">
        <v>643.20000000000005</v>
      </c>
      <c r="L1622" s="17">
        <v>-104.6</v>
      </c>
      <c r="M1622" s="17">
        <v>0.114</v>
      </c>
      <c r="N1622" s="17">
        <v>607.70000000000005</v>
      </c>
      <c r="O1622" s="17">
        <v>69.099999999999994</v>
      </c>
      <c r="P1622" s="17">
        <v>538.6</v>
      </c>
      <c r="Q1622" s="17">
        <v>323.8</v>
      </c>
      <c r="R1622" s="17">
        <v>428.4</v>
      </c>
      <c r="S1622" s="17">
        <v>18.670000000000002</v>
      </c>
      <c r="T1622" s="17">
        <v>50.19</v>
      </c>
      <c r="U1622" s="17">
        <v>0.81499999999999995</v>
      </c>
      <c r="V1622" s="17">
        <v>340</v>
      </c>
      <c r="W1622" s="17">
        <v>20.25</v>
      </c>
      <c r="X1622" s="17">
        <v>0.72199999999999998</v>
      </c>
      <c r="Y1622" s="17">
        <v>7.2166009999999998</v>
      </c>
      <c r="Z1622" s="7">
        <f t="shared" si="550"/>
        <v>19.46</v>
      </c>
      <c r="AA1622" s="7">
        <f t="shared" si="564"/>
        <v>292.60999999999996</v>
      </c>
      <c r="AB1622" s="2">
        <f t="shared" si="551"/>
        <v>587.89800000000002</v>
      </c>
      <c r="AC1622" s="42">
        <f t="shared" si="552"/>
        <v>2.3848603221321305</v>
      </c>
      <c r="AD1622" s="42">
        <f t="shared" si="553"/>
        <v>1.1969613956781162</v>
      </c>
      <c r="AE1622" s="42">
        <f t="shared" si="554"/>
        <v>0.78345590277166188</v>
      </c>
      <c r="AF1622" s="42">
        <f t="shared" si="555"/>
        <v>325.65239193206702</v>
      </c>
      <c r="AG1622" s="42">
        <f t="shared" si="556"/>
        <v>312.62629625478434</v>
      </c>
      <c r="AH1622" s="6">
        <f t="shared" si="557"/>
        <v>310.84800000000001</v>
      </c>
      <c r="AI1622" s="4">
        <v>20.2560145375028</v>
      </c>
      <c r="AJ1622" s="4">
        <f t="shared" si="565"/>
        <v>293.40601453750276</v>
      </c>
      <c r="AK1622" s="8">
        <f t="shared" si="558"/>
        <v>0.19506082557955948</v>
      </c>
      <c r="AL1622" s="8">
        <f t="shared" si="559"/>
        <v>403.55801342169502</v>
      </c>
      <c r="AM1622" s="8">
        <f t="shared" si="560"/>
        <v>2.0108253902315836</v>
      </c>
      <c r="AN1622" s="8">
        <f t="shared" si="561"/>
        <v>46.626825058708839</v>
      </c>
      <c r="AO1622" s="22">
        <f t="shared" si="562"/>
        <v>1.0148516083119292E-2</v>
      </c>
      <c r="AP1622" s="22">
        <f t="shared" si="563"/>
        <v>0.27737129463481303</v>
      </c>
      <c r="AQ1622" s="19">
        <f t="shared" si="566"/>
        <v>0.27737129463481303</v>
      </c>
      <c r="AX1622">
        <v>0.14056139158936368</v>
      </c>
      <c r="AY1622">
        <v>62.568965517241381</v>
      </c>
      <c r="AZ1622">
        <v>2.6070402298850577</v>
      </c>
      <c r="BA1622">
        <v>2.111702586206897</v>
      </c>
      <c r="BB1622">
        <v>9.0172413793103416</v>
      </c>
      <c r="BC1622">
        <v>0.37571839080459757</v>
      </c>
      <c r="BD1622">
        <v>1.7359841954022994</v>
      </c>
      <c r="BE1622">
        <v>0.17359841954022995</v>
      </c>
      <c r="BF1622">
        <v>0</v>
      </c>
      <c r="BG1622">
        <v>19.46</v>
      </c>
      <c r="BH1622">
        <v>0.93582857354664906</v>
      </c>
      <c r="BI1622">
        <v>2.2612512923756887</v>
      </c>
      <c r="BJ1622">
        <v>1.1349220236433581</v>
      </c>
      <c r="BK1622">
        <v>0.43174645067792006</v>
      </c>
      <c r="BL1622">
        <v>1.1992956963275557E-3</v>
      </c>
      <c r="BP1622" s="50">
        <f t="shared" si="567"/>
        <v>0.93610883420416746</v>
      </c>
      <c r="BQ1622" s="50">
        <f t="shared" si="568"/>
        <v>6.9439367816091974E-2</v>
      </c>
      <c r="BR1622" s="50">
        <f t="shared" si="569"/>
        <v>0.44383564986355778</v>
      </c>
      <c r="BS1622" s="50">
        <f t="shared" si="570"/>
        <v>0.47076463545990327</v>
      </c>
      <c r="BT1622" s="50">
        <f t="shared" si="571"/>
        <v>1.2328768051765493E-3</v>
      </c>
      <c r="BU1622" s="50">
        <f t="shared" si="571"/>
        <v>1.3076795429441757E-3</v>
      </c>
    </row>
    <row r="1623" spans="1:73" x14ac:dyDescent="0.25">
      <c r="A1623" s="21">
        <v>43742.56527777778</v>
      </c>
      <c r="B1623" s="17">
        <v>364205</v>
      </c>
      <c r="C1623" s="17">
        <v>13.51</v>
      </c>
      <c r="D1623" s="17">
        <v>21.85</v>
      </c>
      <c r="E1623" s="17">
        <v>725.8</v>
      </c>
      <c r="F1623" s="17">
        <v>82.8</v>
      </c>
      <c r="G1623" s="17">
        <v>-118.3</v>
      </c>
      <c r="H1623" s="17">
        <v>-13.32</v>
      </c>
      <c r="I1623" s="17">
        <v>23.99</v>
      </c>
      <c r="J1623" s="17">
        <v>297.10000000000002</v>
      </c>
      <c r="K1623" s="17">
        <v>643</v>
      </c>
      <c r="L1623" s="17">
        <v>-105</v>
      </c>
      <c r="M1623" s="17">
        <v>0.114</v>
      </c>
      <c r="N1623" s="17">
        <v>607.5</v>
      </c>
      <c r="O1623" s="17">
        <v>69.5</v>
      </c>
      <c r="P1623" s="17">
        <v>538</v>
      </c>
      <c r="Q1623" s="17">
        <v>323.7</v>
      </c>
      <c r="R1623" s="17">
        <v>428.7</v>
      </c>
      <c r="S1623" s="17">
        <v>18.670000000000002</v>
      </c>
      <c r="T1623" s="17">
        <v>50.04</v>
      </c>
      <c r="U1623" s="17">
        <v>1.73</v>
      </c>
      <c r="V1623" s="17">
        <v>323</v>
      </c>
      <c r="W1623" s="17">
        <v>20.350000000000001</v>
      </c>
      <c r="X1623" s="17">
        <v>0.72099999999999997</v>
      </c>
      <c r="Y1623" s="17">
        <v>7.2123650000000001</v>
      </c>
      <c r="Z1623" s="7">
        <f t="shared" si="550"/>
        <v>19.510000000000002</v>
      </c>
      <c r="AA1623" s="7">
        <f t="shared" si="564"/>
        <v>292.65999999999997</v>
      </c>
      <c r="AB1623" s="2">
        <f t="shared" si="551"/>
        <v>587.89800000000002</v>
      </c>
      <c r="AC1623" s="42">
        <f t="shared" si="552"/>
        <v>2.2946870458633088</v>
      </c>
      <c r="AD1623" s="42">
        <f t="shared" si="553"/>
        <v>1.1482613977499998</v>
      </c>
      <c r="AE1623" s="42">
        <f t="shared" si="554"/>
        <v>0.77879708020785465</v>
      </c>
      <c r="AF1623" s="42">
        <f t="shared" si="555"/>
        <v>323.93721685033142</v>
      </c>
      <c r="AG1623" s="42">
        <f t="shared" si="556"/>
        <v>310.97972817631813</v>
      </c>
      <c r="AH1623" s="6">
        <f t="shared" si="557"/>
        <v>310.75199999999995</v>
      </c>
      <c r="AI1623" s="4">
        <v>19.683520684177999</v>
      </c>
      <c r="AJ1623" s="4">
        <f t="shared" si="565"/>
        <v>292.83352068417798</v>
      </c>
      <c r="AK1623" s="8">
        <f t="shared" si="558"/>
        <v>0.19516083625520669</v>
      </c>
      <c r="AL1623" s="8">
        <f t="shared" si="559"/>
        <v>400.29424478072224</v>
      </c>
      <c r="AM1623" s="8">
        <f t="shared" si="560"/>
        <v>2.929669349943778</v>
      </c>
      <c r="AN1623" s="8">
        <f t="shared" si="561"/>
        <v>14.808475240412868</v>
      </c>
      <c r="AO1623" s="22">
        <f t="shared" si="562"/>
        <v>1.0940062958615542E-2</v>
      </c>
      <c r="AP1623" s="22">
        <f t="shared" si="563"/>
        <v>0.29900523400312445</v>
      </c>
      <c r="AQ1623" s="19">
        <f t="shared" si="566"/>
        <v>0.29900523400312445</v>
      </c>
      <c r="AX1623">
        <v>0.14094397659627686</v>
      </c>
      <c r="AY1623">
        <v>62.568965517241381</v>
      </c>
      <c r="AZ1623">
        <v>2.6070402298850577</v>
      </c>
      <c r="BA1623">
        <v>2.111702586206897</v>
      </c>
      <c r="BB1623">
        <v>9.0517241379310356</v>
      </c>
      <c r="BC1623">
        <v>0.37715517241379315</v>
      </c>
      <c r="BD1623">
        <v>1.7345474137931038</v>
      </c>
      <c r="BE1623">
        <v>0.17345474137931038</v>
      </c>
      <c r="BF1623">
        <v>0</v>
      </c>
      <c r="BG1623">
        <v>19.510000000000002</v>
      </c>
      <c r="BH1623">
        <v>1.9864827389395128</v>
      </c>
      <c r="BI1623">
        <v>2.2682892165765378</v>
      </c>
      <c r="BJ1623">
        <v>1.1350519239748995</v>
      </c>
      <c r="BK1623">
        <v>0.43101916369781895</v>
      </c>
      <c r="BL1623">
        <v>1.1972754547161636E-3</v>
      </c>
      <c r="BP1623" s="50">
        <f t="shared" si="567"/>
        <v>1.9870776480652881</v>
      </c>
      <c r="BQ1623" s="50">
        <f t="shared" si="568"/>
        <v>6.9381896551724151E-2</v>
      </c>
      <c r="BR1623" s="50">
        <f t="shared" si="569"/>
        <v>0.45480241107198882</v>
      </c>
      <c r="BS1623" s="50">
        <f t="shared" si="570"/>
        <v>0.47984936460510819</v>
      </c>
      <c r="BT1623" s="50">
        <f t="shared" si="571"/>
        <v>1.2633400307555246E-3</v>
      </c>
      <c r="BU1623" s="50">
        <f t="shared" si="571"/>
        <v>1.332914901680856E-3</v>
      </c>
    </row>
    <row r="1624" spans="1:73" x14ac:dyDescent="0.25">
      <c r="A1624" s="21">
        <v>43742.56527777778</v>
      </c>
      <c r="B1624" s="17">
        <v>364206</v>
      </c>
      <c r="C1624" s="17">
        <v>13.51</v>
      </c>
      <c r="D1624" s="17">
        <v>21.85</v>
      </c>
      <c r="E1624" s="17">
        <v>727.1</v>
      </c>
      <c r="F1624" s="17">
        <v>83.4</v>
      </c>
      <c r="G1624" s="17">
        <v>-117</v>
      </c>
      <c r="H1624" s="17">
        <v>-12.43</v>
      </c>
      <c r="I1624" s="17">
        <v>23.98</v>
      </c>
      <c r="J1624" s="17">
        <v>297.10000000000002</v>
      </c>
      <c r="K1624" s="17">
        <v>643.70000000000005</v>
      </c>
      <c r="L1624" s="17">
        <v>-104.6</v>
      </c>
      <c r="M1624" s="17">
        <v>0.115</v>
      </c>
      <c r="N1624" s="17">
        <v>610.1</v>
      </c>
      <c r="O1624" s="17">
        <v>71</v>
      </c>
      <c r="P1624" s="17">
        <v>539.1</v>
      </c>
      <c r="Q1624" s="17">
        <v>325</v>
      </c>
      <c r="R1624" s="17">
        <v>429.5</v>
      </c>
      <c r="S1624" s="17">
        <v>18.670000000000002</v>
      </c>
      <c r="T1624" s="17">
        <v>50.75</v>
      </c>
      <c r="U1624" s="17">
        <v>0.94499999999999995</v>
      </c>
      <c r="V1624" s="17">
        <v>34.5</v>
      </c>
      <c r="W1624" s="17">
        <v>19.75</v>
      </c>
      <c r="X1624" s="17">
        <v>0.72399999999999998</v>
      </c>
      <c r="Y1624" s="17">
        <v>7.2410490000000003</v>
      </c>
      <c r="Z1624" s="7">
        <f t="shared" si="550"/>
        <v>19.21</v>
      </c>
      <c r="AA1624" s="7">
        <f t="shared" si="564"/>
        <v>292.35999999999996</v>
      </c>
      <c r="AB1624" s="2">
        <f t="shared" si="551"/>
        <v>588.95100000000002</v>
      </c>
      <c r="AC1624" s="42">
        <f t="shared" si="552"/>
        <v>2.3855182373753503</v>
      </c>
      <c r="AD1624" s="42">
        <f t="shared" si="553"/>
        <v>1.2106505054679904</v>
      </c>
      <c r="AE1624" s="42">
        <f t="shared" si="554"/>
        <v>0.7848268749450239</v>
      </c>
      <c r="AF1624" s="42">
        <f t="shared" si="555"/>
        <v>325.10880965715728</v>
      </c>
      <c r="AG1624" s="42">
        <f t="shared" si="556"/>
        <v>312.10445727087097</v>
      </c>
      <c r="AH1624" s="6">
        <f t="shared" si="557"/>
        <v>312</v>
      </c>
      <c r="AI1624" s="4">
        <v>20.2417410902707</v>
      </c>
      <c r="AJ1624" s="4">
        <f t="shared" si="565"/>
        <v>293.39174109027067</v>
      </c>
      <c r="AK1624" s="8">
        <f t="shared" si="558"/>
        <v>0.19456128467939782</v>
      </c>
      <c r="AL1624" s="8">
        <f t="shared" si="559"/>
        <v>403.52046435558458</v>
      </c>
      <c r="AM1624" s="8">
        <f t="shared" si="560"/>
        <v>2.1652670158666343</v>
      </c>
      <c r="AN1624" s="8">
        <f t="shared" si="561"/>
        <v>65.076272942364298</v>
      </c>
      <c r="AO1624" s="22">
        <f t="shared" si="562"/>
        <v>9.7818415080175476E-3</v>
      </c>
      <c r="AP1624" s="22">
        <f t="shared" si="563"/>
        <v>0.26734963227820369</v>
      </c>
      <c r="AQ1624" s="19">
        <f t="shared" si="566"/>
        <v>0.26734963227820369</v>
      </c>
      <c r="AX1624">
        <v>0.13866162591434339</v>
      </c>
      <c r="AY1624">
        <v>62.681034482758626</v>
      </c>
      <c r="AZ1624">
        <v>2.6117097701149428</v>
      </c>
      <c r="BA1624">
        <v>2.1154849137931038</v>
      </c>
      <c r="BB1624">
        <v>9.0086206896551726</v>
      </c>
      <c r="BC1624">
        <v>0.37535919540229884</v>
      </c>
      <c r="BD1624">
        <v>1.740125718390805</v>
      </c>
      <c r="BE1624">
        <v>0.1740125718390805</v>
      </c>
      <c r="BF1624">
        <v>0</v>
      </c>
      <c r="BG1624">
        <v>19.21</v>
      </c>
      <c r="BH1624">
        <v>1.0851018429467281</v>
      </c>
      <c r="BI1624">
        <v>2.2263474147315914</v>
      </c>
      <c r="BJ1624">
        <v>1.1298713129762827</v>
      </c>
      <c r="BK1624">
        <v>0.42962926588741768</v>
      </c>
      <c r="BL1624">
        <v>1.1934146274650492E-3</v>
      </c>
      <c r="BP1624" s="50">
        <f t="shared" si="567"/>
        <v>1.0854268077582065</v>
      </c>
      <c r="BQ1624" s="50">
        <f t="shared" si="568"/>
        <v>6.9605028735632207E-2</v>
      </c>
      <c r="BR1624" s="50">
        <f t="shared" si="569"/>
        <v>0.44354777990421285</v>
      </c>
      <c r="BS1624" s="50">
        <f t="shared" si="570"/>
        <v>0.47011891493152352</v>
      </c>
      <c r="BT1624" s="50">
        <f t="shared" si="571"/>
        <v>1.2320771664005913E-3</v>
      </c>
      <c r="BU1624" s="50">
        <f t="shared" si="571"/>
        <v>1.3058858748097877E-3</v>
      </c>
    </row>
    <row r="1625" spans="1:73" x14ac:dyDescent="0.25">
      <c r="A1625" s="21">
        <v>43742.56527777778</v>
      </c>
      <c r="B1625" s="17">
        <v>364207</v>
      </c>
      <c r="C1625" s="17">
        <v>13.51</v>
      </c>
      <c r="D1625" s="17">
        <v>21.85</v>
      </c>
      <c r="E1625" s="17">
        <v>728.3</v>
      </c>
      <c r="F1625" s="17">
        <v>83.6</v>
      </c>
      <c r="G1625" s="17">
        <v>-117.9</v>
      </c>
      <c r="H1625" s="17">
        <v>-14.29</v>
      </c>
      <c r="I1625" s="17">
        <v>23.98</v>
      </c>
      <c r="J1625" s="17">
        <v>297.10000000000002</v>
      </c>
      <c r="K1625" s="17">
        <v>644.70000000000005</v>
      </c>
      <c r="L1625" s="17">
        <v>-103.6</v>
      </c>
      <c r="M1625" s="17">
        <v>0.115</v>
      </c>
      <c r="N1625" s="17">
        <v>610.4</v>
      </c>
      <c r="O1625" s="17">
        <v>69.28</v>
      </c>
      <c r="P1625" s="17">
        <v>541.1</v>
      </c>
      <c r="Q1625" s="17">
        <v>324.10000000000002</v>
      </c>
      <c r="R1625" s="17">
        <v>427.6</v>
      </c>
      <c r="S1625" s="17">
        <v>18.68</v>
      </c>
      <c r="T1625" s="17">
        <v>48.96</v>
      </c>
      <c r="U1625" s="17">
        <v>1.02</v>
      </c>
      <c r="V1625" s="17">
        <v>130</v>
      </c>
      <c r="W1625" s="17">
        <v>19.75</v>
      </c>
      <c r="X1625" s="17">
        <v>0.72399999999999998</v>
      </c>
      <c r="Y1625" s="17">
        <v>7.2407349999999999</v>
      </c>
      <c r="Z1625" s="7">
        <f t="shared" si="550"/>
        <v>19.215</v>
      </c>
      <c r="AA1625" s="7">
        <f t="shared" si="564"/>
        <v>292.36499999999995</v>
      </c>
      <c r="AB1625" s="2">
        <f t="shared" si="551"/>
        <v>589.923</v>
      </c>
      <c r="AC1625" s="42">
        <f t="shared" si="552"/>
        <v>2.3149753429235465</v>
      </c>
      <c r="AD1625" s="42">
        <f t="shared" si="553"/>
        <v>1.1334119278953683</v>
      </c>
      <c r="AE1625" s="42">
        <f t="shared" si="554"/>
        <v>0.77746092347320339</v>
      </c>
      <c r="AF1625" s="42">
        <f t="shared" si="555"/>
        <v>322.07955011266773</v>
      </c>
      <c r="AG1625" s="42">
        <f t="shared" si="556"/>
        <v>309.19636810816104</v>
      </c>
      <c r="AH1625" s="6">
        <f t="shared" si="557"/>
        <v>311.13600000000002</v>
      </c>
      <c r="AI1625" s="4">
        <v>19.793866474737701</v>
      </c>
      <c r="AJ1625" s="4">
        <f t="shared" si="565"/>
        <v>292.94386647473766</v>
      </c>
      <c r="AK1625" s="8">
        <f t="shared" si="558"/>
        <v>0.19457126712973943</v>
      </c>
      <c r="AL1625" s="8">
        <f t="shared" si="559"/>
        <v>400.98113903280125</v>
      </c>
      <c r="AM1625" s="8">
        <f t="shared" si="560"/>
        <v>2.2495499549909979</v>
      </c>
      <c r="AN1625" s="8">
        <f t="shared" si="561"/>
        <v>37.932767090353231</v>
      </c>
      <c r="AO1625" s="22">
        <f t="shared" si="562"/>
        <v>1.045584709575652E-2</v>
      </c>
      <c r="AP1625" s="22">
        <f t="shared" si="563"/>
        <v>0.28577102521201625</v>
      </c>
      <c r="AQ1625" s="19">
        <f t="shared" si="566"/>
        <v>0.28577102521201625</v>
      </c>
      <c r="AX1625">
        <v>0.13869940706945233</v>
      </c>
      <c r="AY1625">
        <v>62.78448275862069</v>
      </c>
      <c r="AZ1625">
        <v>2.6160201149425286</v>
      </c>
      <c r="BA1625">
        <v>2.1189762931034481</v>
      </c>
      <c r="BB1625">
        <v>8.9224137931034484</v>
      </c>
      <c r="BC1625">
        <v>0.37176724137931033</v>
      </c>
      <c r="BD1625">
        <v>1.7472090517241379</v>
      </c>
      <c r="BE1625">
        <v>0.17472090517241379</v>
      </c>
      <c r="BF1625">
        <v>0</v>
      </c>
      <c r="BG1625">
        <v>19.215</v>
      </c>
      <c r="BH1625">
        <v>1.1712210368313891</v>
      </c>
      <c r="BI1625">
        <v>2.2270408462444946</v>
      </c>
      <c r="BJ1625">
        <v>1.0903591983213046</v>
      </c>
      <c r="BK1625">
        <v>0.43275165069194999</v>
      </c>
      <c r="BL1625">
        <v>1.2020879185887499E-3</v>
      </c>
      <c r="BP1625" s="50">
        <f t="shared" si="567"/>
        <v>1.1715717925009212</v>
      </c>
      <c r="BQ1625" s="50">
        <f t="shared" si="568"/>
        <v>6.9888362068965523E-2</v>
      </c>
      <c r="BR1625" s="50">
        <f t="shared" si="569"/>
        <v>0.44778906557771098</v>
      </c>
      <c r="BS1625" s="50">
        <f t="shared" si="570"/>
        <v>0.47430747567418641</v>
      </c>
      <c r="BT1625" s="50">
        <f t="shared" si="571"/>
        <v>1.2438585154936415E-3</v>
      </c>
      <c r="BU1625" s="50">
        <f t="shared" si="571"/>
        <v>1.3175207657616288E-3</v>
      </c>
    </row>
    <row r="1626" spans="1:73" x14ac:dyDescent="0.25">
      <c r="A1626" s="21">
        <v>43742.56527777778</v>
      </c>
      <c r="B1626" s="17">
        <v>364208</v>
      </c>
      <c r="C1626" s="17">
        <v>13.51</v>
      </c>
      <c r="D1626" s="17">
        <v>21.84</v>
      </c>
      <c r="E1626" s="17">
        <v>732.4</v>
      </c>
      <c r="F1626" s="17">
        <v>84.1</v>
      </c>
      <c r="G1626" s="17">
        <v>-117.5</v>
      </c>
      <c r="H1626" s="17">
        <v>-15.1</v>
      </c>
      <c r="I1626" s="17">
        <v>23.98</v>
      </c>
      <c r="J1626" s="17">
        <v>297.10000000000002</v>
      </c>
      <c r="K1626" s="17">
        <v>648.29999999999995</v>
      </c>
      <c r="L1626" s="17">
        <v>-102.4</v>
      </c>
      <c r="M1626" s="17">
        <v>0.115</v>
      </c>
      <c r="N1626" s="17">
        <v>614.9</v>
      </c>
      <c r="O1626" s="17">
        <v>69.010000000000005</v>
      </c>
      <c r="P1626" s="17">
        <v>545.9</v>
      </c>
      <c r="Q1626" s="17">
        <v>324.5</v>
      </c>
      <c r="R1626" s="17">
        <v>426.9</v>
      </c>
      <c r="S1626" s="17">
        <v>18.690000000000001</v>
      </c>
      <c r="T1626" s="17">
        <v>49.19</v>
      </c>
      <c r="U1626" s="17">
        <v>1.27</v>
      </c>
      <c r="V1626" s="17">
        <v>201</v>
      </c>
      <c r="W1626" s="17">
        <v>19.850000000000001</v>
      </c>
      <c r="X1626" s="17">
        <v>0.72799999999999998</v>
      </c>
      <c r="Y1626" s="17">
        <v>7.2832270000000001</v>
      </c>
      <c r="Z1626" s="7">
        <f t="shared" si="550"/>
        <v>19.270000000000003</v>
      </c>
      <c r="AA1626" s="7">
        <f t="shared" si="564"/>
        <v>292.41999999999996</v>
      </c>
      <c r="AB1626" s="2">
        <f t="shared" si="551"/>
        <v>593.24400000000003</v>
      </c>
      <c r="AC1626" s="42">
        <f t="shared" si="552"/>
        <v>2.3554905168443252</v>
      </c>
      <c r="AD1626" s="42">
        <f t="shared" si="553"/>
        <v>1.1586657852357236</v>
      </c>
      <c r="AE1626" s="42">
        <f t="shared" si="554"/>
        <v>0.77989377813270844</v>
      </c>
      <c r="AF1626" s="42">
        <f t="shared" si="555"/>
        <v>323.33059809425254</v>
      </c>
      <c r="AG1626" s="42">
        <f t="shared" si="556"/>
        <v>310.39737417048241</v>
      </c>
      <c r="AH1626" s="6">
        <f t="shared" si="557"/>
        <v>311.52</v>
      </c>
      <c r="AI1626" s="4">
        <v>20.0569474869083</v>
      </c>
      <c r="AJ1626" s="4">
        <f t="shared" si="565"/>
        <v>293.20694748690829</v>
      </c>
      <c r="AK1626" s="8">
        <f t="shared" si="558"/>
        <v>0.1946810966200713</v>
      </c>
      <c r="AL1626" s="8">
        <f t="shared" si="559"/>
        <v>402.46237851452395</v>
      </c>
      <c r="AM1626" s="8">
        <f t="shared" si="560"/>
        <v>2.5101369484552034</v>
      </c>
      <c r="AN1626" s="8">
        <f t="shared" si="561"/>
        <v>57.541827913334309</v>
      </c>
      <c r="AO1626" s="22">
        <f t="shared" si="562"/>
        <v>1.006251166039597E-2</v>
      </c>
      <c r="AP1626" s="22">
        <f t="shared" si="563"/>
        <v>0.2750206891000031</v>
      </c>
      <c r="AQ1626" s="19">
        <f t="shared" si="566"/>
        <v>0.2750206891000031</v>
      </c>
      <c r="AX1626">
        <v>0.13911557534470817</v>
      </c>
      <c r="AY1626">
        <v>63.137931034482762</v>
      </c>
      <c r="AZ1626">
        <v>2.6307471264367819</v>
      </c>
      <c r="BA1626">
        <v>2.1309051724137933</v>
      </c>
      <c r="BB1626">
        <v>8.8275862068965498</v>
      </c>
      <c r="BC1626">
        <v>0.36781609195402293</v>
      </c>
      <c r="BD1626">
        <v>1.7630890804597703</v>
      </c>
      <c r="BE1626">
        <v>0.17630890804597704</v>
      </c>
      <c r="BF1626">
        <v>0</v>
      </c>
      <c r="BG1626">
        <v>19.270000000000003</v>
      </c>
      <c r="BH1626">
        <v>1.4582850164469257</v>
      </c>
      <c r="BI1626">
        <v>2.2346810722181121</v>
      </c>
      <c r="BJ1626">
        <v>1.0992396194240892</v>
      </c>
      <c r="BK1626">
        <v>0.4361881784299268</v>
      </c>
      <c r="BL1626">
        <v>1.211633828972019E-3</v>
      </c>
      <c r="BP1626" s="50">
        <f t="shared" si="567"/>
        <v>1.458721741643304</v>
      </c>
      <c r="BQ1626" s="50">
        <f t="shared" si="568"/>
        <v>7.0523563218390817E-2</v>
      </c>
      <c r="BR1626" s="50">
        <f t="shared" si="569"/>
        <v>0.45464807039949423</v>
      </c>
      <c r="BS1626" s="50">
        <f t="shared" si="570"/>
        <v>0.48090229767379594</v>
      </c>
      <c r="BT1626" s="50">
        <f t="shared" si="571"/>
        <v>1.2629113066652618E-3</v>
      </c>
      <c r="BU1626" s="50">
        <f t="shared" si="571"/>
        <v>1.3358397157605445E-3</v>
      </c>
    </row>
    <row r="1627" spans="1:73" x14ac:dyDescent="0.25">
      <c r="A1627" s="21">
        <v>43742.56527777778</v>
      </c>
      <c r="B1627" s="17">
        <v>364209</v>
      </c>
      <c r="C1627" s="17">
        <v>13.5</v>
      </c>
      <c r="D1627" s="17">
        <v>21.84</v>
      </c>
      <c r="E1627" s="17">
        <v>734.5</v>
      </c>
      <c r="F1627" s="17">
        <v>83.9</v>
      </c>
      <c r="G1627" s="17">
        <v>-117.8</v>
      </c>
      <c r="H1627" s="17">
        <v>-14.94</v>
      </c>
      <c r="I1627" s="17">
        <v>23.99</v>
      </c>
      <c r="J1627" s="17">
        <v>297.10000000000002</v>
      </c>
      <c r="K1627" s="17">
        <v>650.6</v>
      </c>
      <c r="L1627" s="17">
        <v>-102.9</v>
      </c>
      <c r="M1627" s="17">
        <v>0.114</v>
      </c>
      <c r="N1627" s="17">
        <v>616.70000000000005</v>
      </c>
      <c r="O1627" s="17">
        <v>68.95</v>
      </c>
      <c r="P1627" s="17">
        <v>547.70000000000005</v>
      </c>
      <c r="Q1627" s="17">
        <v>324.2</v>
      </c>
      <c r="R1627" s="17">
        <v>427.1</v>
      </c>
      <c r="S1627" s="17">
        <v>18.690000000000001</v>
      </c>
      <c r="T1627" s="17">
        <v>49.73</v>
      </c>
      <c r="U1627" s="17">
        <v>0.86499999999999999</v>
      </c>
      <c r="V1627" s="17">
        <v>145</v>
      </c>
      <c r="W1627" s="17">
        <v>20.3</v>
      </c>
      <c r="X1627" s="17">
        <v>0.72399999999999998</v>
      </c>
      <c r="Y1627" s="17">
        <v>7.2407060000000003</v>
      </c>
      <c r="Z1627" s="7">
        <f t="shared" si="550"/>
        <v>19.495000000000001</v>
      </c>
      <c r="AA1627" s="7">
        <f t="shared" si="564"/>
        <v>292.64499999999998</v>
      </c>
      <c r="AB1627" s="2">
        <f t="shared" si="551"/>
        <v>594.94500000000005</v>
      </c>
      <c r="AC1627" s="42">
        <f t="shared" si="552"/>
        <v>2.4348912185038833</v>
      </c>
      <c r="AD1627" s="42">
        <f t="shared" si="553"/>
        <v>1.2108714029619811</v>
      </c>
      <c r="AE1627" s="42">
        <f t="shared" si="554"/>
        <v>0.78473800422487772</v>
      </c>
      <c r="AF1627" s="42">
        <f t="shared" si="555"/>
        <v>326.34140423767218</v>
      </c>
      <c r="AG1627" s="42">
        <f t="shared" si="556"/>
        <v>313.28774806816529</v>
      </c>
      <c r="AH1627" s="6">
        <f t="shared" si="557"/>
        <v>311.23199999999997</v>
      </c>
      <c r="AI1627" s="4">
        <v>20.568987520942802</v>
      </c>
      <c r="AJ1627" s="4">
        <f t="shared" si="565"/>
        <v>293.71898752094279</v>
      </c>
      <c r="AK1627" s="8">
        <f t="shared" si="558"/>
        <v>0.19513082946400109</v>
      </c>
      <c r="AL1627" s="8">
        <f t="shared" si="559"/>
        <v>405.33063342539401</v>
      </c>
      <c r="AM1627" s="8">
        <f t="shared" si="560"/>
        <v>2.0715890639796299</v>
      </c>
      <c r="AN1627" s="8">
        <f t="shared" si="561"/>
        <v>64.810195198256352</v>
      </c>
      <c r="AO1627" s="22">
        <f t="shared" si="562"/>
        <v>9.8651432126749677E-3</v>
      </c>
      <c r="AP1627" s="22">
        <f t="shared" si="563"/>
        <v>0.26962636923924066</v>
      </c>
      <c r="AQ1627" s="19">
        <f t="shared" si="566"/>
        <v>0.26962636923924066</v>
      </c>
      <c r="AX1627">
        <v>0.14082910865604825</v>
      </c>
      <c r="AY1627">
        <v>63.318965517241381</v>
      </c>
      <c r="AZ1627">
        <v>2.6382902298850577</v>
      </c>
      <c r="BA1627">
        <v>2.1370150862068971</v>
      </c>
      <c r="BB1627">
        <v>8.8706896551724164</v>
      </c>
      <c r="BC1627">
        <v>0.36961206896551735</v>
      </c>
      <c r="BD1627">
        <v>1.7674030172413797</v>
      </c>
      <c r="BE1627">
        <v>0.17674030172413799</v>
      </c>
      <c r="BF1627">
        <v>0</v>
      </c>
      <c r="BG1627">
        <v>19.495000000000001</v>
      </c>
      <c r="BH1627">
        <v>0.99324136946975639</v>
      </c>
      <c r="BI1627">
        <v>2.2661758303532298</v>
      </c>
      <c r="BJ1627">
        <v>1.1269692404346612</v>
      </c>
      <c r="BK1627">
        <v>0.43945444102947612</v>
      </c>
      <c r="BL1627">
        <v>1.2207067806374336E-3</v>
      </c>
      <c r="BP1627" s="50">
        <f t="shared" si="567"/>
        <v>0.99353882403264404</v>
      </c>
      <c r="BQ1627" s="50">
        <f t="shared" si="568"/>
        <v>7.0696120689655195E-2</v>
      </c>
      <c r="BR1627" s="50">
        <f t="shared" si="569"/>
        <v>0.45244505829048542</v>
      </c>
      <c r="BS1627" s="50">
        <f t="shared" si="570"/>
        <v>0.47976801117006301</v>
      </c>
      <c r="BT1627" s="50">
        <f t="shared" si="571"/>
        <v>1.2567918285846817E-3</v>
      </c>
      <c r="BU1627" s="50">
        <f t="shared" si="571"/>
        <v>1.3326889199168418E-3</v>
      </c>
    </row>
    <row r="1628" spans="1:73" x14ac:dyDescent="0.25">
      <c r="A1628" s="21">
        <v>43742.56527777778</v>
      </c>
      <c r="B1628" s="17">
        <v>364210</v>
      </c>
      <c r="C1628" s="17">
        <v>13.51</v>
      </c>
      <c r="D1628" s="17">
        <v>21.84</v>
      </c>
      <c r="E1628" s="17">
        <v>693.9</v>
      </c>
      <c r="F1628" s="17">
        <v>78.34</v>
      </c>
      <c r="G1628" s="17">
        <v>-117.5</v>
      </c>
      <c r="H1628" s="17">
        <v>-16.18</v>
      </c>
      <c r="I1628" s="17">
        <v>24</v>
      </c>
      <c r="J1628" s="17">
        <v>297.10000000000002</v>
      </c>
      <c r="K1628" s="17">
        <v>615.5</v>
      </c>
      <c r="L1628" s="17">
        <v>-101.4</v>
      </c>
      <c r="M1628" s="17">
        <v>0.113</v>
      </c>
      <c r="N1628" s="17">
        <v>576.29999999999995</v>
      </c>
      <c r="O1628" s="17">
        <v>62.16</v>
      </c>
      <c r="P1628" s="17">
        <v>514.20000000000005</v>
      </c>
      <c r="Q1628" s="17">
        <v>324.5</v>
      </c>
      <c r="R1628" s="17">
        <v>425.9</v>
      </c>
      <c r="S1628" s="17">
        <v>18.690000000000001</v>
      </c>
      <c r="T1628" s="17">
        <v>50.3</v>
      </c>
      <c r="U1628" s="17">
        <v>1.135</v>
      </c>
      <c r="V1628" s="17">
        <v>257.5</v>
      </c>
      <c r="W1628" s="17">
        <v>20.2</v>
      </c>
      <c r="X1628" s="17">
        <v>0.69399999999999995</v>
      </c>
      <c r="Y1628" s="17">
        <v>6.9385820000000002</v>
      </c>
      <c r="Z1628" s="7">
        <f t="shared" si="550"/>
        <v>19.445</v>
      </c>
      <c r="AA1628" s="7">
        <f t="shared" si="564"/>
        <v>292.59499999999997</v>
      </c>
      <c r="AB1628" s="2">
        <f t="shared" si="551"/>
        <v>562.05899999999997</v>
      </c>
      <c r="AC1628" s="42">
        <f t="shared" si="552"/>
        <v>2.442146025671867</v>
      </c>
      <c r="AD1628" s="42">
        <f t="shared" si="553"/>
        <v>1.228399450912949</v>
      </c>
      <c r="AE1628" s="42">
        <f t="shared" si="554"/>
        <v>0.78637164425398243</v>
      </c>
      <c r="AF1628" s="42">
        <f t="shared" si="555"/>
        <v>326.79733443383748</v>
      </c>
      <c r="AG1628" s="42">
        <f t="shared" si="556"/>
        <v>313.72544105648399</v>
      </c>
      <c r="AH1628" s="6">
        <f t="shared" si="557"/>
        <v>311.52</v>
      </c>
      <c r="AI1628" s="4">
        <v>20.609727332379901</v>
      </c>
      <c r="AJ1628" s="4">
        <f t="shared" si="565"/>
        <v>293.7597273323799</v>
      </c>
      <c r="AK1628" s="8">
        <f t="shared" si="558"/>
        <v>0.19503082904086427</v>
      </c>
      <c r="AL1628" s="8">
        <f t="shared" si="559"/>
        <v>405.57025044857647</v>
      </c>
      <c r="AM1628" s="8">
        <f t="shared" si="560"/>
        <v>2.3729767697977997</v>
      </c>
      <c r="AN1628" s="8">
        <f t="shared" si="561"/>
        <v>80.511559401072788</v>
      </c>
      <c r="AO1628" s="22">
        <f t="shared" si="562"/>
        <v>8.7669682615456861E-3</v>
      </c>
      <c r="AP1628" s="22">
        <f t="shared" si="563"/>
        <v>0.23961191141747923</v>
      </c>
      <c r="AQ1628" s="19">
        <f t="shared" si="566"/>
        <v>0.23961191141747923</v>
      </c>
      <c r="AX1628">
        <v>0.14044678765286708</v>
      </c>
      <c r="AY1628">
        <v>59.818965517241381</v>
      </c>
      <c r="AZ1628">
        <v>2.4924568965517242</v>
      </c>
      <c r="BA1628">
        <v>2.0188900862068966</v>
      </c>
      <c r="BB1628">
        <v>8.7413793103448256</v>
      </c>
      <c r="BC1628">
        <v>0.36422413793103442</v>
      </c>
      <c r="BD1628">
        <v>1.6546659482758621</v>
      </c>
      <c r="BE1628">
        <v>0.16546659482758622</v>
      </c>
      <c r="BF1628">
        <v>0</v>
      </c>
      <c r="BG1628">
        <v>19.445</v>
      </c>
      <c r="BH1628">
        <v>1.3032704674545359</v>
      </c>
      <c r="BI1628">
        <v>2.2591436431866576</v>
      </c>
      <c r="BJ1628">
        <v>1.1363492525228887</v>
      </c>
      <c r="BK1628">
        <v>0.41328690216006397</v>
      </c>
      <c r="BL1628">
        <v>1.1480191726668443E-3</v>
      </c>
      <c r="BP1628" s="50">
        <f t="shared" si="567"/>
        <v>1.3036607691064173</v>
      </c>
      <c r="BQ1628" s="50">
        <f t="shared" si="568"/>
        <v>6.6186637931034492E-2</v>
      </c>
      <c r="BR1628" s="50">
        <f t="shared" si="569"/>
        <v>0.42899718769354567</v>
      </c>
      <c r="BS1628" s="50">
        <f t="shared" si="570"/>
        <v>0.4539970698664379</v>
      </c>
      <c r="BT1628" s="50">
        <f t="shared" si="571"/>
        <v>1.1916588547042936E-3</v>
      </c>
      <c r="BU1628" s="50">
        <f t="shared" si="571"/>
        <v>1.2611029718512163E-3</v>
      </c>
    </row>
    <row r="1629" spans="1:73" x14ac:dyDescent="0.25">
      <c r="A1629" s="21">
        <v>43742.565972222219</v>
      </c>
      <c r="B1629" s="17">
        <v>364211</v>
      </c>
      <c r="C1629" s="17">
        <v>13.51</v>
      </c>
      <c r="D1629" s="17">
        <v>21.84</v>
      </c>
      <c r="E1629" s="17">
        <v>699.2</v>
      </c>
      <c r="F1629" s="17">
        <v>79.48</v>
      </c>
      <c r="G1629" s="17">
        <v>-117.2</v>
      </c>
      <c r="H1629" s="17">
        <v>-18.309999999999999</v>
      </c>
      <c r="I1629" s="17">
        <v>23.99</v>
      </c>
      <c r="J1629" s="17">
        <v>297.10000000000002</v>
      </c>
      <c r="K1629" s="17">
        <v>619.70000000000005</v>
      </c>
      <c r="L1629" s="17">
        <v>-98.9</v>
      </c>
      <c r="M1629" s="17">
        <v>0.114</v>
      </c>
      <c r="N1629" s="17">
        <v>582</v>
      </c>
      <c r="O1629" s="17">
        <v>61.17</v>
      </c>
      <c r="P1629" s="17">
        <v>520.9</v>
      </c>
      <c r="Q1629" s="17">
        <v>324.8</v>
      </c>
      <c r="R1629" s="17">
        <v>423.7</v>
      </c>
      <c r="S1629" s="17">
        <v>18.690000000000001</v>
      </c>
      <c r="T1629" s="17">
        <v>48.73</v>
      </c>
      <c r="U1629" s="17">
        <v>1.125</v>
      </c>
      <c r="V1629" s="17">
        <v>336</v>
      </c>
      <c r="W1629" s="17">
        <v>19.8</v>
      </c>
      <c r="X1629" s="17">
        <v>0.69699999999999995</v>
      </c>
      <c r="Y1629" s="17">
        <v>6.9733359999999998</v>
      </c>
      <c r="Z1629" s="7">
        <f t="shared" si="550"/>
        <v>19.245000000000001</v>
      </c>
      <c r="AA1629" s="7">
        <f t="shared" si="564"/>
        <v>292.39499999999998</v>
      </c>
      <c r="AB1629" s="2">
        <f t="shared" si="551"/>
        <v>566.35200000000009</v>
      </c>
      <c r="AC1629" s="42">
        <f t="shared" si="552"/>
        <v>2.3453079189494499</v>
      </c>
      <c r="AD1629" s="42">
        <f t="shared" si="553"/>
        <v>1.1428685489040669</v>
      </c>
      <c r="AE1629" s="42">
        <f t="shared" si="554"/>
        <v>0.77837380764702935</v>
      </c>
      <c r="AF1629" s="42">
        <f t="shared" si="555"/>
        <v>322.59010340363494</v>
      </c>
      <c r="AG1629" s="42">
        <f t="shared" si="556"/>
        <v>309.68649926748952</v>
      </c>
      <c r="AH1629" s="6">
        <f t="shared" si="557"/>
        <v>311.80799999999999</v>
      </c>
      <c r="AI1629" s="4">
        <v>19.990424796718798</v>
      </c>
      <c r="AJ1629" s="4">
        <f t="shared" si="565"/>
        <v>293.14042479671878</v>
      </c>
      <c r="AK1629" s="8">
        <f t="shared" si="558"/>
        <v>0.19463116900231286</v>
      </c>
      <c r="AL1629" s="8">
        <f t="shared" si="559"/>
        <v>402.0897286982256</v>
      </c>
      <c r="AM1629" s="8">
        <f t="shared" si="560"/>
        <v>2.3624999999999998</v>
      </c>
      <c r="AN1629" s="8">
        <f t="shared" si="561"/>
        <v>51.299854975888621</v>
      </c>
      <c r="AO1629" s="22">
        <f t="shared" si="562"/>
        <v>9.6102600303441688E-3</v>
      </c>
      <c r="AP1629" s="22">
        <f t="shared" si="563"/>
        <v>0.262660101689906</v>
      </c>
      <c r="AQ1629" s="19">
        <f t="shared" si="566"/>
        <v>0.262660101689906</v>
      </c>
      <c r="AX1629">
        <v>0.13892627707938299</v>
      </c>
      <c r="AY1629">
        <v>60.275862068965523</v>
      </c>
      <c r="AZ1629">
        <v>2.5114942528735633</v>
      </c>
      <c r="BA1629">
        <v>2.0343103448275865</v>
      </c>
      <c r="BB1629">
        <v>8.525862068965516</v>
      </c>
      <c r="BC1629">
        <v>0.35524425287356315</v>
      </c>
      <c r="BD1629">
        <v>1.6790660919540235</v>
      </c>
      <c r="BE1629">
        <v>0.16790660919540235</v>
      </c>
      <c r="BF1629">
        <v>0</v>
      </c>
      <c r="BG1629">
        <v>19.245000000000001</v>
      </c>
      <c r="BH1629">
        <v>1.2917879082699144</v>
      </c>
      <c r="BI1629">
        <v>2.2312054044919778</v>
      </c>
      <c r="BJ1629">
        <v>1.0872663936089406</v>
      </c>
      <c r="BK1629">
        <v>0.418345808842707</v>
      </c>
      <c r="BL1629">
        <v>1.1620716912297416E-3</v>
      </c>
      <c r="BP1629" s="50">
        <f t="shared" si="567"/>
        <v>1.2921747711407221</v>
      </c>
      <c r="BQ1629" s="50">
        <f t="shared" si="568"/>
        <v>6.7162643678160938E-2</v>
      </c>
      <c r="BR1629" s="50">
        <f t="shared" si="569"/>
        <v>0.43422728693472062</v>
      </c>
      <c r="BS1629" s="50">
        <f t="shared" si="570"/>
        <v>0.45951043761724625</v>
      </c>
      <c r="BT1629" s="50">
        <f t="shared" si="571"/>
        <v>1.2061869081520017E-3</v>
      </c>
      <c r="BU1629" s="50">
        <f t="shared" si="571"/>
        <v>1.2764178822701284E-3</v>
      </c>
    </row>
    <row r="1630" spans="1:73" x14ac:dyDescent="0.25">
      <c r="A1630" s="21">
        <v>43742.565972222219</v>
      </c>
      <c r="B1630" s="17">
        <v>364212</v>
      </c>
      <c r="C1630" s="17">
        <v>13.51</v>
      </c>
      <c r="D1630" s="17">
        <v>21.84</v>
      </c>
      <c r="E1630" s="17">
        <v>738.5</v>
      </c>
      <c r="F1630" s="17">
        <v>84.4</v>
      </c>
      <c r="G1630" s="17">
        <v>-117.4</v>
      </c>
      <c r="H1630" s="17">
        <v>-16.52</v>
      </c>
      <c r="I1630" s="17">
        <v>23.99</v>
      </c>
      <c r="J1630" s="17">
        <v>297.10000000000002</v>
      </c>
      <c r="K1630" s="17">
        <v>654.1</v>
      </c>
      <c r="L1630" s="17">
        <v>-100.9</v>
      </c>
      <c r="M1630" s="17">
        <v>0.114</v>
      </c>
      <c r="N1630" s="17">
        <v>621</v>
      </c>
      <c r="O1630" s="17">
        <v>67.89</v>
      </c>
      <c r="P1630" s="17">
        <v>553.20000000000005</v>
      </c>
      <c r="Q1630" s="17">
        <v>324.60000000000002</v>
      </c>
      <c r="R1630" s="17">
        <v>425.5</v>
      </c>
      <c r="S1630" s="17">
        <v>18.690000000000001</v>
      </c>
      <c r="T1630" s="17">
        <v>49.84</v>
      </c>
      <c r="U1630" s="17">
        <v>1.35</v>
      </c>
      <c r="V1630" s="17">
        <v>331</v>
      </c>
      <c r="W1630" s="17">
        <v>19.75</v>
      </c>
      <c r="X1630" s="17">
        <v>0.73599999999999999</v>
      </c>
      <c r="Y1630" s="17">
        <v>7.3619890000000003</v>
      </c>
      <c r="Z1630" s="7">
        <f t="shared" si="550"/>
        <v>19.22</v>
      </c>
      <c r="AA1630" s="7">
        <f t="shared" si="564"/>
        <v>292.37</v>
      </c>
      <c r="AB1630" s="2">
        <f t="shared" si="551"/>
        <v>598.18500000000006</v>
      </c>
      <c r="AC1630" s="42">
        <f t="shared" si="552"/>
        <v>2.3255962465285678</v>
      </c>
      <c r="AD1630" s="42">
        <f t="shared" si="553"/>
        <v>1.1590771692698383</v>
      </c>
      <c r="AE1630" s="42">
        <f t="shared" si="554"/>
        <v>0.7799524410868125</v>
      </c>
      <c r="AF1630" s="42">
        <f t="shared" si="555"/>
        <v>323.13381759815189</v>
      </c>
      <c r="AG1630" s="42">
        <f t="shared" si="556"/>
        <v>310.20846489422581</v>
      </c>
      <c r="AH1630" s="6">
        <f t="shared" si="557"/>
        <v>311.61599999999999</v>
      </c>
      <c r="AI1630" s="4">
        <v>19.862575085735099</v>
      </c>
      <c r="AJ1630" s="4">
        <f t="shared" si="565"/>
        <v>293.01257508573508</v>
      </c>
      <c r="AK1630" s="8">
        <f t="shared" si="558"/>
        <v>0.1945812499215249</v>
      </c>
      <c r="AL1630" s="8">
        <f t="shared" si="559"/>
        <v>401.36962387595321</v>
      </c>
      <c r="AM1630" s="8">
        <f t="shared" si="560"/>
        <v>2.5879890842119102</v>
      </c>
      <c r="AN1630" s="8">
        <f t="shared" si="561"/>
        <v>48.442528972395245</v>
      </c>
      <c r="AO1630" s="22">
        <f t="shared" si="562"/>
        <v>1.0407062879807751E-2</v>
      </c>
      <c r="AP1630" s="22">
        <f t="shared" si="563"/>
        <v>0.28443769322292262</v>
      </c>
      <c r="AQ1630" s="19">
        <f t="shared" si="566"/>
        <v>0.28443769322292262</v>
      </c>
      <c r="AX1630">
        <v>0.13873719693994047</v>
      </c>
      <c r="AY1630">
        <v>63.663793103448278</v>
      </c>
      <c r="AZ1630">
        <v>2.6526580459770117</v>
      </c>
      <c r="BA1630">
        <v>2.1486530172413798</v>
      </c>
      <c r="BB1630">
        <v>8.6982758620689644</v>
      </c>
      <c r="BC1630">
        <v>0.36242816091954017</v>
      </c>
      <c r="BD1630">
        <v>1.7862248563218397</v>
      </c>
      <c r="BE1630">
        <v>0.17862248563218397</v>
      </c>
      <c r="BF1630">
        <v>0</v>
      </c>
      <c r="BG1630">
        <v>19.22</v>
      </c>
      <c r="BH1630">
        <v>1.5501454899238973</v>
      </c>
      <c r="BI1630">
        <v>2.2277344666928451</v>
      </c>
      <c r="BJ1630">
        <v>1.1103028581997141</v>
      </c>
      <c r="BK1630">
        <v>0.43968265440453874</v>
      </c>
      <c r="BL1630">
        <v>1.2213407066792744E-3</v>
      </c>
      <c r="BP1630" s="50">
        <f t="shared" si="567"/>
        <v>1.5506097253688667</v>
      </c>
      <c r="BQ1630" s="50">
        <f t="shared" si="568"/>
        <v>7.1448994252873585E-2</v>
      </c>
      <c r="BR1630" s="50">
        <f t="shared" si="569"/>
        <v>0.45936873311967585</v>
      </c>
      <c r="BS1630" s="50">
        <f t="shared" si="570"/>
        <v>0.48576988784199338</v>
      </c>
      <c r="BT1630" s="50">
        <f t="shared" si="571"/>
        <v>1.2760242586657663E-3</v>
      </c>
      <c r="BU1630" s="50">
        <f t="shared" si="571"/>
        <v>1.3493607995610927E-3</v>
      </c>
    </row>
    <row r="1631" spans="1:73" x14ac:dyDescent="0.25">
      <c r="A1631" s="21">
        <v>43742.565972222219</v>
      </c>
      <c r="B1631" s="17">
        <v>364213</v>
      </c>
      <c r="C1631" s="17">
        <v>13.5</v>
      </c>
      <c r="D1631" s="17">
        <v>21.84</v>
      </c>
      <c r="E1631" s="17">
        <v>748.5</v>
      </c>
      <c r="F1631" s="17">
        <v>86.1</v>
      </c>
      <c r="G1631" s="17">
        <v>-117.6</v>
      </c>
      <c r="H1631" s="17">
        <v>-15.69</v>
      </c>
      <c r="I1631" s="17">
        <v>23.98</v>
      </c>
      <c r="J1631" s="17">
        <v>297.10000000000002</v>
      </c>
      <c r="K1631" s="17">
        <v>662.5</v>
      </c>
      <c r="L1631" s="17">
        <v>-101.9</v>
      </c>
      <c r="M1631" s="17">
        <v>0.115</v>
      </c>
      <c r="N1631" s="17">
        <v>630.9</v>
      </c>
      <c r="O1631" s="17">
        <v>70.37</v>
      </c>
      <c r="P1631" s="17">
        <v>560.6</v>
      </c>
      <c r="Q1631" s="17">
        <v>324.39999999999998</v>
      </c>
      <c r="R1631" s="17">
        <v>426.3</v>
      </c>
      <c r="S1631" s="17">
        <v>18.690000000000001</v>
      </c>
      <c r="T1631" s="17">
        <v>48.59</v>
      </c>
      <c r="U1631" s="17">
        <v>1.79</v>
      </c>
      <c r="V1631" s="17">
        <v>292</v>
      </c>
      <c r="W1631" s="17">
        <v>19.600000000000001</v>
      </c>
      <c r="X1631" s="17">
        <v>0.745</v>
      </c>
      <c r="Y1631" s="17">
        <v>7.4507680000000001</v>
      </c>
      <c r="Z1631" s="7">
        <f t="shared" si="550"/>
        <v>19.145000000000003</v>
      </c>
      <c r="AA1631" s="7">
        <f t="shared" si="564"/>
        <v>292.29499999999996</v>
      </c>
      <c r="AB1631" s="2">
        <f t="shared" si="551"/>
        <v>606.28500000000008</v>
      </c>
      <c r="AC1631" s="42">
        <f t="shared" si="552"/>
        <v>2.3200215730070735</v>
      </c>
      <c r="AD1631" s="42">
        <f t="shared" si="553"/>
        <v>1.127298482324137</v>
      </c>
      <c r="AE1631" s="42">
        <f t="shared" si="554"/>
        <v>0.77688646385132165</v>
      </c>
      <c r="AF1631" s="42">
        <f t="shared" si="555"/>
        <v>321.5334488892783</v>
      </c>
      <c r="AG1631" s="42">
        <f t="shared" si="556"/>
        <v>308.67211093370719</v>
      </c>
      <c r="AH1631" s="6">
        <f t="shared" si="557"/>
        <v>311.42399999999998</v>
      </c>
      <c r="AI1631" s="4">
        <v>19.821333988194802</v>
      </c>
      <c r="AJ1631" s="4">
        <f t="shared" si="565"/>
        <v>292.97133398819477</v>
      </c>
      <c r="AK1631" s="8">
        <f t="shared" si="558"/>
        <v>0.19443154389368386</v>
      </c>
      <c r="AL1631" s="8">
        <f t="shared" si="559"/>
        <v>401.15007508721186</v>
      </c>
      <c r="AM1631" s="8">
        <f t="shared" si="560"/>
        <v>2.9800398487268587</v>
      </c>
      <c r="AN1631" s="8">
        <f t="shared" si="561"/>
        <v>58.711580130861137</v>
      </c>
      <c r="AO1631" s="22">
        <f t="shared" si="562"/>
        <v>1.035861224897836E-2</v>
      </c>
      <c r="AP1631" s="22">
        <f t="shared" si="563"/>
        <v>0.28311347852109298</v>
      </c>
      <c r="AQ1631" s="19">
        <f t="shared" si="566"/>
        <v>0.28311347852109298</v>
      </c>
      <c r="AX1631">
        <v>0.13817126326583443</v>
      </c>
      <c r="AY1631">
        <v>64.525862068965523</v>
      </c>
      <c r="AZ1631">
        <v>2.6885775862068968</v>
      </c>
      <c r="BA1631">
        <v>2.1777478448275867</v>
      </c>
      <c r="BB1631">
        <v>8.7844827586206922</v>
      </c>
      <c r="BC1631">
        <v>0.36602011494252884</v>
      </c>
      <c r="BD1631">
        <v>1.8117277298850578</v>
      </c>
      <c r="BE1631">
        <v>0.18117277298850579</v>
      </c>
      <c r="BF1631">
        <v>0</v>
      </c>
      <c r="BG1631">
        <v>19.145000000000003</v>
      </c>
      <c r="BH1631">
        <v>2.0553780940472417</v>
      </c>
      <c r="BI1631">
        <v>2.2173499783739925</v>
      </c>
      <c r="BJ1631">
        <v>1.0774103544919231</v>
      </c>
      <c r="BK1631">
        <v>0.44485171416954156</v>
      </c>
      <c r="BL1631">
        <v>1.2356992060265043E-3</v>
      </c>
      <c r="BP1631" s="50">
        <f t="shared" si="567"/>
        <v>2.0559936358594602</v>
      </c>
      <c r="BQ1631" s="50">
        <f t="shared" si="568"/>
        <v>7.2469109195402309E-2</v>
      </c>
      <c r="BR1631" s="50">
        <f t="shared" si="569"/>
        <v>0.47042826430626089</v>
      </c>
      <c r="BS1631" s="50">
        <f t="shared" si="570"/>
        <v>0.4962561294919281</v>
      </c>
      <c r="BT1631" s="50">
        <f t="shared" si="571"/>
        <v>1.3067451786285024E-3</v>
      </c>
      <c r="BU1631" s="50">
        <f t="shared" si="571"/>
        <v>1.378489248588689E-3</v>
      </c>
    </row>
    <row r="1632" spans="1:73" x14ac:dyDescent="0.25">
      <c r="A1632" s="21">
        <v>43742.565972222219</v>
      </c>
      <c r="B1632" s="17">
        <v>364214</v>
      </c>
      <c r="C1632" s="17">
        <v>13.51</v>
      </c>
      <c r="D1632" s="17">
        <v>21.84</v>
      </c>
      <c r="E1632" s="17">
        <v>742.9</v>
      </c>
      <c r="F1632" s="17">
        <v>85.2</v>
      </c>
      <c r="G1632" s="17">
        <v>-117</v>
      </c>
      <c r="H1632" s="17">
        <v>-15.11</v>
      </c>
      <c r="I1632" s="17">
        <v>23.97</v>
      </c>
      <c r="J1632" s="17">
        <v>297.10000000000002</v>
      </c>
      <c r="K1632" s="17">
        <v>657.7</v>
      </c>
      <c r="L1632" s="17">
        <v>-101.9</v>
      </c>
      <c r="M1632" s="17">
        <v>0.115</v>
      </c>
      <c r="N1632" s="17">
        <v>625.9</v>
      </c>
      <c r="O1632" s="17">
        <v>70.05</v>
      </c>
      <c r="P1632" s="17">
        <v>555.79999999999995</v>
      </c>
      <c r="Q1632" s="17">
        <v>324.89999999999998</v>
      </c>
      <c r="R1632" s="17">
        <v>426.8</v>
      </c>
      <c r="S1632" s="17">
        <v>18.690000000000001</v>
      </c>
      <c r="T1632" s="17">
        <v>49.26</v>
      </c>
      <c r="U1632" s="17">
        <v>2.0950000000000002</v>
      </c>
      <c r="V1632" s="17">
        <v>173</v>
      </c>
      <c r="W1632" s="17">
        <v>19.600000000000001</v>
      </c>
      <c r="X1632" s="17">
        <v>0.73899999999999999</v>
      </c>
      <c r="Y1632" s="17">
        <v>7.3921169999999998</v>
      </c>
      <c r="Z1632" s="7">
        <f t="shared" si="550"/>
        <v>19.145000000000003</v>
      </c>
      <c r="AA1632" s="7">
        <f t="shared" si="564"/>
        <v>292.29499999999996</v>
      </c>
      <c r="AB1632" s="2">
        <f t="shared" si="551"/>
        <v>601.74900000000002</v>
      </c>
      <c r="AC1632" s="42">
        <f t="shared" si="552"/>
        <v>2.3820201999276276</v>
      </c>
      <c r="AD1632" s="42">
        <f t="shared" si="553"/>
        <v>1.1733831504843493</v>
      </c>
      <c r="AE1632" s="42">
        <f t="shared" si="554"/>
        <v>0.78135048642524785</v>
      </c>
      <c r="AF1632" s="42">
        <f t="shared" si="555"/>
        <v>323.38099372484999</v>
      </c>
      <c r="AG1632" s="42">
        <f t="shared" si="556"/>
        <v>310.44575397585595</v>
      </c>
      <c r="AH1632" s="6">
        <f t="shared" si="557"/>
        <v>311.90399999999994</v>
      </c>
      <c r="AI1632" s="4">
        <v>20.215048514620602</v>
      </c>
      <c r="AJ1632" s="4">
        <f t="shared" si="565"/>
        <v>293.36504851462058</v>
      </c>
      <c r="AK1632" s="8">
        <f t="shared" si="558"/>
        <v>0.19443154389368386</v>
      </c>
      <c r="AL1632" s="8">
        <f t="shared" si="559"/>
        <v>403.3799918287952</v>
      </c>
      <c r="AM1632" s="8">
        <f t="shared" si="560"/>
        <v>3.2239445947472487</v>
      </c>
      <c r="AN1632" s="8">
        <f t="shared" si="561"/>
        <v>100.49200764625365</v>
      </c>
      <c r="AO1632" s="22">
        <f t="shared" si="562"/>
        <v>9.2711305194052192E-3</v>
      </c>
      <c r="AP1632" s="22">
        <f t="shared" si="563"/>
        <v>0.25339127945741508</v>
      </c>
      <c r="AQ1632" s="19">
        <f t="shared" si="566"/>
        <v>0.25339127945741508</v>
      </c>
      <c r="AX1632">
        <v>0.13817126326583443</v>
      </c>
      <c r="AY1632">
        <v>64.043103448275858</v>
      </c>
      <c r="AZ1632">
        <v>2.6684626436781609</v>
      </c>
      <c r="BA1632">
        <v>2.1614547413793104</v>
      </c>
      <c r="BB1632">
        <v>8.7844827586206922</v>
      </c>
      <c r="BC1632">
        <v>0.36602011494252884</v>
      </c>
      <c r="BD1632">
        <v>1.7954346264367815</v>
      </c>
      <c r="BE1632">
        <v>0.17954346264367815</v>
      </c>
      <c r="BF1632">
        <v>0</v>
      </c>
      <c r="BG1632">
        <v>19.145000000000003</v>
      </c>
      <c r="BH1632">
        <v>2.4055961491781965</v>
      </c>
      <c r="BI1632">
        <v>2.2173499783739925</v>
      </c>
      <c r="BJ1632">
        <v>1.0922665993470286</v>
      </c>
      <c r="BK1632">
        <v>0.4398794761080097</v>
      </c>
      <c r="BL1632">
        <v>1.2218874336333604E-3</v>
      </c>
      <c r="BP1632" s="50">
        <f t="shared" si="567"/>
        <v>2.4063165738131671</v>
      </c>
      <c r="BQ1632" s="50">
        <f t="shared" si="568"/>
        <v>7.1817385057471261E-2</v>
      </c>
      <c r="BR1632" s="50">
        <f t="shared" si="569"/>
        <v>0.46879941096744937</v>
      </c>
      <c r="BS1632" s="50">
        <f t="shared" si="570"/>
        <v>0.49380700360031649</v>
      </c>
      <c r="BT1632" s="50">
        <f t="shared" si="571"/>
        <v>1.3022205860206927E-3</v>
      </c>
      <c r="BU1632" s="50">
        <f t="shared" si="571"/>
        <v>1.3716861211119904E-3</v>
      </c>
    </row>
    <row r="1633" spans="1:73" x14ac:dyDescent="0.25">
      <c r="A1633" s="21">
        <v>43742.565972222219</v>
      </c>
      <c r="B1633" s="17">
        <v>364215</v>
      </c>
      <c r="C1633" s="17">
        <v>13.5</v>
      </c>
      <c r="D1633" s="17">
        <v>21.83</v>
      </c>
      <c r="E1633" s="17">
        <v>619.29999999999995</v>
      </c>
      <c r="F1633" s="17">
        <v>68.03</v>
      </c>
      <c r="G1633" s="17">
        <v>-117.4</v>
      </c>
      <c r="H1633" s="17">
        <v>-16.09</v>
      </c>
      <c r="I1633" s="17">
        <v>23.97</v>
      </c>
      <c r="J1633" s="17">
        <v>297.10000000000002</v>
      </c>
      <c r="K1633" s="17">
        <v>551.29999999999995</v>
      </c>
      <c r="L1633" s="17">
        <v>-101.3</v>
      </c>
      <c r="M1633" s="17">
        <v>0.109</v>
      </c>
      <c r="N1633" s="17">
        <v>501.9</v>
      </c>
      <c r="O1633" s="17">
        <v>51.94</v>
      </c>
      <c r="P1633" s="17">
        <v>450</v>
      </c>
      <c r="Q1633" s="17">
        <v>324.5</v>
      </c>
      <c r="R1633" s="17">
        <v>425.8</v>
      </c>
      <c r="S1633" s="17">
        <v>18.690000000000001</v>
      </c>
      <c r="T1633" s="17">
        <v>51.26</v>
      </c>
      <c r="U1633" s="17">
        <v>0.56999999999999995</v>
      </c>
      <c r="V1633" s="17">
        <v>269</v>
      </c>
      <c r="W1633" s="17">
        <v>19.75</v>
      </c>
      <c r="X1633" s="17">
        <v>0.59899999999999998</v>
      </c>
      <c r="Y1633" s="17">
        <v>5.9903040000000001</v>
      </c>
      <c r="Z1633" s="7">
        <f t="shared" si="550"/>
        <v>19.22</v>
      </c>
      <c r="AA1633" s="7">
        <f t="shared" si="564"/>
        <v>292.37</v>
      </c>
      <c r="AB1633" s="2">
        <f t="shared" si="551"/>
        <v>501.63299999999998</v>
      </c>
      <c r="AC1633" s="42">
        <f t="shared" si="552"/>
        <v>2.3614327116114278</v>
      </c>
      <c r="AD1633" s="42">
        <f t="shared" si="553"/>
        <v>1.2104704079720179</v>
      </c>
      <c r="AE1633" s="42">
        <f t="shared" si="554"/>
        <v>0.78480633979322201</v>
      </c>
      <c r="AF1633" s="42">
        <f t="shared" si="555"/>
        <v>325.14478485283644</v>
      </c>
      <c r="AG1633" s="42">
        <f t="shared" si="556"/>
        <v>312.13899345872295</v>
      </c>
      <c r="AH1633" s="6">
        <f t="shared" si="557"/>
        <v>311.52</v>
      </c>
      <c r="AI1633" s="4">
        <v>20.090927837814</v>
      </c>
      <c r="AJ1633" s="4">
        <f t="shared" si="565"/>
        <v>293.24092783781396</v>
      </c>
      <c r="AK1633" s="8">
        <f t="shared" si="558"/>
        <v>0.1945812499215249</v>
      </c>
      <c r="AL1633" s="8">
        <f t="shared" si="559"/>
        <v>402.66396194101645</v>
      </c>
      <c r="AM1633" s="8">
        <f t="shared" si="560"/>
        <v>1.6816398246949316</v>
      </c>
      <c r="AN1633" s="8">
        <f t="shared" si="561"/>
        <v>42.66341746034373</v>
      </c>
      <c r="AO1633" s="22">
        <f t="shared" si="562"/>
        <v>8.3219069029130677E-3</v>
      </c>
      <c r="AP1633" s="22">
        <f t="shared" si="563"/>
        <v>0.22744784287536041</v>
      </c>
      <c r="AQ1633" s="19">
        <f t="shared" si="566"/>
        <v>0.22744784287536041</v>
      </c>
      <c r="AX1633">
        <v>0.13873719693994047</v>
      </c>
      <c r="AY1633">
        <v>53.387931034482754</v>
      </c>
      <c r="AZ1633">
        <v>2.2244971264367814</v>
      </c>
      <c r="BA1633">
        <v>1.801842672413793</v>
      </c>
      <c r="BB1633">
        <v>8.7327586206896566</v>
      </c>
      <c r="BC1633">
        <v>0.36386494252873569</v>
      </c>
      <c r="BD1633">
        <v>1.4379777298850573</v>
      </c>
      <c r="BE1633">
        <v>0.14379777298850574</v>
      </c>
      <c r="BF1633">
        <v>0</v>
      </c>
      <c r="BG1633">
        <v>19.22</v>
      </c>
      <c r="BH1633">
        <v>0.65450587352342326</v>
      </c>
      <c r="BI1633">
        <v>2.2277344666928451</v>
      </c>
      <c r="BJ1633">
        <v>1.1419366876267525</v>
      </c>
      <c r="BK1633">
        <v>0.36036077732866439</v>
      </c>
      <c r="BL1633">
        <v>1.00100215924629E-3</v>
      </c>
      <c r="BP1633" s="50">
        <f t="shared" si="567"/>
        <v>0.65470188404463248</v>
      </c>
      <c r="BQ1633" s="50">
        <f t="shared" si="568"/>
        <v>5.7519109195402297E-2</v>
      </c>
      <c r="BR1633" s="50">
        <f t="shared" si="569"/>
        <v>0.36762542514079144</v>
      </c>
      <c r="BS1633" s="50">
        <f t="shared" si="570"/>
        <v>0.39028633737927881</v>
      </c>
      <c r="BT1633" s="50">
        <f t="shared" si="571"/>
        <v>1.0211817365021983E-3</v>
      </c>
      <c r="BU1633" s="50">
        <f t="shared" si="571"/>
        <v>1.0841287149424411E-3</v>
      </c>
    </row>
    <row r="1634" spans="1:73" x14ac:dyDescent="0.25">
      <c r="A1634" s="21">
        <v>43742.565972222219</v>
      </c>
      <c r="B1634" s="17">
        <v>364216</v>
      </c>
      <c r="C1634" s="17">
        <v>13.51</v>
      </c>
      <c r="D1634" s="17">
        <v>21.83</v>
      </c>
      <c r="E1634" s="17">
        <v>504.8</v>
      </c>
      <c r="F1634" s="17">
        <v>53.03</v>
      </c>
      <c r="G1634" s="17">
        <v>-118.2</v>
      </c>
      <c r="H1634" s="17">
        <v>-18.39</v>
      </c>
      <c r="I1634" s="17">
        <v>23.95</v>
      </c>
      <c r="J1634" s="17">
        <v>297.10000000000002</v>
      </c>
      <c r="K1634" s="17">
        <v>451.7</v>
      </c>
      <c r="L1634" s="17">
        <v>-99.8</v>
      </c>
      <c r="M1634" s="17">
        <v>0.10299999999999999</v>
      </c>
      <c r="N1634" s="17">
        <v>386.6</v>
      </c>
      <c r="O1634" s="17">
        <v>34.64</v>
      </c>
      <c r="P1634" s="17">
        <v>352</v>
      </c>
      <c r="Q1634" s="17">
        <v>323.60000000000002</v>
      </c>
      <c r="R1634" s="17">
        <v>423.4</v>
      </c>
      <c r="S1634" s="17">
        <v>18.690000000000001</v>
      </c>
      <c r="T1634" s="17">
        <v>50.86</v>
      </c>
      <c r="U1634" s="17">
        <v>1.655</v>
      </c>
      <c r="V1634" s="17">
        <v>336</v>
      </c>
      <c r="W1634" s="17">
        <v>19.5</v>
      </c>
      <c r="X1634" s="17">
        <v>0.5</v>
      </c>
      <c r="Y1634" s="17">
        <v>5.0020730000000002</v>
      </c>
      <c r="Z1634" s="7">
        <f t="shared" si="550"/>
        <v>19.094999999999999</v>
      </c>
      <c r="AA1634" s="7">
        <f t="shared" si="564"/>
        <v>292.245</v>
      </c>
      <c r="AB1634" s="2">
        <f t="shared" si="551"/>
        <v>408.88800000000003</v>
      </c>
      <c r="AC1634" s="42">
        <f t="shared" si="552"/>
        <v>2.3657243358040012</v>
      </c>
      <c r="AD1634" s="42">
        <f t="shared" si="553"/>
        <v>1.2032073971899151</v>
      </c>
      <c r="AE1634" s="42">
        <f t="shared" si="554"/>
        <v>0.78417917288067596</v>
      </c>
      <c r="AF1634" s="42">
        <f t="shared" si="555"/>
        <v>324.32970037553804</v>
      </c>
      <c r="AG1634" s="42">
        <f t="shared" si="556"/>
        <v>311.35651236051649</v>
      </c>
      <c r="AH1634" s="6">
        <f t="shared" si="557"/>
        <v>310.65600000000001</v>
      </c>
      <c r="AI1634" s="4">
        <v>20.1089019395977</v>
      </c>
      <c r="AJ1634" s="4">
        <f t="shared" si="565"/>
        <v>293.25890193959765</v>
      </c>
      <c r="AK1634" s="8">
        <f t="shared" si="558"/>
        <v>0.19433178254659353</v>
      </c>
      <c r="AL1634" s="8">
        <f t="shared" si="559"/>
        <v>402.78725070904636</v>
      </c>
      <c r="AM1634" s="8">
        <f t="shared" si="560"/>
        <v>2.8654613502889896</v>
      </c>
      <c r="AN1634" s="8">
        <f t="shared" si="561"/>
        <v>84.631296392819692</v>
      </c>
      <c r="AO1634" s="22">
        <f t="shared" si="562"/>
        <v>5.2517451222427085E-3</v>
      </c>
      <c r="AP1634" s="22">
        <f t="shared" si="563"/>
        <v>0.14353658522269316</v>
      </c>
      <c r="AQ1634" s="19">
        <f t="shared" si="566"/>
        <v>0.14353658522269316</v>
      </c>
      <c r="AX1634">
        <v>0.13779506109450854</v>
      </c>
      <c r="AY1634">
        <v>43.517241379310349</v>
      </c>
      <c r="AZ1634">
        <v>1.8132183908045978</v>
      </c>
      <c r="BA1634">
        <v>1.4687068965517243</v>
      </c>
      <c r="BB1634">
        <v>8.6034482758620658</v>
      </c>
      <c r="BC1634">
        <v>0.35847701149425276</v>
      </c>
      <c r="BD1634">
        <v>1.1102298850574714</v>
      </c>
      <c r="BE1634">
        <v>0.11102298850574716</v>
      </c>
      <c r="BF1634">
        <v>0</v>
      </c>
      <c r="BG1634">
        <v>19.094999999999999</v>
      </c>
      <c r="BH1634">
        <v>1.9003635450548519</v>
      </c>
      <c r="BI1634">
        <v>2.2104505359980164</v>
      </c>
      <c r="BJ1634">
        <v>1.1242351426085913</v>
      </c>
      <c r="BK1634">
        <v>0.2976497013377209</v>
      </c>
      <c r="BL1634">
        <v>8.2680472593811354E-4</v>
      </c>
      <c r="BP1634" s="50">
        <f t="shared" si="567"/>
        <v>1.9009326633225734</v>
      </c>
      <c r="BQ1634" s="50">
        <f t="shared" si="568"/>
        <v>4.4409195402298859E-2</v>
      </c>
      <c r="BR1634" s="50">
        <f t="shared" si="569"/>
        <v>0.31367093988875933</v>
      </c>
      <c r="BS1634" s="50">
        <f t="shared" si="570"/>
        <v>0.32964680365884513</v>
      </c>
      <c r="BT1634" s="50">
        <f t="shared" si="571"/>
        <v>8.7130816635766484E-4</v>
      </c>
      <c r="BU1634" s="50">
        <f t="shared" si="571"/>
        <v>9.1568556571901434E-4</v>
      </c>
    </row>
    <row r="1635" spans="1:73" x14ac:dyDescent="0.25">
      <c r="A1635" s="21">
        <v>43742.566666666666</v>
      </c>
      <c r="B1635" s="17">
        <v>364217</v>
      </c>
      <c r="C1635" s="17">
        <v>13.51</v>
      </c>
      <c r="D1635" s="17">
        <v>21.83</v>
      </c>
      <c r="E1635" s="17">
        <v>728.8</v>
      </c>
      <c r="F1635" s="17">
        <v>83.3</v>
      </c>
      <c r="G1635" s="17">
        <v>-116.8</v>
      </c>
      <c r="H1635" s="17">
        <v>-15.74</v>
      </c>
      <c r="I1635" s="17">
        <v>23.93</v>
      </c>
      <c r="J1635" s="17">
        <v>297.10000000000002</v>
      </c>
      <c r="K1635" s="17">
        <v>645.4</v>
      </c>
      <c r="L1635" s="17">
        <v>-101.1</v>
      </c>
      <c r="M1635" s="17">
        <v>0.114</v>
      </c>
      <c r="N1635" s="17">
        <v>611.9</v>
      </c>
      <c r="O1635" s="17">
        <v>67.599999999999994</v>
      </c>
      <c r="P1635" s="17">
        <v>544.29999999999995</v>
      </c>
      <c r="Q1635" s="17">
        <v>324.8</v>
      </c>
      <c r="R1635" s="17">
        <v>425.9</v>
      </c>
      <c r="S1635" s="17">
        <v>18.690000000000001</v>
      </c>
      <c r="T1635" s="17">
        <v>49.44</v>
      </c>
      <c r="U1635" s="17">
        <v>3.0750000000000002</v>
      </c>
      <c r="V1635" s="17">
        <v>339.5</v>
      </c>
      <c r="W1635" s="17">
        <v>19.649999999999999</v>
      </c>
      <c r="X1635" s="17">
        <v>0.72799999999999998</v>
      </c>
      <c r="Y1635" s="17">
        <v>7.2760749999999996</v>
      </c>
      <c r="Z1635" s="7">
        <f t="shared" si="550"/>
        <v>19.170000000000002</v>
      </c>
      <c r="AA1635" s="7">
        <f t="shared" si="564"/>
        <v>292.32</v>
      </c>
      <c r="AB1635" s="2">
        <f t="shared" si="551"/>
        <v>590.32799999999997</v>
      </c>
      <c r="AC1635" s="42">
        <f t="shared" si="552"/>
        <v>2.3420085853944377</v>
      </c>
      <c r="AD1635" s="42">
        <f t="shared" si="553"/>
        <v>1.15788904461901</v>
      </c>
      <c r="AE1635" s="42">
        <f t="shared" si="554"/>
        <v>0.77985713556794745</v>
      </c>
      <c r="AF1635" s="42">
        <f t="shared" si="555"/>
        <v>322.87337183832284</v>
      </c>
      <c r="AG1635" s="42">
        <f t="shared" si="556"/>
        <v>309.95843696478994</v>
      </c>
      <c r="AH1635" s="6">
        <f t="shared" si="557"/>
        <v>311.80799999999999</v>
      </c>
      <c r="AI1635" s="4">
        <v>19.9639573111881</v>
      </c>
      <c r="AJ1635" s="4">
        <f t="shared" si="565"/>
        <v>293.11395731118807</v>
      </c>
      <c r="AK1635" s="8">
        <f t="shared" si="558"/>
        <v>0.19448143736794032</v>
      </c>
      <c r="AL1635" s="8">
        <f t="shared" si="559"/>
        <v>401.95337134683808</v>
      </c>
      <c r="AM1635" s="8">
        <f t="shared" si="560"/>
        <v>3.9058729818057323</v>
      </c>
      <c r="AN1635" s="8">
        <f t="shared" si="561"/>
        <v>90.334938437184803</v>
      </c>
      <c r="AO1635" s="22">
        <f t="shared" si="562"/>
        <v>9.2726393468740564E-3</v>
      </c>
      <c r="AP1635" s="22">
        <f t="shared" si="563"/>
        <v>0.25343251754828316</v>
      </c>
      <c r="AQ1635" s="19">
        <f t="shared" si="566"/>
        <v>0.25343251754828316</v>
      </c>
      <c r="AX1635">
        <v>0.13835969023414196</v>
      </c>
      <c r="AY1635">
        <v>62.827586206896548</v>
      </c>
      <c r="AZ1635">
        <v>2.617816091954023</v>
      </c>
      <c r="BA1635">
        <v>2.1204310344827588</v>
      </c>
      <c r="BB1635">
        <v>8.7155172413793078</v>
      </c>
      <c r="BC1635">
        <v>0.36314655172413784</v>
      </c>
      <c r="BD1635">
        <v>1.7572844827586209</v>
      </c>
      <c r="BE1635">
        <v>0.17572844827586209</v>
      </c>
      <c r="BF1635">
        <v>0</v>
      </c>
      <c r="BG1635">
        <v>19.170000000000002</v>
      </c>
      <c r="BH1635">
        <v>3.5308869492710997</v>
      </c>
      <c r="BI1635">
        <v>2.220806759077171</v>
      </c>
      <c r="BJ1635">
        <v>1.0979668616877531</v>
      </c>
      <c r="BK1635">
        <v>0.4311090034136304</v>
      </c>
      <c r="BL1635">
        <v>1.1975250094823067E-3</v>
      </c>
      <c r="BP1635" s="50">
        <f t="shared" si="567"/>
        <v>3.531944374451307</v>
      </c>
      <c r="BQ1635" s="50">
        <f t="shared" si="568"/>
        <v>7.0291379310344834E-2</v>
      </c>
      <c r="BR1635" s="50">
        <f t="shared" si="569"/>
        <v>0.46982378160106297</v>
      </c>
      <c r="BS1635" s="50">
        <f t="shared" si="570"/>
        <v>0.49263211326514844</v>
      </c>
      <c r="BT1635" s="50">
        <f t="shared" si="571"/>
        <v>1.3050660600029528E-3</v>
      </c>
      <c r="BU1635" s="50">
        <f t="shared" si="571"/>
        <v>1.3684225368476345E-3</v>
      </c>
    </row>
    <row r="1636" spans="1:73" x14ac:dyDescent="0.25">
      <c r="A1636" s="21">
        <v>43742.566666666666</v>
      </c>
      <c r="B1636" s="17">
        <v>364218</v>
      </c>
      <c r="C1636" s="17">
        <v>13.5</v>
      </c>
      <c r="D1636" s="17">
        <v>21.83</v>
      </c>
      <c r="E1636" s="17">
        <v>634.79999999999995</v>
      </c>
      <c r="F1636" s="17">
        <v>70.53</v>
      </c>
      <c r="G1636" s="17">
        <v>-116.8</v>
      </c>
      <c r="H1636" s="17">
        <v>-15.51</v>
      </c>
      <c r="I1636" s="17">
        <v>23.91</v>
      </c>
      <c r="J1636" s="17">
        <v>297.10000000000002</v>
      </c>
      <c r="K1636" s="17">
        <v>564.29999999999995</v>
      </c>
      <c r="L1636" s="17">
        <v>-101.3</v>
      </c>
      <c r="M1636" s="17">
        <v>0.111</v>
      </c>
      <c r="N1636" s="17">
        <v>518.1</v>
      </c>
      <c r="O1636" s="17">
        <v>55.02</v>
      </c>
      <c r="P1636" s="17">
        <v>463</v>
      </c>
      <c r="Q1636" s="17">
        <v>324.8</v>
      </c>
      <c r="R1636" s="17">
        <v>426</v>
      </c>
      <c r="S1636" s="17">
        <v>18.690000000000001</v>
      </c>
      <c r="T1636" s="17">
        <v>51.42</v>
      </c>
      <c r="U1636" s="17">
        <v>2.29</v>
      </c>
      <c r="V1636" s="17">
        <v>228.5</v>
      </c>
      <c r="W1636" s="17">
        <v>19.649999999999999</v>
      </c>
      <c r="X1636" s="17">
        <v>0.63</v>
      </c>
      <c r="Y1636" s="17">
        <v>6.3006010000000003</v>
      </c>
      <c r="Z1636" s="7">
        <f t="shared" si="550"/>
        <v>19.170000000000002</v>
      </c>
      <c r="AA1636" s="7">
        <f t="shared" si="564"/>
        <v>292.32</v>
      </c>
      <c r="AB1636" s="2">
        <f t="shared" si="551"/>
        <v>514.18799999999999</v>
      </c>
      <c r="AC1636" s="42">
        <f t="shared" si="552"/>
        <v>2.3562980495657846</v>
      </c>
      <c r="AD1636" s="42">
        <f t="shared" si="553"/>
        <v>1.2116084570867265</v>
      </c>
      <c r="AE1636" s="42">
        <f t="shared" si="554"/>
        <v>0.78493100730492382</v>
      </c>
      <c r="AF1636" s="42">
        <f t="shared" si="555"/>
        <v>324.97403617961868</v>
      </c>
      <c r="AG1636" s="42">
        <f t="shared" si="556"/>
        <v>311.97507473243394</v>
      </c>
      <c r="AH1636" s="6">
        <f t="shared" si="557"/>
        <v>311.80799999999999</v>
      </c>
      <c r="AI1636" s="4">
        <v>20.054775771323602</v>
      </c>
      <c r="AJ1636" s="4">
        <f t="shared" si="565"/>
        <v>293.20477577132357</v>
      </c>
      <c r="AK1636" s="8">
        <f t="shared" si="558"/>
        <v>0.19448143736794032</v>
      </c>
      <c r="AL1636" s="8">
        <f t="shared" si="559"/>
        <v>402.46788010777885</v>
      </c>
      <c r="AM1636" s="8">
        <f t="shared" si="560"/>
        <v>3.3706471930476494</v>
      </c>
      <c r="AN1636" s="8">
        <f t="shared" si="561"/>
        <v>86.873436838674422</v>
      </c>
      <c r="AO1636" s="22">
        <f t="shared" si="562"/>
        <v>7.6166769629632518E-3</v>
      </c>
      <c r="AP1636" s="22">
        <f t="shared" si="563"/>
        <v>0.20817305039762232</v>
      </c>
      <c r="AQ1636" s="19">
        <f t="shared" si="566"/>
        <v>0.20817305039762232</v>
      </c>
      <c r="AX1636">
        <v>0.13835969023414196</v>
      </c>
      <c r="AY1636">
        <v>54.724137931034484</v>
      </c>
      <c r="AZ1636">
        <v>2.2801724137931036</v>
      </c>
      <c r="BA1636">
        <v>1.846939655172414</v>
      </c>
      <c r="BB1636">
        <v>8.7241379310344822</v>
      </c>
      <c r="BC1636">
        <v>0.36350574712643674</v>
      </c>
      <c r="BD1636">
        <v>1.4834339080459773</v>
      </c>
      <c r="BE1636">
        <v>0.14834339080459774</v>
      </c>
      <c r="BF1636">
        <v>0</v>
      </c>
      <c r="BG1636">
        <v>19.170000000000002</v>
      </c>
      <c r="BH1636">
        <v>2.6295060532783148</v>
      </c>
      <c r="BI1636">
        <v>2.220806759077171</v>
      </c>
      <c r="BJ1636">
        <v>1.1419388355174813</v>
      </c>
      <c r="BK1636">
        <v>0.37572730716749708</v>
      </c>
      <c r="BL1636">
        <v>1.0436869643541586E-3</v>
      </c>
      <c r="BP1636" s="50">
        <f t="shared" si="567"/>
        <v>2.6302935341442253</v>
      </c>
      <c r="BQ1636" s="50">
        <f t="shared" si="568"/>
        <v>5.9337356321839091E-2</v>
      </c>
      <c r="BR1636" s="50">
        <f t="shared" si="569"/>
        <v>0.40232078783660763</v>
      </c>
      <c r="BS1636" s="50">
        <f t="shared" si="570"/>
        <v>0.42269580971030668</v>
      </c>
      <c r="BT1636" s="50">
        <f t="shared" si="571"/>
        <v>1.1175577439905768E-3</v>
      </c>
      <c r="BU1636" s="50">
        <f t="shared" si="571"/>
        <v>1.1741550269730742E-3</v>
      </c>
    </row>
    <row r="1637" spans="1:73" x14ac:dyDescent="0.25">
      <c r="A1637" s="21">
        <v>43742.566666666666</v>
      </c>
      <c r="B1637" s="17">
        <v>364219</v>
      </c>
      <c r="C1637" s="17">
        <v>13.5</v>
      </c>
      <c r="D1637" s="17">
        <v>21.83</v>
      </c>
      <c r="E1637" s="17">
        <v>572.70000000000005</v>
      </c>
      <c r="F1637" s="17">
        <v>62.21</v>
      </c>
      <c r="G1637" s="17">
        <v>-117.6</v>
      </c>
      <c r="H1637" s="17">
        <v>-17.059999999999999</v>
      </c>
      <c r="I1637" s="17">
        <v>23.89</v>
      </c>
      <c r="J1637" s="17">
        <v>297</v>
      </c>
      <c r="K1637" s="17">
        <v>510.5</v>
      </c>
      <c r="L1637" s="17">
        <v>-100.5</v>
      </c>
      <c r="M1637" s="17">
        <v>0.109</v>
      </c>
      <c r="N1637" s="17">
        <v>455.2</v>
      </c>
      <c r="O1637" s="17">
        <v>45.15</v>
      </c>
      <c r="P1637" s="17">
        <v>410</v>
      </c>
      <c r="Q1637" s="17">
        <v>323.8</v>
      </c>
      <c r="R1637" s="17">
        <v>424.3</v>
      </c>
      <c r="S1637" s="17">
        <v>18.690000000000001</v>
      </c>
      <c r="T1637" s="17">
        <v>49.49</v>
      </c>
      <c r="U1637" s="17">
        <v>1.3149999999999999</v>
      </c>
      <c r="V1637" s="17">
        <v>290</v>
      </c>
      <c r="W1637" s="17">
        <v>19.850000000000001</v>
      </c>
      <c r="X1637" s="17">
        <v>0.57999999999999996</v>
      </c>
      <c r="Y1637" s="17">
        <v>5.7989420000000003</v>
      </c>
      <c r="Z1637" s="7">
        <f t="shared" si="550"/>
        <v>19.270000000000003</v>
      </c>
      <c r="AA1637" s="7">
        <f t="shared" si="564"/>
        <v>292.41999999999996</v>
      </c>
      <c r="AB1637" s="2">
        <f t="shared" si="551"/>
        <v>463.88700000000006</v>
      </c>
      <c r="AC1637" s="42">
        <f t="shared" si="552"/>
        <v>2.2457390536718087</v>
      </c>
      <c r="AD1637" s="42">
        <f t="shared" si="553"/>
        <v>1.1114162576621782</v>
      </c>
      <c r="AE1637" s="42">
        <f t="shared" si="554"/>
        <v>0.77526434354609963</v>
      </c>
      <c r="AF1637" s="42">
        <f t="shared" si="555"/>
        <v>321.41131383311858</v>
      </c>
      <c r="AG1637" s="42">
        <f t="shared" si="556"/>
        <v>308.55486127979384</v>
      </c>
      <c r="AH1637" s="6">
        <f t="shared" si="557"/>
        <v>310.84800000000001</v>
      </c>
      <c r="AI1637" s="4">
        <v>19.344402358037101</v>
      </c>
      <c r="AJ1637" s="4">
        <f t="shared" si="565"/>
        <v>292.49440235803706</v>
      </c>
      <c r="AK1637" s="8">
        <f t="shared" si="558"/>
        <v>0.1946810966200713</v>
      </c>
      <c r="AL1637" s="8">
        <f t="shared" si="559"/>
        <v>398.42149209048529</v>
      </c>
      <c r="AM1637" s="8">
        <f t="shared" si="560"/>
        <v>2.5542207715857295</v>
      </c>
      <c r="AN1637" s="8">
        <f t="shared" si="561"/>
        <v>5.5358666085325563</v>
      </c>
      <c r="AO1637" s="22">
        <f t="shared" si="562"/>
        <v>8.3886951854160209E-3</v>
      </c>
      <c r="AP1637" s="22">
        <f t="shared" si="563"/>
        <v>0.22927324791315642</v>
      </c>
      <c r="AQ1637" s="19">
        <f t="shared" si="566"/>
        <v>0.22927324791315642</v>
      </c>
      <c r="AX1637">
        <v>0.13911557534470817</v>
      </c>
      <c r="AY1637">
        <v>49.37068965517242</v>
      </c>
      <c r="AZ1637">
        <v>2.0571120689655173</v>
      </c>
      <c r="BA1637">
        <v>1.6662607758620691</v>
      </c>
      <c r="BB1637">
        <v>8.6637931034482758</v>
      </c>
      <c r="BC1637">
        <v>0.36099137931034481</v>
      </c>
      <c r="BD1637">
        <v>1.3052693965517244</v>
      </c>
      <c r="BE1637">
        <v>0.13052693965517245</v>
      </c>
      <c r="BF1637">
        <v>0</v>
      </c>
      <c r="BG1637">
        <v>19.270000000000003</v>
      </c>
      <c r="BH1637">
        <v>1.509956532777722</v>
      </c>
      <c r="BI1637">
        <v>2.2346810722181121</v>
      </c>
      <c r="BJ1637">
        <v>1.1059436626407437</v>
      </c>
      <c r="BK1637">
        <v>0.33813234197099878</v>
      </c>
      <c r="BL1637">
        <v>9.3925650547499668E-4</v>
      </c>
      <c r="BP1637" s="50">
        <f t="shared" si="567"/>
        <v>1.5104087324889328</v>
      </c>
      <c r="BQ1637" s="50">
        <f t="shared" si="568"/>
        <v>5.2210775862068973E-2</v>
      </c>
      <c r="BR1637" s="50">
        <f t="shared" si="569"/>
        <v>0.35290044596658188</v>
      </c>
      <c r="BS1637" s="50">
        <f t="shared" si="570"/>
        <v>0.37226755935522177</v>
      </c>
      <c r="BT1637" s="50">
        <f t="shared" si="571"/>
        <v>9.8027901657383857E-4</v>
      </c>
      <c r="BU1637" s="50">
        <f t="shared" si="571"/>
        <v>1.034076553764505E-3</v>
      </c>
    </row>
    <row r="1638" spans="1:73" x14ac:dyDescent="0.25">
      <c r="A1638" s="21">
        <v>43742.566666666666</v>
      </c>
      <c r="B1638" s="17">
        <v>364220</v>
      </c>
      <c r="C1638" s="17">
        <v>13.51</v>
      </c>
      <c r="D1638" s="17">
        <v>21.83</v>
      </c>
      <c r="E1638" s="17">
        <v>718</v>
      </c>
      <c r="F1638" s="17">
        <v>81.400000000000006</v>
      </c>
      <c r="G1638" s="17">
        <v>-118.2</v>
      </c>
      <c r="H1638" s="17">
        <v>-17.39</v>
      </c>
      <c r="I1638" s="17">
        <v>23.88</v>
      </c>
      <c r="J1638" s="17">
        <v>297</v>
      </c>
      <c r="K1638" s="17">
        <v>636.6</v>
      </c>
      <c r="L1638" s="17">
        <v>-100.8</v>
      </c>
      <c r="M1638" s="17">
        <v>0.113</v>
      </c>
      <c r="N1638" s="17">
        <v>599.79999999999995</v>
      </c>
      <c r="O1638" s="17">
        <v>64</v>
      </c>
      <c r="P1638" s="17">
        <v>535.79999999999995</v>
      </c>
      <c r="Q1638" s="17">
        <v>323.2</v>
      </c>
      <c r="R1638" s="17">
        <v>423.9</v>
      </c>
      <c r="S1638" s="17">
        <v>18.670000000000002</v>
      </c>
      <c r="T1638" s="17">
        <v>51.12</v>
      </c>
      <c r="U1638" s="17">
        <v>0.33500000000000002</v>
      </c>
      <c r="V1638" s="17">
        <v>203</v>
      </c>
      <c r="W1638" s="17">
        <v>19.95</v>
      </c>
      <c r="X1638" s="17">
        <v>0.71799999999999997</v>
      </c>
      <c r="Y1638" s="17">
        <v>7.1750720000000001</v>
      </c>
      <c r="Z1638" s="7">
        <f t="shared" si="550"/>
        <v>19.310000000000002</v>
      </c>
      <c r="AA1638" s="7">
        <f t="shared" si="564"/>
        <v>292.45999999999998</v>
      </c>
      <c r="AB1638" s="2">
        <f t="shared" si="551"/>
        <v>581.58000000000004</v>
      </c>
      <c r="AC1638" s="42">
        <f t="shared" si="552"/>
        <v>2.1830396771043734</v>
      </c>
      <c r="AD1638" s="42">
        <f t="shared" si="553"/>
        <v>1.1159698829357556</v>
      </c>
      <c r="AE1638" s="42">
        <f t="shared" si="554"/>
        <v>0.77570259571163791</v>
      </c>
      <c r="AF1638" s="42">
        <f t="shared" si="555"/>
        <v>321.76900402932768</v>
      </c>
      <c r="AG1638" s="42">
        <f t="shared" si="556"/>
        <v>308.89824386815457</v>
      </c>
      <c r="AH1638" s="6">
        <f t="shared" si="557"/>
        <v>310.27199999999999</v>
      </c>
      <c r="AI1638" s="4">
        <v>18.9243978768218</v>
      </c>
      <c r="AJ1638" s="4">
        <f t="shared" si="565"/>
        <v>292.07439787682176</v>
      </c>
      <c r="AK1638" s="8">
        <f t="shared" si="558"/>
        <v>0.19476099856720508</v>
      </c>
      <c r="AL1638" s="8">
        <f t="shared" si="559"/>
        <v>396.0296948169854</v>
      </c>
      <c r="AM1638" s="8">
        <f t="shared" si="560"/>
        <v>1.289193061569911</v>
      </c>
      <c r="AN1638" s="8">
        <f t="shared" si="561"/>
        <v>-14.48097689573614</v>
      </c>
      <c r="AO1638" s="22">
        <f t="shared" si="562"/>
        <v>1.1545406757688087E-2</v>
      </c>
      <c r="AP1638" s="22">
        <f t="shared" si="563"/>
        <v>0.31555001669575827</v>
      </c>
      <c r="AQ1638" s="19">
        <f t="shared" si="566"/>
        <v>0.31555001669575827</v>
      </c>
      <c r="AX1638">
        <v>0.13941890677356975</v>
      </c>
      <c r="AY1638">
        <v>61.896551724137936</v>
      </c>
      <c r="AZ1638">
        <v>2.5790229885057472</v>
      </c>
      <c r="BA1638">
        <v>2.0890086206896554</v>
      </c>
      <c r="BB1638">
        <v>8.6810344827586192</v>
      </c>
      <c r="BC1638">
        <v>0.36170977011494249</v>
      </c>
      <c r="BD1638">
        <v>1.7272988505747129</v>
      </c>
      <c r="BE1638">
        <v>0.17272988505747131</v>
      </c>
      <c r="BF1638">
        <v>0</v>
      </c>
      <c r="BG1638">
        <v>19.310000000000002</v>
      </c>
      <c r="BH1638">
        <v>0.38466573268481896</v>
      </c>
      <c r="BI1638">
        <v>2.2402519924478765</v>
      </c>
      <c r="BJ1638">
        <v>1.1452168185393545</v>
      </c>
      <c r="BK1638">
        <v>0.42884741817679567</v>
      </c>
      <c r="BL1638">
        <v>1.1912428282688768E-3</v>
      </c>
      <c r="BP1638" s="50">
        <f t="shared" si="567"/>
        <v>0.38478093185079282</v>
      </c>
      <c r="BQ1638" s="50">
        <f t="shared" si="568"/>
        <v>6.9091954022988511E-2</v>
      </c>
      <c r="BR1638" s="50">
        <f t="shared" si="569"/>
        <v>0.43401424584666354</v>
      </c>
      <c r="BS1638" s="50">
        <f t="shared" si="570"/>
        <v>0.46183516311693773</v>
      </c>
      <c r="BT1638" s="50">
        <f t="shared" si="571"/>
        <v>1.2055951273518431E-3</v>
      </c>
      <c r="BU1638" s="50">
        <f t="shared" si="571"/>
        <v>1.2828754531026049E-3</v>
      </c>
    </row>
    <row r="1639" spans="1:73" x14ac:dyDescent="0.25">
      <c r="A1639" s="21">
        <v>43742.566666666666</v>
      </c>
      <c r="B1639" s="17">
        <v>364221</v>
      </c>
      <c r="C1639" s="17">
        <v>13.51</v>
      </c>
      <c r="D1639" s="17">
        <v>21.82</v>
      </c>
      <c r="E1639" s="17">
        <v>732.4</v>
      </c>
      <c r="F1639" s="17">
        <v>83.4</v>
      </c>
      <c r="G1639" s="17">
        <v>-117.3</v>
      </c>
      <c r="H1639" s="17">
        <v>-15.51</v>
      </c>
      <c r="I1639" s="17">
        <v>23.89</v>
      </c>
      <c r="J1639" s="17">
        <v>297</v>
      </c>
      <c r="K1639" s="17">
        <v>648.9</v>
      </c>
      <c r="L1639" s="17">
        <v>-101.8</v>
      </c>
      <c r="M1639" s="17">
        <v>0.114</v>
      </c>
      <c r="N1639" s="17">
        <v>615.1</v>
      </c>
      <c r="O1639" s="17">
        <v>67.900000000000006</v>
      </c>
      <c r="P1639" s="17">
        <v>547.20000000000005</v>
      </c>
      <c r="Q1639" s="17">
        <v>324.10000000000002</v>
      </c>
      <c r="R1639" s="17">
        <v>425.9</v>
      </c>
      <c r="S1639" s="17">
        <v>18.670000000000002</v>
      </c>
      <c r="T1639" s="17">
        <v>51.85</v>
      </c>
      <c r="U1639" s="17">
        <v>0.79500000000000004</v>
      </c>
      <c r="V1639" s="17">
        <v>202</v>
      </c>
      <c r="W1639" s="17">
        <v>20.3</v>
      </c>
      <c r="X1639" s="17">
        <v>0.72799999999999998</v>
      </c>
      <c r="Y1639" s="17">
        <v>7.2803709999999997</v>
      </c>
      <c r="Z1639" s="7">
        <f t="shared" si="550"/>
        <v>19.484999999999999</v>
      </c>
      <c r="AA1639" s="7">
        <f t="shared" si="564"/>
        <v>292.63499999999999</v>
      </c>
      <c r="AB1639" s="2">
        <f t="shared" si="551"/>
        <v>593.24400000000003</v>
      </c>
      <c r="AC1639" s="42">
        <f t="shared" si="552"/>
        <v>2.3675007151233163</v>
      </c>
      <c r="AD1639" s="42">
        <f t="shared" si="553"/>
        <v>1.2275491207914395</v>
      </c>
      <c r="AE1639" s="42">
        <f t="shared" si="554"/>
        <v>0.78627840932235449</v>
      </c>
      <c r="AF1639" s="42">
        <f t="shared" si="555"/>
        <v>326.93730656715411</v>
      </c>
      <c r="AG1639" s="42">
        <f t="shared" si="556"/>
        <v>313.85981430446793</v>
      </c>
      <c r="AH1639" s="6">
        <f t="shared" si="557"/>
        <v>311.13600000000002</v>
      </c>
      <c r="AI1639" s="4">
        <v>20.148643367284102</v>
      </c>
      <c r="AJ1639" s="4">
        <f t="shared" si="565"/>
        <v>293.29864336728406</v>
      </c>
      <c r="AK1639" s="8">
        <f t="shared" si="558"/>
        <v>0.19511082664539436</v>
      </c>
      <c r="AL1639" s="8">
        <f t="shared" si="559"/>
        <v>402.94321932262329</v>
      </c>
      <c r="AM1639" s="8">
        <f t="shared" si="560"/>
        <v>1.9859994335346625</v>
      </c>
      <c r="AN1639" s="8">
        <f t="shared" si="561"/>
        <v>38.393204589054953</v>
      </c>
      <c r="AO1639" s="22">
        <f t="shared" si="562"/>
        <v>1.0476174894852355E-2</v>
      </c>
      <c r="AP1639" s="22">
        <f t="shared" si="563"/>
        <v>0.28632660869891308</v>
      </c>
      <c r="AQ1639" s="19">
        <f t="shared" si="566"/>
        <v>0.28632660869891308</v>
      </c>
      <c r="AX1639">
        <v>0.14075257406089917</v>
      </c>
      <c r="AY1639">
        <v>63.137931034482762</v>
      </c>
      <c r="AZ1639">
        <v>2.6307471264367819</v>
      </c>
      <c r="BA1639">
        <v>2.1309051724137933</v>
      </c>
      <c r="BB1639">
        <v>8.7758620689655142</v>
      </c>
      <c r="BC1639">
        <v>0.36566091954022978</v>
      </c>
      <c r="BD1639">
        <v>1.7652442528735635</v>
      </c>
      <c r="BE1639">
        <v>0.17652442528735635</v>
      </c>
      <c r="BF1639">
        <v>0</v>
      </c>
      <c r="BG1639">
        <v>19.484999999999999</v>
      </c>
      <c r="BH1639">
        <v>0.91286345517740619</v>
      </c>
      <c r="BI1639">
        <v>2.264767863220253</v>
      </c>
      <c r="BJ1639">
        <v>1.1742821370797012</v>
      </c>
      <c r="BK1639">
        <v>0.43738010902660329</v>
      </c>
      <c r="BL1639">
        <v>1.2149447472961203E-3</v>
      </c>
      <c r="BP1639" s="50">
        <f t="shared" si="567"/>
        <v>0.91313683827277692</v>
      </c>
      <c r="BQ1639" s="50">
        <f t="shared" si="568"/>
        <v>7.0609770114942544E-2</v>
      </c>
      <c r="BR1639" s="50">
        <f t="shared" si="569"/>
        <v>0.44933540448459114</v>
      </c>
      <c r="BS1639" s="50">
        <f t="shared" si="570"/>
        <v>0.476777127911506</v>
      </c>
      <c r="BT1639" s="50">
        <f t="shared" si="571"/>
        <v>1.2481539013460866E-3</v>
      </c>
      <c r="BU1639" s="50">
        <f t="shared" si="571"/>
        <v>1.3243809108652944E-3</v>
      </c>
    </row>
    <row r="1640" spans="1:73" x14ac:dyDescent="0.25">
      <c r="A1640" s="21">
        <v>43742.566666666666</v>
      </c>
      <c r="B1640" s="17">
        <v>364222</v>
      </c>
      <c r="C1640" s="17">
        <v>13.52</v>
      </c>
      <c r="D1640" s="17">
        <v>21.82</v>
      </c>
      <c r="E1640" s="17">
        <v>727.9</v>
      </c>
      <c r="F1640" s="17">
        <v>82.8</v>
      </c>
      <c r="G1640" s="17">
        <v>-116.8</v>
      </c>
      <c r="H1640" s="17">
        <v>-14.25</v>
      </c>
      <c r="I1640" s="17">
        <v>23.9</v>
      </c>
      <c r="J1640" s="17">
        <v>297</v>
      </c>
      <c r="K1640" s="17">
        <v>645.1</v>
      </c>
      <c r="L1640" s="17">
        <v>-102.5</v>
      </c>
      <c r="M1640" s="17">
        <v>0.114</v>
      </c>
      <c r="N1640" s="17">
        <v>611.20000000000005</v>
      </c>
      <c r="O1640" s="17">
        <v>68.55</v>
      </c>
      <c r="P1640" s="17">
        <v>542.6</v>
      </c>
      <c r="Q1640" s="17">
        <v>324.7</v>
      </c>
      <c r="R1640" s="17">
        <v>427.2</v>
      </c>
      <c r="S1640" s="17">
        <v>18.670000000000002</v>
      </c>
      <c r="T1640" s="17">
        <v>53.53</v>
      </c>
      <c r="U1640" s="17">
        <v>0.72499999999999998</v>
      </c>
      <c r="V1640" s="17">
        <v>178.5</v>
      </c>
      <c r="W1640" s="17">
        <v>20.25</v>
      </c>
      <c r="X1640" s="17">
        <v>0.72299999999999998</v>
      </c>
      <c r="Y1640" s="17">
        <v>7.232666</v>
      </c>
      <c r="Z1640" s="7">
        <f t="shared" si="550"/>
        <v>19.46</v>
      </c>
      <c r="AA1640" s="7">
        <f t="shared" si="564"/>
        <v>292.60999999999996</v>
      </c>
      <c r="AB1640" s="2">
        <f t="shared" si="551"/>
        <v>589.59900000000005</v>
      </c>
      <c r="AC1640" s="42">
        <f t="shared" si="552"/>
        <v>2.4139394987772036</v>
      </c>
      <c r="AD1640" s="42">
        <f t="shared" si="553"/>
        <v>1.2921818136954371</v>
      </c>
      <c r="AE1640" s="42">
        <f t="shared" si="554"/>
        <v>0.79207877297724616</v>
      </c>
      <c r="AF1640" s="42">
        <f t="shared" si="555"/>
        <v>329.23658639385371</v>
      </c>
      <c r="AG1640" s="42">
        <f t="shared" si="556"/>
        <v>316.06712293809954</v>
      </c>
      <c r="AH1640" s="6">
        <f t="shared" si="557"/>
        <v>311.71199999999999</v>
      </c>
      <c r="AI1640" s="4">
        <v>20.437180268269699</v>
      </c>
      <c r="AJ1640" s="4">
        <f t="shared" si="565"/>
        <v>293.58718026826966</v>
      </c>
      <c r="AK1640" s="8">
        <f t="shared" si="558"/>
        <v>0.19506082557955948</v>
      </c>
      <c r="AL1640" s="8">
        <f t="shared" si="559"/>
        <v>404.58741917879973</v>
      </c>
      <c r="AM1640" s="8">
        <f t="shared" si="560"/>
        <v>1.8965511461597866</v>
      </c>
      <c r="AN1640" s="8">
        <f t="shared" si="561"/>
        <v>53.985823782470419</v>
      </c>
      <c r="AO1640" s="22">
        <f t="shared" si="562"/>
        <v>1.0016763896121269E-2</v>
      </c>
      <c r="AP1640" s="22">
        <f t="shared" si="563"/>
        <v>0.27377034703032571</v>
      </c>
      <c r="AQ1640" s="19">
        <f t="shared" si="566"/>
        <v>0.27377034703032571</v>
      </c>
      <c r="AX1640">
        <v>0.14056139158936368</v>
      </c>
      <c r="AY1640">
        <v>62.75</v>
      </c>
      <c r="AZ1640">
        <v>2.6145833333333335</v>
      </c>
      <c r="BA1640">
        <v>2.1178125000000003</v>
      </c>
      <c r="BB1640">
        <v>8.8362068965517242</v>
      </c>
      <c r="BC1640">
        <v>0.36817528735632182</v>
      </c>
      <c r="BD1640">
        <v>1.7496372126436786</v>
      </c>
      <c r="BE1640">
        <v>0.17496372126436788</v>
      </c>
      <c r="BF1640">
        <v>0</v>
      </c>
      <c r="BG1640">
        <v>19.46</v>
      </c>
      <c r="BH1640">
        <v>0.83248554088505589</v>
      </c>
      <c r="BI1640">
        <v>2.2612512923756887</v>
      </c>
      <c r="BJ1640">
        <v>1.2104478168087061</v>
      </c>
      <c r="BK1640">
        <v>0.43266081816115132</v>
      </c>
      <c r="BL1640">
        <v>1.201835606003198E-3</v>
      </c>
      <c r="BP1640" s="50">
        <f t="shared" si="567"/>
        <v>0.83273485251290968</v>
      </c>
      <c r="BQ1640" s="50">
        <f t="shared" si="568"/>
        <v>6.9985488505747137E-2</v>
      </c>
      <c r="BR1640" s="50">
        <f t="shared" si="569"/>
        <v>0.4435176255107891</v>
      </c>
      <c r="BS1640" s="50">
        <f t="shared" si="570"/>
        <v>0.47086132463970853</v>
      </c>
      <c r="BT1640" s="50">
        <f t="shared" si="571"/>
        <v>1.2319934041966365E-3</v>
      </c>
      <c r="BU1640" s="50">
        <f t="shared" si="571"/>
        <v>1.3079481239991902E-3</v>
      </c>
    </row>
    <row r="1641" spans="1:73" x14ac:dyDescent="0.25">
      <c r="A1641" s="21">
        <v>43742.567361111112</v>
      </c>
      <c r="B1641" s="17">
        <v>364223</v>
      </c>
      <c r="C1641" s="17">
        <v>13.51</v>
      </c>
      <c r="D1641" s="17">
        <v>21.82</v>
      </c>
      <c r="E1641" s="17">
        <v>725.7</v>
      </c>
      <c r="F1641" s="17">
        <v>83.1</v>
      </c>
      <c r="G1641" s="17">
        <v>-116.4</v>
      </c>
      <c r="H1641" s="17">
        <v>-13.78</v>
      </c>
      <c r="I1641" s="17">
        <v>23.9</v>
      </c>
      <c r="J1641" s="17">
        <v>297.10000000000002</v>
      </c>
      <c r="K1641" s="17">
        <v>642.5</v>
      </c>
      <c r="L1641" s="17">
        <v>-102.6</v>
      </c>
      <c r="M1641" s="17">
        <v>0.115</v>
      </c>
      <c r="N1641" s="17">
        <v>609.29999999999995</v>
      </c>
      <c r="O1641" s="17">
        <v>69.36</v>
      </c>
      <c r="P1641" s="17">
        <v>539.9</v>
      </c>
      <c r="Q1641" s="17">
        <v>325.10000000000002</v>
      </c>
      <c r="R1641" s="17">
        <v>427.7</v>
      </c>
      <c r="S1641" s="17">
        <v>18.670000000000002</v>
      </c>
      <c r="T1641" s="17">
        <v>52.11</v>
      </c>
      <c r="U1641" s="17">
        <v>2.48</v>
      </c>
      <c r="V1641" s="17">
        <v>244</v>
      </c>
      <c r="W1641" s="17">
        <v>19.600000000000001</v>
      </c>
      <c r="X1641" s="17">
        <v>0.72199999999999998</v>
      </c>
      <c r="Y1641" s="17">
        <v>7.2164529999999996</v>
      </c>
      <c r="Z1641" s="7">
        <f t="shared" si="550"/>
        <v>19.135000000000002</v>
      </c>
      <c r="AA1641" s="7">
        <f t="shared" si="564"/>
        <v>292.28499999999997</v>
      </c>
      <c r="AB1641" s="2">
        <f t="shared" si="551"/>
        <v>587.81700000000012</v>
      </c>
      <c r="AC1641" s="42">
        <f t="shared" si="552"/>
        <v>2.4427890413350326</v>
      </c>
      <c r="AD1641" s="42">
        <f t="shared" si="553"/>
        <v>1.2729373694396855</v>
      </c>
      <c r="AE1641" s="42">
        <f t="shared" si="554"/>
        <v>0.79050663519038422</v>
      </c>
      <c r="AF1641" s="42">
        <f t="shared" si="555"/>
        <v>327.12571930741444</v>
      </c>
      <c r="AG1641" s="42">
        <f t="shared" si="556"/>
        <v>314.04069053511785</v>
      </c>
      <c r="AH1641" s="6">
        <f t="shared" si="557"/>
        <v>312.096</v>
      </c>
      <c r="AI1641" s="4">
        <v>20.590450094176799</v>
      </c>
      <c r="AJ1641" s="4">
        <f t="shared" si="565"/>
        <v>293.74045009417677</v>
      </c>
      <c r="AK1641" s="8">
        <f t="shared" si="558"/>
        <v>0.19441158889355645</v>
      </c>
      <c r="AL1641" s="8">
        <f t="shared" si="559"/>
        <v>405.50761013824484</v>
      </c>
      <c r="AM1641" s="8">
        <f t="shared" si="560"/>
        <v>3.5076915485829137</v>
      </c>
      <c r="AN1641" s="8">
        <f t="shared" si="561"/>
        <v>148.71651494643118</v>
      </c>
      <c r="AO1641" s="22">
        <f t="shared" si="562"/>
        <v>7.8210719246149373E-3</v>
      </c>
      <c r="AP1641" s="22">
        <f t="shared" si="563"/>
        <v>0.21375941343492022</v>
      </c>
      <c r="AQ1641" s="19">
        <f t="shared" si="566"/>
        <v>0.21375941343492022</v>
      </c>
      <c r="AX1641">
        <v>0.13809595333990468</v>
      </c>
      <c r="AY1641">
        <v>62.560344827586214</v>
      </c>
      <c r="AZ1641">
        <v>2.6066810344827589</v>
      </c>
      <c r="BA1641">
        <v>2.111411637931035</v>
      </c>
      <c r="BB1641">
        <v>8.8448275862068932</v>
      </c>
      <c r="BC1641">
        <v>0.36853448275862055</v>
      </c>
      <c r="BD1641">
        <v>1.7428771551724145</v>
      </c>
      <c r="BE1641">
        <v>0.17428771551724145</v>
      </c>
      <c r="BF1641">
        <v>0</v>
      </c>
      <c r="BG1641">
        <v>19.135000000000002</v>
      </c>
      <c r="BH1641">
        <v>2.8476746777861224</v>
      </c>
      <c r="BI1641">
        <v>2.2159685846799966</v>
      </c>
      <c r="BJ1641">
        <v>1.1547412294767461</v>
      </c>
      <c r="BK1641">
        <v>0.42344350937604269</v>
      </c>
      <c r="BL1641">
        <v>1.1762319704890075E-3</v>
      </c>
      <c r="BP1641" s="50">
        <f t="shared" si="567"/>
        <v>2.8485274954924362</v>
      </c>
      <c r="BQ1641" s="50">
        <f t="shared" si="568"/>
        <v>6.9715086206896579E-2</v>
      </c>
      <c r="BR1641" s="50">
        <f t="shared" si="569"/>
        <v>0.45547923206537611</v>
      </c>
      <c r="BS1641" s="50">
        <f t="shared" si="570"/>
        <v>0.47906491971520881</v>
      </c>
      <c r="BT1641" s="50">
        <f t="shared" si="571"/>
        <v>1.2652200890704891E-3</v>
      </c>
      <c r="BU1641" s="50">
        <f t="shared" si="571"/>
        <v>1.3307358880978023E-3</v>
      </c>
    </row>
    <row r="1642" spans="1:73" x14ac:dyDescent="0.25">
      <c r="A1642" s="21">
        <v>43742.567361111112</v>
      </c>
      <c r="B1642" s="17">
        <v>364224</v>
      </c>
      <c r="C1642" s="17">
        <v>13.51</v>
      </c>
      <c r="D1642" s="17">
        <v>21.82</v>
      </c>
      <c r="E1642" s="17">
        <v>725.3</v>
      </c>
      <c r="F1642" s="17">
        <v>82.9</v>
      </c>
      <c r="G1642" s="17">
        <v>-116.9</v>
      </c>
      <c r="H1642" s="17">
        <v>-16.399999999999999</v>
      </c>
      <c r="I1642" s="17">
        <v>23.88</v>
      </c>
      <c r="J1642" s="17">
        <v>297</v>
      </c>
      <c r="K1642" s="17">
        <v>642.4</v>
      </c>
      <c r="L1642" s="17">
        <v>-100.5</v>
      </c>
      <c r="M1642" s="17">
        <v>0.114</v>
      </c>
      <c r="N1642" s="17">
        <v>608.29999999999995</v>
      </c>
      <c r="O1642" s="17">
        <v>66.5</v>
      </c>
      <c r="P1642" s="17">
        <v>541.79999999999995</v>
      </c>
      <c r="Q1642" s="17">
        <v>324.39999999999998</v>
      </c>
      <c r="R1642" s="17">
        <v>424.9</v>
      </c>
      <c r="S1642" s="17">
        <v>18.670000000000002</v>
      </c>
      <c r="T1642" s="17">
        <v>48.26</v>
      </c>
      <c r="U1642" s="17">
        <v>1.9450000000000001</v>
      </c>
      <c r="V1642" s="17">
        <v>318</v>
      </c>
      <c r="W1642" s="17">
        <v>19.3</v>
      </c>
      <c r="X1642" s="17">
        <v>0.72199999999999998</v>
      </c>
      <c r="Y1642" s="17">
        <v>7.2181439999999997</v>
      </c>
      <c r="Z1642" s="7">
        <f t="shared" si="550"/>
        <v>18.984999999999999</v>
      </c>
      <c r="AA1642" s="7">
        <f t="shared" si="564"/>
        <v>292.13499999999999</v>
      </c>
      <c r="AB1642" s="2">
        <f t="shared" si="551"/>
        <v>587.49300000000005</v>
      </c>
      <c r="AC1642" s="42">
        <f t="shared" si="552"/>
        <v>2.4670148087428347</v>
      </c>
      <c r="AD1642" s="42">
        <f t="shared" si="553"/>
        <v>1.1905813466992921</v>
      </c>
      <c r="AE1642" s="42">
        <f t="shared" si="554"/>
        <v>0.78303926649762867</v>
      </c>
      <c r="AF1642" s="42">
        <f t="shared" si="555"/>
        <v>323.37092375239939</v>
      </c>
      <c r="AG1642" s="42">
        <f t="shared" si="556"/>
        <v>310.43608680230341</v>
      </c>
      <c r="AH1642" s="6">
        <f t="shared" si="557"/>
        <v>311.42399999999998</v>
      </c>
      <c r="AI1642" s="4">
        <v>20.7265013078088</v>
      </c>
      <c r="AJ1642" s="4">
        <f t="shared" si="565"/>
        <v>293.87650130780878</v>
      </c>
      <c r="AK1642" s="8">
        <f t="shared" si="558"/>
        <v>0.19411242771365234</v>
      </c>
      <c r="AL1642" s="8">
        <f t="shared" si="559"/>
        <v>406.29752706218449</v>
      </c>
      <c r="AM1642" s="8">
        <f t="shared" si="560"/>
        <v>3.106385560422273</v>
      </c>
      <c r="AN1642" s="8">
        <f t="shared" si="561"/>
        <v>157.5867316520625</v>
      </c>
      <c r="AO1642" s="22">
        <f t="shared" si="562"/>
        <v>7.5799811820343498E-3</v>
      </c>
      <c r="AP1642" s="22">
        <f t="shared" si="563"/>
        <v>0.20717011004845981</v>
      </c>
      <c r="AQ1642" s="19">
        <f t="shared" si="566"/>
        <v>0.20717011004845981</v>
      </c>
      <c r="AX1642">
        <v>0.13697046830688878</v>
      </c>
      <c r="AY1642">
        <v>62.525862068965516</v>
      </c>
      <c r="AZ1642">
        <v>2.6052442528735633</v>
      </c>
      <c r="BA1642">
        <v>2.1102478448275863</v>
      </c>
      <c r="BB1642">
        <v>8.6637931034482758</v>
      </c>
      <c r="BC1642">
        <v>0.36099137931034481</v>
      </c>
      <c r="BD1642">
        <v>1.7492564655172416</v>
      </c>
      <c r="BE1642">
        <v>0.17492564655172416</v>
      </c>
      <c r="BF1642">
        <v>0</v>
      </c>
      <c r="BG1642">
        <v>18.984999999999999</v>
      </c>
      <c r="BH1642">
        <v>2.2333577614088744</v>
      </c>
      <c r="BI1642">
        <v>2.1953378397076366</v>
      </c>
      <c r="BJ1642">
        <v>1.0594700414429055</v>
      </c>
      <c r="BK1642">
        <v>0.43084877789213238</v>
      </c>
      <c r="BL1642">
        <v>1.1968021608114788E-3</v>
      </c>
      <c r="BP1642" s="50">
        <f t="shared" si="567"/>
        <v>2.2340266043277373</v>
      </c>
      <c r="BQ1642" s="50">
        <f t="shared" si="568"/>
        <v>6.997025862068966E-2</v>
      </c>
      <c r="BR1642" s="50">
        <f t="shared" si="569"/>
        <v>0.45758187659124916</v>
      </c>
      <c r="BS1642" s="50">
        <f t="shared" si="570"/>
        <v>0.48213332103038237</v>
      </c>
      <c r="BT1642" s="50">
        <f t="shared" si="571"/>
        <v>1.2710607683090254E-3</v>
      </c>
      <c r="BU1642" s="50">
        <f t="shared" si="571"/>
        <v>1.3392592250843953E-3</v>
      </c>
    </row>
    <row r="1643" spans="1:73" x14ac:dyDescent="0.25">
      <c r="A1643" s="21">
        <v>43742.567361111112</v>
      </c>
      <c r="B1643" s="17">
        <v>364225</v>
      </c>
      <c r="C1643" s="17">
        <v>13.51</v>
      </c>
      <c r="D1643" s="17">
        <v>21.82</v>
      </c>
      <c r="E1643" s="17">
        <v>707.3</v>
      </c>
      <c r="F1643" s="17">
        <v>80.599999999999994</v>
      </c>
      <c r="G1643" s="17">
        <v>-116.1</v>
      </c>
      <c r="H1643" s="17">
        <v>-16.29</v>
      </c>
      <c r="I1643" s="17">
        <v>23.86</v>
      </c>
      <c r="J1643" s="17">
        <v>297</v>
      </c>
      <c r="K1643" s="17">
        <v>626.70000000000005</v>
      </c>
      <c r="L1643" s="17">
        <v>-99.8</v>
      </c>
      <c r="M1643" s="17">
        <v>0.114</v>
      </c>
      <c r="N1643" s="17">
        <v>591.20000000000005</v>
      </c>
      <c r="O1643" s="17">
        <v>64.3</v>
      </c>
      <c r="P1643" s="17">
        <v>526.79999999999995</v>
      </c>
      <c r="Q1643" s="17">
        <v>325.10000000000002</v>
      </c>
      <c r="R1643" s="17">
        <v>424.9</v>
      </c>
      <c r="S1643" s="17">
        <v>18.670000000000002</v>
      </c>
      <c r="T1643" s="17">
        <v>48.07</v>
      </c>
      <c r="U1643" s="17">
        <v>2.4249999999999998</v>
      </c>
      <c r="V1643" s="17">
        <v>341</v>
      </c>
      <c r="W1643" s="17">
        <v>19.399999999999999</v>
      </c>
      <c r="X1643" s="17">
        <v>0.7</v>
      </c>
      <c r="Y1643" s="17">
        <v>7.0041690000000001</v>
      </c>
      <c r="Z1643" s="7">
        <f t="shared" si="550"/>
        <v>19.035</v>
      </c>
      <c r="AA1643" s="7">
        <f t="shared" si="564"/>
        <v>292.185</v>
      </c>
      <c r="AB1643" s="2">
        <f t="shared" si="551"/>
        <v>572.91300000000001</v>
      </c>
      <c r="AC1643" s="42">
        <f t="shared" si="552"/>
        <v>2.2581371192146258</v>
      </c>
      <c r="AD1643" s="42">
        <f t="shared" si="553"/>
        <v>1.0854865132064706</v>
      </c>
      <c r="AE1643" s="42">
        <f t="shared" si="554"/>
        <v>0.77274047151615632</v>
      </c>
      <c r="AF1643" s="42">
        <f t="shared" si="555"/>
        <v>319.33636989126711</v>
      </c>
      <c r="AG1643" s="42">
        <f t="shared" si="556"/>
        <v>306.5629150956164</v>
      </c>
      <c r="AH1643" s="6">
        <f t="shared" si="557"/>
        <v>312.096</v>
      </c>
      <c r="AI1643" s="4">
        <v>19.410018038402701</v>
      </c>
      <c r="AJ1643" s="4">
        <f t="shared" si="565"/>
        <v>292.56001803840269</v>
      </c>
      <c r="AK1643" s="8">
        <f t="shared" si="558"/>
        <v>0.19421211398165097</v>
      </c>
      <c r="AL1643" s="8">
        <f t="shared" si="559"/>
        <v>398.84332867123828</v>
      </c>
      <c r="AM1643" s="8">
        <f t="shared" si="560"/>
        <v>3.4685776984233754</v>
      </c>
      <c r="AN1643" s="8">
        <f t="shared" si="561"/>
        <v>37.891698227377418</v>
      </c>
      <c r="AO1643" s="22">
        <f t="shared" si="562"/>
        <v>1.0142018560526753E-2</v>
      </c>
      <c r="AP1643" s="22">
        <f t="shared" si="563"/>
        <v>0.27719370943529709</v>
      </c>
      <c r="AQ1643" s="19">
        <f t="shared" si="566"/>
        <v>0.27719370943529709</v>
      </c>
      <c r="AX1643">
        <v>0.13734476368993481</v>
      </c>
      <c r="AY1643">
        <v>60.974137931034484</v>
      </c>
      <c r="AZ1643">
        <v>2.5405890804597702</v>
      </c>
      <c r="BA1643">
        <v>2.057877155172414</v>
      </c>
      <c r="BB1643">
        <v>8.6034482758620658</v>
      </c>
      <c r="BC1643">
        <v>0.35847701149425276</v>
      </c>
      <c r="BD1643">
        <v>1.6994001436781612</v>
      </c>
      <c r="BE1643">
        <v>0.16994001436781614</v>
      </c>
      <c r="BF1643">
        <v>0</v>
      </c>
      <c r="BG1643">
        <v>19.035</v>
      </c>
      <c r="BH1643">
        <v>2.7845206022707041</v>
      </c>
      <c r="BI1643">
        <v>2.2021960030668066</v>
      </c>
      <c r="BJ1643">
        <v>1.0585956186742138</v>
      </c>
      <c r="BK1643">
        <v>0.42202323369291073</v>
      </c>
      <c r="BL1643">
        <v>1.1722867602580852E-3</v>
      </c>
      <c r="BP1643" s="50">
        <f t="shared" si="567"/>
        <v>2.7853545066811116</v>
      </c>
      <c r="BQ1643" s="50">
        <f t="shared" si="568"/>
        <v>6.797600574712645E-2</v>
      </c>
      <c r="BR1643" s="50">
        <f t="shared" si="569"/>
        <v>0.45346701951410456</v>
      </c>
      <c r="BS1643" s="50">
        <f t="shared" si="570"/>
        <v>0.47650127848799878</v>
      </c>
      <c r="BT1643" s="50">
        <f t="shared" si="571"/>
        <v>1.2596306097614016E-3</v>
      </c>
      <c r="BU1643" s="50">
        <f t="shared" si="571"/>
        <v>1.3236146624666632E-3</v>
      </c>
    </row>
    <row r="1644" spans="1:73" x14ac:dyDescent="0.25">
      <c r="A1644" s="21">
        <v>43742.567361111112</v>
      </c>
      <c r="B1644" s="17">
        <v>364226</v>
      </c>
      <c r="C1644" s="17">
        <v>13.51</v>
      </c>
      <c r="D1644" s="17">
        <v>21.82</v>
      </c>
      <c r="E1644" s="17">
        <v>502.3</v>
      </c>
      <c r="F1644" s="17">
        <v>52.1</v>
      </c>
      <c r="G1644" s="17">
        <v>-116.7</v>
      </c>
      <c r="H1644" s="17">
        <v>-16.72</v>
      </c>
      <c r="I1644" s="17">
        <v>23.83</v>
      </c>
      <c r="J1644" s="17">
        <v>297</v>
      </c>
      <c r="K1644" s="17">
        <v>450.3</v>
      </c>
      <c r="L1644" s="17">
        <v>-100</v>
      </c>
      <c r="M1644" s="17">
        <v>0.10299999999999999</v>
      </c>
      <c r="N1644" s="17">
        <v>385.7</v>
      </c>
      <c r="O1644" s="17">
        <v>35.380000000000003</v>
      </c>
      <c r="P1644" s="17">
        <v>350.3</v>
      </c>
      <c r="Q1644" s="17">
        <v>324.3</v>
      </c>
      <c r="R1644" s="17">
        <v>424.3</v>
      </c>
      <c r="S1644" s="17">
        <v>18.66</v>
      </c>
      <c r="T1644" s="17">
        <v>52.46</v>
      </c>
      <c r="U1644" s="17">
        <v>1.2849999999999999</v>
      </c>
      <c r="V1644" s="17">
        <v>139</v>
      </c>
      <c r="W1644" s="17">
        <v>19.600000000000001</v>
      </c>
      <c r="X1644" s="17">
        <v>0.48499999999999999</v>
      </c>
      <c r="Y1644" s="17">
        <v>4.846406</v>
      </c>
      <c r="Z1644" s="7">
        <f t="shared" si="550"/>
        <v>19.130000000000003</v>
      </c>
      <c r="AA1644" s="7">
        <f t="shared" si="564"/>
        <v>292.27999999999997</v>
      </c>
      <c r="AB1644" s="2">
        <f t="shared" si="551"/>
        <v>406.86300000000006</v>
      </c>
      <c r="AC1644" s="42">
        <f t="shared" si="552"/>
        <v>2.3674648309643227</v>
      </c>
      <c r="AD1644" s="42">
        <f t="shared" si="553"/>
        <v>1.2419720503238836</v>
      </c>
      <c r="AE1644" s="42">
        <f t="shared" si="554"/>
        <v>0.78772960260245084</v>
      </c>
      <c r="AF1644" s="42">
        <f t="shared" si="555"/>
        <v>325.954228965217</v>
      </c>
      <c r="AG1644" s="42">
        <f t="shared" si="556"/>
        <v>312.9160598066083</v>
      </c>
      <c r="AH1644" s="6">
        <f t="shared" si="557"/>
        <v>311.32799999999997</v>
      </c>
      <c r="AI1644" s="4">
        <v>20.122440857051799</v>
      </c>
      <c r="AJ1644" s="4">
        <f t="shared" si="565"/>
        <v>293.27244085705178</v>
      </c>
      <c r="AK1644" s="8">
        <f t="shared" si="558"/>
        <v>0.19440161190552116</v>
      </c>
      <c r="AL1644" s="8">
        <f t="shared" si="559"/>
        <v>402.85802064762032</v>
      </c>
      <c r="AM1644" s="8">
        <f t="shared" si="560"/>
        <v>2.5249170778463204</v>
      </c>
      <c r="AN1644" s="8">
        <f t="shared" si="561"/>
        <v>72.994853205887551</v>
      </c>
      <c r="AO1644" s="22">
        <f t="shared" si="562"/>
        <v>5.4828027518455261E-3</v>
      </c>
      <c r="AP1644" s="22">
        <f t="shared" si="563"/>
        <v>0.14985167142182604</v>
      </c>
      <c r="AQ1644" s="19">
        <f t="shared" si="566"/>
        <v>0.14985167142182604</v>
      </c>
      <c r="AX1644">
        <v>0.13805831141224412</v>
      </c>
      <c r="AY1644">
        <v>43.301724137931039</v>
      </c>
      <c r="AZ1644">
        <v>1.8042385057471266</v>
      </c>
      <c r="BA1644">
        <v>1.4614331896551727</v>
      </c>
      <c r="BB1644">
        <v>8.6206896551724146</v>
      </c>
      <c r="BC1644">
        <v>0.35919540229885061</v>
      </c>
      <c r="BD1644">
        <v>1.1022377873563221</v>
      </c>
      <c r="BE1644">
        <v>0.11022377873563222</v>
      </c>
      <c r="BF1644">
        <v>0</v>
      </c>
      <c r="BG1644">
        <v>19.130000000000003</v>
      </c>
      <c r="BH1644">
        <v>1.4755088552238578</v>
      </c>
      <c r="BI1644">
        <v>2.2152781702135504</v>
      </c>
      <c r="BJ1644">
        <v>1.1621349280940287</v>
      </c>
      <c r="BK1644">
        <v>0.29001908379065217</v>
      </c>
      <c r="BL1644">
        <v>8.0560856608514499E-4</v>
      </c>
      <c r="BP1644" s="50">
        <f t="shared" si="567"/>
        <v>1.4759507385918469</v>
      </c>
      <c r="BQ1644" s="50">
        <f t="shared" si="568"/>
        <v>4.408951149425288E-2</v>
      </c>
      <c r="BR1644" s="50">
        <f t="shared" si="569"/>
        <v>0.30248545380802616</v>
      </c>
      <c r="BS1644" s="50">
        <f t="shared" si="570"/>
        <v>0.31883013093637441</v>
      </c>
      <c r="BT1644" s="50">
        <f t="shared" si="571"/>
        <v>8.4023737168896159E-4</v>
      </c>
      <c r="BU1644" s="50">
        <f t="shared" si="571"/>
        <v>8.8563925260104004E-4</v>
      </c>
    </row>
    <row r="1645" spans="1:73" x14ac:dyDescent="0.25">
      <c r="A1645" s="21">
        <v>43742.567361111112</v>
      </c>
      <c r="B1645" s="17">
        <v>364227</v>
      </c>
      <c r="C1645" s="17">
        <v>13.51</v>
      </c>
      <c r="D1645" s="17">
        <v>21.81</v>
      </c>
      <c r="E1645" s="17">
        <v>452</v>
      </c>
      <c r="F1645" s="17">
        <v>45.08</v>
      </c>
      <c r="G1645" s="17">
        <v>-116.7</v>
      </c>
      <c r="H1645" s="17">
        <v>-18.260000000000002</v>
      </c>
      <c r="I1645" s="17">
        <v>23.81</v>
      </c>
      <c r="J1645" s="17">
        <v>297</v>
      </c>
      <c r="K1645" s="17">
        <v>406.9</v>
      </c>
      <c r="L1645" s="17">
        <v>-98.4</v>
      </c>
      <c r="M1645" s="17">
        <v>0.1</v>
      </c>
      <c r="N1645" s="17">
        <v>335.3</v>
      </c>
      <c r="O1645" s="17">
        <v>26.82</v>
      </c>
      <c r="P1645" s="17">
        <v>308.5</v>
      </c>
      <c r="Q1645" s="17">
        <v>324.3</v>
      </c>
      <c r="R1645" s="17">
        <v>422.7</v>
      </c>
      <c r="S1645" s="17">
        <v>18.649999999999999</v>
      </c>
      <c r="T1645" s="17">
        <v>50.49</v>
      </c>
      <c r="U1645" s="17">
        <v>2.39</v>
      </c>
      <c r="V1645" s="17">
        <v>164.5</v>
      </c>
      <c r="W1645" s="17">
        <v>19.25</v>
      </c>
      <c r="X1645" s="17">
        <v>0.45600000000000002</v>
      </c>
      <c r="Y1645" s="17">
        <v>4.5553949999999999</v>
      </c>
      <c r="Z1645" s="7">
        <f t="shared" si="550"/>
        <v>18.95</v>
      </c>
      <c r="AA1645" s="7">
        <f t="shared" si="564"/>
        <v>292.09999999999997</v>
      </c>
      <c r="AB1645" s="2">
        <f t="shared" si="551"/>
        <v>366.12</v>
      </c>
      <c r="AC1645" s="42">
        <f t="shared" si="552"/>
        <v>2.2813325874247781</v>
      </c>
      <c r="AD1645" s="42">
        <f t="shared" si="553"/>
        <v>1.1518448233907705</v>
      </c>
      <c r="AE1645" s="42">
        <f t="shared" si="554"/>
        <v>0.77935759609850586</v>
      </c>
      <c r="AF1645" s="42">
        <f t="shared" si="555"/>
        <v>321.69629523811176</v>
      </c>
      <c r="AG1645" s="42">
        <f t="shared" si="556"/>
        <v>308.82844342858726</v>
      </c>
      <c r="AH1645" s="6">
        <f t="shared" si="557"/>
        <v>311.32799999999997</v>
      </c>
      <c r="AI1645" s="4">
        <v>19.556439812524001</v>
      </c>
      <c r="AJ1645" s="4">
        <f t="shared" si="565"/>
        <v>292.70643981252397</v>
      </c>
      <c r="AK1645" s="8">
        <f t="shared" si="558"/>
        <v>0.1940426676263233</v>
      </c>
      <c r="AL1645" s="8">
        <f t="shared" si="559"/>
        <v>399.68813824546203</v>
      </c>
      <c r="AM1645" s="8">
        <f t="shared" si="560"/>
        <v>3.4434557496793827</v>
      </c>
      <c r="AN1645" s="8">
        <f t="shared" si="561"/>
        <v>60.8306834445427</v>
      </c>
      <c r="AO1645" s="22">
        <f t="shared" si="562"/>
        <v>4.9079355143427025E-3</v>
      </c>
      <c r="AP1645" s="22">
        <f t="shared" si="563"/>
        <v>0.1341398502448834</v>
      </c>
      <c r="AQ1645" s="19">
        <f t="shared" si="566"/>
        <v>0.1341398502448834</v>
      </c>
      <c r="AX1645">
        <v>0.13670897580940022</v>
      </c>
      <c r="AY1645">
        <v>38.96551724137931</v>
      </c>
      <c r="AZ1645">
        <v>1.6235632183908046</v>
      </c>
      <c r="BA1645">
        <v>1.3150862068965519</v>
      </c>
      <c r="BB1645">
        <v>8.482758620689653</v>
      </c>
      <c r="BC1645">
        <v>0.35344827586206889</v>
      </c>
      <c r="BD1645">
        <v>0.96163793103448292</v>
      </c>
      <c r="BE1645">
        <v>9.6163793103448303E-2</v>
      </c>
      <c r="BF1645">
        <v>0</v>
      </c>
      <c r="BG1645">
        <v>18.95</v>
      </c>
      <c r="BH1645">
        <v>2.7443316451245292</v>
      </c>
      <c r="BI1645">
        <v>2.1905482508197767</v>
      </c>
      <c r="BJ1645">
        <v>1.1060078118389054</v>
      </c>
      <c r="BK1645">
        <v>0.27663981995404835</v>
      </c>
      <c r="BL1645">
        <v>7.6844394431680103E-4</v>
      </c>
      <c r="BP1645" s="50">
        <f t="shared" si="567"/>
        <v>2.7451535138011787</v>
      </c>
      <c r="BQ1645" s="50">
        <f t="shared" si="568"/>
        <v>3.8465517241379317E-2</v>
      </c>
      <c r="BR1645" s="50">
        <f t="shared" si="569"/>
        <v>0.29706842186071492</v>
      </c>
      <c r="BS1645" s="50">
        <f t="shared" si="570"/>
        <v>0.31010954091563858</v>
      </c>
      <c r="BT1645" s="50">
        <f t="shared" si="571"/>
        <v>8.2519006072420817E-4</v>
      </c>
      <c r="BU1645" s="50">
        <f t="shared" si="571"/>
        <v>8.6141539143232929E-4</v>
      </c>
    </row>
    <row r="1646" spans="1:73" x14ac:dyDescent="0.25">
      <c r="A1646" s="21">
        <v>43742.567361111112</v>
      </c>
      <c r="B1646" s="17">
        <v>364228</v>
      </c>
      <c r="C1646" s="17">
        <v>13.5</v>
      </c>
      <c r="D1646" s="17">
        <v>21.81</v>
      </c>
      <c r="E1646" s="17">
        <v>426</v>
      </c>
      <c r="F1646" s="17">
        <v>41.24</v>
      </c>
      <c r="G1646" s="17">
        <v>-117.1</v>
      </c>
      <c r="H1646" s="17">
        <v>-18.84</v>
      </c>
      <c r="I1646" s="17">
        <v>23.79</v>
      </c>
      <c r="J1646" s="17">
        <v>296.89999999999998</v>
      </c>
      <c r="K1646" s="17">
        <v>384.8</v>
      </c>
      <c r="L1646" s="17">
        <v>-98.3</v>
      </c>
      <c r="M1646" s="17">
        <v>9.7000000000000003E-2</v>
      </c>
      <c r="N1646" s="17">
        <v>308.89999999999998</v>
      </c>
      <c r="O1646" s="17">
        <v>22.4</v>
      </c>
      <c r="P1646" s="17">
        <v>286.5</v>
      </c>
      <c r="Q1646" s="17">
        <v>323.7</v>
      </c>
      <c r="R1646" s="17">
        <v>422</v>
      </c>
      <c r="S1646" s="17">
        <v>18.64</v>
      </c>
      <c r="T1646" s="17">
        <v>50.32</v>
      </c>
      <c r="U1646" s="17">
        <v>1.8049999999999999</v>
      </c>
      <c r="V1646" s="17">
        <v>159.5</v>
      </c>
      <c r="W1646" s="17">
        <v>19.2</v>
      </c>
      <c r="X1646" s="17">
        <v>0.41799999999999998</v>
      </c>
      <c r="Y1646" s="17">
        <v>4.1821260000000002</v>
      </c>
      <c r="Z1646" s="7">
        <f t="shared" si="550"/>
        <v>18.920000000000002</v>
      </c>
      <c r="AA1646" s="7">
        <f t="shared" si="564"/>
        <v>292.07</v>
      </c>
      <c r="AB1646" s="2">
        <f t="shared" si="551"/>
        <v>345.06</v>
      </c>
      <c r="AC1646" s="42">
        <f t="shared" si="552"/>
        <v>2.1888183815589612</v>
      </c>
      <c r="AD1646" s="42">
        <f t="shared" si="553"/>
        <v>1.1014134096004693</v>
      </c>
      <c r="AE1646" s="42">
        <f t="shared" si="554"/>
        <v>0.77439531057367528</v>
      </c>
      <c r="AF1646" s="42">
        <f t="shared" si="555"/>
        <v>319.51671017024842</v>
      </c>
      <c r="AG1646" s="42">
        <f t="shared" si="556"/>
        <v>306.73604176343849</v>
      </c>
      <c r="AH1646" s="6">
        <f t="shared" si="557"/>
        <v>310.75199999999995</v>
      </c>
      <c r="AI1646" s="4">
        <v>18.9369992573885</v>
      </c>
      <c r="AJ1646" s="4">
        <f t="shared" si="565"/>
        <v>292.08699925738847</v>
      </c>
      <c r="AK1646" s="8">
        <f t="shared" si="558"/>
        <v>0.19398288657006904</v>
      </c>
      <c r="AL1646" s="8">
        <f t="shared" si="559"/>
        <v>396.19355191381931</v>
      </c>
      <c r="AM1646" s="8">
        <f t="shared" si="560"/>
        <v>2.9924999999999997</v>
      </c>
      <c r="AN1646" s="8">
        <f t="shared" si="561"/>
        <v>1.4818511904210541</v>
      </c>
      <c r="AO1646" s="22">
        <f t="shared" si="562"/>
        <v>5.8402368059764587E-3</v>
      </c>
      <c r="AP1646" s="22">
        <f t="shared" si="563"/>
        <v>0.15962077909519082</v>
      </c>
      <c r="AQ1646" s="19">
        <f t="shared" si="566"/>
        <v>0.15962077909519082</v>
      </c>
      <c r="AX1646">
        <v>0.13648517599000146</v>
      </c>
      <c r="AY1646">
        <v>36.724137931034484</v>
      </c>
      <c r="AZ1646">
        <v>1.5301724137931034</v>
      </c>
      <c r="BA1646">
        <v>1.2394396551724138</v>
      </c>
      <c r="BB1646">
        <v>8.474137931034484</v>
      </c>
      <c r="BC1646">
        <v>0.35308908045977017</v>
      </c>
      <c r="BD1646">
        <v>0.88635057471264367</v>
      </c>
      <c r="BE1646">
        <v>8.8635057471264378E-2</v>
      </c>
      <c r="BF1646">
        <v>0</v>
      </c>
      <c r="BG1646">
        <v>18.920000000000002</v>
      </c>
      <c r="BH1646">
        <v>2.0726019328241736</v>
      </c>
      <c r="BI1646">
        <v>2.1864501683227839</v>
      </c>
      <c r="BJ1646">
        <v>1.1002217247000248</v>
      </c>
      <c r="BK1646">
        <v>0.25383124388286882</v>
      </c>
      <c r="BL1646">
        <v>7.0508678856352454E-4</v>
      </c>
      <c r="BP1646" s="50">
        <f t="shared" si="567"/>
        <v>2.0732226328080028</v>
      </c>
      <c r="BQ1646" s="50">
        <f t="shared" si="568"/>
        <v>3.5454022988505744E-2</v>
      </c>
      <c r="BR1646" s="50">
        <f t="shared" si="569"/>
        <v>0.26864519438255485</v>
      </c>
      <c r="BS1646" s="50">
        <f t="shared" si="570"/>
        <v>0.28120146384388467</v>
      </c>
      <c r="BT1646" s="50">
        <f t="shared" si="571"/>
        <v>7.4623665106265241E-4</v>
      </c>
      <c r="BU1646" s="50">
        <f t="shared" si="571"/>
        <v>7.8111517734412406E-4</v>
      </c>
    </row>
    <row r="1647" spans="1:73" x14ac:dyDescent="0.25">
      <c r="A1647" s="21">
        <v>43742.568055555559</v>
      </c>
      <c r="B1647" s="17">
        <v>364229</v>
      </c>
      <c r="C1647" s="17">
        <v>13.51</v>
      </c>
      <c r="D1647" s="17">
        <v>21.81</v>
      </c>
      <c r="E1647" s="17">
        <v>570.4</v>
      </c>
      <c r="F1647" s="17">
        <v>61.86</v>
      </c>
      <c r="G1647" s="17">
        <v>-117.6</v>
      </c>
      <c r="H1647" s="17">
        <v>-19.36</v>
      </c>
      <c r="I1647" s="17">
        <v>23.76</v>
      </c>
      <c r="J1647" s="17">
        <v>296.89999999999998</v>
      </c>
      <c r="K1647" s="17">
        <v>508.5</v>
      </c>
      <c r="L1647" s="17">
        <v>-98.2</v>
      </c>
      <c r="M1647" s="17">
        <v>0.108</v>
      </c>
      <c r="N1647" s="17">
        <v>452.8</v>
      </c>
      <c r="O1647" s="17">
        <v>42.5</v>
      </c>
      <c r="P1647" s="17">
        <v>410.3</v>
      </c>
      <c r="Q1647" s="17">
        <v>323.10000000000002</v>
      </c>
      <c r="R1647" s="17">
        <v>421.3</v>
      </c>
      <c r="S1647" s="17">
        <v>18.62</v>
      </c>
      <c r="T1647" s="17">
        <v>49.14</v>
      </c>
      <c r="U1647" s="17">
        <v>0.96</v>
      </c>
      <c r="V1647" s="17">
        <v>185</v>
      </c>
      <c r="W1647" s="17">
        <v>19.100000000000001</v>
      </c>
      <c r="X1647" s="17">
        <v>0.57999999999999996</v>
      </c>
      <c r="Y1647" s="17">
        <v>5.8020959999999997</v>
      </c>
      <c r="Z1647" s="7">
        <f t="shared" si="550"/>
        <v>18.86</v>
      </c>
      <c r="AA1647" s="7">
        <f t="shared" si="564"/>
        <v>292.01</v>
      </c>
      <c r="AB1647" s="2">
        <f t="shared" si="551"/>
        <v>462.024</v>
      </c>
      <c r="AC1647" s="42">
        <f t="shared" si="552"/>
        <v>2.1814895495974316</v>
      </c>
      <c r="AD1647" s="42">
        <f t="shared" si="553"/>
        <v>1.0719839646721778</v>
      </c>
      <c r="AE1647" s="42">
        <f t="shared" si="554"/>
        <v>0.77142462427895786</v>
      </c>
      <c r="AF1647" s="42">
        <f t="shared" si="555"/>
        <v>318.02953462369391</v>
      </c>
      <c r="AG1647" s="42">
        <f t="shared" si="556"/>
        <v>305.30835323874612</v>
      </c>
      <c r="AH1647" s="6">
        <f t="shared" si="557"/>
        <v>310.17599999999999</v>
      </c>
      <c r="AI1647" s="4">
        <v>18.882872128011101</v>
      </c>
      <c r="AJ1647" s="4">
        <f t="shared" si="565"/>
        <v>292.03287212801109</v>
      </c>
      <c r="AK1647" s="8">
        <f t="shared" si="558"/>
        <v>0.1938633612950191</v>
      </c>
      <c r="AL1647" s="8">
        <f t="shared" si="559"/>
        <v>395.90127695881023</v>
      </c>
      <c r="AM1647" s="8">
        <f t="shared" si="560"/>
        <v>2.1823840175367857</v>
      </c>
      <c r="AN1647" s="8">
        <f t="shared" si="561"/>
        <v>1.4540462815964339</v>
      </c>
      <c r="AO1647" s="22">
        <f t="shared" si="562"/>
        <v>8.4807102288551473E-3</v>
      </c>
      <c r="AP1647" s="22">
        <f t="shared" si="563"/>
        <v>0.23178813102666324</v>
      </c>
      <c r="AQ1647" s="19">
        <f t="shared" si="566"/>
        <v>0.23178813102666324</v>
      </c>
      <c r="AX1647">
        <v>0.13603850705675874</v>
      </c>
      <c r="AY1647">
        <v>49.172413793103445</v>
      </c>
      <c r="AZ1647">
        <v>2.0488505747126435</v>
      </c>
      <c r="BA1647">
        <v>1.6595689655172414</v>
      </c>
      <c r="BB1647">
        <v>8.4655172413793096</v>
      </c>
      <c r="BC1647">
        <v>0.35272988505747122</v>
      </c>
      <c r="BD1647">
        <v>1.3068390804597703</v>
      </c>
      <c r="BE1647">
        <v>0.13068390804597704</v>
      </c>
      <c r="BF1647">
        <v>0</v>
      </c>
      <c r="BG1647">
        <v>18.86</v>
      </c>
      <c r="BH1647">
        <v>1.1023256817236602</v>
      </c>
      <c r="BI1647">
        <v>2.1782741228783826</v>
      </c>
      <c r="BJ1647">
        <v>1.0704039039824373</v>
      </c>
      <c r="BK1647">
        <v>0.33245539968827115</v>
      </c>
      <c r="BL1647">
        <v>9.2348722135630879E-4</v>
      </c>
      <c r="BP1647" s="50">
        <f t="shared" si="567"/>
        <v>1.1026558047067494</v>
      </c>
      <c r="BQ1647" s="50">
        <f t="shared" si="568"/>
        <v>5.2273563218390814E-2</v>
      </c>
      <c r="BR1647" s="50">
        <f t="shared" si="569"/>
        <v>0.34351689854953832</v>
      </c>
      <c r="BS1647" s="50">
        <f t="shared" si="570"/>
        <v>0.3633034546407185</v>
      </c>
      <c r="BT1647" s="50">
        <f t="shared" si="571"/>
        <v>9.5421360708205095E-4</v>
      </c>
      <c r="BU1647" s="50">
        <f t="shared" si="571"/>
        <v>1.0091762628908847E-3</v>
      </c>
    </row>
    <row r="1648" spans="1:73" x14ac:dyDescent="0.25">
      <c r="A1648" s="21">
        <v>43742.568055555559</v>
      </c>
      <c r="B1648" s="17">
        <v>364230</v>
      </c>
      <c r="C1648" s="17">
        <v>13.51</v>
      </c>
      <c r="D1648" s="17">
        <v>21.81</v>
      </c>
      <c r="E1648" s="17">
        <v>713.9</v>
      </c>
      <c r="F1648" s="17">
        <v>81.5</v>
      </c>
      <c r="G1648" s="17">
        <v>-115.4</v>
      </c>
      <c r="H1648" s="17">
        <v>-16.46</v>
      </c>
      <c r="I1648" s="17">
        <v>23.74</v>
      </c>
      <c r="J1648" s="17">
        <v>296.89999999999998</v>
      </c>
      <c r="K1648" s="17">
        <v>632.4</v>
      </c>
      <c r="L1648" s="17">
        <v>-98.9</v>
      </c>
      <c r="M1648" s="17">
        <v>0.114</v>
      </c>
      <c r="N1648" s="17">
        <v>598.5</v>
      </c>
      <c r="O1648" s="17">
        <v>65.02</v>
      </c>
      <c r="P1648" s="17">
        <v>533.5</v>
      </c>
      <c r="Q1648" s="17">
        <v>325.10000000000002</v>
      </c>
      <c r="R1648" s="17">
        <v>424.1</v>
      </c>
      <c r="S1648" s="17">
        <v>18.579999999999998</v>
      </c>
      <c r="T1648" s="17">
        <v>50.85</v>
      </c>
      <c r="U1648" s="17">
        <v>3.14</v>
      </c>
      <c r="V1648" s="17">
        <v>178</v>
      </c>
      <c r="W1648" s="17">
        <v>19.05</v>
      </c>
      <c r="X1648" s="17">
        <v>0.71299999999999997</v>
      </c>
      <c r="Y1648" s="17">
        <v>7.1267930000000002</v>
      </c>
      <c r="Z1648" s="7">
        <f t="shared" si="550"/>
        <v>18.814999999999998</v>
      </c>
      <c r="AA1648" s="7">
        <f t="shared" si="564"/>
        <v>291.96499999999997</v>
      </c>
      <c r="AB1648" s="2">
        <f t="shared" si="551"/>
        <v>578.25900000000001</v>
      </c>
      <c r="AC1648" s="42">
        <f t="shared" si="552"/>
        <v>2.1434786066422293</v>
      </c>
      <c r="AD1648" s="42">
        <f t="shared" si="553"/>
        <v>1.0899588714775736</v>
      </c>
      <c r="AE1648" s="42">
        <f t="shared" si="554"/>
        <v>0.77327824011341395</v>
      </c>
      <c r="AF1648" s="42">
        <f t="shared" si="555"/>
        <v>318.59724661742013</v>
      </c>
      <c r="AG1648" s="42">
        <f t="shared" si="556"/>
        <v>305.8533567527233</v>
      </c>
      <c r="AH1648" s="6">
        <f t="shared" si="557"/>
        <v>312.096</v>
      </c>
      <c r="AI1648" s="4">
        <v>18.617826391101801</v>
      </c>
      <c r="AJ1648" s="4">
        <f t="shared" si="565"/>
        <v>291.76782639110178</v>
      </c>
      <c r="AK1648" s="8">
        <f t="shared" si="558"/>
        <v>0.1937737495665415</v>
      </c>
      <c r="AL1648" s="8">
        <f t="shared" si="559"/>
        <v>394.41523626591783</v>
      </c>
      <c r="AM1648" s="8">
        <f t="shared" si="560"/>
        <v>3.9469386871346255</v>
      </c>
      <c r="AN1648" s="8">
        <f t="shared" si="561"/>
        <v>-22.669902385080622</v>
      </c>
      <c r="AO1648" s="22">
        <f t="shared" si="562"/>
        <v>1.1733335359756781E-2</v>
      </c>
      <c r="AP1648" s="22">
        <f t="shared" si="563"/>
        <v>0.32068633408716574</v>
      </c>
      <c r="AQ1648" s="19">
        <f t="shared" si="566"/>
        <v>0.32068633408716574</v>
      </c>
      <c r="AX1648">
        <v>0.13570431836777264</v>
      </c>
      <c r="AY1648">
        <v>61.543103448275865</v>
      </c>
      <c r="AZ1648">
        <v>2.5642959770114944</v>
      </c>
      <c r="BA1648">
        <v>2.0770797413793107</v>
      </c>
      <c r="BB1648">
        <v>8.5344827586206904</v>
      </c>
      <c r="BC1648">
        <v>0.3556034482758621</v>
      </c>
      <c r="BD1648">
        <v>1.7214762931034486</v>
      </c>
      <c r="BE1648">
        <v>0.17214762931034489</v>
      </c>
      <c r="BF1648">
        <v>0</v>
      </c>
      <c r="BG1648">
        <v>18.814999999999998</v>
      </c>
      <c r="BH1648">
        <v>3.6055235839711388</v>
      </c>
      <c r="BI1648">
        <v>2.1721596567851278</v>
      </c>
      <c r="BJ1648">
        <v>1.1045431854752374</v>
      </c>
      <c r="BK1648">
        <v>0.4169646685892115</v>
      </c>
      <c r="BL1648">
        <v>1.1582351905255874E-3</v>
      </c>
      <c r="BP1648" s="50">
        <f t="shared" si="567"/>
        <v>3.6066033612283266</v>
      </c>
      <c r="BQ1648" s="50">
        <f t="shared" si="568"/>
        <v>6.8859051724137949E-2</v>
      </c>
      <c r="BR1648" s="50">
        <f t="shared" si="569"/>
        <v>0.45541624304872019</v>
      </c>
      <c r="BS1648" s="50">
        <f t="shared" si="570"/>
        <v>0.47745484221550938</v>
      </c>
      <c r="BT1648" s="50">
        <f t="shared" si="571"/>
        <v>1.2650451195797784E-3</v>
      </c>
      <c r="BU1648" s="50">
        <f t="shared" si="571"/>
        <v>1.326263450598637E-3</v>
      </c>
    </row>
    <row r="1649" spans="1:73" x14ac:dyDescent="0.25">
      <c r="A1649" s="21">
        <v>43742.568055555559</v>
      </c>
      <c r="B1649" s="17">
        <v>364231</v>
      </c>
      <c r="C1649" s="17">
        <v>13.49</v>
      </c>
      <c r="D1649" s="17">
        <v>21.81</v>
      </c>
      <c r="E1649" s="17">
        <v>724.8</v>
      </c>
      <c r="F1649" s="17">
        <v>83.2</v>
      </c>
      <c r="G1649" s="17">
        <v>-113.7</v>
      </c>
      <c r="H1649" s="17">
        <v>-16.14</v>
      </c>
      <c r="I1649" s="17">
        <v>23.69</v>
      </c>
      <c r="J1649" s="17">
        <v>296.8</v>
      </c>
      <c r="K1649" s="17">
        <v>641.6</v>
      </c>
      <c r="L1649" s="17">
        <v>-97.6</v>
      </c>
      <c r="M1649" s="17">
        <v>0.115</v>
      </c>
      <c r="N1649" s="17">
        <v>611.1</v>
      </c>
      <c r="O1649" s="17">
        <v>67.040000000000006</v>
      </c>
      <c r="P1649" s="17">
        <v>544</v>
      </c>
      <c r="Q1649" s="17">
        <v>326.5</v>
      </c>
      <c r="R1649" s="17">
        <v>424.1</v>
      </c>
      <c r="S1649" s="17">
        <v>18.559999999999999</v>
      </c>
      <c r="T1649" s="17">
        <v>49.29</v>
      </c>
      <c r="U1649" s="17">
        <v>6.5149999999999997</v>
      </c>
      <c r="V1649" s="17">
        <v>184</v>
      </c>
      <c r="W1649" s="17">
        <v>18.600000000000001</v>
      </c>
      <c r="X1649" s="17">
        <v>0.72299999999999998</v>
      </c>
      <c r="Y1649" s="17">
        <v>7.231331</v>
      </c>
      <c r="Z1649" s="7">
        <f t="shared" si="550"/>
        <v>18.579999999999998</v>
      </c>
      <c r="AA1649" s="7">
        <f t="shared" si="564"/>
        <v>291.72999999999996</v>
      </c>
      <c r="AB1649" s="2">
        <f t="shared" si="551"/>
        <v>587.08799999999997</v>
      </c>
      <c r="AC1649" s="42">
        <f t="shared" si="552"/>
        <v>2.2280321478483982</v>
      </c>
      <c r="AD1649" s="42">
        <f t="shared" si="553"/>
        <v>1.0981970456744754</v>
      </c>
      <c r="AE1649" s="42">
        <f t="shared" si="554"/>
        <v>0.77420046799832476</v>
      </c>
      <c r="AF1649" s="42">
        <f t="shared" si="555"/>
        <v>317.95148407518309</v>
      </c>
      <c r="AG1649" s="42">
        <f t="shared" si="556"/>
        <v>305.23342471217575</v>
      </c>
      <c r="AH1649" s="6">
        <f t="shared" si="557"/>
        <v>313.44</v>
      </c>
      <c r="AI1649" s="4">
        <v>19.1780076165983</v>
      </c>
      <c r="AJ1649" s="4">
        <f t="shared" si="565"/>
        <v>292.32800761659826</v>
      </c>
      <c r="AK1649" s="8">
        <f t="shared" si="558"/>
        <v>0.19330622583462456</v>
      </c>
      <c r="AL1649" s="8">
        <f t="shared" si="559"/>
        <v>397.62370354039729</v>
      </c>
      <c r="AM1649" s="8">
        <f t="shared" si="560"/>
        <v>5.6852918790507143</v>
      </c>
      <c r="AN1649" s="8">
        <f t="shared" si="561"/>
        <v>99.037567761459414</v>
      </c>
      <c r="AO1649" s="22">
        <f t="shared" si="562"/>
        <v>9.1373224952085528E-3</v>
      </c>
      <c r="AP1649" s="22">
        <f t="shared" si="563"/>
        <v>0.24973414332046884</v>
      </c>
      <c r="AQ1649" s="19">
        <f t="shared" si="566"/>
        <v>0.24973414332046884</v>
      </c>
      <c r="AX1649">
        <v>0.13397038524238797</v>
      </c>
      <c r="AY1649">
        <v>62.482758620689651</v>
      </c>
      <c r="AZ1649">
        <v>2.603448275862069</v>
      </c>
      <c r="BA1649">
        <v>2.1087931034482761</v>
      </c>
      <c r="BB1649">
        <v>8.4137931034482776</v>
      </c>
      <c r="BC1649">
        <v>0.35057471264367823</v>
      </c>
      <c r="BD1649">
        <v>1.7582183908045979</v>
      </c>
      <c r="BE1649">
        <v>0.17582183908045979</v>
      </c>
      <c r="BF1649">
        <v>0</v>
      </c>
      <c r="BG1649">
        <v>18.579999999999998</v>
      </c>
      <c r="BH1649">
        <v>7.4808873087808818</v>
      </c>
      <c r="BI1649">
        <v>2.1404719267812085</v>
      </c>
      <c r="BJ1649">
        <v>1.0550386127104576</v>
      </c>
      <c r="BK1649">
        <v>0.41957805589003133</v>
      </c>
      <c r="BL1649">
        <v>1.1654945996945314E-3</v>
      </c>
      <c r="BP1649" s="50">
        <f t="shared" si="567"/>
        <v>7.4831276746504924</v>
      </c>
      <c r="BQ1649" s="50">
        <f t="shared" si="568"/>
        <v>7.032873563218392E-2</v>
      </c>
      <c r="BR1649" s="50">
        <f t="shared" si="569"/>
        <v>0.48478337234580804</v>
      </c>
      <c r="BS1649" s="50">
        <f t="shared" si="570"/>
        <v>0.50283169220994683</v>
      </c>
      <c r="BT1649" s="50">
        <f t="shared" si="571"/>
        <v>1.3466204787383558E-3</v>
      </c>
      <c r="BU1649" s="50">
        <f t="shared" si="571"/>
        <v>1.3967547005831855E-3</v>
      </c>
    </row>
    <row r="1650" spans="1:73" x14ac:dyDescent="0.25">
      <c r="A1650" s="21">
        <v>43742.568055555559</v>
      </c>
      <c r="B1650" s="17">
        <v>364232</v>
      </c>
      <c r="C1650" s="17">
        <v>13.51</v>
      </c>
      <c r="D1650" s="17">
        <v>21.8</v>
      </c>
      <c r="E1650" s="17">
        <v>723.4</v>
      </c>
      <c r="F1650" s="17">
        <v>82.3</v>
      </c>
      <c r="G1650" s="17">
        <v>-114.1</v>
      </c>
      <c r="H1650" s="17">
        <v>-17.190000000000001</v>
      </c>
      <c r="I1650" s="17">
        <v>23.6</v>
      </c>
      <c r="J1650" s="17">
        <v>296.8</v>
      </c>
      <c r="K1650" s="17">
        <v>641.1</v>
      </c>
      <c r="L1650" s="17">
        <v>-96.9</v>
      </c>
      <c r="M1650" s="17">
        <v>0.114</v>
      </c>
      <c r="N1650" s="17">
        <v>609.29999999999995</v>
      </c>
      <c r="O1650" s="17">
        <v>65.150000000000006</v>
      </c>
      <c r="P1650" s="17">
        <v>544.1</v>
      </c>
      <c r="Q1650" s="17">
        <v>325.60000000000002</v>
      </c>
      <c r="R1650" s="17">
        <v>422.5</v>
      </c>
      <c r="S1650" s="17">
        <v>18.53</v>
      </c>
      <c r="T1650" s="17">
        <v>48.81</v>
      </c>
      <c r="U1650" s="17">
        <v>3.04</v>
      </c>
      <c r="V1650" s="17">
        <v>222</v>
      </c>
      <c r="W1650" s="17">
        <v>18.600000000000001</v>
      </c>
      <c r="X1650" s="17">
        <v>0.72199999999999998</v>
      </c>
      <c r="Y1650" s="17">
        <v>7.2173040000000004</v>
      </c>
      <c r="Z1650" s="7">
        <f t="shared" si="550"/>
        <v>18.565000000000001</v>
      </c>
      <c r="AA1650" s="7">
        <f t="shared" si="564"/>
        <v>291.71499999999997</v>
      </c>
      <c r="AB1650" s="2">
        <f t="shared" si="551"/>
        <v>585.95400000000006</v>
      </c>
      <c r="AC1650" s="42">
        <f t="shared" si="552"/>
        <v>2.1236607516346702</v>
      </c>
      <c r="AD1650" s="42">
        <f t="shared" si="553"/>
        <v>1.0365588128728824</v>
      </c>
      <c r="AE1650" s="42">
        <f t="shared" si="554"/>
        <v>0.76783742947484002</v>
      </c>
      <c r="AF1650" s="42">
        <f t="shared" si="555"/>
        <v>315.27343760079748</v>
      </c>
      <c r="AG1650" s="42">
        <f t="shared" si="556"/>
        <v>302.66250009676554</v>
      </c>
      <c r="AH1650" s="6">
        <f t="shared" si="557"/>
        <v>312.57600000000002</v>
      </c>
      <c r="AI1650" s="4">
        <v>18.462603508031599</v>
      </c>
      <c r="AJ1650" s="4">
        <f t="shared" si="565"/>
        <v>291.61260350803155</v>
      </c>
      <c r="AK1650" s="8">
        <f t="shared" si="558"/>
        <v>0.19327640945337646</v>
      </c>
      <c r="AL1650" s="8">
        <f t="shared" si="559"/>
        <v>393.59872939098534</v>
      </c>
      <c r="AM1650" s="8">
        <f t="shared" si="560"/>
        <v>3.8835808218704555</v>
      </c>
      <c r="AN1650" s="8">
        <f t="shared" si="561"/>
        <v>-11.583982977442313</v>
      </c>
      <c r="AO1650" s="22">
        <f t="shared" si="562"/>
        <v>1.1685950117572985E-2</v>
      </c>
      <c r="AP1650" s="22">
        <f t="shared" si="563"/>
        <v>0.31939123775352879</v>
      </c>
      <c r="AQ1650" s="19">
        <f t="shared" si="566"/>
        <v>0.31939123775352879</v>
      </c>
      <c r="AX1650">
        <v>0.13386034886084874</v>
      </c>
      <c r="AY1650">
        <v>62.362068965517238</v>
      </c>
      <c r="AZ1650">
        <v>2.5984195402298851</v>
      </c>
      <c r="BA1650">
        <v>2.1047198275862069</v>
      </c>
      <c r="BB1650">
        <v>8.3534482758620676</v>
      </c>
      <c r="BC1650">
        <v>0.34806034482758613</v>
      </c>
      <c r="BD1650">
        <v>1.7566594827586208</v>
      </c>
      <c r="BE1650">
        <v>0.1756659482758621</v>
      </c>
      <c r="BF1650">
        <v>0</v>
      </c>
      <c r="BG1650">
        <v>18.565000000000001</v>
      </c>
      <c r="BH1650">
        <v>3.4906979921249244</v>
      </c>
      <c r="BI1650">
        <v>2.1384631125515328</v>
      </c>
      <c r="BJ1650">
        <v>1.0437838452364032</v>
      </c>
      <c r="BK1650">
        <v>0.42486439844787216</v>
      </c>
      <c r="BL1650">
        <v>1.1801788845774226E-3</v>
      </c>
      <c r="BP1650" s="50">
        <f t="shared" si="567"/>
        <v>3.4917433815713732</v>
      </c>
      <c r="BQ1650" s="50">
        <f t="shared" si="568"/>
        <v>7.0266379310344837E-2</v>
      </c>
      <c r="BR1650" s="50">
        <f t="shared" si="569"/>
        <v>0.46334160127542962</v>
      </c>
      <c r="BS1650" s="50">
        <f t="shared" si="570"/>
        <v>0.4858435503517487</v>
      </c>
      <c r="BT1650" s="50">
        <f t="shared" si="571"/>
        <v>1.28706000354286E-3</v>
      </c>
      <c r="BU1650" s="50">
        <f t="shared" si="571"/>
        <v>1.3495654176437465E-3</v>
      </c>
    </row>
    <row r="1651" spans="1:73" x14ac:dyDescent="0.25">
      <c r="A1651" s="21">
        <v>43742.568055555559</v>
      </c>
      <c r="B1651" s="17">
        <v>364233</v>
      </c>
      <c r="C1651" s="17">
        <v>13.5</v>
      </c>
      <c r="D1651" s="17">
        <v>21.8</v>
      </c>
      <c r="E1651" s="17">
        <v>721</v>
      </c>
      <c r="F1651" s="17">
        <v>81.3</v>
      </c>
      <c r="G1651" s="17">
        <v>-115.1</v>
      </c>
      <c r="H1651" s="17">
        <v>-16.989999999999998</v>
      </c>
      <c r="I1651" s="17">
        <v>23.53</v>
      </c>
      <c r="J1651" s="17">
        <v>296.7</v>
      </c>
      <c r="K1651" s="17">
        <v>639.70000000000005</v>
      </c>
      <c r="L1651" s="17">
        <v>-98.1</v>
      </c>
      <c r="M1651" s="17">
        <v>0.113</v>
      </c>
      <c r="N1651" s="17">
        <v>605.9</v>
      </c>
      <c r="O1651" s="17">
        <v>64.349999999999994</v>
      </c>
      <c r="P1651" s="17">
        <v>541.6</v>
      </c>
      <c r="Q1651" s="17">
        <v>324.2</v>
      </c>
      <c r="R1651" s="17">
        <v>422.3</v>
      </c>
      <c r="S1651" s="17">
        <v>18.48</v>
      </c>
      <c r="T1651" s="17">
        <v>52.95</v>
      </c>
      <c r="U1651" s="17">
        <v>0.7</v>
      </c>
      <c r="V1651" s="17">
        <v>180</v>
      </c>
      <c r="W1651" s="17">
        <v>19.05</v>
      </c>
      <c r="X1651" s="17">
        <v>0.71799999999999997</v>
      </c>
      <c r="Y1651" s="17">
        <v>7.1816769999999996</v>
      </c>
      <c r="Z1651" s="7">
        <f t="shared" si="550"/>
        <v>18.765000000000001</v>
      </c>
      <c r="AA1651" s="7">
        <f t="shared" si="564"/>
        <v>291.91499999999996</v>
      </c>
      <c r="AB1651" s="2">
        <f t="shared" si="551"/>
        <v>584.01</v>
      </c>
      <c r="AC1651" s="42">
        <f t="shared" si="552"/>
        <v>2.0977440033647401</v>
      </c>
      <c r="AD1651" s="42">
        <f t="shared" si="553"/>
        <v>1.1107554497816299</v>
      </c>
      <c r="AE1651" s="42">
        <f t="shared" si="554"/>
        <v>0.77539004114964705</v>
      </c>
      <c r="AF1651" s="42">
        <f t="shared" si="555"/>
        <v>319.24854344155216</v>
      </c>
      <c r="AG1651" s="42">
        <f t="shared" si="556"/>
        <v>306.47860170389004</v>
      </c>
      <c r="AH1651" s="6">
        <f t="shared" si="557"/>
        <v>311.23199999999997</v>
      </c>
      <c r="AI1651" s="4">
        <v>18.293131357023299</v>
      </c>
      <c r="AJ1651" s="4">
        <f t="shared" si="565"/>
        <v>291.44313135702328</v>
      </c>
      <c r="AK1651" s="8">
        <f t="shared" si="558"/>
        <v>0.19367421337193938</v>
      </c>
      <c r="AL1651" s="8">
        <f t="shared" si="559"/>
        <v>392.59518018338872</v>
      </c>
      <c r="AM1651" s="8">
        <f t="shared" si="560"/>
        <v>1.8635651316763788</v>
      </c>
      <c r="AN1651" s="8">
        <f t="shared" si="561"/>
        <v>-25.615697077173113</v>
      </c>
      <c r="AO1651" s="22">
        <f t="shared" si="562"/>
        <v>1.195172723078353E-2</v>
      </c>
      <c r="AP1651" s="22">
        <f t="shared" si="563"/>
        <v>0.32665524969101134</v>
      </c>
      <c r="AQ1651" s="19">
        <f t="shared" si="566"/>
        <v>0.32665524969101134</v>
      </c>
      <c r="AX1651">
        <v>0.13533381335112149</v>
      </c>
      <c r="AY1651">
        <v>62.155172413793103</v>
      </c>
      <c r="AZ1651">
        <v>2.5897988505747125</v>
      </c>
      <c r="BA1651">
        <v>2.0977370689655173</v>
      </c>
      <c r="BB1651">
        <v>8.4568965517241406</v>
      </c>
      <c r="BC1651">
        <v>0.35237068965517254</v>
      </c>
      <c r="BD1651">
        <v>1.7453663793103447</v>
      </c>
      <c r="BE1651">
        <v>0.17453663793103447</v>
      </c>
      <c r="BF1651">
        <v>0</v>
      </c>
      <c r="BG1651">
        <v>18.765000000000001</v>
      </c>
      <c r="BH1651">
        <v>0.80377914292350228</v>
      </c>
      <c r="BI1651">
        <v>2.1653834243222998</v>
      </c>
      <c r="BJ1651">
        <v>1.1465705231786578</v>
      </c>
      <c r="BK1651">
        <v>0.42592115704214267</v>
      </c>
      <c r="BL1651">
        <v>1.1831143251170629E-3</v>
      </c>
      <c r="BP1651" s="50">
        <f t="shared" si="567"/>
        <v>0.80401985759867145</v>
      </c>
      <c r="BQ1651" s="50">
        <f t="shared" si="568"/>
        <v>6.9814655172413795E-2</v>
      </c>
      <c r="BR1651" s="50">
        <f t="shared" si="569"/>
        <v>0.43651367894004872</v>
      </c>
      <c r="BS1651" s="50">
        <f t="shared" si="570"/>
        <v>0.46347224527813968</v>
      </c>
      <c r="BT1651" s="50">
        <f t="shared" si="571"/>
        <v>1.2125379970556909E-3</v>
      </c>
      <c r="BU1651" s="50">
        <f t="shared" si="571"/>
        <v>1.287422903550388E-3</v>
      </c>
    </row>
    <row r="1652" spans="1:73" x14ac:dyDescent="0.25">
      <c r="A1652" s="21">
        <v>43742.568055555559</v>
      </c>
      <c r="B1652" s="17">
        <v>364234</v>
      </c>
      <c r="C1652" s="17">
        <v>13.51</v>
      </c>
      <c r="D1652" s="17">
        <v>21.8</v>
      </c>
      <c r="E1652" s="17">
        <v>718.1</v>
      </c>
      <c r="F1652" s="17">
        <v>80.2</v>
      </c>
      <c r="G1652" s="17">
        <v>-116.8</v>
      </c>
      <c r="H1652" s="17">
        <v>-16.989999999999998</v>
      </c>
      <c r="I1652" s="17">
        <v>23.5</v>
      </c>
      <c r="J1652" s="17">
        <v>296.60000000000002</v>
      </c>
      <c r="K1652" s="17">
        <v>637.9</v>
      </c>
      <c r="L1652" s="17">
        <v>-99.8</v>
      </c>
      <c r="M1652" s="17">
        <v>0.112</v>
      </c>
      <c r="N1652" s="17">
        <v>601.29999999999995</v>
      </c>
      <c r="O1652" s="17">
        <v>63.24</v>
      </c>
      <c r="P1652" s="17">
        <v>538.1</v>
      </c>
      <c r="Q1652" s="17">
        <v>322.3</v>
      </c>
      <c r="R1652" s="17">
        <v>422.1</v>
      </c>
      <c r="S1652" s="17">
        <v>18.46</v>
      </c>
      <c r="T1652" s="17">
        <v>50.76</v>
      </c>
      <c r="U1652" s="17">
        <v>0.75</v>
      </c>
      <c r="V1652" s="17">
        <v>176</v>
      </c>
      <c r="W1652" s="17">
        <v>19.649999999999999</v>
      </c>
      <c r="X1652" s="17">
        <v>0.71599999999999997</v>
      </c>
      <c r="Y1652" s="17">
        <v>7.1555669999999996</v>
      </c>
      <c r="Z1652" s="7">
        <f t="shared" si="550"/>
        <v>19.055</v>
      </c>
      <c r="AA1652" s="7">
        <f t="shared" si="564"/>
        <v>292.20499999999998</v>
      </c>
      <c r="AB1652" s="2">
        <f t="shared" si="551"/>
        <v>581.66100000000006</v>
      </c>
      <c r="AC1652" s="42">
        <f t="shared" si="552"/>
        <v>2.2506728779756813</v>
      </c>
      <c r="AD1652" s="42">
        <f t="shared" si="553"/>
        <v>1.1424415528604559</v>
      </c>
      <c r="AE1652" s="42">
        <f t="shared" si="554"/>
        <v>0.77840456578872685</v>
      </c>
      <c r="AF1652" s="42">
        <f t="shared" si="555"/>
        <v>321.76515083746671</v>
      </c>
      <c r="AG1652" s="42">
        <f t="shared" si="556"/>
        <v>308.89454480396802</v>
      </c>
      <c r="AH1652" s="6">
        <f t="shared" si="557"/>
        <v>309.40800000000002</v>
      </c>
      <c r="AI1652" s="4">
        <v>19.362031040602901</v>
      </c>
      <c r="AJ1652" s="4">
        <f t="shared" si="565"/>
        <v>292.51203104060289</v>
      </c>
      <c r="AK1652" s="8">
        <f t="shared" si="558"/>
        <v>0.19425199804306315</v>
      </c>
      <c r="AL1652" s="8">
        <f t="shared" si="559"/>
        <v>398.56768903339196</v>
      </c>
      <c r="AM1652" s="8">
        <f t="shared" si="560"/>
        <v>1.9289731724417529</v>
      </c>
      <c r="AN1652" s="8">
        <f t="shared" si="561"/>
        <v>17.252377675722524</v>
      </c>
      <c r="AO1652" s="22">
        <f t="shared" si="562"/>
        <v>1.0752316198416869E-2</v>
      </c>
      <c r="AP1652" s="22">
        <f t="shared" si="563"/>
        <v>0.29387388657131436</v>
      </c>
      <c r="AQ1652" s="19">
        <f t="shared" si="566"/>
        <v>0.29387388657131436</v>
      </c>
      <c r="AX1652">
        <v>0.13749472416644368</v>
      </c>
      <c r="AY1652">
        <v>61.90517241379311</v>
      </c>
      <c r="AZ1652">
        <v>2.5793821839080464</v>
      </c>
      <c r="BA1652">
        <v>2.0892995689655178</v>
      </c>
      <c r="BB1652">
        <v>8.6034482758620694</v>
      </c>
      <c r="BC1652">
        <v>0.35847701149425287</v>
      </c>
      <c r="BD1652">
        <v>1.730822557471265</v>
      </c>
      <c r="BE1652">
        <v>0.17308225574712652</v>
      </c>
      <c r="BF1652">
        <v>0</v>
      </c>
      <c r="BG1652">
        <v>19.055</v>
      </c>
      <c r="BH1652">
        <v>0.86119193884660961</v>
      </c>
      <c r="BI1652">
        <v>2.2049445123985265</v>
      </c>
      <c r="BJ1652">
        <v>1.1192298344934921</v>
      </c>
      <c r="BK1652">
        <v>0.42658298330367267</v>
      </c>
      <c r="BL1652">
        <v>1.1849527313990908E-3</v>
      </c>
      <c r="BP1652" s="50">
        <f t="shared" si="567"/>
        <v>0.86144984742714803</v>
      </c>
      <c r="BQ1652" s="50">
        <f t="shared" si="568"/>
        <v>6.9232902298850596E-2</v>
      </c>
      <c r="BR1652" s="50">
        <f t="shared" si="569"/>
        <v>0.4377897115577748</v>
      </c>
      <c r="BS1652" s="50">
        <f t="shared" si="570"/>
        <v>0.46456656544112995</v>
      </c>
      <c r="BT1652" s="50">
        <f t="shared" si="571"/>
        <v>1.2160825321049301E-3</v>
      </c>
      <c r="BU1652" s="50">
        <f t="shared" si="571"/>
        <v>1.2904626817809165E-3</v>
      </c>
    </row>
    <row r="1653" spans="1:73" x14ac:dyDescent="0.25">
      <c r="A1653" s="21">
        <v>43742.568749999999</v>
      </c>
      <c r="B1653" s="17">
        <v>364235</v>
      </c>
      <c r="C1653" s="17">
        <v>13.51</v>
      </c>
      <c r="D1653" s="17">
        <v>21.8</v>
      </c>
      <c r="E1653" s="17">
        <v>718.9</v>
      </c>
      <c r="F1653" s="17">
        <v>80.599999999999994</v>
      </c>
      <c r="G1653" s="17">
        <v>-115.1</v>
      </c>
      <c r="H1653" s="17">
        <v>-15.93</v>
      </c>
      <c r="I1653" s="17">
        <v>23.48</v>
      </c>
      <c r="J1653" s="17">
        <v>296.60000000000002</v>
      </c>
      <c r="K1653" s="17">
        <v>638.29999999999995</v>
      </c>
      <c r="L1653" s="17">
        <v>-99.2</v>
      </c>
      <c r="M1653" s="17">
        <v>0.112</v>
      </c>
      <c r="N1653" s="17">
        <v>603.79999999999995</v>
      </c>
      <c r="O1653" s="17">
        <v>64.69</v>
      </c>
      <c r="P1653" s="17">
        <v>539.1</v>
      </c>
      <c r="Q1653" s="17">
        <v>323.89999999999998</v>
      </c>
      <c r="R1653" s="17">
        <v>423.1</v>
      </c>
      <c r="S1653" s="17">
        <v>18.45</v>
      </c>
      <c r="T1653" s="17">
        <v>51.25</v>
      </c>
      <c r="U1653" s="17">
        <v>1.875</v>
      </c>
      <c r="V1653" s="17">
        <v>189.5</v>
      </c>
      <c r="W1653" s="17">
        <v>19.45</v>
      </c>
      <c r="X1653" s="17">
        <v>0.71599999999999997</v>
      </c>
      <c r="Y1653" s="17">
        <v>7.1635039999999996</v>
      </c>
      <c r="Z1653" s="7">
        <f t="shared" si="550"/>
        <v>18.95</v>
      </c>
      <c r="AA1653" s="7">
        <f t="shared" si="564"/>
        <v>292.09999999999997</v>
      </c>
      <c r="AB1653" s="2">
        <f t="shared" si="551"/>
        <v>582.30899999999997</v>
      </c>
      <c r="AC1653" s="42">
        <f t="shared" si="552"/>
        <v>2.2659081797957366</v>
      </c>
      <c r="AD1653" s="42">
        <f t="shared" si="553"/>
        <v>1.161277942145315</v>
      </c>
      <c r="AE1653" s="42">
        <f t="shared" si="554"/>
        <v>0.78026712211088822</v>
      </c>
      <c r="AF1653" s="42">
        <f t="shared" si="555"/>
        <v>322.07172129422617</v>
      </c>
      <c r="AG1653" s="42">
        <f t="shared" si="556"/>
        <v>309.18885244245712</v>
      </c>
      <c r="AH1653" s="6">
        <f t="shared" si="557"/>
        <v>310.94399999999996</v>
      </c>
      <c r="AI1653" s="4">
        <v>19.455255369870201</v>
      </c>
      <c r="AJ1653" s="4">
        <f t="shared" si="565"/>
        <v>292.60525536987018</v>
      </c>
      <c r="AK1653" s="8">
        <f t="shared" si="558"/>
        <v>0.1940426676263233</v>
      </c>
      <c r="AL1653" s="8">
        <f t="shared" si="559"/>
        <v>399.11619693649936</v>
      </c>
      <c r="AM1653" s="8">
        <f t="shared" si="560"/>
        <v>3.0499743851383414</v>
      </c>
      <c r="AN1653" s="8">
        <f t="shared" si="561"/>
        <v>44.889794217362173</v>
      </c>
      <c r="AO1653" s="22">
        <f t="shared" si="562"/>
        <v>1.0164033103363305E-2</v>
      </c>
      <c r="AP1653" s="22">
        <f t="shared" si="563"/>
        <v>0.27779539368128503</v>
      </c>
      <c r="AQ1653" s="19">
        <f t="shared" si="566"/>
        <v>0.27779539368128503</v>
      </c>
      <c r="AX1653">
        <v>0.13670897580940022</v>
      </c>
      <c r="AY1653">
        <v>61.974137931034484</v>
      </c>
      <c r="AZ1653">
        <v>2.5822557471264367</v>
      </c>
      <c r="BA1653">
        <v>2.0916271551724139</v>
      </c>
      <c r="BB1653">
        <v>8.5517241379310391</v>
      </c>
      <c r="BC1653">
        <v>0.35632183908045995</v>
      </c>
      <c r="BD1653">
        <v>1.735305316091954</v>
      </c>
      <c r="BE1653">
        <v>0.1735305316091954</v>
      </c>
      <c r="BF1653">
        <v>0</v>
      </c>
      <c r="BG1653">
        <v>18.95</v>
      </c>
      <c r="BH1653">
        <v>2.1529798471165238</v>
      </c>
      <c r="BI1653">
        <v>2.1905482508197767</v>
      </c>
      <c r="BJ1653">
        <v>1.1226559785451355</v>
      </c>
      <c r="BK1653">
        <v>0.42301895570052017</v>
      </c>
      <c r="BL1653">
        <v>1.1750526547236672E-3</v>
      </c>
      <c r="BP1653" s="50">
        <f t="shared" si="567"/>
        <v>2.15362461856787</v>
      </c>
      <c r="BQ1653" s="50">
        <f t="shared" si="568"/>
        <v>6.9412212643678167E-2</v>
      </c>
      <c r="BR1653" s="50">
        <f t="shared" si="569"/>
        <v>0.44848488820819798</v>
      </c>
      <c r="BS1653" s="50">
        <f t="shared" si="570"/>
        <v>0.47295193686886844</v>
      </c>
      <c r="BT1653" s="50">
        <f t="shared" si="571"/>
        <v>1.2457913561338832E-3</v>
      </c>
      <c r="BU1653" s="50">
        <f t="shared" si="571"/>
        <v>1.3137553801913012E-3</v>
      </c>
    </row>
    <row r="1654" spans="1:73" x14ac:dyDescent="0.25">
      <c r="A1654" s="21">
        <v>43742.568749999999</v>
      </c>
      <c r="B1654" s="17">
        <v>364236</v>
      </c>
      <c r="C1654" s="17">
        <v>13.54</v>
      </c>
      <c r="D1654" s="17">
        <v>21.8</v>
      </c>
      <c r="E1654" s="17">
        <v>720.5</v>
      </c>
      <c r="F1654" s="17">
        <v>81.2</v>
      </c>
      <c r="G1654" s="17">
        <v>-114.3</v>
      </c>
      <c r="H1654" s="17">
        <v>-15.14</v>
      </c>
      <c r="I1654" s="17">
        <v>23.47</v>
      </c>
      <c r="J1654" s="17">
        <v>296.60000000000002</v>
      </c>
      <c r="K1654" s="17">
        <v>639.29999999999995</v>
      </c>
      <c r="L1654" s="17">
        <v>-99.2</v>
      </c>
      <c r="M1654" s="17">
        <v>0.113</v>
      </c>
      <c r="N1654" s="17">
        <v>606.20000000000005</v>
      </c>
      <c r="O1654" s="17">
        <v>66.05</v>
      </c>
      <c r="P1654" s="17">
        <v>540.1</v>
      </c>
      <c r="Q1654" s="17">
        <v>324.60000000000002</v>
      </c>
      <c r="R1654" s="17">
        <v>423.8</v>
      </c>
      <c r="S1654" s="17">
        <v>18.43</v>
      </c>
      <c r="T1654" s="17">
        <v>51.61</v>
      </c>
      <c r="U1654" s="17">
        <v>2.6150000000000002</v>
      </c>
      <c r="V1654" s="17">
        <v>176.5</v>
      </c>
      <c r="W1654" s="17">
        <v>19.05</v>
      </c>
      <c r="X1654" s="17">
        <v>0.71799999999999997</v>
      </c>
      <c r="Y1654" s="17">
        <v>7.1792850000000001</v>
      </c>
      <c r="Z1654" s="7">
        <f t="shared" si="550"/>
        <v>18.740000000000002</v>
      </c>
      <c r="AA1654" s="7">
        <f t="shared" si="564"/>
        <v>291.89</v>
      </c>
      <c r="AB1654" s="2">
        <f t="shared" si="551"/>
        <v>583.60500000000002</v>
      </c>
      <c r="AC1654" s="42">
        <f t="shared" si="552"/>
        <v>2.253625259013385</v>
      </c>
      <c r="AD1654" s="42">
        <f t="shared" si="553"/>
        <v>1.1630959961768079</v>
      </c>
      <c r="AE1654" s="42">
        <f t="shared" si="554"/>
        <v>0.78052195581574957</v>
      </c>
      <c r="AF1654" s="42">
        <f t="shared" si="555"/>
        <v>321.25141493825328</v>
      </c>
      <c r="AG1654" s="42">
        <f t="shared" si="556"/>
        <v>308.40135834072311</v>
      </c>
      <c r="AH1654" s="6">
        <f t="shared" si="557"/>
        <v>311.61599999999999</v>
      </c>
      <c r="AI1654" s="4">
        <v>19.359387079686201</v>
      </c>
      <c r="AJ1654" s="4">
        <f t="shared" si="565"/>
        <v>292.50938707968618</v>
      </c>
      <c r="AK1654" s="8">
        <f t="shared" si="558"/>
        <v>0.19362445805943729</v>
      </c>
      <c r="AL1654" s="8">
        <f t="shared" si="559"/>
        <v>398.61546830658659</v>
      </c>
      <c r="AM1654" s="8">
        <f t="shared" si="560"/>
        <v>3.6018979371992206</v>
      </c>
      <c r="AN1654" s="8">
        <f t="shared" si="561"/>
        <v>64.98812827064117</v>
      </c>
      <c r="AO1654" s="22">
        <f t="shared" si="562"/>
        <v>9.7651703628354181E-3</v>
      </c>
      <c r="AP1654" s="22">
        <f t="shared" si="563"/>
        <v>0.26689398959267813</v>
      </c>
      <c r="AQ1654" s="19">
        <f t="shared" si="566"/>
        <v>0.26689398959267813</v>
      </c>
      <c r="AX1654">
        <v>0.13514888237162992</v>
      </c>
      <c r="AY1654">
        <v>62.112068965517246</v>
      </c>
      <c r="AZ1654">
        <v>2.5880028735632186</v>
      </c>
      <c r="BA1654">
        <v>2.096282327586207</v>
      </c>
      <c r="BB1654">
        <v>8.5517241379310338</v>
      </c>
      <c r="BC1654">
        <v>0.35632183908045972</v>
      </c>
      <c r="BD1654">
        <v>1.7399604885057474</v>
      </c>
      <c r="BE1654">
        <v>0.17399604885057474</v>
      </c>
      <c r="BF1654">
        <v>0</v>
      </c>
      <c r="BG1654">
        <v>18.740000000000002</v>
      </c>
      <c r="BH1654">
        <v>3.0026892267785126</v>
      </c>
      <c r="BI1654">
        <v>2.1620022499893419</v>
      </c>
      <c r="BJ1654">
        <v>1.1158093612194993</v>
      </c>
      <c r="BK1654">
        <v>0.4188940790333921</v>
      </c>
      <c r="BL1654">
        <v>1.1635946639816446E-3</v>
      </c>
      <c r="BP1654" s="50">
        <f t="shared" si="567"/>
        <v>3.003588468029323</v>
      </c>
      <c r="BQ1654" s="50">
        <f t="shared" si="568"/>
        <v>6.9598419540229897E-2</v>
      </c>
      <c r="BR1654" s="50">
        <f t="shared" si="569"/>
        <v>0.45237472444696342</v>
      </c>
      <c r="BS1654" s="50">
        <f t="shared" si="570"/>
        <v>0.47546260522061684</v>
      </c>
      <c r="BT1654" s="50">
        <f t="shared" si="571"/>
        <v>1.2565964567971205E-3</v>
      </c>
      <c r="BU1654" s="50">
        <f t="shared" si="571"/>
        <v>1.3207294589461579E-3</v>
      </c>
    </row>
    <row r="1655" spans="1:73" x14ac:dyDescent="0.25">
      <c r="A1655" s="21">
        <v>43742.568749999999</v>
      </c>
      <c r="B1655" s="17">
        <v>364237</v>
      </c>
      <c r="C1655" s="17">
        <v>13.54</v>
      </c>
      <c r="D1655" s="17">
        <v>21.79</v>
      </c>
      <c r="E1655" s="17">
        <v>722.4</v>
      </c>
      <c r="F1655" s="17">
        <v>82</v>
      </c>
      <c r="G1655" s="17">
        <v>-113.6</v>
      </c>
      <c r="H1655" s="17">
        <v>-15.71</v>
      </c>
      <c r="I1655" s="17">
        <v>23.44</v>
      </c>
      <c r="J1655" s="17">
        <v>296.60000000000002</v>
      </c>
      <c r="K1655" s="17">
        <v>640.4</v>
      </c>
      <c r="L1655" s="17">
        <v>-97.9</v>
      </c>
      <c r="M1655" s="17">
        <v>0.114</v>
      </c>
      <c r="N1655" s="17">
        <v>608.79999999999995</v>
      </c>
      <c r="O1655" s="17">
        <v>66.31</v>
      </c>
      <c r="P1655" s="17">
        <v>542.5</v>
      </c>
      <c r="Q1655" s="17">
        <v>325.10000000000002</v>
      </c>
      <c r="R1655" s="17">
        <v>423</v>
      </c>
      <c r="S1655" s="17">
        <v>18.43</v>
      </c>
      <c r="T1655" s="17">
        <v>49.45</v>
      </c>
      <c r="U1655" s="17">
        <v>2.2999999999999998</v>
      </c>
      <c r="V1655" s="17">
        <v>187.5</v>
      </c>
      <c r="W1655" s="17">
        <v>18.8</v>
      </c>
      <c r="X1655" s="17">
        <v>0.72099999999999997</v>
      </c>
      <c r="Y1655" s="17">
        <v>7.2063639999999998</v>
      </c>
      <c r="Z1655" s="7">
        <f t="shared" si="550"/>
        <v>18.615000000000002</v>
      </c>
      <c r="AA1655" s="7">
        <f t="shared" si="564"/>
        <v>291.76499999999999</v>
      </c>
      <c r="AB1655" s="2">
        <f t="shared" si="551"/>
        <v>585.14400000000001</v>
      </c>
      <c r="AC1655" s="42">
        <f t="shared" si="552"/>
        <v>2.2561556053031109</v>
      </c>
      <c r="AD1655" s="42">
        <f t="shared" si="553"/>
        <v>1.1156689468223884</v>
      </c>
      <c r="AE1655" s="42">
        <f t="shared" si="554"/>
        <v>0.77593663070901964</v>
      </c>
      <c r="AF1655" s="42">
        <f t="shared" si="555"/>
        <v>318.81745101177313</v>
      </c>
      <c r="AG1655" s="42">
        <f t="shared" si="556"/>
        <v>306.0647529713022</v>
      </c>
      <c r="AH1655" s="6">
        <f t="shared" si="557"/>
        <v>312.096</v>
      </c>
      <c r="AI1655" s="4">
        <v>19.367292151438299</v>
      </c>
      <c r="AJ1655" s="4">
        <f t="shared" si="565"/>
        <v>292.51729215143826</v>
      </c>
      <c r="AK1655" s="8">
        <f t="shared" si="558"/>
        <v>0.19337580931571913</v>
      </c>
      <c r="AL1655" s="8">
        <f t="shared" si="559"/>
        <v>398.68324222519379</v>
      </c>
      <c r="AM1655" s="8">
        <f t="shared" si="560"/>
        <v>3.3779986678505365</v>
      </c>
      <c r="AN1655" s="8">
        <f t="shared" si="561"/>
        <v>74.026376121494778</v>
      </c>
      <c r="AO1655" s="22">
        <f t="shared" si="562"/>
        <v>9.6048293423040467E-3</v>
      </c>
      <c r="AP1655" s="22">
        <f t="shared" si="563"/>
        <v>0.26251167437697581</v>
      </c>
      <c r="AQ1655" s="19">
        <f t="shared" si="566"/>
        <v>0.26251167437697581</v>
      </c>
      <c r="AX1655">
        <v>0.13422743482022353</v>
      </c>
      <c r="AY1655">
        <v>62.275862068965516</v>
      </c>
      <c r="AZ1655">
        <v>2.5948275862068964</v>
      </c>
      <c r="BA1655">
        <v>2.101810344827586</v>
      </c>
      <c r="BB1655">
        <v>8.4396551724137918</v>
      </c>
      <c r="BC1655">
        <v>0.35165229885057464</v>
      </c>
      <c r="BD1655">
        <v>1.7501580459770114</v>
      </c>
      <c r="BE1655">
        <v>0.17501580459770116</v>
      </c>
      <c r="BF1655">
        <v>0</v>
      </c>
      <c r="BG1655">
        <v>18.615000000000002</v>
      </c>
      <c r="BH1655">
        <v>2.640988612462936</v>
      </c>
      <c r="BI1655">
        <v>2.1451655832620817</v>
      </c>
      <c r="BJ1655">
        <v>1.0607843809230995</v>
      </c>
      <c r="BK1655">
        <v>0.42424728683656016</v>
      </c>
      <c r="BL1655">
        <v>1.1784646856571115E-3</v>
      </c>
      <c r="BP1655" s="50">
        <f t="shared" si="567"/>
        <v>2.6417795321099202</v>
      </c>
      <c r="BQ1655" s="50">
        <f t="shared" si="568"/>
        <v>7.0006321839080454E-2</v>
      </c>
      <c r="BR1655" s="50">
        <f t="shared" si="569"/>
        <v>0.45489332618519307</v>
      </c>
      <c r="BS1655" s="50">
        <f t="shared" si="570"/>
        <v>0.47859344353550587</v>
      </c>
      <c r="BT1655" s="50">
        <f t="shared" si="571"/>
        <v>1.2635925727366474E-3</v>
      </c>
      <c r="BU1655" s="50">
        <f t="shared" si="571"/>
        <v>1.3294262320430719E-3</v>
      </c>
    </row>
    <row r="1656" spans="1:73" x14ac:dyDescent="0.25">
      <c r="A1656" s="21">
        <v>43742.568749999999</v>
      </c>
      <c r="B1656" s="17">
        <v>364238</v>
      </c>
      <c r="C1656" s="17">
        <v>13.54</v>
      </c>
      <c r="D1656" s="17">
        <v>21.79</v>
      </c>
      <c r="E1656" s="17">
        <v>721</v>
      </c>
      <c r="F1656" s="17">
        <v>81</v>
      </c>
      <c r="G1656" s="17">
        <v>-115.4</v>
      </c>
      <c r="H1656" s="17">
        <v>-16.739999999999998</v>
      </c>
      <c r="I1656" s="17">
        <v>23.42</v>
      </c>
      <c r="J1656" s="17">
        <v>296.60000000000002</v>
      </c>
      <c r="K1656" s="17">
        <v>640</v>
      </c>
      <c r="L1656" s="17">
        <v>-98.7</v>
      </c>
      <c r="M1656" s="17">
        <v>0.112</v>
      </c>
      <c r="N1656" s="17">
        <v>605.6</v>
      </c>
      <c r="O1656" s="17">
        <v>64.27</v>
      </c>
      <c r="P1656" s="17">
        <v>541.29999999999995</v>
      </c>
      <c r="Q1656" s="17">
        <v>323.2</v>
      </c>
      <c r="R1656" s="17">
        <v>421.9</v>
      </c>
      <c r="S1656" s="17">
        <v>18.399999999999999</v>
      </c>
      <c r="T1656" s="17">
        <v>50.55</v>
      </c>
      <c r="U1656" s="17">
        <v>0.76</v>
      </c>
      <c r="V1656" s="17">
        <v>190</v>
      </c>
      <c r="W1656" s="17">
        <v>19.5</v>
      </c>
      <c r="X1656" s="17">
        <v>0.71799999999999997</v>
      </c>
      <c r="Y1656" s="17">
        <v>7.1840520000000003</v>
      </c>
      <c r="Z1656" s="7">
        <f t="shared" si="550"/>
        <v>18.95</v>
      </c>
      <c r="AA1656" s="7">
        <f t="shared" si="564"/>
        <v>292.09999999999997</v>
      </c>
      <c r="AB1656" s="2">
        <f t="shared" si="551"/>
        <v>584.01</v>
      </c>
      <c r="AC1656" s="42">
        <f t="shared" si="552"/>
        <v>2.1208201696400644</v>
      </c>
      <c r="AD1656" s="42">
        <f t="shared" si="553"/>
        <v>1.0720745957530524</v>
      </c>
      <c r="AE1656" s="42">
        <f t="shared" si="554"/>
        <v>0.77139995637121606</v>
      </c>
      <c r="AF1656" s="42">
        <f t="shared" si="555"/>
        <v>318.41161150381066</v>
      </c>
      <c r="AG1656" s="42">
        <f t="shared" si="556"/>
        <v>305.67514704365823</v>
      </c>
      <c r="AH1656" s="6">
        <f t="shared" si="557"/>
        <v>310.27199999999999</v>
      </c>
      <c r="AI1656" s="4">
        <v>18.468539924621599</v>
      </c>
      <c r="AJ1656" s="4">
        <f t="shared" si="565"/>
        <v>291.61853992462159</v>
      </c>
      <c r="AK1656" s="8">
        <f t="shared" si="558"/>
        <v>0.1940426676263233</v>
      </c>
      <c r="AL1656" s="8">
        <f t="shared" si="559"/>
        <v>393.53882448152564</v>
      </c>
      <c r="AM1656" s="8">
        <f t="shared" si="560"/>
        <v>1.9417904109352278</v>
      </c>
      <c r="AN1656" s="8">
        <f t="shared" si="561"/>
        <v>-27.233478463409103</v>
      </c>
      <c r="AO1656" s="22">
        <f t="shared" si="562"/>
        <v>1.1945259697238792E-2</v>
      </c>
      <c r="AP1656" s="22">
        <f t="shared" si="563"/>
        <v>0.32647848412866654</v>
      </c>
      <c r="AQ1656" s="19">
        <f t="shared" si="566"/>
        <v>0.32647848412866654</v>
      </c>
      <c r="AX1656">
        <v>0.13670897580940022</v>
      </c>
      <c r="AY1656">
        <v>62.155172413793103</v>
      </c>
      <c r="AZ1656">
        <v>2.5897988505747125</v>
      </c>
      <c r="BA1656">
        <v>2.0977370689655173</v>
      </c>
      <c r="BB1656">
        <v>8.5086206896551708</v>
      </c>
      <c r="BC1656">
        <v>0.35452586206896547</v>
      </c>
      <c r="BD1656">
        <v>1.7432112068965517</v>
      </c>
      <c r="BE1656">
        <v>0.17432112068965519</v>
      </c>
      <c r="BF1656">
        <v>0</v>
      </c>
      <c r="BG1656">
        <v>18.95</v>
      </c>
      <c r="BH1656">
        <v>0.87267449803123109</v>
      </c>
      <c r="BI1656">
        <v>2.1905482508197767</v>
      </c>
      <c r="BJ1656">
        <v>1.1073221407893969</v>
      </c>
      <c r="BK1656">
        <v>0.42854302564867935</v>
      </c>
      <c r="BL1656">
        <v>1.1903972934685537E-3</v>
      </c>
      <c r="BP1656" s="50">
        <f t="shared" si="567"/>
        <v>0.8729358453928433</v>
      </c>
      <c r="BQ1656" s="50">
        <f t="shared" si="568"/>
        <v>6.9728448275862068E-2</v>
      </c>
      <c r="BR1656" s="50">
        <f t="shared" si="569"/>
        <v>0.43998298224922039</v>
      </c>
      <c r="BS1656" s="50">
        <f t="shared" si="570"/>
        <v>0.46687188212212521</v>
      </c>
      <c r="BT1656" s="50">
        <f t="shared" si="571"/>
        <v>1.2221749506922789E-3</v>
      </c>
      <c r="BU1656" s="50">
        <f t="shared" si="571"/>
        <v>1.2968663392281257E-3</v>
      </c>
    </row>
    <row r="1657" spans="1:73" x14ac:dyDescent="0.25">
      <c r="A1657" s="21">
        <v>43742.568749999999</v>
      </c>
      <c r="B1657" s="17">
        <v>364239</v>
      </c>
      <c r="C1657" s="17">
        <v>13.54</v>
      </c>
      <c r="D1657" s="17">
        <v>21.79</v>
      </c>
      <c r="E1657" s="17">
        <v>720.3</v>
      </c>
      <c r="F1657" s="17">
        <v>80.8</v>
      </c>
      <c r="G1657" s="17">
        <v>-115.3</v>
      </c>
      <c r="H1657" s="17">
        <v>-15.16</v>
      </c>
      <c r="I1657" s="17">
        <v>23.42</v>
      </c>
      <c r="J1657" s="17">
        <v>296.60000000000002</v>
      </c>
      <c r="K1657" s="17">
        <v>639.5</v>
      </c>
      <c r="L1657" s="17">
        <v>-100.2</v>
      </c>
      <c r="M1657" s="17">
        <v>0.112</v>
      </c>
      <c r="N1657" s="17">
        <v>604.9</v>
      </c>
      <c r="O1657" s="17">
        <v>65.64</v>
      </c>
      <c r="P1657" s="17">
        <v>539.29999999999995</v>
      </c>
      <c r="Q1657" s="17">
        <v>323.3</v>
      </c>
      <c r="R1657" s="17">
        <v>423.5</v>
      </c>
      <c r="S1657" s="17">
        <v>18.39</v>
      </c>
      <c r="T1657" s="17">
        <v>50.32</v>
      </c>
      <c r="U1657" s="17">
        <v>0.745</v>
      </c>
      <c r="V1657" s="17">
        <v>210</v>
      </c>
      <c r="W1657" s="17">
        <v>19.8</v>
      </c>
      <c r="X1657" s="17">
        <v>0.71799999999999997</v>
      </c>
      <c r="Y1657" s="17">
        <v>7.1766030000000001</v>
      </c>
      <c r="Z1657" s="7">
        <f t="shared" si="550"/>
        <v>19.094999999999999</v>
      </c>
      <c r="AA1657" s="7">
        <f t="shared" si="564"/>
        <v>292.245</v>
      </c>
      <c r="AB1657" s="2">
        <f t="shared" si="551"/>
        <v>583.44299999999998</v>
      </c>
      <c r="AC1657" s="42">
        <f t="shared" si="552"/>
        <v>2.2741973882160975</v>
      </c>
      <c r="AD1657" s="42">
        <f t="shared" si="553"/>
        <v>1.1443761257503402</v>
      </c>
      <c r="AE1657" s="42">
        <f t="shared" si="554"/>
        <v>0.77857768098918878</v>
      </c>
      <c r="AF1657" s="42">
        <f t="shared" si="555"/>
        <v>322.01297194197309</v>
      </c>
      <c r="AG1657" s="42">
        <f t="shared" si="556"/>
        <v>309.13245306429417</v>
      </c>
      <c r="AH1657" s="6">
        <f t="shared" si="557"/>
        <v>310.36799999999999</v>
      </c>
      <c r="AI1657" s="4">
        <v>19.520009509418198</v>
      </c>
      <c r="AJ1657" s="4">
        <f t="shared" si="565"/>
        <v>292.67000950941815</v>
      </c>
      <c r="AK1657" s="8">
        <f t="shared" si="558"/>
        <v>0.19433178254659353</v>
      </c>
      <c r="AL1657" s="8">
        <f t="shared" si="559"/>
        <v>399.45359848714298</v>
      </c>
      <c r="AM1657" s="8">
        <f t="shared" si="560"/>
        <v>1.9225325094780583</v>
      </c>
      <c r="AN1657" s="8">
        <f t="shared" si="561"/>
        <v>23.80196565994768</v>
      </c>
      <c r="AO1657" s="22">
        <f t="shared" si="562"/>
        <v>1.064612770435729E-2</v>
      </c>
      <c r="AP1657" s="22">
        <f t="shared" si="563"/>
        <v>0.29097162580418418</v>
      </c>
      <c r="AQ1657" s="19">
        <f t="shared" si="566"/>
        <v>0.29097162580418418</v>
      </c>
      <c r="AX1657">
        <v>0.13779506109450854</v>
      </c>
      <c r="AY1657">
        <v>62.094827586206897</v>
      </c>
      <c r="AZ1657">
        <v>2.5872844827586206</v>
      </c>
      <c r="BA1657">
        <v>2.0957004310344827</v>
      </c>
      <c r="BB1657">
        <v>8.637931034482758</v>
      </c>
      <c r="BC1657">
        <v>0.35991379310344823</v>
      </c>
      <c r="BD1657">
        <v>1.7357866379310345</v>
      </c>
      <c r="BE1657">
        <v>0.17357866379310347</v>
      </c>
      <c r="BF1657">
        <v>0</v>
      </c>
      <c r="BG1657">
        <v>19.094999999999999</v>
      </c>
      <c r="BH1657">
        <v>0.85545065925429886</v>
      </c>
      <c r="BI1657">
        <v>2.2104505359980164</v>
      </c>
      <c r="BJ1657">
        <v>1.1122987097142019</v>
      </c>
      <c r="BK1657">
        <v>0.42839614611671062</v>
      </c>
      <c r="BL1657">
        <v>1.1899892947686405E-3</v>
      </c>
      <c r="BP1657" s="50">
        <f t="shared" si="567"/>
        <v>0.85570684844430034</v>
      </c>
      <c r="BQ1657" s="50">
        <f t="shared" si="568"/>
        <v>6.9431465517241386E-2</v>
      </c>
      <c r="BR1657" s="50">
        <f t="shared" si="569"/>
        <v>0.4395648317985284</v>
      </c>
      <c r="BS1657" s="50">
        <f t="shared" si="570"/>
        <v>0.46645132745855394</v>
      </c>
      <c r="BT1657" s="50">
        <f t="shared" si="571"/>
        <v>1.2210134216625789E-3</v>
      </c>
      <c r="BU1657" s="50">
        <f t="shared" si="571"/>
        <v>1.2956981318293164E-3</v>
      </c>
    </row>
    <row r="1658" spans="1:73" x14ac:dyDescent="0.25">
      <c r="A1658" s="21">
        <v>43742.568749999999</v>
      </c>
      <c r="B1658" s="17">
        <v>364240</v>
      </c>
      <c r="C1658" s="17">
        <v>13.54</v>
      </c>
      <c r="D1658" s="17">
        <v>21.79</v>
      </c>
      <c r="E1658" s="17">
        <v>719.9</v>
      </c>
      <c r="F1658" s="17">
        <v>80.900000000000006</v>
      </c>
      <c r="G1658" s="17">
        <v>-115.4</v>
      </c>
      <c r="H1658" s="17">
        <v>-13.28</v>
      </c>
      <c r="I1658" s="17">
        <v>23.44</v>
      </c>
      <c r="J1658" s="17">
        <v>296.60000000000002</v>
      </c>
      <c r="K1658" s="17">
        <v>639</v>
      </c>
      <c r="L1658" s="17">
        <v>-102.1</v>
      </c>
      <c r="M1658" s="17">
        <v>0.112</v>
      </c>
      <c r="N1658" s="17">
        <v>604.5</v>
      </c>
      <c r="O1658" s="17">
        <v>67.569999999999993</v>
      </c>
      <c r="P1658" s="17">
        <v>536.9</v>
      </c>
      <c r="Q1658" s="17">
        <v>323.39999999999998</v>
      </c>
      <c r="R1658" s="17">
        <v>425.5</v>
      </c>
      <c r="S1658" s="17">
        <v>18.39</v>
      </c>
      <c r="T1658" s="17">
        <v>52.78</v>
      </c>
      <c r="U1658" s="17">
        <v>1.54</v>
      </c>
      <c r="V1658" s="17">
        <v>274.5</v>
      </c>
      <c r="W1658" s="17">
        <v>20.3</v>
      </c>
      <c r="X1658" s="17">
        <v>0.71699999999999997</v>
      </c>
      <c r="Y1658" s="17">
        <v>7.1684239999999999</v>
      </c>
      <c r="Z1658" s="7">
        <f t="shared" si="550"/>
        <v>19.344999999999999</v>
      </c>
      <c r="AA1658" s="7">
        <f t="shared" si="564"/>
        <v>292.495</v>
      </c>
      <c r="AB1658" s="2">
        <f t="shared" si="551"/>
        <v>583.11900000000003</v>
      </c>
      <c r="AC1658" s="42">
        <f t="shared" si="552"/>
        <v>2.2674933961539723</v>
      </c>
      <c r="AD1658" s="42">
        <f t="shared" si="553"/>
        <v>1.1967830144900666</v>
      </c>
      <c r="AE1658" s="42">
        <f t="shared" si="554"/>
        <v>0.78348324546074344</v>
      </c>
      <c r="AF1658" s="42">
        <f t="shared" si="555"/>
        <v>325.15209653123242</v>
      </c>
      <c r="AG1658" s="42">
        <f t="shared" si="556"/>
        <v>312.14601266998312</v>
      </c>
      <c r="AH1658" s="6">
        <f t="shared" si="557"/>
        <v>310.46399999999994</v>
      </c>
      <c r="AI1658" s="4">
        <v>19.493659375362999</v>
      </c>
      <c r="AJ1658" s="4">
        <f t="shared" si="565"/>
        <v>292.64365937536297</v>
      </c>
      <c r="AK1658" s="8">
        <f t="shared" si="558"/>
        <v>0.19483093070246812</v>
      </c>
      <c r="AL1658" s="8">
        <f t="shared" si="559"/>
        <v>399.25173042477024</v>
      </c>
      <c r="AM1658" s="8">
        <f t="shared" si="560"/>
        <v>2.7641137820285184</v>
      </c>
      <c r="AN1658" s="8">
        <f t="shared" si="561"/>
        <v>11.969849905462272</v>
      </c>
      <c r="AO1658" s="22">
        <f t="shared" si="562"/>
        <v>1.0913233345506734E-2</v>
      </c>
      <c r="AP1658" s="22">
        <f t="shared" si="563"/>
        <v>0.29827194802696883</v>
      </c>
      <c r="AQ1658" s="19">
        <f t="shared" si="566"/>
        <v>0.29827194802696883</v>
      </c>
      <c r="AX1658">
        <v>0.13968478090968317</v>
      </c>
      <c r="AY1658">
        <v>62.060344827586206</v>
      </c>
      <c r="AZ1658">
        <v>2.5858477011494254</v>
      </c>
      <c r="BA1658">
        <v>2.0945366379310348</v>
      </c>
      <c r="BB1658">
        <v>8.8017241379310374</v>
      </c>
      <c r="BC1658">
        <v>0.36673850574712658</v>
      </c>
      <c r="BD1658">
        <v>1.7277981321839082</v>
      </c>
      <c r="BE1658">
        <v>0.17277981321839084</v>
      </c>
      <c r="BF1658">
        <v>0</v>
      </c>
      <c r="BG1658">
        <v>19.344999999999999</v>
      </c>
      <c r="BH1658">
        <v>1.7683141144317052</v>
      </c>
      <c r="BI1658">
        <v>2.2451365095426028</v>
      </c>
      <c r="BJ1658">
        <v>1.1849830497365859</v>
      </c>
      <c r="BK1658">
        <v>0.42437130904839737</v>
      </c>
      <c r="BL1658">
        <v>1.1788091918011037E-3</v>
      </c>
      <c r="BP1658" s="50">
        <f t="shared" si="567"/>
        <v>1.7688436867170774</v>
      </c>
      <c r="BQ1658" s="50">
        <f t="shared" si="568"/>
        <v>6.9111925287356324E-2</v>
      </c>
      <c r="BR1658" s="50">
        <f t="shared" si="569"/>
        <v>0.44563632137753872</v>
      </c>
      <c r="BS1658" s="50">
        <f t="shared" si="570"/>
        <v>0.47086276668501387</v>
      </c>
      <c r="BT1658" s="50">
        <f t="shared" si="571"/>
        <v>1.2378786704931631E-3</v>
      </c>
      <c r="BU1658" s="50">
        <f t="shared" si="571"/>
        <v>1.307952129680594E-3</v>
      </c>
    </row>
    <row r="1659" spans="1:73" x14ac:dyDescent="0.25">
      <c r="A1659" s="21">
        <v>43742.569444444445</v>
      </c>
      <c r="B1659" s="17">
        <v>364241</v>
      </c>
      <c r="C1659" s="17">
        <v>13.54</v>
      </c>
      <c r="D1659" s="17">
        <v>21.78</v>
      </c>
      <c r="E1659" s="17">
        <v>720.6</v>
      </c>
      <c r="F1659" s="17">
        <v>81.599999999999994</v>
      </c>
      <c r="G1659" s="17">
        <v>-113.9</v>
      </c>
      <c r="H1659" s="17">
        <v>-13.7</v>
      </c>
      <c r="I1659" s="17">
        <v>23.45</v>
      </c>
      <c r="J1659" s="17">
        <v>296.60000000000002</v>
      </c>
      <c r="K1659" s="17">
        <v>639</v>
      </c>
      <c r="L1659" s="17">
        <v>-100.2</v>
      </c>
      <c r="M1659" s="17">
        <v>0.113</v>
      </c>
      <c r="N1659" s="17">
        <v>606.70000000000005</v>
      </c>
      <c r="O1659" s="17">
        <v>67.87</v>
      </c>
      <c r="P1659" s="17">
        <v>538.9</v>
      </c>
      <c r="Q1659" s="17">
        <v>324.89999999999998</v>
      </c>
      <c r="R1659" s="17">
        <v>425.1</v>
      </c>
      <c r="S1659" s="17">
        <v>18.39</v>
      </c>
      <c r="T1659" s="17">
        <v>51.33</v>
      </c>
      <c r="U1659" s="17">
        <v>2.25</v>
      </c>
      <c r="V1659" s="17">
        <v>173.5</v>
      </c>
      <c r="W1659" s="17">
        <v>19.3</v>
      </c>
      <c r="X1659" s="17">
        <v>0.71799999999999997</v>
      </c>
      <c r="Y1659" s="17">
        <v>7.1770550000000002</v>
      </c>
      <c r="Z1659" s="7">
        <f t="shared" si="550"/>
        <v>18.844999999999999</v>
      </c>
      <c r="AA1659" s="7">
        <f t="shared" si="564"/>
        <v>291.995</v>
      </c>
      <c r="AB1659" s="2">
        <f t="shared" si="551"/>
        <v>583.68600000000004</v>
      </c>
      <c r="AC1659" s="42">
        <f t="shared" si="552"/>
        <v>2.3731993961450826</v>
      </c>
      <c r="AD1659" s="42">
        <f t="shared" si="553"/>
        <v>1.2181632500412709</v>
      </c>
      <c r="AE1659" s="42">
        <f t="shared" si="554"/>
        <v>0.7856618190053698</v>
      </c>
      <c r="AF1659" s="42">
        <f t="shared" si="555"/>
        <v>323.83245060246429</v>
      </c>
      <c r="AG1659" s="42">
        <f t="shared" si="556"/>
        <v>310.87915257836573</v>
      </c>
      <c r="AH1659" s="6">
        <f t="shared" si="557"/>
        <v>311.90399999999994</v>
      </c>
      <c r="AI1659" s="4">
        <v>20.137667504924998</v>
      </c>
      <c r="AJ1659" s="4">
        <f t="shared" si="565"/>
        <v>293.28766750492497</v>
      </c>
      <c r="AK1659" s="8">
        <f t="shared" si="558"/>
        <v>0.19383348764980751</v>
      </c>
      <c r="AL1659" s="8">
        <f t="shared" si="559"/>
        <v>402.98967695024209</v>
      </c>
      <c r="AM1659" s="8">
        <f t="shared" si="560"/>
        <v>3.3410795411064371</v>
      </c>
      <c r="AN1659" s="8">
        <f t="shared" si="561"/>
        <v>125.80970131461966</v>
      </c>
      <c r="AO1659" s="22">
        <f t="shared" si="562"/>
        <v>8.2984904694067135E-3</v>
      </c>
      <c r="AP1659" s="22">
        <f t="shared" si="563"/>
        <v>0.22680784325135717</v>
      </c>
      <c r="AQ1659" s="19">
        <f t="shared" si="566"/>
        <v>0.22680784325135717</v>
      </c>
      <c r="AX1659">
        <v>0.13592703346920135</v>
      </c>
      <c r="AY1659">
        <v>62.12068965517242</v>
      </c>
      <c r="AZ1659">
        <v>2.5883620689655173</v>
      </c>
      <c r="BA1659">
        <v>2.096573275862069</v>
      </c>
      <c r="BB1659">
        <v>8.6379310344827633</v>
      </c>
      <c r="BC1659">
        <v>0.35991379310344845</v>
      </c>
      <c r="BD1659">
        <v>1.7366594827586206</v>
      </c>
      <c r="BE1659">
        <v>0.17366594827586207</v>
      </c>
      <c r="BF1659">
        <v>0</v>
      </c>
      <c r="BG1659">
        <v>18.844999999999999</v>
      </c>
      <c r="BH1659">
        <v>2.5835758165398288</v>
      </c>
      <c r="BI1659">
        <v>2.1762342963075181</v>
      </c>
      <c r="BJ1659">
        <v>1.117061064294649</v>
      </c>
      <c r="BK1659">
        <v>0.42100964717046069</v>
      </c>
      <c r="BL1659">
        <v>1.1694712421401686E-3</v>
      </c>
      <c r="BP1659" s="50">
        <f t="shared" si="567"/>
        <v>2.5843495422814442</v>
      </c>
      <c r="BQ1659" s="50">
        <f t="shared" si="568"/>
        <v>6.9466379310344828E-2</v>
      </c>
      <c r="BR1659" s="50">
        <f t="shared" si="569"/>
        <v>0.45066425872264126</v>
      </c>
      <c r="BS1659" s="50">
        <f t="shared" si="570"/>
        <v>0.47440256007765685</v>
      </c>
      <c r="BT1659" s="50">
        <f t="shared" si="571"/>
        <v>1.2518451631184479E-3</v>
      </c>
      <c r="BU1659" s="50">
        <f t="shared" si="571"/>
        <v>1.3177848891046022E-3</v>
      </c>
    </row>
    <row r="1660" spans="1:73" x14ac:dyDescent="0.25">
      <c r="A1660" s="21">
        <v>43742.569444444445</v>
      </c>
      <c r="B1660" s="17">
        <v>364242</v>
      </c>
      <c r="C1660" s="17">
        <v>13.54</v>
      </c>
      <c r="D1660" s="17">
        <v>21.78</v>
      </c>
      <c r="E1660" s="17">
        <v>721.1</v>
      </c>
      <c r="F1660" s="17">
        <v>82.1</v>
      </c>
      <c r="G1660" s="17">
        <v>-113.8</v>
      </c>
      <c r="H1660" s="17">
        <v>-14.54</v>
      </c>
      <c r="I1660" s="17">
        <v>23.44</v>
      </c>
      <c r="J1660" s="17">
        <v>296.60000000000002</v>
      </c>
      <c r="K1660" s="17">
        <v>639</v>
      </c>
      <c r="L1660" s="17">
        <v>-99.2</v>
      </c>
      <c r="M1660" s="17">
        <v>0.114</v>
      </c>
      <c r="N1660" s="17">
        <v>607.29999999999995</v>
      </c>
      <c r="O1660" s="17">
        <v>67.55</v>
      </c>
      <c r="P1660" s="17">
        <v>539.79999999999995</v>
      </c>
      <c r="Q1660" s="17">
        <v>325</v>
      </c>
      <c r="R1660" s="17">
        <v>424.2</v>
      </c>
      <c r="S1660" s="17">
        <v>18.39</v>
      </c>
      <c r="T1660" s="17">
        <v>51.13</v>
      </c>
      <c r="U1660" s="17">
        <v>1.675</v>
      </c>
      <c r="V1660" s="17">
        <v>235.5</v>
      </c>
      <c r="W1660" s="17">
        <v>19.05</v>
      </c>
      <c r="X1660" s="17">
        <v>0.71799999999999997</v>
      </c>
      <c r="Y1660" s="17">
        <v>7.1809589999999996</v>
      </c>
      <c r="Z1660" s="7">
        <f t="shared" si="550"/>
        <v>18.72</v>
      </c>
      <c r="AA1660" s="7">
        <f t="shared" si="564"/>
        <v>291.87</v>
      </c>
      <c r="AB1660" s="2">
        <f t="shared" si="551"/>
        <v>584.09100000000001</v>
      </c>
      <c r="AC1660" s="42">
        <f t="shared" si="552"/>
        <v>2.3507833974827097</v>
      </c>
      <c r="AD1660" s="42">
        <f t="shared" si="553"/>
        <v>1.2019555511329094</v>
      </c>
      <c r="AE1660" s="42">
        <f t="shared" si="554"/>
        <v>0.78420642595007795</v>
      </c>
      <c r="AF1660" s="42">
        <f t="shared" si="555"/>
        <v>322.67943513539086</v>
      </c>
      <c r="AG1660" s="42">
        <f t="shared" si="556"/>
        <v>309.77225772997519</v>
      </c>
      <c r="AH1660" s="6">
        <f t="shared" si="557"/>
        <v>312</v>
      </c>
      <c r="AI1660" s="4">
        <v>19.987038383843799</v>
      </c>
      <c r="AJ1660" s="4">
        <f t="shared" si="565"/>
        <v>293.13703838384379</v>
      </c>
      <c r="AK1660" s="8">
        <f t="shared" si="558"/>
        <v>0.19358465994547344</v>
      </c>
      <c r="AL1660" s="8">
        <f t="shared" si="559"/>
        <v>402.15865214751358</v>
      </c>
      <c r="AM1660" s="8">
        <f t="shared" si="560"/>
        <v>2.8827233217913926</v>
      </c>
      <c r="AN1660" s="8">
        <f t="shared" si="561"/>
        <v>106.39793960546154</v>
      </c>
      <c r="AO1660" s="22">
        <f t="shared" si="562"/>
        <v>8.7678103060316644E-3</v>
      </c>
      <c r="AP1660" s="22">
        <f t="shared" si="563"/>
        <v>0.23963492551799434</v>
      </c>
      <c r="AQ1660" s="19">
        <f t="shared" si="566"/>
        <v>0.23963492551799434</v>
      </c>
      <c r="AX1660">
        <v>0.13500109174066766</v>
      </c>
      <c r="AY1660">
        <v>62.163793103448278</v>
      </c>
      <c r="AZ1660">
        <v>2.5901580459770117</v>
      </c>
      <c r="BA1660">
        <v>2.0980280172413797</v>
      </c>
      <c r="BB1660">
        <v>8.5517241379310338</v>
      </c>
      <c r="BC1660">
        <v>0.35632183908045972</v>
      </c>
      <c r="BD1660">
        <v>1.74170617816092</v>
      </c>
      <c r="BE1660">
        <v>0.174170617816092</v>
      </c>
      <c r="BF1660">
        <v>0</v>
      </c>
      <c r="BG1660">
        <v>18.72</v>
      </c>
      <c r="BH1660">
        <v>1.9233286634240949</v>
      </c>
      <c r="BI1660">
        <v>2.1593006377492086</v>
      </c>
      <c r="BJ1660">
        <v>1.1040504160811704</v>
      </c>
      <c r="BK1660">
        <v>0.42256882946247887</v>
      </c>
      <c r="BL1660">
        <v>1.1738023040624413E-3</v>
      </c>
      <c r="BP1660" s="50">
        <f t="shared" si="567"/>
        <v>1.9239046592539639</v>
      </c>
      <c r="BQ1660" s="50">
        <f t="shared" si="568"/>
        <v>6.9668247126436808E-2</v>
      </c>
      <c r="BR1660" s="50">
        <f t="shared" si="569"/>
        <v>0.44581961637742329</v>
      </c>
      <c r="BS1660" s="50">
        <f t="shared" si="570"/>
        <v>0.47063105221686258</v>
      </c>
      <c r="BT1660" s="50">
        <f t="shared" si="571"/>
        <v>1.2383878232706204E-3</v>
      </c>
      <c r="BU1660" s="50">
        <f t="shared" si="571"/>
        <v>1.3073084783801739E-3</v>
      </c>
    </row>
    <row r="1661" spans="1:73" x14ac:dyDescent="0.25">
      <c r="A1661" s="21">
        <v>43742.569444444445</v>
      </c>
      <c r="B1661" s="17">
        <v>364243</v>
      </c>
      <c r="C1661" s="17">
        <v>13.54</v>
      </c>
      <c r="D1661" s="17">
        <v>21.78</v>
      </c>
      <c r="E1661" s="17">
        <v>721.4</v>
      </c>
      <c r="F1661" s="17">
        <v>81.8</v>
      </c>
      <c r="G1661" s="17">
        <v>-113.9</v>
      </c>
      <c r="H1661" s="17">
        <v>-14.68</v>
      </c>
      <c r="I1661" s="17">
        <v>23.42</v>
      </c>
      <c r="J1661" s="17">
        <v>296.60000000000002</v>
      </c>
      <c r="K1661" s="17">
        <v>639.6</v>
      </c>
      <c r="L1661" s="17">
        <v>-99.2</v>
      </c>
      <c r="M1661" s="17">
        <v>0.113</v>
      </c>
      <c r="N1661" s="17">
        <v>607.5</v>
      </c>
      <c r="O1661" s="17">
        <v>67.150000000000006</v>
      </c>
      <c r="P1661" s="17">
        <v>540.4</v>
      </c>
      <c r="Q1661" s="17">
        <v>324.8</v>
      </c>
      <c r="R1661" s="17">
        <v>424</v>
      </c>
      <c r="S1661" s="17">
        <v>18.39</v>
      </c>
      <c r="T1661" s="17">
        <v>50.04</v>
      </c>
      <c r="U1661" s="17">
        <v>1.66</v>
      </c>
      <c r="V1661" s="17">
        <v>248</v>
      </c>
      <c r="W1661" s="17">
        <v>19.350000000000001</v>
      </c>
      <c r="X1661" s="17">
        <v>0.71899999999999997</v>
      </c>
      <c r="Y1661" s="17">
        <v>7.1850829999999997</v>
      </c>
      <c r="Z1661" s="7">
        <f t="shared" si="550"/>
        <v>18.87</v>
      </c>
      <c r="AA1661" s="7">
        <f t="shared" si="564"/>
        <v>292.02</v>
      </c>
      <c r="AB1661" s="2">
        <f t="shared" si="551"/>
        <v>584.33400000000006</v>
      </c>
      <c r="AC1661" s="42">
        <f t="shared" si="552"/>
        <v>2.366982746773266</v>
      </c>
      <c r="AD1661" s="42">
        <f t="shared" si="553"/>
        <v>1.1844381664853423</v>
      </c>
      <c r="AE1661" s="42">
        <f t="shared" si="554"/>
        <v>0.78250427312943238</v>
      </c>
      <c r="AF1661" s="42">
        <f t="shared" si="555"/>
        <v>322.6414518191898</v>
      </c>
      <c r="AG1661" s="42">
        <f t="shared" si="556"/>
        <v>309.73579374642219</v>
      </c>
      <c r="AH1661" s="6">
        <f t="shared" si="557"/>
        <v>311.80799999999999</v>
      </c>
      <c r="AI1661" s="4">
        <v>20.100379047856499</v>
      </c>
      <c r="AJ1661" s="4">
        <f t="shared" si="565"/>
        <v>293.25037904785648</v>
      </c>
      <c r="AK1661" s="8">
        <f t="shared" si="558"/>
        <v>0.19388327876362971</v>
      </c>
      <c r="AL1661" s="8">
        <f t="shared" si="559"/>
        <v>402.7752881391217</v>
      </c>
      <c r="AM1661" s="8">
        <f t="shared" si="560"/>
        <v>2.8697865774304541</v>
      </c>
      <c r="AN1661" s="8">
        <f t="shared" si="561"/>
        <v>102.85585330998703</v>
      </c>
      <c r="AO1661" s="22">
        <f t="shared" si="562"/>
        <v>8.8351512984552235E-3</v>
      </c>
      <c r="AP1661" s="22">
        <f t="shared" si="563"/>
        <v>0.24147543679053249</v>
      </c>
      <c r="AQ1661" s="19">
        <f t="shared" si="566"/>
        <v>0.24147543679053249</v>
      </c>
      <c r="AX1661">
        <v>0.13611286578761467</v>
      </c>
      <c r="AY1661">
        <v>62.189655172413794</v>
      </c>
      <c r="AZ1661">
        <v>2.5912356321839081</v>
      </c>
      <c r="BA1661">
        <v>2.0989008620689655</v>
      </c>
      <c r="BB1661">
        <v>8.5517241379310338</v>
      </c>
      <c r="BC1661">
        <v>0.35632183908045972</v>
      </c>
      <c r="BD1661">
        <v>1.7425790229885059</v>
      </c>
      <c r="BE1661">
        <v>0.1742579022988506</v>
      </c>
      <c r="BF1661">
        <v>0</v>
      </c>
      <c r="BG1661">
        <v>18.87</v>
      </c>
      <c r="BH1661">
        <v>1.9061048246471626</v>
      </c>
      <c r="BI1661">
        <v>2.179634936495142</v>
      </c>
      <c r="BJ1661">
        <v>1.090689322222169</v>
      </c>
      <c r="BK1661">
        <v>0.42594053502710666</v>
      </c>
      <c r="BL1661">
        <v>1.183168152853074E-3</v>
      </c>
      <c r="BP1661" s="50">
        <f t="shared" si="567"/>
        <v>1.9066756623054208</v>
      </c>
      <c r="BQ1661" s="50">
        <f t="shared" si="568"/>
        <v>6.9703160919540236E-2</v>
      </c>
      <c r="BR1661" s="50">
        <f t="shared" si="569"/>
        <v>0.44908393632513338</v>
      </c>
      <c r="BS1661" s="50">
        <f t="shared" si="570"/>
        <v>0.47402221961250662</v>
      </c>
      <c r="BT1661" s="50">
        <f t="shared" si="571"/>
        <v>1.247455378680926E-3</v>
      </c>
      <c r="BU1661" s="50">
        <f t="shared" si="571"/>
        <v>1.3167283878125185E-3</v>
      </c>
    </row>
    <row r="1662" spans="1:73" x14ac:dyDescent="0.25">
      <c r="A1662" s="21">
        <v>43742.569444444445</v>
      </c>
      <c r="B1662" s="17">
        <v>364244</v>
      </c>
      <c r="C1662" s="17">
        <v>13.54</v>
      </c>
      <c r="D1662" s="17">
        <v>21.78</v>
      </c>
      <c r="E1662" s="17">
        <v>722</v>
      </c>
      <c r="F1662" s="17">
        <v>81.900000000000006</v>
      </c>
      <c r="G1662" s="17">
        <v>-113.9</v>
      </c>
      <c r="H1662" s="17">
        <v>-15.75</v>
      </c>
      <c r="I1662" s="17">
        <v>23.41</v>
      </c>
      <c r="J1662" s="17">
        <v>296.60000000000002</v>
      </c>
      <c r="K1662" s="17">
        <v>640.1</v>
      </c>
      <c r="L1662" s="17">
        <v>-98.2</v>
      </c>
      <c r="M1662" s="17">
        <v>0.113</v>
      </c>
      <c r="N1662" s="17">
        <v>608</v>
      </c>
      <c r="O1662" s="17">
        <v>66.13</v>
      </c>
      <c r="P1662" s="17">
        <v>541.9</v>
      </c>
      <c r="Q1662" s="17">
        <v>324.60000000000002</v>
      </c>
      <c r="R1662" s="17">
        <v>422.8</v>
      </c>
      <c r="S1662" s="17">
        <v>18.39</v>
      </c>
      <c r="T1662" s="17">
        <v>48.83</v>
      </c>
      <c r="U1662" s="17">
        <v>0.45500000000000002</v>
      </c>
      <c r="V1662" s="17">
        <v>186</v>
      </c>
      <c r="W1662" s="17">
        <v>19.149999999999999</v>
      </c>
      <c r="X1662" s="17">
        <v>0.71899999999999997</v>
      </c>
      <c r="Y1662" s="17">
        <v>7.1882339999999996</v>
      </c>
      <c r="Z1662" s="7">
        <f t="shared" si="550"/>
        <v>18.77</v>
      </c>
      <c r="AA1662" s="7">
        <f t="shared" si="564"/>
        <v>291.91999999999996</v>
      </c>
      <c r="AB1662" s="2">
        <f t="shared" si="551"/>
        <v>584.82000000000005</v>
      </c>
      <c r="AC1662" s="42">
        <f t="shared" si="552"/>
        <v>2.2891591714641382</v>
      </c>
      <c r="AD1662" s="42">
        <f t="shared" si="553"/>
        <v>1.1177964234259385</v>
      </c>
      <c r="AE1662" s="42">
        <f t="shared" si="554"/>
        <v>0.77608910132344144</v>
      </c>
      <c r="AF1662" s="42">
        <f t="shared" si="555"/>
        <v>319.55825795182955</v>
      </c>
      <c r="AG1662" s="42">
        <f t="shared" si="556"/>
        <v>306.77592763375634</v>
      </c>
      <c r="AH1662" s="6">
        <f t="shared" si="557"/>
        <v>311.61599999999999</v>
      </c>
      <c r="AI1662" s="4">
        <v>19.594682240293402</v>
      </c>
      <c r="AJ1662" s="4">
        <f t="shared" si="565"/>
        <v>292.7446822402934</v>
      </c>
      <c r="AK1662" s="8">
        <f t="shared" si="558"/>
        <v>0.19368416545717118</v>
      </c>
      <c r="AL1662" s="8">
        <f t="shared" si="559"/>
        <v>399.93729006266676</v>
      </c>
      <c r="AM1662" s="8">
        <f t="shared" si="560"/>
        <v>1.5024542422316893</v>
      </c>
      <c r="AN1662" s="8">
        <f t="shared" si="561"/>
        <v>36.093448735193277</v>
      </c>
      <c r="AO1662" s="22">
        <f t="shared" si="562"/>
        <v>1.0416484080417945E-2</v>
      </c>
      <c r="AP1662" s="22">
        <f t="shared" si="563"/>
        <v>0.28469518610058681</v>
      </c>
      <c r="AQ1662" s="19">
        <f t="shared" si="566"/>
        <v>0.28469518610058681</v>
      </c>
      <c r="AX1662">
        <v>0.13537082525501579</v>
      </c>
      <c r="AY1662">
        <v>62.241379310344833</v>
      </c>
      <c r="AZ1662">
        <v>2.5933908045977012</v>
      </c>
      <c r="BA1662">
        <v>2.1006465517241382</v>
      </c>
      <c r="BB1662">
        <v>8.4655172413793096</v>
      </c>
      <c r="BC1662">
        <v>0.35272988505747122</v>
      </c>
      <c r="BD1662">
        <v>1.747916666666667</v>
      </c>
      <c r="BE1662">
        <v>0.17479166666666671</v>
      </c>
      <c r="BF1662">
        <v>0</v>
      </c>
      <c r="BG1662">
        <v>18.77</v>
      </c>
      <c r="BH1662">
        <v>0.52245644290027649</v>
      </c>
      <c r="BI1662">
        <v>2.1660602141549288</v>
      </c>
      <c r="BJ1662">
        <v>1.0576872025718516</v>
      </c>
      <c r="BK1662">
        <v>0.42976082909200164</v>
      </c>
      <c r="BL1662">
        <v>1.1937800808111156E-3</v>
      </c>
      <c r="BP1662" s="50">
        <f t="shared" si="567"/>
        <v>0.52261290743913646</v>
      </c>
      <c r="BQ1662" s="50">
        <f t="shared" si="568"/>
        <v>6.9916666666666683E-2</v>
      </c>
      <c r="BR1662" s="50">
        <f t="shared" si="569"/>
        <v>0.43685553516562797</v>
      </c>
      <c r="BS1662" s="50">
        <f t="shared" si="570"/>
        <v>0.46443227359499012</v>
      </c>
      <c r="BT1662" s="50">
        <f t="shared" si="571"/>
        <v>1.2134875976823E-3</v>
      </c>
      <c r="BU1662" s="50">
        <f t="shared" si="571"/>
        <v>1.2900896488749725E-3</v>
      </c>
    </row>
    <row r="1663" spans="1:73" x14ac:dyDescent="0.25">
      <c r="A1663" s="21">
        <v>43742.569444444445</v>
      </c>
      <c r="B1663" s="17">
        <v>364245</v>
      </c>
      <c r="C1663" s="17">
        <v>13.53</v>
      </c>
      <c r="D1663" s="17">
        <v>21.77</v>
      </c>
      <c r="E1663" s="17">
        <v>721.7</v>
      </c>
      <c r="F1663" s="17">
        <v>81.7</v>
      </c>
      <c r="G1663" s="17">
        <v>-114.1</v>
      </c>
      <c r="H1663" s="17">
        <v>-15.66</v>
      </c>
      <c r="I1663" s="17">
        <v>23.4</v>
      </c>
      <c r="J1663" s="17">
        <v>296.60000000000002</v>
      </c>
      <c r="K1663" s="17">
        <v>640</v>
      </c>
      <c r="L1663" s="17">
        <v>-98.4</v>
      </c>
      <c r="M1663" s="17">
        <v>0.113</v>
      </c>
      <c r="N1663" s="17">
        <v>607.6</v>
      </c>
      <c r="O1663" s="17">
        <v>66.02</v>
      </c>
      <c r="P1663" s="17">
        <v>541.6</v>
      </c>
      <c r="Q1663" s="17">
        <v>324.5</v>
      </c>
      <c r="R1663" s="17">
        <v>422.9</v>
      </c>
      <c r="S1663" s="17">
        <v>18.39</v>
      </c>
      <c r="T1663" s="17">
        <v>48.99</v>
      </c>
      <c r="U1663" s="17">
        <v>1.36</v>
      </c>
      <c r="V1663" s="17">
        <v>329.5</v>
      </c>
      <c r="W1663" s="17">
        <v>19.45</v>
      </c>
      <c r="X1663" s="17">
        <v>0.71899999999999997</v>
      </c>
      <c r="Y1663" s="17">
        <v>7.1882650000000003</v>
      </c>
      <c r="Z1663" s="7">
        <f t="shared" si="550"/>
        <v>18.920000000000002</v>
      </c>
      <c r="AA1663" s="7">
        <f t="shared" si="564"/>
        <v>292.07</v>
      </c>
      <c r="AB1663" s="2">
        <f t="shared" si="551"/>
        <v>584.57700000000011</v>
      </c>
      <c r="AC1663" s="42">
        <f t="shared" si="552"/>
        <v>2.1978891609695359</v>
      </c>
      <c r="AD1663" s="42">
        <f t="shared" si="553"/>
        <v>1.0767458999589756</v>
      </c>
      <c r="AE1663" s="42">
        <f t="shared" si="554"/>
        <v>0.77189104827085575</v>
      </c>
      <c r="AF1663" s="42">
        <f t="shared" si="555"/>
        <v>318.48344764725158</v>
      </c>
      <c r="AG1663" s="42">
        <f t="shared" si="556"/>
        <v>305.74410974136151</v>
      </c>
      <c r="AH1663" s="6">
        <f t="shared" si="557"/>
        <v>311.52</v>
      </c>
      <c r="AI1663" s="4">
        <v>18.9986592185337</v>
      </c>
      <c r="AJ1663" s="4">
        <f t="shared" si="565"/>
        <v>292.14865921853368</v>
      </c>
      <c r="AK1663" s="8">
        <f t="shared" si="558"/>
        <v>0.19398288657006904</v>
      </c>
      <c r="AL1663" s="8">
        <f t="shared" si="559"/>
        <v>396.54197518107532</v>
      </c>
      <c r="AM1663" s="8">
        <f t="shared" si="560"/>
        <v>2.5975565441391262</v>
      </c>
      <c r="AN1663" s="8">
        <f t="shared" si="561"/>
        <v>5.9518930977340911</v>
      </c>
      <c r="AO1663" s="22">
        <f t="shared" si="562"/>
        <v>1.1167572564642809E-2</v>
      </c>
      <c r="AP1663" s="22">
        <f t="shared" si="563"/>
        <v>0.30522334840022386</v>
      </c>
      <c r="AQ1663" s="19">
        <f t="shared" si="566"/>
        <v>0.30522334840022386</v>
      </c>
      <c r="AX1663">
        <v>0.13648517599000146</v>
      </c>
      <c r="AY1663">
        <v>62.215517241379317</v>
      </c>
      <c r="AZ1663">
        <v>2.5923132183908049</v>
      </c>
      <c r="BA1663">
        <v>2.0997737068965523</v>
      </c>
      <c r="BB1663">
        <v>8.482758620689653</v>
      </c>
      <c r="BC1663">
        <v>0.35344827586206889</v>
      </c>
      <c r="BD1663">
        <v>1.7463254310344833</v>
      </c>
      <c r="BE1663">
        <v>0.17463254310344833</v>
      </c>
      <c r="BF1663">
        <v>0</v>
      </c>
      <c r="BG1663">
        <v>18.920000000000002</v>
      </c>
      <c r="BH1663">
        <v>1.5616280491085188</v>
      </c>
      <c r="BI1663">
        <v>2.1864501683227839</v>
      </c>
      <c r="BJ1663">
        <v>1.071141937461332</v>
      </c>
      <c r="BK1663">
        <v>0.42915833528089431</v>
      </c>
      <c r="BL1663">
        <v>1.192106486891373E-3</v>
      </c>
      <c r="BP1663" s="50">
        <f t="shared" si="567"/>
        <v>1.5620957233345618</v>
      </c>
      <c r="BQ1663" s="50">
        <f t="shared" si="568"/>
        <v>6.9853017241379337E-2</v>
      </c>
      <c r="BR1663" s="50">
        <f t="shared" si="569"/>
        <v>0.44869187002606098</v>
      </c>
      <c r="BS1663" s="50">
        <f t="shared" si="570"/>
        <v>0.4743150435469432</v>
      </c>
      <c r="BT1663" s="50">
        <f t="shared" si="571"/>
        <v>1.2463663056279473E-3</v>
      </c>
      <c r="BU1663" s="50">
        <f t="shared" si="571"/>
        <v>1.3175417876303977E-3</v>
      </c>
    </row>
    <row r="1664" spans="1:73" x14ac:dyDescent="0.25">
      <c r="A1664" s="21">
        <v>43742.569444444445</v>
      </c>
      <c r="B1664" s="17">
        <v>364246</v>
      </c>
      <c r="C1664" s="17">
        <v>13.55</v>
      </c>
      <c r="D1664" s="17">
        <v>21.77</v>
      </c>
      <c r="E1664" s="17">
        <v>722.6</v>
      </c>
      <c r="F1664" s="17">
        <v>82</v>
      </c>
      <c r="G1664" s="17">
        <v>-112.9</v>
      </c>
      <c r="H1664" s="17">
        <v>-13.31</v>
      </c>
      <c r="I1664" s="17">
        <v>23.39</v>
      </c>
      <c r="J1664" s="17">
        <v>296.5</v>
      </c>
      <c r="K1664" s="17">
        <v>640.70000000000005</v>
      </c>
      <c r="L1664" s="17">
        <v>-99.6</v>
      </c>
      <c r="M1664" s="17">
        <v>0.113</v>
      </c>
      <c r="N1664" s="17">
        <v>609.70000000000005</v>
      </c>
      <c r="O1664" s="17">
        <v>68.650000000000006</v>
      </c>
      <c r="P1664" s="17">
        <v>541.1</v>
      </c>
      <c r="Q1664" s="17">
        <v>325.60000000000002</v>
      </c>
      <c r="R1664" s="17">
        <v>425.1</v>
      </c>
      <c r="S1664" s="17">
        <v>18.39</v>
      </c>
      <c r="T1664" s="17">
        <v>50.58</v>
      </c>
      <c r="U1664" s="17">
        <v>1.88</v>
      </c>
      <c r="V1664" s="17">
        <v>313</v>
      </c>
      <c r="W1664" s="17">
        <v>19.25</v>
      </c>
      <c r="X1664" s="17">
        <v>0.72</v>
      </c>
      <c r="Y1664" s="17">
        <v>7.2016109999999998</v>
      </c>
      <c r="Z1664" s="7">
        <f t="shared" si="550"/>
        <v>18.82</v>
      </c>
      <c r="AA1664" s="7">
        <f t="shared" si="564"/>
        <v>291.96999999999997</v>
      </c>
      <c r="AB1664" s="2">
        <f t="shared" si="551"/>
        <v>585.30600000000004</v>
      </c>
      <c r="AC1664" s="42">
        <f t="shared" si="552"/>
        <v>2.3042462565122772</v>
      </c>
      <c r="AD1664" s="42">
        <f t="shared" si="553"/>
        <v>1.1654877565439099</v>
      </c>
      <c r="AE1664" s="42">
        <f t="shared" si="554"/>
        <v>0.78072068019878538</v>
      </c>
      <c r="AF1664" s="42">
        <f t="shared" si="555"/>
        <v>321.68563052726864</v>
      </c>
      <c r="AG1664" s="42">
        <f t="shared" si="556"/>
        <v>308.8182053061779</v>
      </c>
      <c r="AH1664" s="6">
        <f t="shared" si="557"/>
        <v>312.57600000000002</v>
      </c>
      <c r="AI1664" s="4">
        <v>19.696186200473502</v>
      </c>
      <c r="AJ1664" s="4">
        <f t="shared" si="565"/>
        <v>292.84618620047348</v>
      </c>
      <c r="AK1664" s="8">
        <f t="shared" si="558"/>
        <v>0.19378370506127685</v>
      </c>
      <c r="AL1664" s="8">
        <f t="shared" si="559"/>
        <v>400.50130353592056</v>
      </c>
      <c r="AM1664" s="8">
        <f t="shared" si="560"/>
        <v>3.0540383101722868</v>
      </c>
      <c r="AN1664" s="8">
        <f t="shared" si="561"/>
        <v>77.949148278623397</v>
      </c>
      <c r="AO1664" s="22">
        <f t="shared" si="562"/>
        <v>9.4894702834002892E-3</v>
      </c>
      <c r="AP1664" s="22">
        <f t="shared" si="563"/>
        <v>0.25935877091267401</v>
      </c>
      <c r="AQ1664" s="19">
        <f t="shared" si="566"/>
        <v>0.25935877091267401</v>
      </c>
      <c r="AX1664">
        <v>0.13574141607365778</v>
      </c>
      <c r="AY1664">
        <v>62.293103448275865</v>
      </c>
      <c r="AZ1664">
        <v>2.5955459770114944</v>
      </c>
      <c r="BA1664">
        <v>2.1023922413793104</v>
      </c>
      <c r="BB1664">
        <v>8.5775862068965516</v>
      </c>
      <c r="BC1664">
        <v>0.3573994252873563</v>
      </c>
      <c r="BD1664">
        <v>1.7449928160919541</v>
      </c>
      <c r="BE1664">
        <v>0.17449928160919542</v>
      </c>
      <c r="BF1664">
        <v>0</v>
      </c>
      <c r="BG1664">
        <v>18.82</v>
      </c>
      <c r="BH1664">
        <v>2.1587211267088344</v>
      </c>
      <c r="BI1664">
        <v>2.1728382994346496</v>
      </c>
      <c r="BJ1664">
        <v>1.0990216118540457</v>
      </c>
      <c r="BK1664">
        <v>0.42456853122218935</v>
      </c>
      <c r="BL1664">
        <v>1.1793570311727482E-3</v>
      </c>
      <c r="BP1664" s="50">
        <f t="shared" si="567"/>
        <v>2.1593676175507177</v>
      </c>
      <c r="BQ1664" s="50">
        <f t="shared" si="568"/>
        <v>6.9799712643678166E-2</v>
      </c>
      <c r="BR1664" s="50">
        <f t="shared" si="569"/>
        <v>0.45029090712493924</v>
      </c>
      <c r="BS1664" s="50">
        <f t="shared" si="570"/>
        <v>0.47481091797031422</v>
      </c>
      <c r="BT1664" s="50">
        <f t="shared" si="571"/>
        <v>1.2508080753470534E-3</v>
      </c>
      <c r="BU1664" s="50">
        <f t="shared" si="571"/>
        <v>1.3189192165842063E-3</v>
      </c>
    </row>
    <row r="1665" spans="1:73" x14ac:dyDescent="0.25">
      <c r="A1665" s="21">
        <v>43742.570138888892</v>
      </c>
      <c r="B1665" s="17">
        <v>364247</v>
      </c>
      <c r="C1665" s="17">
        <v>13.55</v>
      </c>
      <c r="D1665" s="17">
        <v>21.77</v>
      </c>
      <c r="E1665" s="17">
        <v>722</v>
      </c>
      <c r="F1665" s="17">
        <v>81.900000000000006</v>
      </c>
      <c r="G1665" s="17">
        <v>-113.3</v>
      </c>
      <c r="H1665" s="17">
        <v>-14.14</v>
      </c>
      <c r="I1665" s="17">
        <v>23.37</v>
      </c>
      <c r="J1665" s="17">
        <v>296.5</v>
      </c>
      <c r="K1665" s="17">
        <v>640.1</v>
      </c>
      <c r="L1665" s="17">
        <v>-99.1</v>
      </c>
      <c r="M1665" s="17">
        <v>0.113</v>
      </c>
      <c r="N1665" s="17">
        <v>608.70000000000005</v>
      </c>
      <c r="O1665" s="17">
        <v>67.75</v>
      </c>
      <c r="P1665" s="17">
        <v>541</v>
      </c>
      <c r="Q1665" s="17">
        <v>325</v>
      </c>
      <c r="R1665" s="17">
        <v>424.2</v>
      </c>
      <c r="S1665" s="17">
        <v>18.39</v>
      </c>
      <c r="T1665" s="17">
        <v>48.96</v>
      </c>
      <c r="U1665" s="17">
        <v>2.1749999999999998</v>
      </c>
      <c r="V1665" s="17">
        <v>201.5</v>
      </c>
      <c r="W1665" s="17">
        <v>19.3</v>
      </c>
      <c r="X1665" s="17">
        <v>0.72</v>
      </c>
      <c r="Y1665" s="17">
        <v>7.1975439999999997</v>
      </c>
      <c r="Z1665" s="7">
        <f t="shared" si="550"/>
        <v>18.844999999999999</v>
      </c>
      <c r="AA1665" s="7">
        <f t="shared" si="564"/>
        <v>291.995</v>
      </c>
      <c r="AB1665" s="2">
        <f t="shared" si="551"/>
        <v>584.82000000000005</v>
      </c>
      <c r="AC1665" s="42">
        <f t="shared" si="552"/>
        <v>2.3591389327466339</v>
      </c>
      <c r="AD1665" s="42">
        <f t="shared" si="553"/>
        <v>1.1550344214727519</v>
      </c>
      <c r="AE1665" s="42">
        <f t="shared" si="554"/>
        <v>0.77970592983564369</v>
      </c>
      <c r="AF1665" s="42">
        <f t="shared" si="555"/>
        <v>321.37756462138049</v>
      </c>
      <c r="AG1665" s="42">
        <f t="shared" si="556"/>
        <v>308.52246203652527</v>
      </c>
      <c r="AH1665" s="6">
        <f t="shared" si="557"/>
        <v>312</v>
      </c>
      <c r="AI1665" s="4">
        <v>20.049048057257998</v>
      </c>
      <c r="AJ1665" s="4">
        <f t="shared" si="565"/>
        <v>293.19904805725798</v>
      </c>
      <c r="AK1665" s="8">
        <f t="shared" si="558"/>
        <v>0.19383348764980751</v>
      </c>
      <c r="AL1665" s="8">
        <f t="shared" si="559"/>
        <v>402.48929880425027</v>
      </c>
      <c r="AM1665" s="8">
        <f t="shared" si="560"/>
        <v>3.2849229443017385</v>
      </c>
      <c r="AN1665" s="8">
        <f t="shared" si="561"/>
        <v>115.21512425214402</v>
      </c>
      <c r="AO1665" s="22">
        <f t="shared" si="562"/>
        <v>8.5773376298098197E-3</v>
      </c>
      <c r="AP1665" s="22">
        <f t="shared" si="563"/>
        <v>0.23442907548400865</v>
      </c>
      <c r="AQ1665" s="19">
        <f t="shared" si="566"/>
        <v>0.23442907548400865</v>
      </c>
      <c r="AX1665">
        <v>0.13592703346920135</v>
      </c>
      <c r="AY1665">
        <v>62.241379310344833</v>
      </c>
      <c r="AZ1665">
        <v>2.5933908045977012</v>
      </c>
      <c r="BA1665">
        <v>2.1006465517241382</v>
      </c>
      <c r="BB1665">
        <v>8.5517241379310338</v>
      </c>
      <c r="BC1665">
        <v>0.35632183908045972</v>
      </c>
      <c r="BD1665">
        <v>1.7443247126436785</v>
      </c>
      <c r="BE1665">
        <v>0.17443247126436787</v>
      </c>
      <c r="BF1665">
        <v>0</v>
      </c>
      <c r="BG1665">
        <v>18.844999999999999</v>
      </c>
      <c r="BH1665">
        <v>2.4974566226551675</v>
      </c>
      <c r="BI1665">
        <v>2.1762342963075181</v>
      </c>
      <c r="BJ1665">
        <v>1.0654843114721608</v>
      </c>
      <c r="BK1665">
        <v>0.42687459537188732</v>
      </c>
      <c r="BL1665">
        <v>1.1857627649219092E-3</v>
      </c>
      <c r="BP1665" s="50">
        <f t="shared" si="567"/>
        <v>2.4982045575387293</v>
      </c>
      <c r="BQ1665" s="50">
        <f t="shared" si="568"/>
        <v>6.9772988505747147E-2</v>
      </c>
      <c r="BR1665" s="50">
        <f t="shared" si="569"/>
        <v>0.45610573643975522</v>
      </c>
      <c r="BS1665" s="50">
        <f t="shared" si="570"/>
        <v>0.4800839379099005</v>
      </c>
      <c r="BT1665" s="50">
        <f t="shared" si="571"/>
        <v>1.2669603789993201E-3</v>
      </c>
      <c r="BU1665" s="50">
        <f t="shared" si="571"/>
        <v>1.333566494194168E-3</v>
      </c>
    </row>
    <row r="1666" spans="1:73" x14ac:dyDescent="0.25">
      <c r="A1666" s="21">
        <v>43742.570138888892</v>
      </c>
      <c r="B1666" s="17">
        <v>364248</v>
      </c>
      <c r="C1666" s="17">
        <v>13.55</v>
      </c>
      <c r="D1666" s="17">
        <v>21.77</v>
      </c>
      <c r="E1666" s="17">
        <v>721.9</v>
      </c>
      <c r="F1666" s="17">
        <v>81.8</v>
      </c>
      <c r="G1666" s="17">
        <v>-113.2</v>
      </c>
      <c r="H1666" s="17">
        <v>-12.77</v>
      </c>
      <c r="I1666" s="17">
        <v>23.36</v>
      </c>
      <c r="J1666" s="17">
        <v>296.5</v>
      </c>
      <c r="K1666" s="17">
        <v>640.1</v>
      </c>
      <c r="L1666" s="17">
        <v>-100.5</v>
      </c>
      <c r="M1666" s="17">
        <v>0.113</v>
      </c>
      <c r="N1666" s="17">
        <v>608.6</v>
      </c>
      <c r="O1666" s="17">
        <v>68.989999999999995</v>
      </c>
      <c r="P1666" s="17">
        <v>539.6</v>
      </c>
      <c r="Q1666" s="17">
        <v>325</v>
      </c>
      <c r="R1666" s="17">
        <v>425.5</v>
      </c>
      <c r="S1666" s="17">
        <v>18.39</v>
      </c>
      <c r="T1666" s="17">
        <v>50.53</v>
      </c>
      <c r="U1666" s="17">
        <v>3.05</v>
      </c>
      <c r="V1666" s="17">
        <v>321</v>
      </c>
      <c r="W1666" s="17">
        <v>19.55</v>
      </c>
      <c r="X1666" s="17">
        <v>0.72</v>
      </c>
      <c r="Y1666" s="17">
        <v>7.197222</v>
      </c>
      <c r="Z1666" s="7">
        <f t="shared" si="550"/>
        <v>18.97</v>
      </c>
      <c r="AA1666" s="7">
        <f t="shared" si="564"/>
        <v>292.12</v>
      </c>
      <c r="AB1666" s="2">
        <f t="shared" si="551"/>
        <v>584.73900000000003</v>
      </c>
      <c r="AC1666" s="42">
        <f t="shared" si="552"/>
        <v>2.2851241531160449</v>
      </c>
      <c r="AD1666" s="42">
        <f t="shared" si="553"/>
        <v>1.1546732345695374</v>
      </c>
      <c r="AE1666" s="42">
        <f t="shared" si="554"/>
        <v>0.77962334172195502</v>
      </c>
      <c r="AF1666" s="42">
        <f t="shared" si="555"/>
        <v>321.89413224523776</v>
      </c>
      <c r="AG1666" s="42">
        <f t="shared" si="556"/>
        <v>309.01836695542823</v>
      </c>
      <c r="AH1666" s="6">
        <f t="shared" si="557"/>
        <v>312</v>
      </c>
      <c r="AI1666" s="4">
        <v>19.582633340377999</v>
      </c>
      <c r="AJ1666" s="4">
        <f t="shared" si="565"/>
        <v>292.73263334037796</v>
      </c>
      <c r="AK1666" s="8">
        <f t="shared" si="558"/>
        <v>0.19408252848643429</v>
      </c>
      <c r="AL1666" s="8">
        <f t="shared" si="559"/>
        <v>399.83239672379068</v>
      </c>
      <c r="AM1666" s="8">
        <f t="shared" si="560"/>
        <v>3.8899630460969674</v>
      </c>
      <c r="AN1666" s="8">
        <f t="shared" si="561"/>
        <v>69.42031632857244</v>
      </c>
      <c r="AO1666" s="22">
        <f t="shared" si="562"/>
        <v>9.6717055121400951E-3</v>
      </c>
      <c r="AP1666" s="22">
        <f t="shared" si="563"/>
        <v>0.26433948148253844</v>
      </c>
      <c r="AQ1666" s="19">
        <f t="shared" si="566"/>
        <v>0.26433948148253844</v>
      </c>
      <c r="AX1666">
        <v>0.1368583482760285</v>
      </c>
      <c r="AY1666">
        <v>62.232758620689658</v>
      </c>
      <c r="AZ1666">
        <v>2.5930316091954024</v>
      </c>
      <c r="BA1666">
        <v>2.1003556034482762</v>
      </c>
      <c r="BB1666">
        <v>8.6637931034482758</v>
      </c>
      <c r="BC1666">
        <v>0.36099137931034481</v>
      </c>
      <c r="BD1666">
        <v>1.7393642241379315</v>
      </c>
      <c r="BE1666">
        <v>0.17393642241379315</v>
      </c>
      <c r="BF1666">
        <v>0</v>
      </c>
      <c r="BG1666">
        <v>18.97</v>
      </c>
      <c r="BH1666">
        <v>3.5021805513095456</v>
      </c>
      <c r="BI1666">
        <v>2.1932840379836676</v>
      </c>
      <c r="BJ1666">
        <v>1.1082664243931473</v>
      </c>
      <c r="BK1666">
        <v>0.42294186583386373</v>
      </c>
      <c r="BL1666">
        <v>1.174838516205177E-3</v>
      </c>
      <c r="BP1666" s="50">
        <f t="shared" si="567"/>
        <v>3.5032293795370686</v>
      </c>
      <c r="BQ1666" s="50">
        <f t="shared" si="568"/>
        <v>6.9574568965517267E-2</v>
      </c>
      <c r="BR1666" s="50">
        <f t="shared" si="569"/>
        <v>0.46089877319819095</v>
      </c>
      <c r="BS1666" s="50">
        <f t="shared" si="570"/>
        <v>0.48339841413974438</v>
      </c>
      <c r="BT1666" s="50">
        <f t="shared" si="571"/>
        <v>1.2802743699949748E-3</v>
      </c>
      <c r="BU1666" s="50">
        <f t="shared" si="571"/>
        <v>1.3427733726104011E-3</v>
      </c>
    </row>
    <row r="1667" spans="1:73" x14ac:dyDescent="0.25">
      <c r="A1667" s="21">
        <v>43742.570138888892</v>
      </c>
      <c r="B1667" s="17">
        <v>364249</v>
      </c>
      <c r="C1667" s="17">
        <v>13.55</v>
      </c>
      <c r="D1667" s="17">
        <v>21.76</v>
      </c>
      <c r="E1667" s="17">
        <v>723.2</v>
      </c>
      <c r="F1667" s="17">
        <v>82.1</v>
      </c>
      <c r="G1667" s="17">
        <v>-113.2</v>
      </c>
      <c r="H1667" s="17">
        <v>-13.17</v>
      </c>
      <c r="I1667" s="17">
        <v>23.34</v>
      </c>
      <c r="J1667" s="17">
        <v>296.5</v>
      </c>
      <c r="K1667" s="17">
        <v>641.20000000000005</v>
      </c>
      <c r="L1667" s="17">
        <v>-100.1</v>
      </c>
      <c r="M1667" s="17">
        <v>0.113</v>
      </c>
      <c r="N1667" s="17">
        <v>610</v>
      </c>
      <c r="O1667" s="17">
        <v>68.91</v>
      </c>
      <c r="P1667" s="17">
        <v>541.1</v>
      </c>
      <c r="Q1667" s="17">
        <v>324.89999999999998</v>
      </c>
      <c r="R1667" s="17">
        <v>425</v>
      </c>
      <c r="S1667" s="17">
        <v>18.37</v>
      </c>
      <c r="T1667" s="17">
        <v>50.8</v>
      </c>
      <c r="U1667" s="17">
        <v>0.94499999999999995</v>
      </c>
      <c r="V1667" s="17">
        <v>171</v>
      </c>
      <c r="W1667" s="17">
        <v>19.75</v>
      </c>
      <c r="X1667" s="17">
        <v>0.72099999999999997</v>
      </c>
      <c r="Y1667" s="17">
        <v>7.2083659999999998</v>
      </c>
      <c r="Z1667" s="7">
        <f t="shared" si="550"/>
        <v>19.060000000000002</v>
      </c>
      <c r="AA1667" s="7">
        <f t="shared" si="564"/>
        <v>292.20999999999998</v>
      </c>
      <c r="AB1667" s="2">
        <f t="shared" si="551"/>
        <v>585.79200000000003</v>
      </c>
      <c r="AC1667" s="42">
        <f t="shared" si="552"/>
        <v>2.2985384654937402</v>
      </c>
      <c r="AD1667" s="42">
        <f t="shared" si="553"/>
        <v>1.16765754047082</v>
      </c>
      <c r="AE1667" s="42">
        <f t="shared" si="554"/>
        <v>0.78083660786022369</v>
      </c>
      <c r="AF1667" s="42">
        <f t="shared" si="555"/>
        <v>322.79256436808578</v>
      </c>
      <c r="AG1667" s="42">
        <f t="shared" si="556"/>
        <v>309.88086179336233</v>
      </c>
      <c r="AH1667" s="6">
        <f t="shared" si="557"/>
        <v>311.90399999999994</v>
      </c>
      <c r="AI1667" s="4">
        <v>19.676383750843598</v>
      </c>
      <c r="AJ1667" s="4">
        <f t="shared" si="565"/>
        <v>292.82638375084355</v>
      </c>
      <c r="AK1667" s="8">
        <f t="shared" si="558"/>
        <v>0.1942619699115439</v>
      </c>
      <c r="AL1667" s="8">
        <f t="shared" si="559"/>
        <v>400.3455209589261</v>
      </c>
      <c r="AM1667" s="8">
        <f t="shared" si="560"/>
        <v>2.1652670158666343</v>
      </c>
      <c r="AN1667" s="8">
        <f t="shared" si="561"/>
        <v>38.877929342340614</v>
      </c>
      <c r="AO1667" s="22">
        <f t="shared" si="562"/>
        <v>1.0372757259063402E-2</v>
      </c>
      <c r="AP1667" s="22">
        <f t="shared" si="563"/>
        <v>0.28350007886027329</v>
      </c>
      <c r="AQ1667" s="19">
        <f t="shared" si="566"/>
        <v>0.28350007886027329</v>
      </c>
      <c r="AX1667">
        <v>0.13753223594159189</v>
      </c>
      <c r="AY1667">
        <v>62.344827586206904</v>
      </c>
      <c r="AZ1667">
        <v>2.5977011494252875</v>
      </c>
      <c r="BA1667">
        <v>2.104137931034483</v>
      </c>
      <c r="BB1667">
        <v>8.629310344827589</v>
      </c>
      <c r="BC1667">
        <v>0.35955459770114956</v>
      </c>
      <c r="BD1667">
        <v>1.7445833333333334</v>
      </c>
      <c r="BE1667">
        <v>0.17445833333333335</v>
      </c>
      <c r="BF1667">
        <v>0</v>
      </c>
      <c r="BG1667">
        <v>19.060000000000002</v>
      </c>
      <c r="BH1667">
        <v>1.0851018429467281</v>
      </c>
      <c r="BI1667">
        <v>2.2056321084857733</v>
      </c>
      <c r="BJ1667">
        <v>1.1204611111107727</v>
      </c>
      <c r="BK1667">
        <v>0.42915065422674781</v>
      </c>
      <c r="BL1667">
        <v>1.192085150629855E-3</v>
      </c>
      <c r="BP1667" s="50">
        <f t="shared" si="567"/>
        <v>1.0854268077582065</v>
      </c>
      <c r="BQ1667" s="50">
        <f t="shared" si="568"/>
        <v>6.9783333333333336E-2</v>
      </c>
      <c r="BR1667" s="50">
        <f t="shared" si="569"/>
        <v>0.4431245400723029</v>
      </c>
      <c r="BS1667" s="50">
        <f t="shared" si="570"/>
        <v>0.46968169017899397</v>
      </c>
      <c r="BT1667" s="50">
        <f t="shared" si="571"/>
        <v>1.2309015002008414E-3</v>
      </c>
      <c r="BU1667" s="50">
        <f t="shared" si="571"/>
        <v>1.3046713616083165E-3</v>
      </c>
    </row>
    <row r="1668" spans="1:73" x14ac:dyDescent="0.25">
      <c r="A1668" s="21">
        <v>43742.570138888892</v>
      </c>
      <c r="B1668" s="17">
        <v>364250</v>
      </c>
      <c r="C1668" s="17">
        <v>13.55</v>
      </c>
      <c r="D1668" s="17">
        <v>21.76</v>
      </c>
      <c r="E1668" s="17">
        <v>723.3</v>
      </c>
      <c r="F1668" s="17">
        <v>82</v>
      </c>
      <c r="G1668" s="17">
        <v>-114</v>
      </c>
      <c r="H1668" s="17">
        <v>-13.8</v>
      </c>
      <c r="I1668" s="17">
        <v>23.33</v>
      </c>
      <c r="J1668" s="17">
        <v>296.5</v>
      </c>
      <c r="K1668" s="17">
        <v>641.29999999999995</v>
      </c>
      <c r="L1668" s="17">
        <v>-100.2</v>
      </c>
      <c r="M1668" s="17">
        <v>0.113</v>
      </c>
      <c r="N1668" s="17">
        <v>609.29999999999995</v>
      </c>
      <c r="O1668" s="17">
        <v>68.19</v>
      </c>
      <c r="P1668" s="17">
        <v>541.1</v>
      </c>
      <c r="Q1668" s="17">
        <v>324.10000000000002</v>
      </c>
      <c r="R1668" s="17">
        <v>424.3</v>
      </c>
      <c r="S1668" s="17">
        <v>18.37</v>
      </c>
      <c r="T1668" s="17">
        <v>51.86</v>
      </c>
      <c r="U1668" s="17">
        <v>0.745</v>
      </c>
      <c r="V1668" s="17">
        <v>178</v>
      </c>
      <c r="W1668" s="17">
        <v>20.100000000000001</v>
      </c>
      <c r="X1668" s="17">
        <v>0.72</v>
      </c>
      <c r="Y1668" s="17">
        <v>7.204135</v>
      </c>
      <c r="Z1668" s="7">
        <f t="shared" si="550"/>
        <v>19.234999999999999</v>
      </c>
      <c r="AA1668" s="7">
        <f t="shared" si="564"/>
        <v>292.38499999999999</v>
      </c>
      <c r="AB1668" s="2">
        <f t="shared" si="551"/>
        <v>585.87300000000005</v>
      </c>
      <c r="AC1668" s="42">
        <f t="shared" si="552"/>
        <v>2.2751761747125778</v>
      </c>
      <c r="AD1668" s="42">
        <f t="shared" si="553"/>
        <v>1.1799063642059429</v>
      </c>
      <c r="AE1668" s="42">
        <f t="shared" si="554"/>
        <v>0.78193574731767279</v>
      </c>
      <c r="AF1668" s="42">
        <f t="shared" si="555"/>
        <v>324.0219872264903</v>
      </c>
      <c r="AG1668" s="42">
        <f t="shared" si="556"/>
        <v>311.06110773743069</v>
      </c>
      <c r="AH1668" s="6">
        <f t="shared" si="557"/>
        <v>311.13600000000002</v>
      </c>
      <c r="AI1668" s="4">
        <v>19.5363712203599</v>
      </c>
      <c r="AJ1668" s="4">
        <f t="shared" si="565"/>
        <v>292.68637122035989</v>
      </c>
      <c r="AK1668" s="8">
        <f t="shared" si="558"/>
        <v>0.19461120034560211</v>
      </c>
      <c r="AL1668" s="8">
        <f t="shared" si="559"/>
        <v>399.51751916950184</v>
      </c>
      <c r="AM1668" s="8">
        <f t="shared" si="560"/>
        <v>1.9225325094780583</v>
      </c>
      <c r="AN1668" s="8">
        <f t="shared" si="561"/>
        <v>16.87780456423954</v>
      </c>
      <c r="AO1668" s="22">
        <f t="shared" si="562"/>
        <v>1.0873691353106885E-2</v>
      </c>
      <c r="AP1668" s="22">
        <f t="shared" si="563"/>
        <v>0.29719121725465136</v>
      </c>
      <c r="AQ1668" s="19">
        <f t="shared" si="566"/>
        <v>0.29719121725465136</v>
      </c>
      <c r="AX1668">
        <v>0.13885061885976865</v>
      </c>
      <c r="AY1668">
        <v>62.353448275862064</v>
      </c>
      <c r="AZ1668">
        <v>2.5980603448275859</v>
      </c>
      <c r="BA1668">
        <v>2.1044288793103445</v>
      </c>
      <c r="BB1668">
        <v>8.637931034482758</v>
      </c>
      <c r="BC1668">
        <v>0.35991379310344823</v>
      </c>
      <c r="BD1668">
        <v>1.7445150862068963</v>
      </c>
      <c r="BE1668">
        <v>0.17445150862068964</v>
      </c>
      <c r="BF1668">
        <v>0</v>
      </c>
      <c r="BG1668">
        <v>19.234999999999999</v>
      </c>
      <c r="BH1668">
        <v>0.85545065925429886</v>
      </c>
      <c r="BI1668">
        <v>2.2298164620864451</v>
      </c>
      <c r="BJ1668">
        <v>1.1563828172380304</v>
      </c>
      <c r="BK1668">
        <v>0.43055292454047528</v>
      </c>
      <c r="BL1668">
        <v>1.1959803459457646E-3</v>
      </c>
      <c r="BP1668" s="50">
        <f t="shared" si="567"/>
        <v>0.85570684844430034</v>
      </c>
      <c r="BQ1668" s="50">
        <f t="shared" si="568"/>
        <v>6.9780603448275857E-2</v>
      </c>
      <c r="BR1668" s="50">
        <f t="shared" si="569"/>
        <v>0.4417233918106776</v>
      </c>
      <c r="BS1668" s="50">
        <f t="shared" si="570"/>
        <v>0.46882074104205823</v>
      </c>
      <c r="BT1668" s="50">
        <f t="shared" si="571"/>
        <v>1.2270094216963268E-3</v>
      </c>
      <c r="BU1668" s="50">
        <f t="shared" si="571"/>
        <v>1.3022798362279395E-3</v>
      </c>
    </row>
    <row r="1669" spans="1:73" x14ac:dyDescent="0.25">
      <c r="A1669" s="21">
        <v>43742.570138888892</v>
      </c>
      <c r="B1669" s="17">
        <v>364251</v>
      </c>
      <c r="C1669" s="17">
        <v>13.55</v>
      </c>
      <c r="D1669" s="17">
        <v>21.76</v>
      </c>
      <c r="E1669" s="17">
        <v>724.2</v>
      </c>
      <c r="F1669" s="17">
        <v>82.4</v>
      </c>
      <c r="G1669" s="17">
        <v>-113.6</v>
      </c>
      <c r="H1669" s="17">
        <v>-12.53</v>
      </c>
      <c r="I1669" s="17">
        <v>23.33</v>
      </c>
      <c r="J1669" s="17">
        <v>296.5</v>
      </c>
      <c r="K1669" s="17">
        <v>641.79999999999995</v>
      </c>
      <c r="L1669" s="17">
        <v>-101</v>
      </c>
      <c r="M1669" s="17">
        <v>0.114</v>
      </c>
      <c r="N1669" s="17">
        <v>610.6</v>
      </c>
      <c r="O1669" s="17">
        <v>69.849999999999994</v>
      </c>
      <c r="P1669" s="17">
        <v>540.79999999999995</v>
      </c>
      <c r="Q1669" s="17">
        <v>324.5</v>
      </c>
      <c r="R1669" s="17">
        <v>425.6</v>
      </c>
      <c r="S1669" s="17">
        <v>18.39</v>
      </c>
      <c r="T1669" s="17">
        <v>48.86</v>
      </c>
      <c r="U1669" s="17">
        <v>1.03</v>
      </c>
      <c r="V1669" s="17">
        <v>186.5</v>
      </c>
      <c r="W1669" s="17">
        <v>19.75</v>
      </c>
      <c r="X1669" s="17">
        <v>0.72099999999999997</v>
      </c>
      <c r="Y1669" s="17">
        <v>7.2149739999999998</v>
      </c>
      <c r="Z1669" s="7">
        <f t="shared" si="550"/>
        <v>19.07</v>
      </c>
      <c r="AA1669" s="7">
        <f t="shared" si="564"/>
        <v>292.21999999999997</v>
      </c>
      <c r="AB1669" s="2">
        <f t="shared" si="551"/>
        <v>586.60200000000009</v>
      </c>
      <c r="AC1669" s="42">
        <f t="shared" si="552"/>
        <v>2.3324808149491671</v>
      </c>
      <c r="AD1669" s="42">
        <f t="shared" si="553"/>
        <v>1.1396501261841632</v>
      </c>
      <c r="AE1669" s="42">
        <f t="shared" si="554"/>
        <v>0.77812659078338031</v>
      </c>
      <c r="AF1669" s="42">
        <f t="shared" si="555"/>
        <v>321.7162969521342</v>
      </c>
      <c r="AG1669" s="42">
        <f t="shared" si="556"/>
        <v>308.84764507404884</v>
      </c>
      <c r="AH1669" s="6">
        <f t="shared" si="557"/>
        <v>311.52</v>
      </c>
      <c r="AI1669" s="4">
        <v>19.895860145085599</v>
      </c>
      <c r="AJ1669" s="4">
        <f t="shared" si="565"/>
        <v>293.04586014508556</v>
      </c>
      <c r="AK1669" s="8">
        <f t="shared" si="558"/>
        <v>0.19428191467229952</v>
      </c>
      <c r="AL1669" s="8">
        <f t="shared" si="559"/>
        <v>401.58572427770207</v>
      </c>
      <c r="AM1669" s="8">
        <f t="shared" si="560"/>
        <v>2.2605502648691536</v>
      </c>
      <c r="AN1669" s="8">
        <f t="shared" si="561"/>
        <v>54.38274950988815</v>
      </c>
      <c r="AO1669" s="22">
        <f t="shared" si="562"/>
        <v>1.0003545908373339E-2</v>
      </c>
      <c r="AP1669" s="22">
        <f t="shared" si="563"/>
        <v>0.27340908333974445</v>
      </c>
      <c r="AQ1669" s="19">
        <f t="shared" si="566"/>
        <v>0.27340908333974445</v>
      </c>
      <c r="AX1669">
        <v>0.13760728549032683</v>
      </c>
      <c r="AY1669">
        <v>62.431034482758626</v>
      </c>
      <c r="AZ1669">
        <v>2.6012931034482762</v>
      </c>
      <c r="BA1669">
        <v>2.1070474137931039</v>
      </c>
      <c r="BB1669">
        <v>8.7155172413793132</v>
      </c>
      <c r="BC1669">
        <v>0.36314655172413807</v>
      </c>
      <c r="BD1669">
        <v>1.7439008620689658</v>
      </c>
      <c r="BE1669">
        <v>0.17439008620689658</v>
      </c>
      <c r="BF1669">
        <v>0</v>
      </c>
      <c r="BG1669">
        <v>19.07</v>
      </c>
      <c r="BH1669">
        <v>1.1827035960160106</v>
      </c>
      <c r="BI1669">
        <v>2.2070078634686996</v>
      </c>
      <c r="BJ1669">
        <v>1.0783440420908066</v>
      </c>
      <c r="BK1669">
        <v>0.43070618957061219</v>
      </c>
      <c r="BL1669">
        <v>1.1964060821405894E-3</v>
      </c>
      <c r="BP1669" s="50">
        <f t="shared" si="567"/>
        <v>1.1830577904666166</v>
      </c>
      <c r="BQ1669" s="50">
        <f t="shared" si="568"/>
        <v>6.9756034482758633E-2</v>
      </c>
      <c r="BR1669" s="50">
        <f t="shared" si="569"/>
        <v>0.44588090304949607</v>
      </c>
      <c r="BS1669" s="50">
        <f t="shared" si="570"/>
        <v>0.472247853856123</v>
      </c>
      <c r="BT1669" s="50">
        <f t="shared" si="571"/>
        <v>1.238558064026378E-3</v>
      </c>
      <c r="BU1669" s="50">
        <f t="shared" si="571"/>
        <v>1.3117995940447862E-3</v>
      </c>
    </row>
    <row r="1670" spans="1:73" x14ac:dyDescent="0.25">
      <c r="A1670" s="21">
        <v>43742.570138888892</v>
      </c>
      <c r="B1670" s="17">
        <v>364252</v>
      </c>
      <c r="C1670" s="17">
        <v>13.55</v>
      </c>
      <c r="D1670" s="17">
        <v>21.76</v>
      </c>
      <c r="E1670" s="17">
        <v>724.9</v>
      </c>
      <c r="F1670" s="17">
        <v>82.3</v>
      </c>
      <c r="G1670" s="17">
        <v>-114</v>
      </c>
      <c r="H1670" s="17">
        <v>-11.74</v>
      </c>
      <c r="I1670" s="17">
        <v>23.34</v>
      </c>
      <c r="J1670" s="17">
        <v>296.5</v>
      </c>
      <c r="K1670" s="17">
        <v>642.6</v>
      </c>
      <c r="L1670" s="17">
        <v>-102.3</v>
      </c>
      <c r="M1670" s="17">
        <v>0.113</v>
      </c>
      <c r="N1670" s="17">
        <v>610.9</v>
      </c>
      <c r="O1670" s="17">
        <v>70.52</v>
      </c>
      <c r="P1670" s="17">
        <v>540.29999999999995</v>
      </c>
      <c r="Q1670" s="17">
        <v>324.2</v>
      </c>
      <c r="R1670" s="17">
        <v>426.4</v>
      </c>
      <c r="S1670" s="17">
        <v>18.39</v>
      </c>
      <c r="T1670" s="17">
        <v>51.04</v>
      </c>
      <c r="U1670" s="17">
        <v>0.69</v>
      </c>
      <c r="V1670" s="17">
        <v>177.5</v>
      </c>
      <c r="W1670" s="17">
        <v>20.25</v>
      </c>
      <c r="X1670" s="17">
        <v>0.72199999999999998</v>
      </c>
      <c r="Y1670" s="17">
        <v>7.2163360000000001</v>
      </c>
      <c r="Z1670" s="7">
        <f t="shared" ref="Z1670:Z1733" si="572">AVERAGE(S1670,W1670)</f>
        <v>19.32</v>
      </c>
      <c r="AA1670" s="7">
        <f t="shared" si="564"/>
        <v>292.46999999999997</v>
      </c>
      <c r="AB1670" s="2">
        <f t="shared" ref="AB1670:AB1733" si="573">E1670*$U$1864</f>
        <v>587.16899999999998</v>
      </c>
      <c r="AC1670" s="42">
        <f t="shared" ref="AC1670:AC1733" si="574">0.61121*EXP((18.678 - (AI1670/234.5))*(AI1670/(257.15+Z1670)))</f>
        <v>2.2702738389302257</v>
      </c>
      <c r="AD1670" s="42">
        <f t="shared" ref="AD1670:AD1733" si="575">T1670*AC1670/100</f>
        <v>1.1587477673899871</v>
      </c>
      <c r="AE1670" s="42">
        <f t="shared" ref="AE1670:AE1733" si="576">1.72*(AD1670/AA1670)^(0.143)</f>
        <v>0.77988260128887343</v>
      </c>
      <c r="AF1670" s="42">
        <f t="shared" ref="AF1670:AF1733" si="577">AE1670*$U$1871*AA1670^4</f>
        <v>323.54715915502152</v>
      </c>
      <c r="AG1670" s="42">
        <f t="shared" ref="AG1670:AG1733" si="578">$U$1868*AF1670</f>
        <v>310.60527278882063</v>
      </c>
      <c r="AH1670" s="6">
        <f t="shared" ref="AH1670:AH1733" si="579">$U$1868*($U$1869*Q1670+$U$1870*R1670)</f>
        <v>311.23199999999997</v>
      </c>
      <c r="AI1670" s="4">
        <v>19.510191120959998</v>
      </c>
      <c r="AJ1670" s="4">
        <f t="shared" si="565"/>
        <v>292.66019112095995</v>
      </c>
      <c r="AK1670" s="8">
        <f t="shared" ref="AK1670:AK1733" si="580">(4*$U$1871*AA1670^3) / $U$1875</f>
        <v>0.19478097746941897</v>
      </c>
      <c r="AL1670" s="8">
        <f t="shared" ref="AL1670:AL1733" si="581">$U$1868*$U$1871*AA1670^4   +    $U$1875*AK1670*(AJ1670-AA1670)</f>
        <v>399.35097124010758</v>
      </c>
      <c r="AM1670" s="8">
        <f t="shared" ref="AM1670:AM1733" si="582">1.4*0.135*SQRT(U1670/$U$1881)</f>
        <v>1.85020606960414</v>
      </c>
      <c r="AN1670" s="8">
        <f t="shared" ref="AN1670:AN1733" si="583">AM1670*$U$1875*(AJ1670-AA1670)</f>
        <v>10.250636284794194</v>
      </c>
      <c r="AO1670" s="22">
        <f t="shared" ref="AO1670:AO1733" si="584">(AB1670+AH1670-AL1670-AN1670)/$U$1861</f>
        <v>1.1058889893961006E-2</v>
      </c>
      <c r="AP1670" s="22">
        <f t="shared" ref="AP1670:AP1733" si="585">AO1670*10*$U$1878*$U$1879</f>
        <v>0.30225291875075783</v>
      </c>
      <c r="AQ1670" s="19">
        <f t="shared" si="566"/>
        <v>0.30225291875075783</v>
      </c>
      <c r="AX1670">
        <v>0.13949482705835622</v>
      </c>
      <c r="AY1670">
        <v>62.491379310344826</v>
      </c>
      <c r="AZ1670">
        <v>2.6038074712643677</v>
      </c>
      <c r="BA1670">
        <v>2.109084051724138</v>
      </c>
      <c r="BB1670">
        <v>8.8103448275862064</v>
      </c>
      <c r="BC1670">
        <v>0.36709770114942525</v>
      </c>
      <c r="BD1670">
        <v>1.7419863505747128</v>
      </c>
      <c r="BE1670">
        <v>0.1741986350574713</v>
      </c>
      <c r="BF1670">
        <v>0</v>
      </c>
      <c r="BG1670">
        <v>19.32</v>
      </c>
      <c r="BH1670">
        <v>0.79229658373888079</v>
      </c>
      <c r="BI1670">
        <v>2.2416466192799804</v>
      </c>
      <c r="BJ1670">
        <v>1.1441364344805018</v>
      </c>
      <c r="BK1670">
        <v>0.4314818614573262</v>
      </c>
      <c r="BL1670">
        <v>1.1985607262703505E-3</v>
      </c>
      <c r="BP1670" s="50">
        <f t="shared" si="567"/>
        <v>0.79253385963297618</v>
      </c>
      <c r="BQ1670" s="50">
        <f t="shared" si="568"/>
        <v>6.9679454022988516E-2</v>
      </c>
      <c r="BR1670" s="50">
        <f t="shared" si="569"/>
        <v>0.44186735088023021</v>
      </c>
      <c r="BS1670" s="50">
        <f t="shared" si="570"/>
        <v>0.46909597759374771</v>
      </c>
      <c r="BT1670" s="50">
        <f t="shared" si="571"/>
        <v>1.2274093080006396E-3</v>
      </c>
      <c r="BU1670" s="50">
        <f t="shared" si="571"/>
        <v>1.303044382204855E-3</v>
      </c>
    </row>
    <row r="1671" spans="1:73" x14ac:dyDescent="0.25">
      <c r="A1671" s="21">
        <v>43742.570833333331</v>
      </c>
      <c r="B1671" s="17">
        <v>364253</v>
      </c>
      <c r="C1671" s="17">
        <v>13.55</v>
      </c>
      <c r="D1671" s="17">
        <v>21.75</v>
      </c>
      <c r="E1671" s="17">
        <v>725.2</v>
      </c>
      <c r="F1671" s="17">
        <v>82.5</v>
      </c>
      <c r="G1671" s="17">
        <v>-113.7</v>
      </c>
      <c r="H1671" s="17">
        <v>-12.31</v>
      </c>
      <c r="I1671" s="17">
        <v>23.36</v>
      </c>
      <c r="J1671" s="17">
        <v>296.5</v>
      </c>
      <c r="K1671" s="17">
        <v>642.70000000000005</v>
      </c>
      <c r="L1671" s="17">
        <v>-101.4</v>
      </c>
      <c r="M1671" s="17">
        <v>0.114</v>
      </c>
      <c r="N1671" s="17">
        <v>611.4</v>
      </c>
      <c r="O1671" s="17">
        <v>70.209999999999994</v>
      </c>
      <c r="P1671" s="17">
        <v>541.20000000000005</v>
      </c>
      <c r="Q1671" s="17">
        <v>324.60000000000002</v>
      </c>
      <c r="R1671" s="17">
        <v>426</v>
      </c>
      <c r="S1671" s="17">
        <v>18.39</v>
      </c>
      <c r="T1671" s="17">
        <v>51.61</v>
      </c>
      <c r="U1671" s="17">
        <v>1.64</v>
      </c>
      <c r="V1671" s="17">
        <v>313.5</v>
      </c>
      <c r="W1671" s="17">
        <v>20.3</v>
      </c>
      <c r="X1671" s="17">
        <v>0.72199999999999998</v>
      </c>
      <c r="Y1671" s="17">
        <v>7.2204790000000001</v>
      </c>
      <c r="Z1671" s="7">
        <f t="shared" si="572"/>
        <v>19.344999999999999</v>
      </c>
      <c r="AA1671" s="7">
        <f t="shared" ref="AA1671:AA1734" si="586">CONVERT(Z1671,"C","K")</f>
        <v>292.495</v>
      </c>
      <c r="AB1671" s="2">
        <f t="shared" si="573"/>
        <v>587.41200000000003</v>
      </c>
      <c r="AC1671" s="42">
        <f t="shared" si="574"/>
        <v>2.324644570586532</v>
      </c>
      <c r="AD1671" s="42">
        <f t="shared" si="575"/>
        <v>1.1997490628797092</v>
      </c>
      <c r="AE1671" s="42">
        <f t="shared" si="576"/>
        <v>0.78376062078259723</v>
      </c>
      <c r="AF1671" s="42">
        <f t="shared" si="577"/>
        <v>325.2672096085692</v>
      </c>
      <c r="AG1671" s="42">
        <f t="shared" si="578"/>
        <v>312.25652122422645</v>
      </c>
      <c r="AH1671" s="6">
        <f t="shared" si="579"/>
        <v>311.61599999999999</v>
      </c>
      <c r="AI1671" s="4">
        <v>19.865485437629701</v>
      </c>
      <c r="AJ1671" s="4">
        <f t="shared" ref="AJ1671:AJ1734" si="587">CONVERT(AI1671,"C","K")</f>
        <v>293.01548543762965</v>
      </c>
      <c r="AK1671" s="8">
        <f t="shared" si="580"/>
        <v>0.19483093070246812</v>
      </c>
      <c r="AL1671" s="8">
        <f t="shared" si="581"/>
        <v>401.36200135843512</v>
      </c>
      <c r="AM1671" s="8">
        <f t="shared" si="582"/>
        <v>2.852446318513286</v>
      </c>
      <c r="AN1671" s="8">
        <f t="shared" si="583"/>
        <v>43.248051721940129</v>
      </c>
      <c r="AO1671" s="22">
        <f t="shared" si="584"/>
        <v>1.028102350000356E-2</v>
      </c>
      <c r="AP1671" s="22">
        <f t="shared" si="585"/>
        <v>0.28099288359115704</v>
      </c>
      <c r="AQ1671" s="19">
        <f t="shared" ref="AQ1671:AQ1734" si="588">MAX(AP1671,0)</f>
        <v>0.28099288359115704</v>
      </c>
      <c r="AX1671">
        <v>0.13968478090968317</v>
      </c>
      <c r="AY1671">
        <v>62.517241379310349</v>
      </c>
      <c r="AZ1671">
        <v>2.6048850574712645</v>
      </c>
      <c r="BA1671">
        <v>2.1099568965517244</v>
      </c>
      <c r="BB1671">
        <v>8.7413793103448256</v>
      </c>
      <c r="BC1671">
        <v>0.36422413793103442</v>
      </c>
      <c r="BD1671">
        <v>1.7457327586206899</v>
      </c>
      <c r="BE1671">
        <v>0.174573275862069</v>
      </c>
      <c r="BF1671">
        <v>0</v>
      </c>
      <c r="BG1671">
        <v>19.344999999999999</v>
      </c>
      <c r="BH1671">
        <v>1.8831397062779196</v>
      </c>
      <c r="BI1671">
        <v>2.2451365095426028</v>
      </c>
      <c r="BJ1671">
        <v>1.1587149525749374</v>
      </c>
      <c r="BK1671">
        <v>0.42943440849098979</v>
      </c>
      <c r="BL1671">
        <v>1.1928733569194162E-3</v>
      </c>
      <c r="BP1671" s="50">
        <f t="shared" ref="BP1671:BP1734" si="589">U1671*(LN((2-0.08)/0.015)/LN(($AW$13-0.08)/0.015))</f>
        <v>1.8837036663740303</v>
      </c>
      <c r="BQ1671" s="50">
        <f t="shared" ref="BQ1671:BQ1734" si="590">0.04*BD1671</f>
        <v>6.9829310344827603E-2</v>
      </c>
      <c r="BR1671" s="50">
        <f t="shared" ref="BR1671:BR1734" si="591">(0.408*AX1671*(BD1671-BE1671) + $BF$6*($BN$7/(BG1671+273))*BP1671*(BI1671-BJ1671))  /  (AX1671 + $BF$6*(1 + $BN$8*BP1671))</f>
        <v>0.45217313948995774</v>
      </c>
      <c r="BS1671" s="50">
        <f t="shared" ref="BS1671:BS1734" si="592">(0.408*AX1671*(BD1671-BQ1671) + $BF$6*($BN$7/(BG1671+273))*BP1671*(BI1671-BJ1671))  /  (AX1671 + $BF$6*(1 + $BN$8*BP1671))</f>
        <v>0.47746392000595883</v>
      </c>
      <c r="BT1671" s="50">
        <f t="shared" ref="BT1671:BU1734" si="593">BR1671/60/6</f>
        <v>1.256036498583216E-3</v>
      </c>
      <c r="BU1671" s="50">
        <f t="shared" si="593"/>
        <v>1.3262886666832189E-3</v>
      </c>
    </row>
    <row r="1672" spans="1:73" x14ac:dyDescent="0.25">
      <c r="A1672" s="21">
        <v>43742.570833333331</v>
      </c>
      <c r="B1672" s="17">
        <v>364254</v>
      </c>
      <c r="C1672" s="17">
        <v>13.55</v>
      </c>
      <c r="D1672" s="17">
        <v>21.75</v>
      </c>
      <c r="E1672" s="17">
        <v>726.1</v>
      </c>
      <c r="F1672" s="17">
        <v>83.1</v>
      </c>
      <c r="G1672" s="17">
        <v>-113</v>
      </c>
      <c r="H1672" s="17">
        <v>-12.16</v>
      </c>
      <c r="I1672" s="17">
        <v>23.37</v>
      </c>
      <c r="J1672" s="17">
        <v>296.5</v>
      </c>
      <c r="K1672" s="17">
        <v>643</v>
      </c>
      <c r="L1672" s="17">
        <v>-100.8</v>
      </c>
      <c r="M1672" s="17">
        <v>0.114</v>
      </c>
      <c r="N1672" s="17">
        <v>613.1</v>
      </c>
      <c r="O1672" s="17">
        <v>70.900000000000006</v>
      </c>
      <c r="P1672" s="17">
        <v>542.20000000000005</v>
      </c>
      <c r="Q1672" s="17">
        <v>325.3</v>
      </c>
      <c r="R1672" s="17">
        <v>426.2</v>
      </c>
      <c r="S1672" s="17">
        <v>18.41</v>
      </c>
      <c r="T1672" s="17">
        <v>50.61</v>
      </c>
      <c r="U1672" s="17">
        <v>2.25</v>
      </c>
      <c r="V1672" s="17">
        <v>333.5</v>
      </c>
      <c r="W1672" s="17">
        <v>19.95</v>
      </c>
      <c r="X1672" s="17">
        <v>0.72399999999999998</v>
      </c>
      <c r="Y1672" s="17">
        <v>7.235519</v>
      </c>
      <c r="Z1672" s="7">
        <f t="shared" si="572"/>
        <v>19.18</v>
      </c>
      <c r="AA1672" s="7">
        <f t="shared" si="586"/>
        <v>292.33</v>
      </c>
      <c r="AB1672" s="2">
        <f t="shared" si="573"/>
        <v>588.14100000000008</v>
      </c>
      <c r="AC1672" s="42">
        <f t="shared" si="574"/>
        <v>2.3724380994535421</v>
      </c>
      <c r="AD1672" s="42">
        <f t="shared" si="575"/>
        <v>1.2006909221334376</v>
      </c>
      <c r="AE1672" s="42">
        <f t="shared" si="576"/>
        <v>0.7839118294275087</v>
      </c>
      <c r="AF1672" s="42">
        <f t="shared" si="577"/>
        <v>324.5964929781685</v>
      </c>
      <c r="AG1672" s="42">
        <f t="shared" si="578"/>
        <v>311.61263325904173</v>
      </c>
      <c r="AH1672" s="6">
        <f t="shared" si="579"/>
        <v>312.28800000000001</v>
      </c>
      <c r="AI1672" s="4">
        <v>20.157433219225901</v>
      </c>
      <c r="AJ1672" s="4">
        <f t="shared" si="587"/>
        <v>293.30743321922586</v>
      </c>
      <c r="AK1672" s="8">
        <f t="shared" si="580"/>
        <v>0.19450139714734055</v>
      </c>
      <c r="AL1672" s="8">
        <f t="shared" si="581"/>
        <v>403.04776462685777</v>
      </c>
      <c r="AM1672" s="8">
        <f t="shared" si="582"/>
        <v>3.3410795411064371</v>
      </c>
      <c r="AN1672" s="8">
        <f t="shared" si="583"/>
        <v>95.129320492149546</v>
      </c>
      <c r="AO1672" s="22">
        <f t="shared" si="584"/>
        <v>9.100787981299506E-3</v>
      </c>
      <c r="AP1672" s="22">
        <f t="shared" si="585"/>
        <v>0.24873561059521043</v>
      </c>
      <c r="AQ1672" s="19">
        <f t="shared" si="588"/>
        <v>0.24873561059521043</v>
      </c>
      <c r="AX1672">
        <v>0.13843512191658913</v>
      </c>
      <c r="AY1672">
        <v>62.594827586206904</v>
      </c>
      <c r="AZ1672">
        <v>2.6081178160919545</v>
      </c>
      <c r="BA1672">
        <v>2.1125754310344833</v>
      </c>
      <c r="BB1672">
        <v>8.6982758620689644</v>
      </c>
      <c r="BC1672">
        <v>0.36242816091954017</v>
      </c>
      <c r="BD1672">
        <v>1.7501472701149432</v>
      </c>
      <c r="BE1672">
        <v>0.17501472701149434</v>
      </c>
      <c r="BF1672">
        <v>0</v>
      </c>
      <c r="BG1672">
        <v>19.18</v>
      </c>
      <c r="BH1672">
        <v>2.5835758165398288</v>
      </c>
      <c r="BI1672">
        <v>2.2221907908589307</v>
      </c>
      <c r="BJ1672">
        <v>1.1246507592537049</v>
      </c>
      <c r="BK1672">
        <v>0.42874744643632556</v>
      </c>
      <c r="BL1672">
        <v>1.1909651289897932E-3</v>
      </c>
      <c r="BP1672" s="50">
        <f t="shared" si="589"/>
        <v>2.5843495422814442</v>
      </c>
      <c r="BQ1672" s="50">
        <f t="shared" si="590"/>
        <v>7.0005890804597723E-2</v>
      </c>
      <c r="BR1672" s="50">
        <f t="shared" si="591"/>
        <v>0.4586395797904772</v>
      </c>
      <c r="BS1672" s="50">
        <f t="shared" si="592"/>
        <v>0.48275519801220018</v>
      </c>
      <c r="BT1672" s="50">
        <f t="shared" si="593"/>
        <v>1.2739988327513255E-3</v>
      </c>
      <c r="BU1672" s="50">
        <f t="shared" si="593"/>
        <v>1.3409866611450005E-3</v>
      </c>
    </row>
    <row r="1673" spans="1:73" x14ac:dyDescent="0.25">
      <c r="A1673" s="21">
        <v>43742.570833333331</v>
      </c>
      <c r="B1673" s="17">
        <v>364255</v>
      </c>
      <c r="C1673" s="17">
        <v>13.55</v>
      </c>
      <c r="D1673" s="17">
        <v>21.75</v>
      </c>
      <c r="E1673" s="17">
        <v>727.5</v>
      </c>
      <c r="F1673" s="17">
        <v>83.4</v>
      </c>
      <c r="G1673" s="17">
        <v>-113.9</v>
      </c>
      <c r="H1673" s="17">
        <v>-12.35</v>
      </c>
      <c r="I1673" s="17">
        <v>23.37</v>
      </c>
      <c r="J1673" s="17">
        <v>296.5</v>
      </c>
      <c r="K1673" s="17">
        <v>644.1</v>
      </c>
      <c r="L1673" s="17">
        <v>-101.6</v>
      </c>
      <c r="M1673" s="17">
        <v>0.115</v>
      </c>
      <c r="N1673" s="17">
        <v>613.6</v>
      </c>
      <c r="O1673" s="17">
        <v>71.03</v>
      </c>
      <c r="P1673" s="17">
        <v>542.6</v>
      </c>
      <c r="Q1673" s="17">
        <v>324.39999999999998</v>
      </c>
      <c r="R1673" s="17">
        <v>426</v>
      </c>
      <c r="S1673" s="17">
        <v>18.43</v>
      </c>
      <c r="T1673" s="17">
        <v>49.9</v>
      </c>
      <c r="U1673" s="17">
        <v>0.8</v>
      </c>
      <c r="V1673" s="17">
        <v>312</v>
      </c>
      <c r="W1673" s="17">
        <v>20.149999999999999</v>
      </c>
      <c r="X1673" s="17">
        <v>0.72399999999999998</v>
      </c>
      <c r="Y1673" s="17">
        <v>7.242972</v>
      </c>
      <c r="Z1673" s="7">
        <f t="shared" si="572"/>
        <v>19.29</v>
      </c>
      <c r="AA1673" s="7">
        <f t="shared" si="586"/>
        <v>292.44</v>
      </c>
      <c r="AB1673" s="2">
        <f t="shared" si="573"/>
        <v>589.27500000000009</v>
      </c>
      <c r="AC1673" s="42">
        <f t="shared" si="574"/>
        <v>2.3680783282979658</v>
      </c>
      <c r="AD1673" s="42">
        <f t="shared" si="575"/>
        <v>1.1816710858206849</v>
      </c>
      <c r="AE1673" s="42">
        <f t="shared" si="576"/>
        <v>0.78208184265770708</v>
      </c>
      <c r="AF1673" s="42">
        <f t="shared" si="577"/>
        <v>324.32644592438709</v>
      </c>
      <c r="AG1673" s="42">
        <f t="shared" si="578"/>
        <v>311.35338808741159</v>
      </c>
      <c r="AH1673" s="6">
        <f t="shared" si="579"/>
        <v>311.42399999999998</v>
      </c>
      <c r="AI1673" s="4">
        <v>20.138018676110001</v>
      </c>
      <c r="AJ1673" s="4">
        <f t="shared" si="587"/>
        <v>293.28801867610997</v>
      </c>
      <c r="AK1673" s="8">
        <f t="shared" si="580"/>
        <v>0.1947210448613873</v>
      </c>
      <c r="AL1673" s="8">
        <f t="shared" si="581"/>
        <v>402.91859927638376</v>
      </c>
      <c r="AM1673" s="8">
        <f t="shared" si="582"/>
        <v>1.992234925906079</v>
      </c>
      <c r="AN1673" s="8">
        <f t="shared" si="583"/>
        <v>49.213749121808476</v>
      </c>
      <c r="AO1673" s="22">
        <f t="shared" si="584"/>
        <v>1.0148640294023851E-2</v>
      </c>
      <c r="AP1673" s="22">
        <f t="shared" si="585"/>
        <v>0.27737468946999116</v>
      </c>
      <c r="AQ1673" s="19">
        <f t="shared" si="588"/>
        <v>0.27737468946999116</v>
      </c>
      <c r="AX1673">
        <v>0.13926717114287593</v>
      </c>
      <c r="AY1673">
        <v>62.71551724137931</v>
      </c>
      <c r="AZ1673">
        <v>2.6131465517241379</v>
      </c>
      <c r="BA1673">
        <v>2.116648706896552</v>
      </c>
      <c r="BB1673">
        <v>8.7586206896551744</v>
      </c>
      <c r="BC1673">
        <v>0.36494252873563227</v>
      </c>
      <c r="BD1673">
        <v>1.7517061781609198</v>
      </c>
      <c r="BE1673">
        <v>0.175170617816092</v>
      </c>
      <c r="BF1673">
        <v>0</v>
      </c>
      <c r="BG1673">
        <v>19.29</v>
      </c>
      <c r="BH1673">
        <v>0.91860473476971694</v>
      </c>
      <c r="BI1673">
        <v>2.2374650156126488</v>
      </c>
      <c r="BJ1673">
        <v>1.1164950427907117</v>
      </c>
      <c r="BK1673">
        <v>0.43398370576061762</v>
      </c>
      <c r="BL1673">
        <v>1.2055102937794935E-3</v>
      </c>
      <c r="BP1673" s="50">
        <f t="shared" si="589"/>
        <v>0.91887983725562461</v>
      </c>
      <c r="BQ1673" s="50">
        <f t="shared" si="590"/>
        <v>7.0068247126436792E-2</v>
      </c>
      <c r="BR1673" s="50">
        <f t="shared" si="591"/>
        <v>0.44599673518270605</v>
      </c>
      <c r="BS1673" s="50">
        <f t="shared" si="592"/>
        <v>0.47311114605173277</v>
      </c>
      <c r="BT1673" s="50">
        <f t="shared" si="593"/>
        <v>1.2388798199519612E-3</v>
      </c>
      <c r="BU1673" s="50">
        <f t="shared" si="593"/>
        <v>1.31419762792148E-3</v>
      </c>
    </row>
    <row r="1674" spans="1:73" x14ac:dyDescent="0.25">
      <c r="A1674" s="21">
        <v>43742.570833333331</v>
      </c>
      <c r="B1674" s="17">
        <v>364256</v>
      </c>
      <c r="C1674" s="17">
        <v>13.55</v>
      </c>
      <c r="D1674" s="17">
        <v>21.74</v>
      </c>
      <c r="E1674" s="17">
        <v>729.3</v>
      </c>
      <c r="F1674" s="17">
        <v>84.1</v>
      </c>
      <c r="G1674" s="17">
        <v>-114.1</v>
      </c>
      <c r="H1674" s="17">
        <v>-13.13</v>
      </c>
      <c r="I1674" s="17">
        <v>23.38</v>
      </c>
      <c r="J1674" s="17">
        <v>296.5</v>
      </c>
      <c r="K1674" s="17">
        <v>645.20000000000005</v>
      </c>
      <c r="L1674" s="17">
        <v>-101</v>
      </c>
      <c r="M1674" s="17">
        <v>0.115</v>
      </c>
      <c r="N1674" s="17">
        <v>615.20000000000005</v>
      </c>
      <c r="O1674" s="17">
        <v>70.94</v>
      </c>
      <c r="P1674" s="17">
        <v>544.20000000000005</v>
      </c>
      <c r="Q1674" s="17">
        <v>324.3</v>
      </c>
      <c r="R1674" s="17">
        <v>425.3</v>
      </c>
      <c r="S1674" s="17">
        <v>18.45</v>
      </c>
      <c r="T1674" s="17">
        <v>48.84</v>
      </c>
      <c r="U1674" s="17">
        <v>1.7150000000000001</v>
      </c>
      <c r="V1674" s="17">
        <v>120</v>
      </c>
      <c r="W1674" s="17">
        <v>19.3</v>
      </c>
      <c r="X1674" s="17">
        <v>0.72699999999999998</v>
      </c>
      <c r="Y1674" s="17">
        <v>7.2651539999999999</v>
      </c>
      <c r="Z1674" s="7">
        <f t="shared" si="572"/>
        <v>18.875</v>
      </c>
      <c r="AA1674" s="7">
        <f t="shared" si="586"/>
        <v>292.02499999999998</v>
      </c>
      <c r="AB1674" s="2">
        <f t="shared" si="573"/>
        <v>590.73299999999995</v>
      </c>
      <c r="AC1674" s="42">
        <f t="shared" si="574"/>
        <v>2.3452645954201725</v>
      </c>
      <c r="AD1674" s="42">
        <f t="shared" si="575"/>
        <v>1.1454272284032123</v>
      </c>
      <c r="AE1674" s="42">
        <f t="shared" si="576"/>
        <v>0.77876376328542896</v>
      </c>
      <c r="AF1674" s="42">
        <f t="shared" si="577"/>
        <v>321.12116034686653</v>
      </c>
      <c r="AG1674" s="42">
        <f t="shared" si="578"/>
        <v>308.27631393299185</v>
      </c>
      <c r="AH1674" s="6">
        <f t="shared" si="579"/>
        <v>311.32799999999997</v>
      </c>
      <c r="AI1674" s="4">
        <v>19.963265742150298</v>
      </c>
      <c r="AJ1674" s="4">
        <f t="shared" si="587"/>
        <v>293.11326574215025</v>
      </c>
      <c r="AK1674" s="8">
        <f t="shared" si="580"/>
        <v>0.1938932380094934</v>
      </c>
      <c r="AL1674" s="8">
        <f t="shared" si="581"/>
        <v>402.00008373331673</v>
      </c>
      <c r="AM1674" s="8">
        <f t="shared" si="582"/>
        <v>2.9169408204487111</v>
      </c>
      <c r="AN1674" s="8">
        <f t="shared" si="583"/>
        <v>92.470469116127603</v>
      </c>
      <c r="AO1674" s="22">
        <f t="shared" si="584"/>
        <v>9.2215701292999476E-3</v>
      </c>
      <c r="AP1674" s="22">
        <f t="shared" si="585"/>
        <v>0.25203673368407081</v>
      </c>
      <c r="AQ1674" s="19">
        <f t="shared" si="588"/>
        <v>0.25203673368407081</v>
      </c>
      <c r="AX1674">
        <v>0.13615005805956945</v>
      </c>
      <c r="AY1674">
        <v>62.870689655172413</v>
      </c>
      <c r="AZ1674">
        <v>2.6196120689655173</v>
      </c>
      <c r="BA1674">
        <v>2.1218857758620691</v>
      </c>
      <c r="BB1674">
        <v>8.7068965517241388</v>
      </c>
      <c r="BC1674">
        <v>0.36278735632183912</v>
      </c>
      <c r="BD1674">
        <v>1.7590984195402299</v>
      </c>
      <c r="BE1674">
        <v>0.17590984195402301</v>
      </c>
      <c r="BF1674">
        <v>0</v>
      </c>
      <c r="BG1674">
        <v>18.875</v>
      </c>
      <c r="BH1674">
        <v>1.9692589001625806</v>
      </c>
      <c r="BI1674">
        <v>2.1803156222034188</v>
      </c>
      <c r="BJ1674">
        <v>1.0648661498841498</v>
      </c>
      <c r="BK1674">
        <v>0.43097899404710122</v>
      </c>
      <c r="BL1674">
        <v>1.1971638723530589E-3</v>
      </c>
      <c r="BP1674" s="50">
        <f t="shared" si="589"/>
        <v>1.9698486511167452</v>
      </c>
      <c r="BQ1674" s="50">
        <f t="shared" si="590"/>
        <v>7.0363936781609196E-2</v>
      </c>
      <c r="BR1674" s="50">
        <f t="shared" si="591"/>
        <v>0.45506440306355234</v>
      </c>
      <c r="BS1674" s="50">
        <f t="shared" si="592"/>
        <v>0.4801336525996685</v>
      </c>
      <c r="BT1674" s="50">
        <f t="shared" si="593"/>
        <v>1.2640677862876452E-3</v>
      </c>
      <c r="BU1674" s="50">
        <f t="shared" si="593"/>
        <v>1.3337045905546347E-3</v>
      </c>
    </row>
    <row r="1675" spans="1:73" x14ac:dyDescent="0.25">
      <c r="A1675" s="21">
        <v>43742.570833333331</v>
      </c>
      <c r="B1675" s="17">
        <v>364257</v>
      </c>
      <c r="C1675" s="17">
        <v>13.55</v>
      </c>
      <c r="D1675" s="17">
        <v>21.74</v>
      </c>
      <c r="E1675" s="17">
        <v>730.7</v>
      </c>
      <c r="F1675" s="17">
        <v>84.1</v>
      </c>
      <c r="G1675" s="17">
        <v>-114</v>
      </c>
      <c r="H1675" s="17">
        <v>-15.8</v>
      </c>
      <c r="I1675" s="17">
        <v>23.38</v>
      </c>
      <c r="J1675" s="17">
        <v>296.5</v>
      </c>
      <c r="K1675" s="17">
        <v>646.6</v>
      </c>
      <c r="L1675" s="17">
        <v>-98.2</v>
      </c>
      <c r="M1675" s="17">
        <v>0.115</v>
      </c>
      <c r="N1675" s="17">
        <v>616.70000000000005</v>
      </c>
      <c r="O1675" s="17">
        <v>68.290000000000006</v>
      </c>
      <c r="P1675" s="17">
        <v>548.4</v>
      </c>
      <c r="Q1675" s="17">
        <v>324.3</v>
      </c>
      <c r="R1675" s="17">
        <v>422.6</v>
      </c>
      <c r="S1675" s="17">
        <v>18.45</v>
      </c>
      <c r="T1675" s="17">
        <v>46.91</v>
      </c>
      <c r="U1675" s="17">
        <v>1.1850000000000001</v>
      </c>
      <c r="V1675" s="17">
        <v>37.5</v>
      </c>
      <c r="W1675" s="17">
        <v>19.25</v>
      </c>
      <c r="X1675" s="17">
        <v>0.72799999999999998</v>
      </c>
      <c r="Y1675" s="17">
        <v>7.2772040000000002</v>
      </c>
      <c r="Z1675" s="7">
        <f t="shared" si="572"/>
        <v>18.850000000000001</v>
      </c>
      <c r="AA1675" s="7">
        <f t="shared" si="586"/>
        <v>292</v>
      </c>
      <c r="AB1675" s="2">
        <f t="shared" si="573"/>
        <v>591.86700000000008</v>
      </c>
      <c r="AC1675" s="42">
        <f t="shared" si="574"/>
        <v>2.1922447873268154</v>
      </c>
      <c r="AD1675" s="42">
        <f t="shared" si="575"/>
        <v>1.028382029735009</v>
      </c>
      <c r="AE1675" s="42">
        <f t="shared" si="576"/>
        <v>0.76686124384311694</v>
      </c>
      <c r="AF1675" s="42">
        <f t="shared" si="577"/>
        <v>316.1049191934672</v>
      </c>
      <c r="AG1675" s="42">
        <f t="shared" si="578"/>
        <v>303.46072242572848</v>
      </c>
      <c r="AH1675" s="6">
        <f t="shared" si="579"/>
        <v>311.32799999999997</v>
      </c>
      <c r="AI1675" s="4">
        <v>18.955491984205398</v>
      </c>
      <c r="AJ1675" s="4">
        <f t="shared" si="587"/>
        <v>292.1054919842054</v>
      </c>
      <c r="AK1675" s="8">
        <f t="shared" si="580"/>
        <v>0.19384344519052524</v>
      </c>
      <c r="AL1675" s="8">
        <f t="shared" si="581"/>
        <v>396.31357917361998</v>
      </c>
      <c r="AM1675" s="8">
        <f t="shared" si="582"/>
        <v>2.424681680138653</v>
      </c>
      <c r="AN1675" s="8">
        <f t="shared" si="583"/>
        <v>7.4510019462205728</v>
      </c>
      <c r="AO1675" s="22">
        <f t="shared" si="584"/>
        <v>1.129941259567315E-2</v>
      </c>
      <c r="AP1675" s="22">
        <f t="shared" si="585"/>
        <v>0.30882669688901493</v>
      </c>
      <c r="AQ1675" s="19">
        <f t="shared" si="588"/>
        <v>0.30882669688901493</v>
      </c>
      <c r="AX1675">
        <v>0.13596418273268165</v>
      </c>
      <c r="AY1675">
        <v>62.991379310344833</v>
      </c>
      <c r="AZ1675">
        <v>2.6246408045977012</v>
      </c>
      <c r="BA1675">
        <v>2.1259590517241382</v>
      </c>
      <c r="BB1675">
        <v>8.474137931034484</v>
      </c>
      <c r="BC1675">
        <v>0.35308908045977017</v>
      </c>
      <c r="BD1675">
        <v>1.7728699712643681</v>
      </c>
      <c r="BE1675">
        <v>0.17728699712643681</v>
      </c>
      <c r="BF1675">
        <v>0</v>
      </c>
      <c r="BG1675">
        <v>18.850000000000001</v>
      </c>
      <c r="BH1675">
        <v>1.3606832633776433</v>
      </c>
      <c r="BI1675">
        <v>2.1769140527079087</v>
      </c>
      <c r="BJ1675">
        <v>1.0211903821252799</v>
      </c>
      <c r="BK1675">
        <v>0.43663049396734815</v>
      </c>
      <c r="BL1675">
        <v>1.2128624832426337E-3</v>
      </c>
      <c r="BP1675" s="50">
        <f t="shared" si="589"/>
        <v>1.361090758934894</v>
      </c>
      <c r="BQ1675" s="50">
        <f t="shared" si="590"/>
        <v>7.0914798850574723E-2</v>
      </c>
      <c r="BR1675" s="50">
        <f t="shared" si="591"/>
        <v>0.45423492177827079</v>
      </c>
      <c r="BS1675" s="50">
        <f t="shared" si="592"/>
        <v>0.48057886291240687</v>
      </c>
      <c r="BT1675" s="50">
        <f t="shared" si="593"/>
        <v>1.2617636716063076E-3</v>
      </c>
      <c r="BU1675" s="50">
        <f t="shared" si="593"/>
        <v>1.3349412858677967E-3</v>
      </c>
    </row>
    <row r="1676" spans="1:73" x14ac:dyDescent="0.25">
      <c r="A1676" s="21">
        <v>43742.570833333331</v>
      </c>
      <c r="B1676" s="17">
        <v>364258</v>
      </c>
      <c r="C1676" s="17">
        <v>13.55</v>
      </c>
      <c r="D1676" s="17">
        <v>21.74</v>
      </c>
      <c r="E1676" s="17">
        <v>730.4</v>
      </c>
      <c r="F1676" s="17">
        <v>83.5</v>
      </c>
      <c r="G1676" s="17">
        <v>-114.7</v>
      </c>
      <c r="H1676" s="17">
        <v>-15.97</v>
      </c>
      <c r="I1676" s="17">
        <v>23.38</v>
      </c>
      <c r="J1676" s="17">
        <v>296.5</v>
      </c>
      <c r="K1676" s="17">
        <v>646.9</v>
      </c>
      <c r="L1676" s="17">
        <v>-98.7</v>
      </c>
      <c r="M1676" s="17">
        <v>0.114</v>
      </c>
      <c r="N1676" s="17">
        <v>615.70000000000005</v>
      </c>
      <c r="O1676" s="17">
        <v>67.540000000000006</v>
      </c>
      <c r="P1676" s="17">
        <v>548.20000000000005</v>
      </c>
      <c r="Q1676" s="17">
        <v>323.7</v>
      </c>
      <c r="R1676" s="17">
        <v>422.4</v>
      </c>
      <c r="S1676" s="17">
        <v>18.47</v>
      </c>
      <c r="T1676" s="17">
        <v>48.9</v>
      </c>
      <c r="U1676" s="17">
        <v>0.89500000000000002</v>
      </c>
      <c r="V1676" s="17">
        <v>344.5</v>
      </c>
      <c r="W1676" s="17">
        <v>19.899999999999999</v>
      </c>
      <c r="X1676" s="17">
        <v>0.72699999999999998</v>
      </c>
      <c r="Y1676" s="17">
        <v>7.2707259999999998</v>
      </c>
      <c r="Z1676" s="7">
        <f t="shared" si="572"/>
        <v>19.184999999999999</v>
      </c>
      <c r="AA1676" s="7">
        <f t="shared" si="586"/>
        <v>292.33499999999998</v>
      </c>
      <c r="AB1676" s="2">
        <f t="shared" si="573"/>
        <v>591.62400000000002</v>
      </c>
      <c r="AC1676" s="42">
        <f t="shared" si="574"/>
        <v>2.219310301729386</v>
      </c>
      <c r="AD1676" s="42">
        <f t="shared" si="575"/>
        <v>1.0852427375456697</v>
      </c>
      <c r="AE1676" s="42">
        <f t="shared" si="576"/>
        <v>0.77265894264120882</v>
      </c>
      <c r="AF1676" s="42">
        <f t="shared" si="577"/>
        <v>319.95886900510317</v>
      </c>
      <c r="AG1676" s="42">
        <f t="shared" si="578"/>
        <v>307.16051424489905</v>
      </c>
      <c r="AH1676" s="6">
        <f t="shared" si="579"/>
        <v>310.75199999999995</v>
      </c>
      <c r="AI1676" s="4">
        <v>19.1617319695712</v>
      </c>
      <c r="AJ1676" s="4">
        <f t="shared" si="587"/>
        <v>292.31173196957116</v>
      </c>
      <c r="AK1676" s="8">
        <f t="shared" si="580"/>
        <v>0.19451137754914213</v>
      </c>
      <c r="AL1676" s="8">
        <f t="shared" si="581"/>
        <v>397.40515566604773</v>
      </c>
      <c r="AM1676" s="8">
        <f t="shared" si="582"/>
        <v>2.1072063852408953</v>
      </c>
      <c r="AN1676" s="8">
        <f t="shared" si="583"/>
        <v>-1.4282596969542163</v>
      </c>
      <c r="AO1676" s="22">
        <f t="shared" si="584"/>
        <v>1.145707629774438E-2</v>
      </c>
      <c r="AP1676" s="22">
        <f t="shared" si="585"/>
        <v>0.3131358377330794</v>
      </c>
      <c r="AQ1676" s="19">
        <f t="shared" si="588"/>
        <v>0.3131358377330794</v>
      </c>
      <c r="AX1676">
        <v>0.13847285081319494</v>
      </c>
      <c r="AY1676">
        <v>62.96551724137931</v>
      </c>
      <c r="AZ1676">
        <v>2.6235632183908044</v>
      </c>
      <c r="BA1676">
        <v>2.1250862068965519</v>
      </c>
      <c r="BB1676">
        <v>8.5086206896551708</v>
      </c>
      <c r="BC1676">
        <v>0.35452586206896547</v>
      </c>
      <c r="BD1676">
        <v>1.7705603448275864</v>
      </c>
      <c r="BE1676">
        <v>0.17705603448275864</v>
      </c>
      <c r="BF1676">
        <v>0</v>
      </c>
      <c r="BG1676">
        <v>19.184999999999999</v>
      </c>
      <c r="BH1676">
        <v>1.0276890470236208</v>
      </c>
      <c r="BI1676">
        <v>2.2228830896739407</v>
      </c>
      <c r="BJ1676">
        <v>1.086989830850557</v>
      </c>
      <c r="BK1676">
        <v>0.43786023507201383</v>
      </c>
      <c r="BL1676">
        <v>1.2162784307555941E-3</v>
      </c>
      <c r="BP1676" s="50">
        <f t="shared" si="589"/>
        <v>1.0279968179297301</v>
      </c>
      <c r="BQ1676" s="50">
        <f t="shared" si="590"/>
        <v>7.0822413793103459E-2</v>
      </c>
      <c r="BR1676" s="50">
        <f t="shared" si="591"/>
        <v>0.4513620945902807</v>
      </c>
      <c r="BS1676" s="50">
        <f t="shared" si="592"/>
        <v>0.47849582077175484</v>
      </c>
      <c r="BT1676" s="50">
        <f t="shared" si="593"/>
        <v>1.2537835960841131E-3</v>
      </c>
      <c r="BU1676" s="50">
        <f t="shared" si="593"/>
        <v>1.3291550576993189E-3</v>
      </c>
    </row>
    <row r="1677" spans="1:73" x14ac:dyDescent="0.25">
      <c r="A1677" s="21">
        <v>43742.571527777778</v>
      </c>
      <c r="B1677" s="17">
        <v>364259</v>
      </c>
      <c r="C1677" s="17">
        <v>13.54</v>
      </c>
      <c r="D1677" s="17">
        <v>21.74</v>
      </c>
      <c r="E1677" s="17">
        <v>731</v>
      </c>
      <c r="F1677" s="17">
        <v>83.3</v>
      </c>
      <c r="G1677" s="17">
        <v>-114.6</v>
      </c>
      <c r="H1677" s="17">
        <v>-13.63</v>
      </c>
      <c r="I1677" s="17">
        <v>23.41</v>
      </c>
      <c r="J1677" s="17">
        <v>296.60000000000002</v>
      </c>
      <c r="K1677" s="17">
        <v>647.6</v>
      </c>
      <c r="L1677" s="17">
        <v>-101</v>
      </c>
      <c r="M1677" s="17">
        <v>0.114</v>
      </c>
      <c r="N1677" s="17">
        <v>616.29999999999995</v>
      </c>
      <c r="O1677" s="17">
        <v>69.7</v>
      </c>
      <c r="P1677" s="17">
        <v>546.6</v>
      </c>
      <c r="Q1677" s="17">
        <v>323.89999999999998</v>
      </c>
      <c r="R1677" s="17">
        <v>424.9</v>
      </c>
      <c r="S1677" s="17">
        <v>18.47</v>
      </c>
      <c r="T1677" s="17">
        <v>50.87</v>
      </c>
      <c r="U1677" s="17">
        <v>1.075</v>
      </c>
      <c r="V1677" s="17">
        <v>99.5</v>
      </c>
      <c r="W1677" s="17">
        <v>20.100000000000001</v>
      </c>
      <c r="X1677" s="17">
        <v>0.72699999999999998</v>
      </c>
      <c r="Y1677" s="17">
        <v>7.2741790000000002</v>
      </c>
      <c r="Z1677" s="7">
        <f t="shared" si="572"/>
        <v>19.285</v>
      </c>
      <c r="AA1677" s="7">
        <f t="shared" si="586"/>
        <v>292.435</v>
      </c>
      <c r="AB1677" s="2">
        <f t="shared" si="573"/>
        <v>592.11</v>
      </c>
      <c r="AC1677" s="42">
        <f t="shared" si="574"/>
        <v>2.3305334354276366</v>
      </c>
      <c r="AD1677" s="42">
        <f t="shared" si="575"/>
        <v>1.1855423586020386</v>
      </c>
      <c r="AE1677" s="42">
        <f t="shared" si="576"/>
        <v>0.7824496339291539</v>
      </c>
      <c r="AF1677" s="42">
        <f t="shared" si="577"/>
        <v>324.45677702459062</v>
      </c>
      <c r="AG1677" s="42">
        <f t="shared" si="578"/>
        <v>311.47850594360699</v>
      </c>
      <c r="AH1677" s="6">
        <f t="shared" si="579"/>
        <v>310.94399999999996</v>
      </c>
      <c r="AI1677" s="4">
        <v>19.898942393742502</v>
      </c>
      <c r="AJ1677" s="4">
        <f t="shared" si="587"/>
        <v>293.04894239374249</v>
      </c>
      <c r="AK1677" s="8">
        <f t="shared" si="580"/>
        <v>0.19471105728877586</v>
      </c>
      <c r="AL1677" s="8">
        <f t="shared" si="581"/>
        <v>401.56346156480367</v>
      </c>
      <c r="AM1677" s="8">
        <f t="shared" si="582"/>
        <v>2.3094033320318905</v>
      </c>
      <c r="AN1677" s="8">
        <f t="shared" si="583"/>
        <v>41.301696963023744</v>
      </c>
      <c r="AO1677" s="22">
        <f t="shared" si="584"/>
        <v>1.0411587670967696E-2</v>
      </c>
      <c r="AP1677" s="22">
        <f t="shared" si="585"/>
        <v>0.28456136127170012</v>
      </c>
      <c r="AQ1677" s="19">
        <f t="shared" si="588"/>
        <v>0.28456136127170012</v>
      </c>
      <c r="AX1677">
        <v>0.13922925908806402</v>
      </c>
      <c r="AY1677">
        <v>63.017241379310349</v>
      </c>
      <c r="AZ1677">
        <v>2.625718390804598</v>
      </c>
      <c r="BA1677">
        <v>2.1268318965517246</v>
      </c>
      <c r="BB1677">
        <v>8.7068965517241388</v>
      </c>
      <c r="BC1677">
        <v>0.36278735632183912</v>
      </c>
      <c r="BD1677">
        <v>1.7640445402298854</v>
      </c>
      <c r="BE1677">
        <v>0.17640445402298854</v>
      </c>
      <c r="BF1677">
        <v>0</v>
      </c>
      <c r="BG1677">
        <v>19.285</v>
      </c>
      <c r="BH1677">
        <v>1.234375112346807</v>
      </c>
      <c r="BI1677">
        <v>2.236768745488193</v>
      </c>
      <c r="BJ1677">
        <v>1.1378442608298436</v>
      </c>
      <c r="BK1677">
        <v>0.43516614434662149</v>
      </c>
      <c r="BL1677">
        <v>1.208794845407282E-3</v>
      </c>
      <c r="BP1677" s="50">
        <f t="shared" si="589"/>
        <v>1.2347447813122454</v>
      </c>
      <c r="BQ1677" s="50">
        <f t="shared" si="590"/>
        <v>7.056178160919542E-2</v>
      </c>
      <c r="BR1677" s="50">
        <f t="shared" si="591"/>
        <v>0.45099354605735525</v>
      </c>
      <c r="BS1677" s="50">
        <f t="shared" si="592"/>
        <v>0.47768649974971061</v>
      </c>
      <c r="BT1677" s="50">
        <f t="shared" si="593"/>
        <v>1.2527598501593201E-3</v>
      </c>
      <c r="BU1677" s="50">
        <f t="shared" si="593"/>
        <v>1.3269069437491961E-3</v>
      </c>
    </row>
    <row r="1678" spans="1:73" x14ac:dyDescent="0.25">
      <c r="A1678" s="21">
        <v>43742.571527777778</v>
      </c>
      <c r="B1678" s="17">
        <v>364260</v>
      </c>
      <c r="C1678" s="17">
        <v>13.55</v>
      </c>
      <c r="D1678" s="17">
        <v>21.73</v>
      </c>
      <c r="E1678" s="17">
        <v>731.6</v>
      </c>
      <c r="F1678" s="17">
        <v>83.6</v>
      </c>
      <c r="G1678" s="17">
        <v>-115.2</v>
      </c>
      <c r="H1678" s="17">
        <v>-12.23</v>
      </c>
      <c r="I1678" s="17">
        <v>23.44</v>
      </c>
      <c r="J1678" s="17">
        <v>296.60000000000002</v>
      </c>
      <c r="K1678" s="17">
        <v>648</v>
      </c>
      <c r="L1678" s="17">
        <v>-103</v>
      </c>
      <c r="M1678" s="17">
        <v>0.114</v>
      </c>
      <c r="N1678" s="17">
        <v>616.29999999999995</v>
      </c>
      <c r="O1678" s="17">
        <v>71.319999999999993</v>
      </c>
      <c r="P1678" s="17">
        <v>545</v>
      </c>
      <c r="Q1678" s="17">
        <v>323.5</v>
      </c>
      <c r="R1678" s="17">
        <v>426.5</v>
      </c>
      <c r="S1678" s="17">
        <v>18.47</v>
      </c>
      <c r="T1678" s="17">
        <v>48.99</v>
      </c>
      <c r="U1678" s="17">
        <v>0.65</v>
      </c>
      <c r="V1678" s="17">
        <v>140.5</v>
      </c>
      <c r="W1678" s="17">
        <v>19.95</v>
      </c>
      <c r="X1678" s="17">
        <v>0.72799999999999998</v>
      </c>
      <c r="Y1678" s="17">
        <v>7.2756999999999996</v>
      </c>
      <c r="Z1678" s="7">
        <f t="shared" si="572"/>
        <v>19.21</v>
      </c>
      <c r="AA1678" s="7">
        <f t="shared" si="586"/>
        <v>292.35999999999996</v>
      </c>
      <c r="AB1678" s="2">
        <f t="shared" si="573"/>
        <v>592.596</v>
      </c>
      <c r="AC1678" s="42">
        <f t="shared" si="574"/>
        <v>2.3104993146676853</v>
      </c>
      <c r="AD1678" s="42">
        <f t="shared" si="575"/>
        <v>1.1319136142556991</v>
      </c>
      <c r="AE1678" s="42">
        <f t="shared" si="576"/>
        <v>0.77731577085586667</v>
      </c>
      <c r="AF1678" s="42">
        <f t="shared" si="577"/>
        <v>321.99738956236507</v>
      </c>
      <c r="AG1678" s="42">
        <f t="shared" si="578"/>
        <v>309.11749397987046</v>
      </c>
      <c r="AH1678" s="6">
        <f t="shared" si="579"/>
        <v>310.56</v>
      </c>
      <c r="AI1678" s="4">
        <v>19.764609805695802</v>
      </c>
      <c r="AJ1678" s="4">
        <f t="shared" si="587"/>
        <v>292.91460980569576</v>
      </c>
      <c r="AK1678" s="8">
        <f t="shared" si="580"/>
        <v>0.19456128467939782</v>
      </c>
      <c r="AL1678" s="8">
        <f t="shared" si="581"/>
        <v>400.81628929480405</v>
      </c>
      <c r="AM1678" s="8">
        <f t="shared" si="582"/>
        <v>1.7957762945311424</v>
      </c>
      <c r="AN1678" s="8">
        <f t="shared" si="583"/>
        <v>29.012173280140203</v>
      </c>
      <c r="AO1678" s="22">
        <f t="shared" si="584"/>
        <v>1.0708845388816781E-2</v>
      </c>
      <c r="AP1678" s="22">
        <f t="shared" si="585"/>
        <v>0.29268577644379962</v>
      </c>
      <c r="AQ1678" s="19">
        <f t="shared" si="588"/>
        <v>0.29268577644379962</v>
      </c>
      <c r="AX1678">
        <v>0.13866162591434339</v>
      </c>
      <c r="AY1678">
        <v>63.068965517241381</v>
      </c>
      <c r="AZ1678">
        <v>2.6278735632183907</v>
      </c>
      <c r="BA1678">
        <v>2.1285775862068967</v>
      </c>
      <c r="BB1678">
        <v>8.8793103448275872</v>
      </c>
      <c r="BC1678">
        <v>0.36997126436781613</v>
      </c>
      <c r="BD1678">
        <v>1.7586063218390806</v>
      </c>
      <c r="BE1678">
        <v>0.17586063218390807</v>
      </c>
      <c r="BF1678">
        <v>0</v>
      </c>
      <c r="BG1678">
        <v>19.21</v>
      </c>
      <c r="BH1678">
        <v>0.74636634700039506</v>
      </c>
      <c r="BI1678">
        <v>2.2263474147315914</v>
      </c>
      <c r="BJ1678">
        <v>1.0906875984770066</v>
      </c>
      <c r="BK1678">
        <v>0.43571138517877406</v>
      </c>
      <c r="BL1678">
        <v>1.2103094032743724E-3</v>
      </c>
      <c r="BP1678" s="50">
        <f t="shared" si="589"/>
        <v>0.74658986777019498</v>
      </c>
      <c r="BQ1678" s="50">
        <f t="shared" si="590"/>
        <v>7.0344252873563232E-2</v>
      </c>
      <c r="BR1678" s="50">
        <f t="shared" si="591"/>
        <v>0.44566223246198711</v>
      </c>
      <c r="BS1678" s="50">
        <f t="shared" si="592"/>
        <v>0.47318358418649881</v>
      </c>
      <c r="BT1678" s="50">
        <f t="shared" si="593"/>
        <v>1.2379506457277419E-3</v>
      </c>
      <c r="BU1678" s="50">
        <f t="shared" si="593"/>
        <v>1.3143988449624965E-3</v>
      </c>
    </row>
    <row r="1679" spans="1:73" x14ac:dyDescent="0.25">
      <c r="A1679" s="21">
        <v>43742.571527777778</v>
      </c>
      <c r="B1679" s="17">
        <v>364261</v>
      </c>
      <c r="C1679" s="17">
        <v>13.55</v>
      </c>
      <c r="D1679" s="17">
        <v>21.73</v>
      </c>
      <c r="E1679" s="17">
        <v>731</v>
      </c>
      <c r="F1679" s="17">
        <v>83.4</v>
      </c>
      <c r="G1679" s="17">
        <v>-115.4</v>
      </c>
      <c r="H1679" s="17">
        <v>-11.47</v>
      </c>
      <c r="I1679" s="17">
        <v>23.47</v>
      </c>
      <c r="J1679" s="17">
        <v>296.60000000000002</v>
      </c>
      <c r="K1679" s="17">
        <v>647.6</v>
      </c>
      <c r="L1679" s="17">
        <v>-103.9</v>
      </c>
      <c r="M1679" s="17">
        <v>0.114</v>
      </c>
      <c r="N1679" s="17">
        <v>615.70000000000005</v>
      </c>
      <c r="O1679" s="17">
        <v>71.91</v>
      </c>
      <c r="P1679" s="17">
        <v>543.70000000000005</v>
      </c>
      <c r="Q1679" s="17">
        <v>323.60000000000002</v>
      </c>
      <c r="R1679" s="17">
        <v>427.4</v>
      </c>
      <c r="S1679" s="17">
        <v>18.47</v>
      </c>
      <c r="T1679" s="17">
        <v>51.59</v>
      </c>
      <c r="U1679" s="17">
        <v>0.69499999999999995</v>
      </c>
      <c r="V1679" s="17">
        <v>312.5</v>
      </c>
      <c r="W1679" s="17">
        <v>20.65</v>
      </c>
      <c r="X1679" s="17">
        <v>0.72699999999999998</v>
      </c>
      <c r="Y1679" s="17">
        <v>7.2668290000000004</v>
      </c>
      <c r="Z1679" s="7">
        <f t="shared" si="572"/>
        <v>19.559999999999999</v>
      </c>
      <c r="AA1679" s="7">
        <f t="shared" si="586"/>
        <v>292.70999999999998</v>
      </c>
      <c r="AB1679" s="2">
        <f t="shared" si="573"/>
        <v>592.11</v>
      </c>
      <c r="AC1679" s="42">
        <f t="shared" si="574"/>
        <v>2.347961767243639</v>
      </c>
      <c r="AD1679" s="42">
        <f t="shared" si="575"/>
        <v>1.2113134757209933</v>
      </c>
      <c r="AE1679" s="42">
        <f t="shared" si="576"/>
        <v>0.78475404390856252</v>
      </c>
      <c r="AF1679" s="42">
        <f t="shared" si="577"/>
        <v>326.63811456472189</v>
      </c>
      <c r="AG1679" s="42">
        <f t="shared" si="578"/>
        <v>313.57258998213302</v>
      </c>
      <c r="AH1679" s="6">
        <f t="shared" si="579"/>
        <v>310.65600000000001</v>
      </c>
      <c r="AI1679" s="4">
        <v>20.030221250410701</v>
      </c>
      <c r="AJ1679" s="4">
        <f t="shared" si="587"/>
        <v>293.18022125041068</v>
      </c>
      <c r="AK1679" s="8">
        <f t="shared" si="580"/>
        <v>0.19526088110968398</v>
      </c>
      <c r="AL1679" s="8">
        <f t="shared" si="581"/>
        <v>402.2553199277408</v>
      </c>
      <c r="AM1679" s="8">
        <f t="shared" si="582"/>
        <v>1.8568976143018763</v>
      </c>
      <c r="AN1679" s="8">
        <f t="shared" si="583"/>
        <v>25.434938677719291</v>
      </c>
      <c r="AO1679" s="22">
        <f t="shared" si="584"/>
        <v>1.0748397801336804E-2</v>
      </c>
      <c r="AP1679" s="22">
        <f t="shared" si="585"/>
        <v>0.29376679201068212</v>
      </c>
      <c r="AQ1679" s="19">
        <f t="shared" si="588"/>
        <v>0.29376679201068212</v>
      </c>
      <c r="AX1679">
        <v>0.14132744266896705</v>
      </c>
      <c r="AY1679">
        <v>63.017241379310349</v>
      </c>
      <c r="AZ1679">
        <v>2.625718390804598</v>
      </c>
      <c r="BA1679">
        <v>2.1268318965517246</v>
      </c>
      <c r="BB1679">
        <v>8.9482758620689626</v>
      </c>
      <c r="BC1679">
        <v>0.3728448275862068</v>
      </c>
      <c r="BD1679">
        <v>1.7539870689655177</v>
      </c>
      <c r="BE1679">
        <v>0.17539870689655179</v>
      </c>
      <c r="BF1679">
        <v>0</v>
      </c>
      <c r="BG1679">
        <v>19.559999999999999</v>
      </c>
      <c r="BH1679">
        <v>0.79803786333119153</v>
      </c>
      <c r="BI1679">
        <v>2.27534629284676</v>
      </c>
      <c r="BJ1679">
        <v>1.1738511524796436</v>
      </c>
      <c r="BK1679">
        <v>0.4360102040535434</v>
      </c>
      <c r="BL1679">
        <v>1.2111394557042872E-3</v>
      </c>
      <c r="BP1679" s="50">
        <f t="shared" si="589"/>
        <v>0.79827685861582376</v>
      </c>
      <c r="BQ1679" s="50">
        <f t="shared" si="590"/>
        <v>7.0159482758620703E-2</v>
      </c>
      <c r="BR1679" s="50">
        <f t="shared" si="591"/>
        <v>0.4464883750079055</v>
      </c>
      <c r="BS1679" s="50">
        <f t="shared" si="592"/>
        <v>0.4740222697939388</v>
      </c>
      <c r="BT1679" s="50">
        <f t="shared" si="593"/>
        <v>1.2402454861330707E-3</v>
      </c>
      <c r="BU1679" s="50">
        <f t="shared" si="593"/>
        <v>1.3167285272053855E-3</v>
      </c>
    </row>
    <row r="1680" spans="1:73" x14ac:dyDescent="0.25">
      <c r="A1680" s="21">
        <v>43742.571527777778</v>
      </c>
      <c r="B1680" s="17">
        <v>364262</v>
      </c>
      <c r="C1680" s="17">
        <v>13.54</v>
      </c>
      <c r="D1680" s="17">
        <v>21.73</v>
      </c>
      <c r="E1680" s="17">
        <v>729.5</v>
      </c>
      <c r="F1680" s="17">
        <v>83.3</v>
      </c>
      <c r="G1680" s="17">
        <v>-115.5</v>
      </c>
      <c r="H1680" s="17">
        <v>-10.78</v>
      </c>
      <c r="I1680" s="17">
        <v>23.51</v>
      </c>
      <c r="J1680" s="17">
        <v>296.7</v>
      </c>
      <c r="K1680" s="17">
        <v>646.1</v>
      </c>
      <c r="L1680" s="17">
        <v>-104.7</v>
      </c>
      <c r="M1680" s="17">
        <v>0.114</v>
      </c>
      <c r="N1680" s="17">
        <v>614</v>
      </c>
      <c r="O1680" s="17">
        <v>72.56</v>
      </c>
      <c r="P1680" s="17">
        <v>541.5</v>
      </c>
      <c r="Q1680" s="17">
        <v>323.7</v>
      </c>
      <c r="R1680" s="17">
        <v>428.4</v>
      </c>
      <c r="S1680" s="17">
        <v>18.489999999999998</v>
      </c>
      <c r="T1680" s="17">
        <v>51.55</v>
      </c>
      <c r="U1680" s="17">
        <v>1.23</v>
      </c>
      <c r="V1680" s="17">
        <v>355</v>
      </c>
      <c r="W1680" s="17">
        <v>20.45</v>
      </c>
      <c r="X1680" s="17">
        <v>0.72499999999999998</v>
      </c>
      <c r="Y1680" s="17">
        <v>7.2530809999999999</v>
      </c>
      <c r="Z1680" s="7">
        <f t="shared" si="572"/>
        <v>19.47</v>
      </c>
      <c r="AA1680" s="7">
        <f t="shared" si="586"/>
        <v>292.62</v>
      </c>
      <c r="AB1680" s="2">
        <f t="shared" si="573"/>
        <v>590.8950000000001</v>
      </c>
      <c r="AC1680" s="42">
        <f t="shared" si="574"/>
        <v>2.3799153360764973</v>
      </c>
      <c r="AD1680" s="42">
        <f t="shared" si="575"/>
        <v>1.2268463557474343</v>
      </c>
      <c r="AE1680" s="42">
        <f t="shared" si="576"/>
        <v>0.78621978658212999</v>
      </c>
      <c r="AF1680" s="42">
        <f t="shared" si="577"/>
        <v>326.84590805392452</v>
      </c>
      <c r="AG1680" s="42">
        <f t="shared" si="578"/>
        <v>313.77207173176754</v>
      </c>
      <c r="AH1680" s="6">
        <f t="shared" si="579"/>
        <v>310.75199999999995</v>
      </c>
      <c r="AI1680" s="4">
        <v>20.225723332561898</v>
      </c>
      <c r="AJ1680" s="4">
        <f t="shared" si="587"/>
        <v>293.37572333256185</v>
      </c>
      <c r="AK1680" s="8">
        <f t="shared" si="580"/>
        <v>0.1950808249806629</v>
      </c>
      <c r="AL1680" s="8">
        <f t="shared" si="581"/>
        <v>403.3840653231178</v>
      </c>
      <c r="AM1680" s="8">
        <f t="shared" si="582"/>
        <v>2.4702909747639041</v>
      </c>
      <c r="AN1680" s="8">
        <f t="shared" si="583"/>
        <v>54.381530656154574</v>
      </c>
      <c r="AO1680" s="22">
        <f t="shared" si="584"/>
        <v>1.0042638449662411E-2</v>
      </c>
      <c r="AP1680" s="22">
        <f t="shared" si="585"/>
        <v>0.2744775300662517</v>
      </c>
      <c r="AQ1680" s="19">
        <f t="shared" si="588"/>
        <v>0.2744775300662517</v>
      </c>
      <c r="AX1680">
        <v>0.1406378381832758</v>
      </c>
      <c r="AY1680">
        <v>62.887931034482762</v>
      </c>
      <c r="AZ1680">
        <v>2.6203304597701149</v>
      </c>
      <c r="BA1680">
        <v>2.1224676724137934</v>
      </c>
      <c r="BB1680">
        <v>9.025862068965516</v>
      </c>
      <c r="BC1680">
        <v>0.37607758620689652</v>
      </c>
      <c r="BD1680">
        <v>1.7463900862068968</v>
      </c>
      <c r="BE1680">
        <v>0.17463900862068971</v>
      </c>
      <c r="BF1680">
        <v>0</v>
      </c>
      <c r="BG1680">
        <v>19.47</v>
      </c>
      <c r="BH1680">
        <v>1.4123547797084397</v>
      </c>
      <c r="BI1680">
        <v>2.2626573471641764</v>
      </c>
      <c r="BJ1680">
        <v>1.1663998624631329</v>
      </c>
      <c r="BK1680">
        <v>0.43199857811863773</v>
      </c>
      <c r="BL1680">
        <v>1.1999960503295494E-3</v>
      </c>
      <c r="BP1680" s="50">
        <f t="shared" si="589"/>
        <v>1.4127777497805227</v>
      </c>
      <c r="BQ1680" s="50">
        <f t="shared" si="590"/>
        <v>6.9855603448275877E-2</v>
      </c>
      <c r="BR1680" s="50">
        <f t="shared" si="591"/>
        <v>0.44964388114031789</v>
      </c>
      <c r="BS1680" s="50">
        <f t="shared" si="592"/>
        <v>0.47584343390106992</v>
      </c>
      <c r="BT1680" s="50">
        <f t="shared" si="593"/>
        <v>1.2490107809453273E-3</v>
      </c>
      <c r="BU1680" s="50">
        <f t="shared" si="593"/>
        <v>1.3217873163918609E-3</v>
      </c>
    </row>
    <row r="1681" spans="1:73" x14ac:dyDescent="0.25">
      <c r="A1681" s="21">
        <v>43742.571527777778</v>
      </c>
      <c r="B1681" s="17">
        <v>364263</v>
      </c>
      <c r="C1681" s="17">
        <v>13.55</v>
      </c>
      <c r="D1681" s="17">
        <v>21.72</v>
      </c>
      <c r="E1681" s="17">
        <v>727.8</v>
      </c>
      <c r="F1681" s="17">
        <v>83.5</v>
      </c>
      <c r="G1681" s="17">
        <v>-115.4</v>
      </c>
      <c r="H1681" s="17">
        <v>-11.25</v>
      </c>
      <c r="I1681" s="17">
        <v>23.54</v>
      </c>
      <c r="J1681" s="17">
        <v>296.7</v>
      </c>
      <c r="K1681" s="17">
        <v>644.20000000000005</v>
      </c>
      <c r="L1681" s="17">
        <v>-104.1</v>
      </c>
      <c r="M1681" s="17">
        <v>0.115</v>
      </c>
      <c r="N1681" s="17">
        <v>612.4</v>
      </c>
      <c r="O1681" s="17">
        <v>72.3</v>
      </c>
      <c r="P1681" s="17">
        <v>540.1</v>
      </c>
      <c r="Q1681" s="17">
        <v>324</v>
      </c>
      <c r="R1681" s="17">
        <v>428.1</v>
      </c>
      <c r="S1681" s="17">
        <v>18.5</v>
      </c>
      <c r="T1681" s="17">
        <v>48.69</v>
      </c>
      <c r="U1681" s="17">
        <v>1.385</v>
      </c>
      <c r="V1681" s="17">
        <v>328.5</v>
      </c>
      <c r="W1681" s="17">
        <v>20</v>
      </c>
      <c r="X1681" s="17">
        <v>0.72399999999999998</v>
      </c>
      <c r="Y1681" s="17">
        <v>7.2373050000000001</v>
      </c>
      <c r="Z1681" s="7">
        <f t="shared" si="572"/>
        <v>19.25</v>
      </c>
      <c r="AA1681" s="7">
        <f t="shared" si="586"/>
        <v>292.39999999999998</v>
      </c>
      <c r="AB1681" s="2">
        <f t="shared" si="573"/>
        <v>589.51800000000003</v>
      </c>
      <c r="AC1681" s="42">
        <f t="shared" si="574"/>
        <v>2.3696288561751291</v>
      </c>
      <c r="AD1681" s="42">
        <f t="shared" si="575"/>
        <v>1.1537722900716703</v>
      </c>
      <c r="AE1681" s="42">
        <f t="shared" si="576"/>
        <v>0.77942953434856366</v>
      </c>
      <c r="AF1681" s="42">
        <f t="shared" si="577"/>
        <v>323.0497358061279</v>
      </c>
      <c r="AG1681" s="42">
        <f t="shared" si="578"/>
        <v>310.12774637388276</v>
      </c>
      <c r="AH1681" s="6">
        <f t="shared" si="579"/>
        <v>311.03999999999996</v>
      </c>
      <c r="AI1681" s="4">
        <v>20.1448672540361</v>
      </c>
      <c r="AJ1681" s="4">
        <f t="shared" si="587"/>
        <v>293.29486725403609</v>
      </c>
      <c r="AK1681" s="8">
        <f t="shared" si="580"/>
        <v>0.19464115384288358</v>
      </c>
      <c r="AL1681" s="8">
        <f t="shared" si="581"/>
        <v>402.96448363016202</v>
      </c>
      <c r="AM1681" s="8">
        <f t="shared" si="582"/>
        <v>2.6213224238921851</v>
      </c>
      <c r="AN1681" s="8">
        <f t="shared" si="583"/>
        <v>68.331278010862562</v>
      </c>
      <c r="AO1681" s="22">
        <f t="shared" si="584"/>
        <v>9.7118856993853517E-3</v>
      </c>
      <c r="AP1681" s="22">
        <f t="shared" si="585"/>
        <v>0.26543765489662247</v>
      </c>
      <c r="AQ1681" s="19">
        <f t="shared" si="588"/>
        <v>0.26543765489662247</v>
      </c>
      <c r="AX1681">
        <v>0.13896411927593755</v>
      </c>
      <c r="AY1681">
        <v>62.741379310344826</v>
      </c>
      <c r="AZ1681">
        <v>2.6142241379310343</v>
      </c>
      <c r="BA1681">
        <v>2.1175215517241379</v>
      </c>
      <c r="BB1681">
        <v>8.9741379310344858</v>
      </c>
      <c r="BC1681">
        <v>0.37392241379310359</v>
      </c>
      <c r="BD1681">
        <v>1.7435991379310343</v>
      </c>
      <c r="BE1681">
        <v>0.17435991379310345</v>
      </c>
      <c r="BF1681">
        <v>0</v>
      </c>
      <c r="BG1681">
        <v>19.25</v>
      </c>
      <c r="BH1681">
        <v>1.5903344470700724</v>
      </c>
      <c r="BI1681">
        <v>2.2319001594685282</v>
      </c>
      <c r="BJ1681">
        <v>1.0867121876452264</v>
      </c>
      <c r="BK1681">
        <v>0.43231063184049606</v>
      </c>
      <c r="BL1681">
        <v>1.2008628662236E-3</v>
      </c>
      <c r="BP1681" s="50">
        <f t="shared" si="589"/>
        <v>1.5908107182488</v>
      </c>
      <c r="BQ1681" s="50">
        <f t="shared" si="590"/>
        <v>6.9743965517241366E-2</v>
      </c>
      <c r="BR1681" s="50">
        <f t="shared" si="591"/>
        <v>0.45209461328526546</v>
      </c>
      <c r="BS1681" s="50">
        <f t="shared" si="592"/>
        <v>0.47781085106013282</v>
      </c>
      <c r="BT1681" s="50">
        <f t="shared" si="593"/>
        <v>1.2558183702368485E-3</v>
      </c>
      <c r="BU1681" s="50">
        <f t="shared" si="593"/>
        <v>1.3272523640559244E-3</v>
      </c>
    </row>
    <row r="1682" spans="1:73" x14ac:dyDescent="0.25">
      <c r="A1682" s="21">
        <v>43742.571527777778</v>
      </c>
      <c r="B1682" s="17">
        <v>364264</v>
      </c>
      <c r="C1682" s="17">
        <v>13.55</v>
      </c>
      <c r="D1682" s="17">
        <v>21.72</v>
      </c>
      <c r="E1682" s="17">
        <v>726.2</v>
      </c>
      <c r="F1682" s="17">
        <v>83.6</v>
      </c>
      <c r="G1682" s="17">
        <v>-114.6</v>
      </c>
      <c r="H1682" s="17">
        <v>-10.93</v>
      </c>
      <c r="I1682" s="17">
        <v>23.55</v>
      </c>
      <c r="J1682" s="17">
        <v>296.7</v>
      </c>
      <c r="K1682" s="17">
        <v>642.6</v>
      </c>
      <c r="L1682" s="17">
        <v>-103.7</v>
      </c>
      <c r="M1682" s="17">
        <v>0.115</v>
      </c>
      <c r="N1682" s="17">
        <v>611.5</v>
      </c>
      <c r="O1682" s="17">
        <v>72.7</v>
      </c>
      <c r="P1682" s="17">
        <v>538.79999999999995</v>
      </c>
      <c r="Q1682" s="17">
        <v>324.8</v>
      </c>
      <c r="R1682" s="17">
        <v>428.5</v>
      </c>
      <c r="S1682" s="17">
        <v>18.53</v>
      </c>
      <c r="T1682" s="17">
        <v>48.93</v>
      </c>
      <c r="U1682" s="17">
        <v>1.93</v>
      </c>
      <c r="V1682" s="17">
        <v>338.5</v>
      </c>
      <c r="W1682" s="17">
        <v>19.8</v>
      </c>
      <c r="X1682" s="17">
        <v>0.72299999999999998</v>
      </c>
      <c r="Y1682" s="17">
        <v>7.2257809999999996</v>
      </c>
      <c r="Z1682" s="7">
        <f t="shared" si="572"/>
        <v>19.164999999999999</v>
      </c>
      <c r="AA1682" s="7">
        <f t="shared" si="586"/>
        <v>292.315</v>
      </c>
      <c r="AB1682" s="2">
        <f t="shared" si="573"/>
        <v>588.22200000000009</v>
      </c>
      <c r="AC1682" s="42">
        <f t="shared" si="574"/>
        <v>2.3771537890216905</v>
      </c>
      <c r="AD1682" s="42">
        <f t="shared" si="575"/>
        <v>1.1631413489683131</v>
      </c>
      <c r="AE1682" s="42">
        <f t="shared" si="576"/>
        <v>0.78036392810046995</v>
      </c>
      <c r="AF1682" s="42">
        <f t="shared" si="577"/>
        <v>323.06108788722952</v>
      </c>
      <c r="AG1682" s="42">
        <f t="shared" si="578"/>
        <v>310.13864437174033</v>
      </c>
      <c r="AH1682" s="6">
        <f t="shared" si="579"/>
        <v>311.80799999999999</v>
      </c>
      <c r="AI1682" s="4">
        <v>20.185983051289799</v>
      </c>
      <c r="AJ1682" s="4">
        <f t="shared" si="587"/>
        <v>293.33598305128976</v>
      </c>
      <c r="AK1682" s="8">
        <f t="shared" si="580"/>
        <v>0.19447145799033</v>
      </c>
      <c r="AL1682" s="8">
        <f t="shared" si="581"/>
        <v>403.21203834636776</v>
      </c>
      <c r="AM1682" s="8">
        <f t="shared" si="582"/>
        <v>3.0943840259411886</v>
      </c>
      <c r="AN1682" s="8">
        <f t="shared" si="583"/>
        <v>92.030806469170969</v>
      </c>
      <c r="AO1682" s="22">
        <f t="shared" si="584"/>
        <v>9.1581467747072123E-3</v>
      </c>
      <c r="AP1682" s="22">
        <f t="shared" si="585"/>
        <v>0.2503032962209592</v>
      </c>
      <c r="AQ1682" s="19">
        <f t="shared" si="588"/>
        <v>0.2503032962209592</v>
      </c>
      <c r="AX1682">
        <v>0.13832198744508664</v>
      </c>
      <c r="AY1682">
        <v>62.603448275862078</v>
      </c>
      <c r="AZ1682">
        <v>2.6084770114942533</v>
      </c>
      <c r="BA1682">
        <v>2.1128663793103453</v>
      </c>
      <c r="BB1682">
        <v>8.9396551724137918</v>
      </c>
      <c r="BC1682">
        <v>0.37248563218390801</v>
      </c>
      <c r="BD1682">
        <v>1.7403807471264372</v>
      </c>
      <c r="BE1682">
        <v>0.17403807471264374</v>
      </c>
      <c r="BF1682">
        <v>0</v>
      </c>
      <c r="BG1682">
        <v>19.164999999999999</v>
      </c>
      <c r="BH1682">
        <v>2.2161339226319421</v>
      </c>
      <c r="BI1682">
        <v>2.2201150260233922</v>
      </c>
      <c r="BJ1682">
        <v>1.0863022822332458</v>
      </c>
      <c r="BK1682">
        <v>0.43001087598411669</v>
      </c>
      <c r="BL1682">
        <v>1.1944746555114353E-3</v>
      </c>
      <c r="BP1682" s="50">
        <f t="shared" si="589"/>
        <v>2.2167976073791942</v>
      </c>
      <c r="BQ1682" s="50">
        <f t="shared" si="590"/>
        <v>6.9615229885057486E-2</v>
      </c>
      <c r="BR1682" s="50">
        <f t="shared" si="591"/>
        <v>0.45636736867114941</v>
      </c>
      <c r="BS1682" s="50">
        <f t="shared" si="592"/>
        <v>0.48092454092229803</v>
      </c>
      <c r="BT1682" s="50">
        <f t="shared" si="593"/>
        <v>1.2676871351976371E-3</v>
      </c>
      <c r="BU1682" s="50">
        <f t="shared" si="593"/>
        <v>1.3359015025619389E-3</v>
      </c>
    </row>
    <row r="1683" spans="1:73" x14ac:dyDescent="0.25">
      <c r="A1683" s="21">
        <v>43742.572222222225</v>
      </c>
      <c r="B1683" s="17">
        <v>364265</v>
      </c>
      <c r="C1683" s="17">
        <v>13.55</v>
      </c>
      <c r="D1683" s="17">
        <v>21.72</v>
      </c>
      <c r="E1683" s="17">
        <v>725.6</v>
      </c>
      <c r="F1683" s="17">
        <v>83.5</v>
      </c>
      <c r="G1683" s="17">
        <v>-115.1</v>
      </c>
      <c r="H1683" s="17">
        <v>-10.47</v>
      </c>
      <c r="I1683" s="17">
        <v>23.57</v>
      </c>
      <c r="J1683" s="17">
        <v>296.7</v>
      </c>
      <c r="K1683" s="17">
        <v>642.1</v>
      </c>
      <c r="L1683" s="17">
        <v>-104.6</v>
      </c>
      <c r="M1683" s="17">
        <v>0.115</v>
      </c>
      <c r="N1683" s="17">
        <v>610.5</v>
      </c>
      <c r="O1683" s="17">
        <v>72.989999999999995</v>
      </c>
      <c r="P1683" s="17">
        <v>537.5</v>
      </c>
      <c r="Q1683" s="17">
        <v>324.39999999999998</v>
      </c>
      <c r="R1683" s="17">
        <v>429</v>
      </c>
      <c r="S1683" s="17">
        <v>18.559999999999999</v>
      </c>
      <c r="T1683" s="17">
        <v>50.78</v>
      </c>
      <c r="U1683" s="17">
        <v>0.7</v>
      </c>
      <c r="V1683" s="17">
        <v>178</v>
      </c>
      <c r="W1683" s="17">
        <v>20.399999999999999</v>
      </c>
      <c r="X1683" s="17">
        <v>0.72199999999999998</v>
      </c>
      <c r="Y1683" s="17">
        <v>7.2233020000000003</v>
      </c>
      <c r="Z1683" s="7">
        <f t="shared" si="572"/>
        <v>19.479999999999997</v>
      </c>
      <c r="AA1683" s="7">
        <f t="shared" si="586"/>
        <v>292.63</v>
      </c>
      <c r="AB1683" s="2">
        <f t="shared" si="573"/>
        <v>587.7360000000001</v>
      </c>
      <c r="AC1683" s="42">
        <f t="shared" si="574"/>
        <v>2.3934835236006853</v>
      </c>
      <c r="AD1683" s="42">
        <f t="shared" si="575"/>
        <v>1.2154109332844281</v>
      </c>
      <c r="AE1683" s="42">
        <f t="shared" si="576"/>
        <v>0.78516378617558402</v>
      </c>
      <c r="AF1683" s="42">
        <f t="shared" si="577"/>
        <v>326.45153024514156</v>
      </c>
      <c r="AG1683" s="42">
        <f t="shared" si="578"/>
        <v>313.3934690353359</v>
      </c>
      <c r="AH1683" s="6">
        <f t="shared" si="579"/>
        <v>311.42399999999998</v>
      </c>
      <c r="AI1683" s="4">
        <v>20.311440981456201</v>
      </c>
      <c r="AJ1683" s="4">
        <f t="shared" si="587"/>
        <v>293.46144098145618</v>
      </c>
      <c r="AK1683" s="8">
        <f t="shared" si="580"/>
        <v>0.19510082574873253</v>
      </c>
      <c r="AL1683" s="8">
        <f t="shared" si="581"/>
        <v>403.86938751726456</v>
      </c>
      <c r="AM1683" s="8">
        <f t="shared" si="582"/>
        <v>1.8635651316763788</v>
      </c>
      <c r="AN1683" s="8">
        <f t="shared" si="583"/>
        <v>45.135316015438846</v>
      </c>
      <c r="AO1683" s="22">
        <f t="shared" si="584"/>
        <v>1.018458274591416E-2</v>
      </c>
      <c r="AP1683" s="22">
        <f t="shared" si="585"/>
        <v>0.2783570404197766</v>
      </c>
      <c r="AQ1683" s="19">
        <f t="shared" si="588"/>
        <v>0.2783570404197766</v>
      </c>
      <c r="AX1683">
        <v>0.14071431996796455</v>
      </c>
      <c r="AY1683">
        <v>62.551724137931039</v>
      </c>
      <c r="AZ1683">
        <v>2.6063218390804601</v>
      </c>
      <c r="BA1683">
        <v>2.1111206896551726</v>
      </c>
      <c r="BB1683">
        <v>9.017241379310347</v>
      </c>
      <c r="BC1683">
        <v>0.37571839080459779</v>
      </c>
      <c r="BD1683">
        <v>1.7354022988505748</v>
      </c>
      <c r="BE1683">
        <v>0.17354022988505749</v>
      </c>
      <c r="BF1683">
        <v>0</v>
      </c>
      <c r="BG1683">
        <v>19.479999999999997</v>
      </c>
      <c r="BH1683">
        <v>0.80377914292350228</v>
      </c>
      <c r="BI1683">
        <v>2.264064166626452</v>
      </c>
      <c r="BJ1683">
        <v>1.1496917838129124</v>
      </c>
      <c r="BK1683">
        <v>0.43155934239192673</v>
      </c>
      <c r="BL1683">
        <v>1.1987759510886855E-3</v>
      </c>
      <c r="BP1683" s="50">
        <f t="shared" si="589"/>
        <v>0.80401985759867145</v>
      </c>
      <c r="BQ1683" s="50">
        <f t="shared" si="590"/>
        <v>6.9416091954022999E-2</v>
      </c>
      <c r="BR1683" s="50">
        <f t="shared" si="591"/>
        <v>0.44203017177867276</v>
      </c>
      <c r="BS1683" s="50">
        <f t="shared" si="592"/>
        <v>0.46921849449880509</v>
      </c>
      <c r="BT1683" s="50">
        <f t="shared" si="593"/>
        <v>1.2278615882740909E-3</v>
      </c>
      <c r="BU1683" s="50">
        <f t="shared" si="593"/>
        <v>1.3033847069411251E-3</v>
      </c>
    </row>
    <row r="1684" spans="1:73" x14ac:dyDescent="0.25">
      <c r="A1684" s="21">
        <v>43742.572222222225</v>
      </c>
      <c r="B1684" s="17">
        <v>364266</v>
      </c>
      <c r="C1684" s="17">
        <v>13.55</v>
      </c>
      <c r="D1684" s="17">
        <v>21.72</v>
      </c>
      <c r="E1684" s="17">
        <v>724.5</v>
      </c>
      <c r="F1684" s="17">
        <v>83.5</v>
      </c>
      <c r="G1684" s="17">
        <v>-115.6</v>
      </c>
      <c r="H1684" s="17">
        <v>-10.14</v>
      </c>
      <c r="I1684" s="17">
        <v>23.59</v>
      </c>
      <c r="J1684" s="17">
        <v>296.7</v>
      </c>
      <c r="K1684" s="17">
        <v>640.9</v>
      </c>
      <c r="L1684" s="17">
        <v>-105.4</v>
      </c>
      <c r="M1684" s="17">
        <v>0.115</v>
      </c>
      <c r="N1684" s="17">
        <v>608.9</v>
      </c>
      <c r="O1684" s="17">
        <v>73.41</v>
      </c>
      <c r="P1684" s="17">
        <v>535.5</v>
      </c>
      <c r="Q1684" s="17">
        <v>324.10000000000002</v>
      </c>
      <c r="R1684" s="17">
        <v>429.5</v>
      </c>
      <c r="S1684" s="17">
        <v>18.579999999999998</v>
      </c>
      <c r="T1684" s="17">
        <v>49.94</v>
      </c>
      <c r="U1684" s="17">
        <v>1.7450000000000001</v>
      </c>
      <c r="V1684" s="17">
        <v>348</v>
      </c>
      <c r="W1684" s="17">
        <v>20.149999999999999</v>
      </c>
      <c r="X1684" s="17">
        <v>0.72099999999999997</v>
      </c>
      <c r="Y1684" s="17">
        <v>7.2068969999999997</v>
      </c>
      <c r="Z1684" s="7">
        <f t="shared" si="572"/>
        <v>19.364999999999998</v>
      </c>
      <c r="AA1684" s="7">
        <f t="shared" si="586"/>
        <v>292.51499999999999</v>
      </c>
      <c r="AB1684" s="2">
        <f t="shared" si="573"/>
        <v>586.84500000000003</v>
      </c>
      <c r="AC1684" s="42">
        <f t="shared" si="574"/>
        <v>2.3888170697006723</v>
      </c>
      <c r="AD1684" s="42">
        <f t="shared" si="575"/>
        <v>1.1929752446085158</v>
      </c>
      <c r="AE1684" s="42">
        <f t="shared" si="576"/>
        <v>0.78311863305177287</v>
      </c>
      <c r="AF1684" s="42">
        <f t="shared" si="577"/>
        <v>325.08967907256448</v>
      </c>
      <c r="AG1684" s="42">
        <f t="shared" si="578"/>
        <v>312.08609190966189</v>
      </c>
      <c r="AH1684" s="6">
        <f t="shared" si="579"/>
        <v>311.13600000000002</v>
      </c>
      <c r="AI1684" s="4">
        <v>20.273796093495999</v>
      </c>
      <c r="AJ1684" s="4">
        <f t="shared" si="587"/>
        <v>293.42379609349598</v>
      </c>
      <c r="AK1684" s="8">
        <f t="shared" si="580"/>
        <v>0.1948708994375932</v>
      </c>
      <c r="AL1684" s="8">
        <f t="shared" si="581"/>
        <v>403.67586680558378</v>
      </c>
      <c r="AM1684" s="8">
        <f t="shared" si="582"/>
        <v>2.9423428165324315</v>
      </c>
      <c r="AN1684" s="8">
        <f t="shared" si="583"/>
        <v>77.893318719790301</v>
      </c>
      <c r="AO1684" s="22">
        <f t="shared" si="584"/>
        <v>9.4211500212820123E-3</v>
      </c>
      <c r="AP1684" s="22">
        <f t="shared" si="585"/>
        <v>0.25749149500767182</v>
      </c>
      <c r="AQ1684" s="19">
        <f t="shared" si="588"/>
        <v>0.25749149500767182</v>
      </c>
      <c r="AX1684">
        <v>0.13983690161201989</v>
      </c>
      <c r="AY1684">
        <v>62.456896551724142</v>
      </c>
      <c r="AZ1684">
        <v>2.6023706896551726</v>
      </c>
      <c r="BA1684">
        <v>2.1079202586206898</v>
      </c>
      <c r="BB1684">
        <v>9.0862068965517224</v>
      </c>
      <c r="BC1684">
        <v>0.37859195402298845</v>
      </c>
      <c r="BD1684">
        <v>1.7293283045977013</v>
      </c>
      <c r="BE1684">
        <v>0.17293283045977015</v>
      </c>
      <c r="BF1684">
        <v>0</v>
      </c>
      <c r="BG1684">
        <v>19.364999999999998</v>
      </c>
      <c r="BH1684">
        <v>2.0037065777164451</v>
      </c>
      <c r="BI1684">
        <v>2.2479318427720871</v>
      </c>
      <c r="BJ1684">
        <v>1.1226171622803802</v>
      </c>
      <c r="BK1684">
        <v>0.42853916289602118</v>
      </c>
      <c r="BL1684">
        <v>1.1903865636000589E-3</v>
      </c>
      <c r="BP1684" s="50">
        <f t="shared" si="589"/>
        <v>2.0043066450138314</v>
      </c>
      <c r="BQ1684" s="50">
        <f t="shared" si="590"/>
        <v>6.9173132183908054E-2</v>
      </c>
      <c r="BR1684" s="50">
        <f t="shared" si="591"/>
        <v>0.45247398803445071</v>
      </c>
      <c r="BS1684" s="50">
        <f t="shared" si="592"/>
        <v>0.47733607727204208</v>
      </c>
      <c r="BT1684" s="50">
        <f t="shared" si="593"/>
        <v>1.2568721889845854E-3</v>
      </c>
      <c r="BU1684" s="50">
        <f t="shared" si="593"/>
        <v>1.3259335479778947E-3</v>
      </c>
    </row>
    <row r="1685" spans="1:73" x14ac:dyDescent="0.25">
      <c r="A1685" s="21">
        <v>43742.572222222225</v>
      </c>
      <c r="B1685" s="17">
        <v>364267</v>
      </c>
      <c r="C1685" s="17">
        <v>13.54</v>
      </c>
      <c r="D1685" s="17">
        <v>21.71</v>
      </c>
      <c r="E1685" s="17">
        <v>720.1</v>
      </c>
      <c r="F1685" s="17">
        <v>82.8</v>
      </c>
      <c r="G1685" s="17">
        <v>-116</v>
      </c>
      <c r="H1685" s="17">
        <v>-10.5</v>
      </c>
      <c r="I1685" s="17">
        <v>23.62</v>
      </c>
      <c r="J1685" s="17">
        <v>296.8</v>
      </c>
      <c r="K1685" s="17">
        <v>637.29999999999995</v>
      </c>
      <c r="L1685" s="17">
        <v>-105.5</v>
      </c>
      <c r="M1685" s="17">
        <v>0.115</v>
      </c>
      <c r="N1685" s="17">
        <v>604.1</v>
      </c>
      <c r="O1685" s="17">
        <v>72.319999999999993</v>
      </c>
      <c r="P1685" s="17">
        <v>531.79999999999995</v>
      </c>
      <c r="Q1685" s="17">
        <v>323.8</v>
      </c>
      <c r="R1685" s="17">
        <v>429.3</v>
      </c>
      <c r="S1685" s="17">
        <v>18.61</v>
      </c>
      <c r="T1685" s="17">
        <v>52.11</v>
      </c>
      <c r="U1685" s="17">
        <v>0.62</v>
      </c>
      <c r="V1685" s="17">
        <v>226.5</v>
      </c>
      <c r="W1685" s="17">
        <v>20.2</v>
      </c>
      <c r="X1685" s="17">
        <v>0.71599999999999997</v>
      </c>
      <c r="Y1685" s="17">
        <v>7.161308</v>
      </c>
      <c r="Z1685" s="7">
        <f t="shared" si="572"/>
        <v>19.405000000000001</v>
      </c>
      <c r="AA1685" s="7">
        <f t="shared" si="586"/>
        <v>292.55499999999995</v>
      </c>
      <c r="AB1685" s="2">
        <f t="shared" si="573"/>
        <v>583.28100000000006</v>
      </c>
      <c r="AC1685" s="42">
        <f t="shared" si="574"/>
        <v>2.3723472078639789</v>
      </c>
      <c r="AD1685" s="42">
        <f t="shared" si="575"/>
        <v>1.2362301300179193</v>
      </c>
      <c r="AE1685" s="42">
        <f t="shared" si="576"/>
        <v>0.78710192438506354</v>
      </c>
      <c r="AF1685" s="42">
        <f t="shared" si="577"/>
        <v>326.92198929562011</v>
      </c>
      <c r="AG1685" s="42">
        <f t="shared" si="578"/>
        <v>313.8451097237953</v>
      </c>
      <c r="AH1685" s="6">
        <f t="shared" si="579"/>
        <v>310.84800000000001</v>
      </c>
      <c r="AI1685" s="4">
        <v>20.173350042924099</v>
      </c>
      <c r="AJ1685" s="4">
        <f t="shared" si="587"/>
        <v>293.32335004292406</v>
      </c>
      <c r="AK1685" s="8">
        <f t="shared" si="580"/>
        <v>0.19495085330592707</v>
      </c>
      <c r="AL1685" s="8">
        <f t="shared" si="581"/>
        <v>403.09842753299699</v>
      </c>
      <c r="AM1685" s="8">
        <f t="shared" si="582"/>
        <v>1.7538457742914568</v>
      </c>
      <c r="AN1685" s="8">
        <f t="shared" si="583"/>
        <v>39.25464057468897</v>
      </c>
      <c r="AO1685" s="22">
        <f t="shared" si="584"/>
        <v>1.0221248971362534E-2</v>
      </c>
      <c r="AP1685" s="22">
        <f t="shared" si="585"/>
        <v>0.27935917298168922</v>
      </c>
      <c r="AQ1685" s="19">
        <f t="shared" si="588"/>
        <v>0.27935917298168922</v>
      </c>
      <c r="AX1685">
        <v>0.14014156377929302</v>
      </c>
      <c r="AY1685">
        <v>62.077586206896555</v>
      </c>
      <c r="AZ1685">
        <v>2.586566091954023</v>
      </c>
      <c r="BA1685">
        <v>2.0951185344827588</v>
      </c>
      <c r="BB1685">
        <v>9.0948275862068968</v>
      </c>
      <c r="BC1685">
        <v>0.37895114942528735</v>
      </c>
      <c r="BD1685">
        <v>1.7161673850574715</v>
      </c>
      <c r="BE1685">
        <v>0.17161673850574716</v>
      </c>
      <c r="BF1685">
        <v>0</v>
      </c>
      <c r="BG1685">
        <v>19.405000000000001</v>
      </c>
      <c r="BH1685">
        <v>0.71191866944653059</v>
      </c>
      <c r="BI1685">
        <v>2.2535316438658519</v>
      </c>
      <c r="BJ1685">
        <v>1.1743153396184953</v>
      </c>
      <c r="BK1685">
        <v>0.42580358710192617</v>
      </c>
      <c r="BL1685">
        <v>1.182787741949795E-3</v>
      </c>
      <c r="BP1685" s="50">
        <f t="shared" si="589"/>
        <v>0.71213187387310906</v>
      </c>
      <c r="BQ1685" s="50">
        <f t="shared" si="590"/>
        <v>6.8646695402298855E-2</v>
      </c>
      <c r="BR1685" s="50">
        <f t="shared" si="591"/>
        <v>0.4350394221739789</v>
      </c>
      <c r="BS1685" s="50">
        <f t="shared" si="592"/>
        <v>0.46206723676125716</v>
      </c>
      <c r="BT1685" s="50">
        <f t="shared" si="593"/>
        <v>1.2084428393721637E-3</v>
      </c>
      <c r="BU1685" s="50">
        <f t="shared" si="593"/>
        <v>1.2835201021146032E-3</v>
      </c>
    </row>
    <row r="1686" spans="1:73" x14ac:dyDescent="0.25">
      <c r="A1686" s="21">
        <v>43742.572222222225</v>
      </c>
      <c r="B1686" s="17">
        <v>364268</v>
      </c>
      <c r="C1686" s="17">
        <v>13.55</v>
      </c>
      <c r="D1686" s="17">
        <v>21.71</v>
      </c>
      <c r="E1686" s="17">
        <v>717.6</v>
      </c>
      <c r="F1686" s="17">
        <v>82.5</v>
      </c>
      <c r="G1686" s="17">
        <v>-115.8</v>
      </c>
      <c r="H1686" s="17">
        <v>-10.32</v>
      </c>
      <c r="I1686" s="17">
        <v>23.65</v>
      </c>
      <c r="J1686" s="17">
        <v>296.8</v>
      </c>
      <c r="K1686" s="17">
        <v>635.1</v>
      </c>
      <c r="L1686" s="17">
        <v>-105.5</v>
      </c>
      <c r="M1686" s="17">
        <v>0.115</v>
      </c>
      <c r="N1686" s="17">
        <v>601.70000000000005</v>
      </c>
      <c r="O1686" s="17">
        <v>72.14</v>
      </c>
      <c r="P1686" s="17">
        <v>529.6</v>
      </c>
      <c r="Q1686" s="17">
        <v>324.10000000000002</v>
      </c>
      <c r="R1686" s="17">
        <v>429.7</v>
      </c>
      <c r="S1686" s="17">
        <v>18.63</v>
      </c>
      <c r="T1686" s="17">
        <v>51.72</v>
      </c>
      <c r="U1686" s="17">
        <v>0.22</v>
      </c>
      <c r="V1686" s="17">
        <v>187.5</v>
      </c>
      <c r="W1686" s="17">
        <v>20.45</v>
      </c>
      <c r="X1686" s="17">
        <v>0.71299999999999997</v>
      </c>
      <c r="Y1686" s="17">
        <v>7.1332659999999999</v>
      </c>
      <c r="Z1686" s="7">
        <f t="shared" si="572"/>
        <v>19.54</v>
      </c>
      <c r="AA1686" s="7">
        <f t="shared" si="586"/>
        <v>292.69</v>
      </c>
      <c r="AB1686" s="2">
        <f t="shared" si="573"/>
        <v>581.25600000000009</v>
      </c>
      <c r="AC1686" s="42">
        <f t="shared" si="574"/>
        <v>2.4039918580437152</v>
      </c>
      <c r="AD1686" s="42">
        <f t="shared" si="575"/>
        <v>1.2433445889802095</v>
      </c>
      <c r="AE1686" s="42">
        <f t="shared" si="576"/>
        <v>0.78769611799464323</v>
      </c>
      <c r="AF1686" s="42">
        <f t="shared" si="577"/>
        <v>327.77309550160408</v>
      </c>
      <c r="AG1686" s="42">
        <f t="shared" si="578"/>
        <v>314.66217168153992</v>
      </c>
      <c r="AH1686" s="6">
        <f t="shared" si="579"/>
        <v>311.13600000000002</v>
      </c>
      <c r="AI1686" s="4">
        <v>20.381371271436802</v>
      </c>
      <c r="AJ1686" s="4">
        <f t="shared" si="587"/>
        <v>293.5313712714368</v>
      </c>
      <c r="AK1686" s="8">
        <f t="shared" si="580"/>
        <v>0.19522085906605977</v>
      </c>
      <c r="AL1686" s="8">
        <f t="shared" si="581"/>
        <v>404.25622414841359</v>
      </c>
      <c r="AM1686" s="8">
        <f t="shared" si="582"/>
        <v>1.0447368089619511</v>
      </c>
      <c r="AN1686" s="8">
        <f t="shared" si="583"/>
        <v>25.605606080766592</v>
      </c>
      <c r="AO1686" s="22">
        <f t="shared" si="584"/>
        <v>1.0464559283164769E-2</v>
      </c>
      <c r="AP1686" s="22">
        <f t="shared" si="585"/>
        <v>0.28600913989604843</v>
      </c>
      <c r="AQ1686" s="19">
        <f t="shared" si="588"/>
        <v>0.28600913989604843</v>
      </c>
      <c r="AX1686">
        <v>0.14117395040822814</v>
      </c>
      <c r="AY1686">
        <v>61.862068965517246</v>
      </c>
      <c r="AZ1686">
        <v>2.577586206896552</v>
      </c>
      <c r="BA1686">
        <v>2.0878448275862072</v>
      </c>
      <c r="BB1686">
        <v>9.1034482758620658</v>
      </c>
      <c r="BC1686">
        <v>0.37931034482758608</v>
      </c>
      <c r="BD1686">
        <v>1.7085344827586211</v>
      </c>
      <c r="BE1686">
        <v>0.17085344827586213</v>
      </c>
      <c r="BF1686">
        <v>0</v>
      </c>
      <c r="BG1686">
        <v>19.54</v>
      </c>
      <c r="BH1686">
        <v>0.25261630206167213</v>
      </c>
      <c r="BI1686">
        <v>2.2725211612700393</v>
      </c>
      <c r="BJ1686">
        <v>1.1753479446088644</v>
      </c>
      <c r="BK1686">
        <v>0.42628481026009268</v>
      </c>
      <c r="BL1686">
        <v>1.1841244729447018E-3</v>
      </c>
      <c r="BP1686" s="50">
        <f t="shared" si="589"/>
        <v>0.25269195524529675</v>
      </c>
      <c r="BQ1686" s="50">
        <f t="shared" si="590"/>
        <v>6.8341379310344841E-2</v>
      </c>
      <c r="BR1686" s="50">
        <f t="shared" si="591"/>
        <v>0.42966325350641088</v>
      </c>
      <c r="BS1686" s="50">
        <f t="shared" si="592"/>
        <v>0.45757424755937842</v>
      </c>
      <c r="BT1686" s="50">
        <f t="shared" si="593"/>
        <v>1.193509037517808E-3</v>
      </c>
      <c r="BU1686" s="50">
        <f t="shared" si="593"/>
        <v>1.2710395765538291E-3</v>
      </c>
    </row>
    <row r="1687" spans="1:73" x14ac:dyDescent="0.25">
      <c r="A1687" s="21">
        <v>43742.572222222225</v>
      </c>
      <c r="B1687" s="17">
        <v>364269</v>
      </c>
      <c r="C1687" s="17">
        <v>13.55</v>
      </c>
      <c r="D1687" s="17">
        <v>21.71</v>
      </c>
      <c r="E1687" s="17">
        <v>716.2</v>
      </c>
      <c r="F1687" s="17">
        <v>82.2</v>
      </c>
      <c r="G1687" s="17">
        <v>-116.5</v>
      </c>
      <c r="H1687" s="17">
        <v>-10.39</v>
      </c>
      <c r="I1687" s="17">
        <v>23.69</v>
      </c>
      <c r="J1687" s="17">
        <v>296.8</v>
      </c>
      <c r="K1687" s="17">
        <v>634</v>
      </c>
      <c r="L1687" s="17">
        <v>-106.1</v>
      </c>
      <c r="M1687" s="17">
        <v>0.115</v>
      </c>
      <c r="N1687" s="17">
        <v>599.70000000000005</v>
      </c>
      <c r="O1687" s="17">
        <v>71.819999999999993</v>
      </c>
      <c r="P1687" s="17">
        <v>527.9</v>
      </c>
      <c r="Q1687" s="17">
        <v>323.7</v>
      </c>
      <c r="R1687" s="17">
        <v>429.8</v>
      </c>
      <c r="S1687" s="17">
        <v>18.649999999999999</v>
      </c>
      <c r="T1687" s="17">
        <v>52.74</v>
      </c>
      <c r="U1687" s="17">
        <v>0.46</v>
      </c>
      <c r="V1687" s="17">
        <v>72</v>
      </c>
      <c r="W1687" s="17">
        <v>20.65</v>
      </c>
      <c r="X1687" s="17">
        <v>0.71199999999999997</v>
      </c>
      <c r="Y1687" s="17">
        <v>7.1163249999999998</v>
      </c>
      <c r="Z1687" s="7">
        <f t="shared" si="572"/>
        <v>19.649999999999999</v>
      </c>
      <c r="AA1687" s="7">
        <f t="shared" si="586"/>
        <v>292.79999999999995</v>
      </c>
      <c r="AB1687" s="2">
        <f t="shared" si="573"/>
        <v>580.12200000000007</v>
      </c>
      <c r="AC1687" s="42">
        <f t="shared" si="574"/>
        <v>2.3946338581306761</v>
      </c>
      <c r="AD1687" s="42">
        <f t="shared" si="575"/>
        <v>1.2629298967781186</v>
      </c>
      <c r="AE1687" s="42">
        <f t="shared" si="576"/>
        <v>0.78941616538867887</v>
      </c>
      <c r="AF1687" s="42">
        <f t="shared" si="577"/>
        <v>328.9829297770458</v>
      </c>
      <c r="AG1687" s="42">
        <f t="shared" si="578"/>
        <v>315.82361258596393</v>
      </c>
      <c r="AH1687" s="6">
        <f t="shared" si="579"/>
        <v>310.75199999999995</v>
      </c>
      <c r="AI1687" s="4">
        <v>20.3311690751047</v>
      </c>
      <c r="AJ1687" s="4">
        <f t="shared" si="587"/>
        <v>293.48116907510467</v>
      </c>
      <c r="AK1687" s="8">
        <f t="shared" si="580"/>
        <v>0.19544104799703388</v>
      </c>
      <c r="AL1687" s="8">
        <f t="shared" si="581"/>
        <v>403.95042098368407</v>
      </c>
      <c r="AM1687" s="8">
        <f t="shared" si="582"/>
        <v>1.5106869298435068</v>
      </c>
      <c r="AN1687" s="8">
        <f t="shared" si="583"/>
        <v>29.97573766289506</v>
      </c>
      <c r="AO1687" s="22">
        <f t="shared" si="584"/>
        <v>1.0338261345257472E-2</v>
      </c>
      <c r="AP1687" s="22">
        <f t="shared" si="585"/>
        <v>0.28255726355667654</v>
      </c>
      <c r="AQ1687" s="19">
        <f t="shared" si="588"/>
        <v>0.28255726355667654</v>
      </c>
      <c r="AX1687">
        <v>0.14201990706477832</v>
      </c>
      <c r="AY1687">
        <v>61.741379310344833</v>
      </c>
      <c r="AZ1687">
        <v>2.5725574712643682</v>
      </c>
      <c r="BA1687">
        <v>2.0837715517241384</v>
      </c>
      <c r="BB1687">
        <v>9.1465517241379342</v>
      </c>
      <c r="BC1687">
        <v>0.38110632183908061</v>
      </c>
      <c r="BD1687">
        <v>1.7026652298850578</v>
      </c>
      <c r="BE1687">
        <v>0.17026652298850578</v>
      </c>
      <c r="BF1687">
        <v>0</v>
      </c>
      <c r="BG1687">
        <v>19.649999999999999</v>
      </c>
      <c r="BH1687">
        <v>0.52819772249258723</v>
      </c>
      <c r="BI1687">
        <v>2.2880974341531832</v>
      </c>
      <c r="BJ1687">
        <v>1.2067425867723889</v>
      </c>
      <c r="BK1687">
        <v>0.42482910890901743</v>
      </c>
      <c r="BL1687">
        <v>1.180080858080604E-3</v>
      </c>
      <c r="BP1687" s="50">
        <f t="shared" si="589"/>
        <v>0.52835590642198416</v>
      </c>
      <c r="BQ1687" s="50">
        <f t="shared" si="590"/>
        <v>6.8106609195402318E-2</v>
      </c>
      <c r="BR1687" s="50">
        <f t="shared" si="591"/>
        <v>0.43169890066960975</v>
      </c>
      <c r="BS1687" s="50">
        <f t="shared" si="592"/>
        <v>0.45900487613464153</v>
      </c>
      <c r="BT1687" s="50">
        <f t="shared" si="593"/>
        <v>1.1991636129711381E-3</v>
      </c>
      <c r="BU1687" s="50">
        <f t="shared" si="593"/>
        <v>1.2750135448184486E-3</v>
      </c>
    </row>
    <row r="1688" spans="1:73" x14ac:dyDescent="0.25">
      <c r="A1688" s="21">
        <v>43742.572222222225</v>
      </c>
      <c r="B1688" s="17">
        <v>364270</v>
      </c>
      <c r="C1688" s="17">
        <v>13.54</v>
      </c>
      <c r="D1688" s="17">
        <v>21.7</v>
      </c>
      <c r="E1688" s="17">
        <v>715.4</v>
      </c>
      <c r="F1688" s="17">
        <v>82.2</v>
      </c>
      <c r="G1688" s="17">
        <v>-116.7</v>
      </c>
      <c r="H1688" s="17">
        <v>-9.82</v>
      </c>
      <c r="I1688" s="17">
        <v>23.73</v>
      </c>
      <c r="J1688" s="17">
        <v>296.89999999999998</v>
      </c>
      <c r="K1688" s="17">
        <v>633.20000000000005</v>
      </c>
      <c r="L1688" s="17">
        <v>-106.9</v>
      </c>
      <c r="M1688" s="17">
        <v>0.115</v>
      </c>
      <c r="N1688" s="17">
        <v>598.6</v>
      </c>
      <c r="O1688" s="17">
        <v>72.34</v>
      </c>
      <c r="P1688" s="17">
        <v>526.29999999999995</v>
      </c>
      <c r="Q1688" s="17">
        <v>323.8</v>
      </c>
      <c r="R1688" s="17">
        <v>430.7</v>
      </c>
      <c r="S1688" s="17">
        <v>18.670000000000002</v>
      </c>
      <c r="T1688" s="17">
        <v>51.79</v>
      </c>
      <c r="U1688" s="17">
        <v>0.74</v>
      </c>
      <c r="V1688" s="17">
        <v>91</v>
      </c>
      <c r="W1688" s="17">
        <v>20.6</v>
      </c>
      <c r="X1688" s="17">
        <v>0.71</v>
      </c>
      <c r="Y1688" s="17">
        <v>7.1045920000000002</v>
      </c>
      <c r="Z1688" s="7">
        <f t="shared" si="572"/>
        <v>19.635000000000002</v>
      </c>
      <c r="AA1688" s="7">
        <f t="shared" si="586"/>
        <v>292.78499999999997</v>
      </c>
      <c r="AB1688" s="2">
        <f t="shared" si="573"/>
        <v>579.47400000000005</v>
      </c>
      <c r="AC1688" s="42">
        <f t="shared" si="574"/>
        <v>2.4929855315197007</v>
      </c>
      <c r="AD1688" s="42">
        <f t="shared" si="575"/>
        <v>1.2911172067740528</v>
      </c>
      <c r="AE1688" s="42">
        <f t="shared" si="576"/>
        <v>0.79191771087697826</v>
      </c>
      <c r="AF1688" s="42">
        <f t="shared" si="577"/>
        <v>329.95780606626874</v>
      </c>
      <c r="AG1688" s="42">
        <f t="shared" si="578"/>
        <v>316.75949382361796</v>
      </c>
      <c r="AH1688" s="6">
        <f t="shared" si="579"/>
        <v>310.84800000000001</v>
      </c>
      <c r="AI1688" s="4">
        <v>20.932199960487601</v>
      </c>
      <c r="AJ1688" s="4">
        <f t="shared" si="587"/>
        <v>294.08219996048757</v>
      </c>
      <c r="AK1688" s="8">
        <f t="shared" si="580"/>
        <v>0.19541101248947976</v>
      </c>
      <c r="AL1688" s="8">
        <f t="shared" si="581"/>
        <v>407.37449590838304</v>
      </c>
      <c r="AM1688" s="8">
        <f t="shared" si="582"/>
        <v>1.9160701970439393</v>
      </c>
      <c r="AN1688" s="8">
        <f t="shared" si="583"/>
        <v>72.403377736915886</v>
      </c>
      <c r="AO1688" s="22">
        <f t="shared" si="584"/>
        <v>9.2883959347399413E-3</v>
      </c>
      <c r="AP1688" s="22">
        <f t="shared" si="585"/>
        <v>0.25386316426939914</v>
      </c>
      <c r="AQ1688" s="19">
        <f t="shared" si="588"/>
        <v>0.25386316426939914</v>
      </c>
      <c r="AX1688">
        <v>0.14190429732533727</v>
      </c>
      <c r="AY1688">
        <v>61.672413793103445</v>
      </c>
      <c r="AZ1688">
        <v>2.569683908045977</v>
      </c>
      <c r="BA1688">
        <v>2.0814439655172414</v>
      </c>
      <c r="BB1688">
        <v>9.2155172413793078</v>
      </c>
      <c r="BC1688">
        <v>0.38397988505747116</v>
      </c>
      <c r="BD1688">
        <v>1.6974640804597703</v>
      </c>
      <c r="BE1688">
        <v>0.16974640804597704</v>
      </c>
      <c r="BF1688">
        <v>0</v>
      </c>
      <c r="BG1688">
        <v>19.635000000000002</v>
      </c>
      <c r="BH1688">
        <v>0.84970937966198812</v>
      </c>
      <c r="BI1688">
        <v>2.2859679138636455</v>
      </c>
      <c r="BJ1688">
        <v>1.1839027825899819</v>
      </c>
      <c r="BK1688">
        <v>0.42346181820202933</v>
      </c>
      <c r="BL1688">
        <v>1.1762828283389704E-3</v>
      </c>
      <c r="BP1688" s="50">
        <f t="shared" si="589"/>
        <v>0.84996384946145276</v>
      </c>
      <c r="BQ1688" s="50">
        <f t="shared" si="590"/>
        <v>6.7898563218390814E-2</v>
      </c>
      <c r="BR1688" s="50">
        <f t="shared" si="591"/>
        <v>0.43422925845347637</v>
      </c>
      <c r="BS1688" s="50">
        <f t="shared" si="592"/>
        <v>0.46081574509868661</v>
      </c>
      <c r="BT1688" s="50">
        <f t="shared" si="593"/>
        <v>1.2061923845929899E-3</v>
      </c>
      <c r="BU1688" s="50">
        <f t="shared" si="593"/>
        <v>1.2800437363852406E-3</v>
      </c>
    </row>
    <row r="1689" spans="1:73" x14ac:dyDescent="0.25">
      <c r="A1689" s="21">
        <v>43742.572916666664</v>
      </c>
      <c r="B1689" s="17">
        <v>364271</v>
      </c>
      <c r="C1689" s="17">
        <v>13.55</v>
      </c>
      <c r="D1689" s="17">
        <v>21.7</v>
      </c>
      <c r="E1689" s="17">
        <v>714.1</v>
      </c>
      <c r="F1689" s="17">
        <v>82.2</v>
      </c>
      <c r="G1689" s="17">
        <v>-116</v>
      </c>
      <c r="H1689" s="17">
        <v>-9.8000000000000007</v>
      </c>
      <c r="I1689" s="17">
        <v>23.77</v>
      </c>
      <c r="J1689" s="17">
        <v>296.89999999999998</v>
      </c>
      <c r="K1689" s="17">
        <v>631.9</v>
      </c>
      <c r="L1689" s="17">
        <v>-106.2</v>
      </c>
      <c r="M1689" s="17">
        <v>0.115</v>
      </c>
      <c r="N1689" s="17">
        <v>598.1</v>
      </c>
      <c r="O1689" s="17">
        <v>72.42</v>
      </c>
      <c r="P1689" s="17">
        <v>525.70000000000005</v>
      </c>
      <c r="Q1689" s="17">
        <v>324.7</v>
      </c>
      <c r="R1689" s="17">
        <v>430.9</v>
      </c>
      <c r="S1689" s="17">
        <v>18.7</v>
      </c>
      <c r="T1689" s="17">
        <v>53.36</v>
      </c>
      <c r="U1689" s="17">
        <v>0.93500000000000005</v>
      </c>
      <c r="V1689" s="17">
        <v>189.5</v>
      </c>
      <c r="W1689" s="17">
        <v>20.3</v>
      </c>
      <c r="X1689" s="17">
        <v>0.70899999999999996</v>
      </c>
      <c r="Y1689" s="17">
        <v>7.0948779999999996</v>
      </c>
      <c r="Z1689" s="7">
        <f t="shared" si="572"/>
        <v>19.5</v>
      </c>
      <c r="AA1689" s="7">
        <f t="shared" si="586"/>
        <v>292.64999999999998</v>
      </c>
      <c r="AB1689" s="2">
        <f t="shared" si="573"/>
        <v>578.42100000000005</v>
      </c>
      <c r="AC1689" s="42">
        <f t="shared" si="574"/>
        <v>2.5237336249938385</v>
      </c>
      <c r="AD1689" s="42">
        <f t="shared" si="575"/>
        <v>1.3466642622967122</v>
      </c>
      <c r="AE1689" s="42">
        <f t="shared" si="576"/>
        <v>0.79675480680445021</v>
      </c>
      <c r="AF1689" s="42">
        <f t="shared" si="577"/>
        <v>331.36136069974157</v>
      </c>
      <c r="AG1689" s="42">
        <f t="shared" si="578"/>
        <v>318.10690627175188</v>
      </c>
      <c r="AH1689" s="6">
        <f t="shared" si="579"/>
        <v>311.71199999999999</v>
      </c>
      <c r="AI1689" s="4">
        <v>21.1052660752371</v>
      </c>
      <c r="AJ1689" s="4">
        <f t="shared" si="587"/>
        <v>294.2552660752371</v>
      </c>
      <c r="AK1689" s="8">
        <f t="shared" si="580"/>
        <v>0.19514083138595775</v>
      </c>
      <c r="AL1689" s="8">
        <f t="shared" si="581"/>
        <v>408.37825867317201</v>
      </c>
      <c r="AM1689" s="8">
        <f t="shared" si="582"/>
        <v>2.1537801071604314</v>
      </c>
      <c r="AN1689" s="8">
        <f t="shared" si="583"/>
        <v>100.71377476495228</v>
      </c>
      <c r="AO1689" s="22">
        <f t="shared" si="584"/>
        <v>8.6208987964544927E-3</v>
      </c>
      <c r="AP1689" s="22">
        <f t="shared" si="585"/>
        <v>0.2356196551795105</v>
      </c>
      <c r="AQ1689" s="19">
        <f t="shared" si="588"/>
        <v>0.2356196551795105</v>
      </c>
      <c r="AX1689">
        <v>0.14086738916150321</v>
      </c>
      <c r="AY1689">
        <v>61.560344827586214</v>
      </c>
      <c r="AZ1689">
        <v>2.5650143678160924</v>
      </c>
      <c r="BA1689">
        <v>2.0776616379310351</v>
      </c>
      <c r="BB1689">
        <v>9.1551724137931032</v>
      </c>
      <c r="BC1689">
        <v>0.38146551724137928</v>
      </c>
      <c r="BD1689">
        <v>1.6961961206896559</v>
      </c>
      <c r="BE1689">
        <v>0.16961961206896559</v>
      </c>
      <c r="BF1689">
        <v>0</v>
      </c>
      <c r="BG1689">
        <v>19.5</v>
      </c>
      <c r="BH1689">
        <v>1.0736192837621068</v>
      </c>
      <c r="BI1689">
        <v>2.2668801009804516</v>
      </c>
      <c r="BJ1689">
        <v>1.2096072218831688</v>
      </c>
      <c r="BK1689">
        <v>0.42026133756840683</v>
      </c>
      <c r="BL1689">
        <v>1.1673926043566857E-3</v>
      </c>
      <c r="BP1689" s="50">
        <f t="shared" si="589"/>
        <v>1.0739408097925112</v>
      </c>
      <c r="BQ1689" s="50">
        <f t="shared" si="590"/>
        <v>6.784784482758624E-2</v>
      </c>
      <c r="BR1689" s="50">
        <f t="shared" si="591"/>
        <v>0.43361061576912691</v>
      </c>
      <c r="BS1689" s="50">
        <f t="shared" si="592"/>
        <v>0.45968569612545629</v>
      </c>
      <c r="BT1689" s="50">
        <f t="shared" si="593"/>
        <v>1.2044739326920191E-3</v>
      </c>
      <c r="BU1689" s="50">
        <f t="shared" si="593"/>
        <v>1.2769047114596008E-3</v>
      </c>
    </row>
    <row r="1690" spans="1:73" x14ac:dyDescent="0.25">
      <c r="A1690" s="21">
        <v>43742.572916666664</v>
      </c>
      <c r="B1690" s="17">
        <v>364272</v>
      </c>
      <c r="C1690" s="17">
        <v>13.55</v>
      </c>
      <c r="D1690" s="17">
        <v>21.7</v>
      </c>
      <c r="E1690" s="17">
        <v>712.8</v>
      </c>
      <c r="F1690" s="17">
        <v>82</v>
      </c>
      <c r="G1690" s="17">
        <v>-116.8</v>
      </c>
      <c r="H1690" s="17">
        <v>-9.67</v>
      </c>
      <c r="I1690" s="17">
        <v>23.81</v>
      </c>
      <c r="J1690" s="17">
        <v>297</v>
      </c>
      <c r="K1690" s="17">
        <v>630.79999999999995</v>
      </c>
      <c r="L1690" s="17">
        <v>-107.2</v>
      </c>
      <c r="M1690" s="17">
        <v>0.115</v>
      </c>
      <c r="N1690" s="17">
        <v>596</v>
      </c>
      <c r="O1690" s="17">
        <v>72.349999999999994</v>
      </c>
      <c r="P1690" s="17">
        <v>523.70000000000005</v>
      </c>
      <c r="Q1690" s="17">
        <v>324.10000000000002</v>
      </c>
      <c r="R1690" s="17">
        <v>431.3</v>
      </c>
      <c r="S1690" s="17">
        <v>18.72</v>
      </c>
      <c r="T1690" s="17">
        <v>55.78</v>
      </c>
      <c r="U1690" s="17">
        <v>0.2</v>
      </c>
      <c r="V1690" s="17">
        <v>306</v>
      </c>
      <c r="W1690" s="17">
        <v>20.75</v>
      </c>
      <c r="X1690" s="17">
        <v>0.70799999999999996</v>
      </c>
      <c r="Y1690" s="17">
        <v>7.0761849999999997</v>
      </c>
      <c r="Z1690" s="7">
        <f t="shared" si="572"/>
        <v>19.734999999999999</v>
      </c>
      <c r="AA1690" s="7">
        <f t="shared" si="586"/>
        <v>292.88499999999999</v>
      </c>
      <c r="AB1690" s="2">
        <f t="shared" si="573"/>
        <v>577.36800000000005</v>
      </c>
      <c r="AC1690" s="42">
        <f t="shared" si="574"/>
        <v>2.5576705565518472</v>
      </c>
      <c r="AD1690" s="42">
        <f t="shared" si="575"/>
        <v>1.4266686364446204</v>
      </c>
      <c r="AE1690" s="42">
        <f t="shared" si="576"/>
        <v>0.80326521896016112</v>
      </c>
      <c r="AF1690" s="42">
        <f t="shared" si="577"/>
        <v>335.14329993753284</v>
      </c>
      <c r="AG1690" s="42">
        <f t="shared" si="578"/>
        <v>321.73756794003151</v>
      </c>
      <c r="AH1690" s="6">
        <f t="shared" si="579"/>
        <v>311.13600000000002</v>
      </c>
      <c r="AI1690" s="4">
        <v>21.3232322368982</v>
      </c>
      <c r="AJ1690" s="4">
        <f t="shared" si="587"/>
        <v>294.47323223689818</v>
      </c>
      <c r="AK1690" s="8">
        <f t="shared" si="580"/>
        <v>0.1956113073429466</v>
      </c>
      <c r="AL1690" s="8">
        <f t="shared" si="581"/>
        <v>409.58715526820356</v>
      </c>
      <c r="AM1690" s="8">
        <f t="shared" si="582"/>
        <v>0.99611746295303949</v>
      </c>
      <c r="AN1690" s="8">
        <f t="shared" si="583"/>
        <v>46.085578688210411</v>
      </c>
      <c r="AO1690" s="22">
        <f t="shared" si="584"/>
        <v>9.7926335169977053E-3</v>
      </c>
      <c r="AP1690" s="22">
        <f t="shared" si="585"/>
        <v>0.26764459101680349</v>
      </c>
      <c r="AQ1690" s="19">
        <f t="shared" si="588"/>
        <v>0.26764459101680349</v>
      </c>
      <c r="AX1690">
        <v>0.14267653575504655</v>
      </c>
      <c r="AY1690">
        <v>61.448275862068961</v>
      </c>
      <c r="AZ1690">
        <v>2.5603448275862069</v>
      </c>
      <c r="BA1690">
        <v>2.0738793103448279</v>
      </c>
      <c r="BB1690">
        <v>9.2413793103448274</v>
      </c>
      <c r="BC1690">
        <v>0.38505747126436779</v>
      </c>
      <c r="BD1690">
        <v>1.6888218390804601</v>
      </c>
      <c r="BE1690">
        <v>0.16888218390804602</v>
      </c>
      <c r="BF1690">
        <v>0</v>
      </c>
      <c r="BG1690">
        <v>19.734999999999999</v>
      </c>
      <c r="BH1690">
        <v>0.22965118369242923</v>
      </c>
      <c r="BI1690">
        <v>2.3001975197027966</v>
      </c>
      <c r="BJ1690">
        <v>1.28305017649022</v>
      </c>
      <c r="BK1690">
        <v>0.42219188097758614</v>
      </c>
      <c r="BL1690">
        <v>1.1727552249377394E-3</v>
      </c>
      <c r="BP1690" s="50">
        <f t="shared" si="589"/>
        <v>0.22971995931390615</v>
      </c>
      <c r="BQ1690" s="50">
        <f t="shared" si="590"/>
        <v>6.7552873563218402E-2</v>
      </c>
      <c r="BR1690" s="50">
        <f t="shared" si="591"/>
        <v>0.42521725588628351</v>
      </c>
      <c r="BS1690" s="50">
        <f t="shared" si="592"/>
        <v>0.45295083710339268</v>
      </c>
      <c r="BT1690" s="50">
        <f t="shared" si="593"/>
        <v>1.1811590441285654E-3</v>
      </c>
      <c r="BU1690" s="50">
        <f t="shared" si="593"/>
        <v>1.2581967697316463E-3</v>
      </c>
    </row>
    <row r="1691" spans="1:73" x14ac:dyDescent="0.25">
      <c r="A1691" s="21">
        <v>43742.572916666664</v>
      </c>
      <c r="B1691" s="17">
        <v>364273</v>
      </c>
      <c r="C1691" s="17">
        <v>13.55</v>
      </c>
      <c r="D1691" s="17">
        <v>21.7</v>
      </c>
      <c r="E1691" s="17">
        <v>711.8</v>
      </c>
      <c r="F1691" s="17">
        <v>82.1</v>
      </c>
      <c r="G1691" s="17">
        <v>-117.1</v>
      </c>
      <c r="H1691" s="17">
        <v>-9.23</v>
      </c>
      <c r="I1691" s="17">
        <v>23.85</v>
      </c>
      <c r="J1691" s="17">
        <v>297</v>
      </c>
      <c r="K1691" s="17">
        <v>629.70000000000005</v>
      </c>
      <c r="L1691" s="17">
        <v>-107.8</v>
      </c>
      <c r="M1691" s="17">
        <v>0.115</v>
      </c>
      <c r="N1691" s="17">
        <v>594.79999999999995</v>
      </c>
      <c r="O1691" s="17">
        <v>72.88</v>
      </c>
      <c r="P1691" s="17">
        <v>521.9</v>
      </c>
      <c r="Q1691" s="17">
        <v>324.10000000000002</v>
      </c>
      <c r="R1691" s="17">
        <v>431.9</v>
      </c>
      <c r="S1691" s="17">
        <v>18.760000000000002</v>
      </c>
      <c r="T1691" s="17">
        <v>54.99</v>
      </c>
      <c r="U1691" s="17">
        <v>0.90500000000000003</v>
      </c>
      <c r="V1691" s="17">
        <v>156.5</v>
      </c>
      <c r="W1691" s="17">
        <v>20.55</v>
      </c>
      <c r="X1691" s="17">
        <v>0.70699999999999996</v>
      </c>
      <c r="Y1691" s="17">
        <v>7.0685840000000004</v>
      </c>
      <c r="Z1691" s="7">
        <f t="shared" si="572"/>
        <v>19.655000000000001</v>
      </c>
      <c r="AA1691" s="7">
        <f t="shared" si="586"/>
        <v>292.80499999999995</v>
      </c>
      <c r="AB1691" s="2">
        <f t="shared" si="573"/>
        <v>576.55799999999999</v>
      </c>
      <c r="AC1691" s="42">
        <f t="shared" si="574"/>
        <v>2.6723457992007802</v>
      </c>
      <c r="AD1691" s="42">
        <f t="shared" si="575"/>
        <v>1.4695229549805091</v>
      </c>
      <c r="AE1691" s="42">
        <f t="shared" si="576"/>
        <v>0.80670350630361332</v>
      </c>
      <c r="AF1691" s="42">
        <f t="shared" si="577"/>
        <v>336.21025627976996</v>
      </c>
      <c r="AG1691" s="42">
        <f t="shared" si="578"/>
        <v>322.76184602857916</v>
      </c>
      <c r="AH1691" s="6">
        <f t="shared" si="579"/>
        <v>311.13600000000002</v>
      </c>
      <c r="AI1691" s="4">
        <v>21.9735242148037</v>
      </c>
      <c r="AJ1691" s="4">
        <f t="shared" si="587"/>
        <v>295.12352421480369</v>
      </c>
      <c r="AK1691" s="8">
        <f t="shared" si="580"/>
        <v>0.19545106051678107</v>
      </c>
      <c r="AL1691" s="8">
        <f t="shared" si="581"/>
        <v>413.30021182595578</v>
      </c>
      <c r="AM1691" s="8">
        <f t="shared" si="582"/>
        <v>2.1189457874141095</v>
      </c>
      <c r="AN1691" s="8">
        <f t="shared" si="583"/>
        <v>143.11065394664089</v>
      </c>
      <c r="AO1691" s="22">
        <f t="shared" si="584"/>
        <v>7.4951478286336051E-3</v>
      </c>
      <c r="AP1691" s="22">
        <f t="shared" si="585"/>
        <v>0.20485151126335105</v>
      </c>
      <c r="AQ1691" s="19">
        <f t="shared" si="588"/>
        <v>0.20485151126335105</v>
      </c>
      <c r="AX1691">
        <v>0.14205846135468103</v>
      </c>
      <c r="AY1691">
        <v>61.362068965517238</v>
      </c>
      <c r="AZ1691">
        <v>2.5567528735632181</v>
      </c>
      <c r="BA1691">
        <v>2.070969827586207</v>
      </c>
      <c r="BB1691">
        <v>9.2931034482758577</v>
      </c>
      <c r="BC1691">
        <v>0.38721264367816072</v>
      </c>
      <c r="BD1691">
        <v>1.6837571839080463</v>
      </c>
      <c r="BE1691">
        <v>0.16837571839080465</v>
      </c>
      <c r="BF1691">
        <v>0</v>
      </c>
      <c r="BG1691">
        <v>19.655000000000001</v>
      </c>
      <c r="BH1691">
        <v>1.0391716062082423</v>
      </c>
      <c r="BI1691">
        <v>2.2888076597053635</v>
      </c>
      <c r="BJ1691">
        <v>1.2586153320719793</v>
      </c>
      <c r="BK1691">
        <v>0.41755437736545375</v>
      </c>
      <c r="BL1691">
        <v>1.1598732704595938E-3</v>
      </c>
      <c r="BP1691" s="50">
        <f t="shared" si="589"/>
        <v>1.0394828158954252</v>
      </c>
      <c r="BQ1691" s="50">
        <f t="shared" si="590"/>
        <v>6.7350287356321856E-2</v>
      </c>
      <c r="BR1691" s="50">
        <f t="shared" si="591"/>
        <v>0.43035521358290296</v>
      </c>
      <c r="BS1691" s="50">
        <f t="shared" si="592"/>
        <v>0.45638339822031998</v>
      </c>
      <c r="BT1691" s="50">
        <f t="shared" si="593"/>
        <v>1.1954311488413972E-3</v>
      </c>
      <c r="BU1691" s="50">
        <f t="shared" si="593"/>
        <v>1.267731661723111E-3</v>
      </c>
    </row>
    <row r="1692" spans="1:73" x14ac:dyDescent="0.25">
      <c r="A1692" s="21">
        <v>43742.572916666664</v>
      </c>
      <c r="B1692" s="17">
        <v>364274</v>
      </c>
      <c r="C1692" s="17">
        <v>13.55</v>
      </c>
      <c r="D1692" s="17">
        <v>21.69</v>
      </c>
      <c r="E1692" s="17">
        <v>711.4</v>
      </c>
      <c r="F1692" s="17">
        <v>82.1</v>
      </c>
      <c r="G1692" s="17">
        <v>-117.8</v>
      </c>
      <c r="H1692" s="17">
        <v>-10.039999999999999</v>
      </c>
      <c r="I1692" s="17">
        <v>23.88</v>
      </c>
      <c r="J1692" s="17">
        <v>297</v>
      </c>
      <c r="K1692" s="17">
        <v>629.29999999999995</v>
      </c>
      <c r="L1692" s="17">
        <v>-107.8</v>
      </c>
      <c r="M1692" s="17">
        <v>0.115</v>
      </c>
      <c r="N1692" s="17">
        <v>593.6</v>
      </c>
      <c r="O1692" s="17">
        <v>72.06</v>
      </c>
      <c r="P1692" s="17">
        <v>521.5</v>
      </c>
      <c r="Q1692" s="17">
        <v>323.5</v>
      </c>
      <c r="R1692" s="17">
        <v>431.3</v>
      </c>
      <c r="S1692" s="17">
        <v>18.79</v>
      </c>
      <c r="T1692" s="17">
        <v>50.77</v>
      </c>
      <c r="U1692" s="17">
        <v>0.745</v>
      </c>
      <c r="V1692" s="17">
        <v>225.5</v>
      </c>
      <c r="W1692" s="17">
        <v>20.2</v>
      </c>
      <c r="X1692" s="17">
        <v>0.70699999999999996</v>
      </c>
      <c r="Y1692" s="17">
        <v>7.0684909999999999</v>
      </c>
      <c r="Z1692" s="7">
        <f t="shared" si="572"/>
        <v>19.494999999999997</v>
      </c>
      <c r="AA1692" s="7">
        <f t="shared" si="586"/>
        <v>292.64499999999998</v>
      </c>
      <c r="AB1692" s="2">
        <f t="shared" si="573"/>
        <v>576.23400000000004</v>
      </c>
      <c r="AC1692" s="42">
        <f t="shared" si="574"/>
        <v>2.5485812468649351</v>
      </c>
      <c r="AD1692" s="42">
        <f t="shared" si="575"/>
        <v>1.2939146990333277</v>
      </c>
      <c r="AE1692" s="42">
        <f t="shared" si="576"/>
        <v>0.79221703333585092</v>
      </c>
      <c r="AF1692" s="42">
        <f t="shared" si="577"/>
        <v>329.45163574075866</v>
      </c>
      <c r="AG1692" s="42">
        <f t="shared" si="578"/>
        <v>316.27357031112831</v>
      </c>
      <c r="AH1692" s="6">
        <f t="shared" si="579"/>
        <v>310.56</v>
      </c>
      <c r="AI1692" s="4">
        <v>21.251412182625401</v>
      </c>
      <c r="AJ1692" s="4">
        <f t="shared" si="587"/>
        <v>294.40141218262539</v>
      </c>
      <c r="AK1692" s="8">
        <f t="shared" si="580"/>
        <v>0.19513082946400109</v>
      </c>
      <c r="AL1692" s="8">
        <f t="shared" si="581"/>
        <v>409.20964511527421</v>
      </c>
      <c r="AM1692" s="8">
        <f t="shared" si="582"/>
        <v>1.9225325094780583</v>
      </c>
      <c r="AN1692" s="8">
        <f t="shared" si="583"/>
        <v>98.36500485082756</v>
      </c>
      <c r="AO1692" s="22">
        <f t="shared" si="584"/>
        <v>8.5796854542898992E-3</v>
      </c>
      <c r="AP1692" s="22">
        <f t="shared" si="585"/>
        <v>0.23449324438419872</v>
      </c>
      <c r="AQ1692" s="19">
        <f t="shared" si="588"/>
        <v>0.23449324438419872</v>
      </c>
      <c r="AX1692">
        <v>0.14082910865604822</v>
      </c>
      <c r="AY1692">
        <v>61.327586206896555</v>
      </c>
      <c r="AZ1692">
        <v>2.555316091954023</v>
      </c>
      <c r="BA1692">
        <v>2.0698060344827587</v>
      </c>
      <c r="BB1692">
        <v>9.293103448275863</v>
      </c>
      <c r="BC1692">
        <v>0.38721264367816094</v>
      </c>
      <c r="BD1692">
        <v>1.6825933908045978</v>
      </c>
      <c r="BE1692">
        <v>0.16825933908045979</v>
      </c>
      <c r="BF1692">
        <v>0</v>
      </c>
      <c r="BG1692">
        <v>19.494999999999997</v>
      </c>
      <c r="BH1692">
        <v>0.85545065925429886</v>
      </c>
      <c r="BI1692">
        <v>2.2661758303532293</v>
      </c>
      <c r="BJ1692">
        <v>1.1505374690703345</v>
      </c>
      <c r="BK1692">
        <v>0.41955687470596587</v>
      </c>
      <c r="BL1692">
        <v>1.1654357630721274E-3</v>
      </c>
      <c r="BP1692" s="50">
        <f t="shared" si="589"/>
        <v>0.85570684844430034</v>
      </c>
      <c r="BQ1692" s="50">
        <f t="shared" si="590"/>
        <v>6.730373563218392E-2</v>
      </c>
      <c r="BR1692" s="50">
        <f t="shared" si="591"/>
        <v>0.43034519080679029</v>
      </c>
      <c r="BS1692" s="50">
        <f t="shared" si="592"/>
        <v>0.45661560765819897</v>
      </c>
      <c r="BT1692" s="50">
        <f t="shared" si="593"/>
        <v>1.1954033077966398E-3</v>
      </c>
      <c r="BU1692" s="50">
        <f t="shared" si="593"/>
        <v>1.2683766879394416E-3</v>
      </c>
    </row>
    <row r="1693" spans="1:73" x14ac:dyDescent="0.25">
      <c r="A1693" s="21">
        <v>43742.572916666664</v>
      </c>
      <c r="B1693" s="17">
        <v>364275</v>
      </c>
      <c r="C1693" s="17">
        <v>13.55</v>
      </c>
      <c r="D1693" s="17">
        <v>21.69</v>
      </c>
      <c r="E1693" s="17">
        <v>711</v>
      </c>
      <c r="F1693" s="17">
        <v>82</v>
      </c>
      <c r="G1693" s="17">
        <v>-117.9</v>
      </c>
      <c r="H1693" s="17">
        <v>-10.87</v>
      </c>
      <c r="I1693" s="17">
        <v>23.91</v>
      </c>
      <c r="J1693" s="17">
        <v>297.10000000000002</v>
      </c>
      <c r="K1693" s="17">
        <v>629</v>
      </c>
      <c r="L1693" s="17">
        <v>-107.1</v>
      </c>
      <c r="M1693" s="17">
        <v>0.115</v>
      </c>
      <c r="N1693" s="17">
        <v>593.1</v>
      </c>
      <c r="O1693" s="17">
        <v>71.17</v>
      </c>
      <c r="P1693" s="17">
        <v>521.9</v>
      </c>
      <c r="Q1693" s="17">
        <v>323.60000000000002</v>
      </c>
      <c r="R1693" s="17">
        <v>430.6</v>
      </c>
      <c r="S1693" s="17">
        <v>18.809999999999999</v>
      </c>
      <c r="T1693" s="17">
        <v>47.6</v>
      </c>
      <c r="U1693" s="17">
        <v>0.92</v>
      </c>
      <c r="V1693" s="17">
        <v>203</v>
      </c>
      <c r="W1693" s="17">
        <v>19.7</v>
      </c>
      <c r="X1693" s="17">
        <v>0.70699999999999996</v>
      </c>
      <c r="Y1693" s="17">
        <v>7.0696250000000003</v>
      </c>
      <c r="Z1693" s="7">
        <f t="shared" si="572"/>
        <v>19.254999999999999</v>
      </c>
      <c r="AA1693" s="7">
        <f t="shared" si="586"/>
        <v>292.40499999999997</v>
      </c>
      <c r="AB1693" s="2">
        <f t="shared" si="573"/>
        <v>575.91000000000008</v>
      </c>
      <c r="AC1693" s="42">
        <f t="shared" si="574"/>
        <v>2.5791235277332389</v>
      </c>
      <c r="AD1693" s="42">
        <f t="shared" si="575"/>
        <v>1.2276627992010218</v>
      </c>
      <c r="AE1693" s="42">
        <f t="shared" si="576"/>
        <v>0.78637723406446391</v>
      </c>
      <c r="AF1693" s="42">
        <f t="shared" si="577"/>
        <v>325.95163909488343</v>
      </c>
      <c r="AG1693" s="42">
        <f t="shared" si="578"/>
        <v>312.9135735310881</v>
      </c>
      <c r="AH1693" s="6">
        <f t="shared" si="579"/>
        <v>310.65600000000001</v>
      </c>
      <c r="AI1693" s="4">
        <v>21.410909358587599</v>
      </c>
      <c r="AJ1693" s="4">
        <f t="shared" si="587"/>
        <v>294.56090935858759</v>
      </c>
      <c r="AK1693" s="8">
        <f t="shared" si="580"/>
        <v>0.19465113902493894</v>
      </c>
      <c r="AL1693" s="8">
        <f t="shared" si="581"/>
        <v>410.1423055264342</v>
      </c>
      <c r="AM1693" s="8">
        <f t="shared" si="582"/>
        <v>2.1364339446844594</v>
      </c>
      <c r="AN1693" s="8">
        <f t="shared" si="583"/>
        <v>134.17155465673076</v>
      </c>
      <c r="AO1693" s="22">
        <f t="shared" si="584"/>
        <v>7.7433171736189296E-3</v>
      </c>
      <c r="AP1693" s="22">
        <f t="shared" si="585"/>
        <v>0.21163428146773108</v>
      </c>
      <c r="AQ1693" s="19">
        <f t="shared" si="588"/>
        <v>0.21163428146773108</v>
      </c>
      <c r="AX1693">
        <v>0.13900197019913701</v>
      </c>
      <c r="AY1693">
        <v>61.293103448275865</v>
      </c>
      <c r="AZ1693">
        <v>2.5538793103448278</v>
      </c>
      <c r="BA1693">
        <v>2.0686422413793109</v>
      </c>
      <c r="BB1693">
        <v>9.2241379310344822</v>
      </c>
      <c r="BC1693">
        <v>0.38433908045977011</v>
      </c>
      <c r="BD1693">
        <v>1.6843031609195407</v>
      </c>
      <c r="BE1693">
        <v>0.16843031609195408</v>
      </c>
      <c r="BF1693">
        <v>0</v>
      </c>
      <c r="BG1693">
        <v>19.254999999999999</v>
      </c>
      <c r="BH1693">
        <v>1.0563954449851745</v>
      </c>
      <c r="BI1693">
        <v>2.2325951036857741</v>
      </c>
      <c r="BJ1693">
        <v>1.0627152693544284</v>
      </c>
      <c r="BK1693">
        <v>0.42040386639816679</v>
      </c>
      <c r="BL1693">
        <v>1.1677885177726855E-3</v>
      </c>
      <c r="BP1693" s="50">
        <f t="shared" si="589"/>
        <v>1.0567118128439683</v>
      </c>
      <c r="BQ1693" s="50">
        <f t="shared" si="590"/>
        <v>6.7372126436781629E-2</v>
      </c>
      <c r="BR1693" s="50">
        <f t="shared" si="591"/>
        <v>0.4336713370019139</v>
      </c>
      <c r="BS1693" s="50">
        <f t="shared" si="592"/>
        <v>0.45946677554600807</v>
      </c>
      <c r="BT1693" s="50">
        <f t="shared" si="593"/>
        <v>1.2046426027830942E-3</v>
      </c>
      <c r="BU1693" s="50">
        <f t="shared" si="593"/>
        <v>1.2762965987389112E-3</v>
      </c>
    </row>
    <row r="1694" spans="1:73" x14ac:dyDescent="0.25">
      <c r="A1694" s="21">
        <v>43742.572916666664</v>
      </c>
      <c r="B1694" s="17">
        <v>364276</v>
      </c>
      <c r="C1694" s="17">
        <v>13.54</v>
      </c>
      <c r="D1694" s="17">
        <v>21.69</v>
      </c>
      <c r="E1694" s="17">
        <v>710.3</v>
      </c>
      <c r="F1694" s="17">
        <v>81.8</v>
      </c>
      <c r="G1694" s="17">
        <v>-118.2</v>
      </c>
      <c r="H1694" s="17">
        <v>-11.76</v>
      </c>
      <c r="I1694" s="17">
        <v>23.93</v>
      </c>
      <c r="J1694" s="17">
        <v>297.10000000000002</v>
      </c>
      <c r="K1694" s="17">
        <v>628.6</v>
      </c>
      <c r="L1694" s="17">
        <v>-106.4</v>
      </c>
      <c r="M1694" s="17">
        <v>0.115</v>
      </c>
      <c r="N1694" s="17">
        <v>592.20000000000005</v>
      </c>
      <c r="O1694" s="17">
        <v>70.010000000000005</v>
      </c>
      <c r="P1694" s="17">
        <v>522.20000000000005</v>
      </c>
      <c r="Q1694" s="17">
        <v>323.5</v>
      </c>
      <c r="R1694" s="17">
        <v>429.9</v>
      </c>
      <c r="S1694" s="17">
        <v>18.84</v>
      </c>
      <c r="T1694" s="17">
        <v>51.11</v>
      </c>
      <c r="U1694" s="17">
        <v>1.1850000000000001</v>
      </c>
      <c r="V1694" s="17">
        <v>192.5</v>
      </c>
      <c r="W1694" s="17">
        <v>20.3</v>
      </c>
      <c r="X1694" s="17">
        <v>0.70499999999999996</v>
      </c>
      <c r="Y1694" s="17">
        <v>7.053274</v>
      </c>
      <c r="Z1694" s="7">
        <f t="shared" si="572"/>
        <v>19.57</v>
      </c>
      <c r="AA1694" s="7">
        <f t="shared" si="586"/>
        <v>292.71999999999997</v>
      </c>
      <c r="AB1694" s="2">
        <f t="shared" si="573"/>
        <v>575.34299999999996</v>
      </c>
      <c r="AC1694" s="42">
        <f t="shared" si="574"/>
        <v>2.4327634933846589</v>
      </c>
      <c r="AD1694" s="42">
        <f t="shared" si="575"/>
        <v>1.2433854214688993</v>
      </c>
      <c r="AE1694" s="42">
        <f t="shared" si="576"/>
        <v>0.78768827239861805</v>
      </c>
      <c r="AF1694" s="42">
        <f t="shared" si="577"/>
        <v>327.90423386746397</v>
      </c>
      <c r="AG1694" s="42">
        <f t="shared" si="578"/>
        <v>314.7880645127654</v>
      </c>
      <c r="AH1694" s="6">
        <f t="shared" si="579"/>
        <v>310.56</v>
      </c>
      <c r="AI1694" s="4">
        <v>20.561515561075499</v>
      </c>
      <c r="AJ1694" s="4">
        <f t="shared" si="587"/>
        <v>293.71151556107549</v>
      </c>
      <c r="AK1694" s="8">
        <f t="shared" si="580"/>
        <v>0.19528089418255282</v>
      </c>
      <c r="AL1694" s="8">
        <f t="shared" si="581"/>
        <v>405.27560077179771</v>
      </c>
      <c r="AM1694" s="8">
        <f t="shared" si="582"/>
        <v>2.424681680138653</v>
      </c>
      <c r="AN1694" s="8">
        <f t="shared" si="583"/>
        <v>70.031713129000465</v>
      </c>
      <c r="AO1694" s="22">
        <f t="shared" si="584"/>
        <v>9.2895624532466567E-3</v>
      </c>
      <c r="AP1694" s="22">
        <f t="shared" si="585"/>
        <v>0.2538950466397647</v>
      </c>
      <c r="AQ1694" s="19">
        <f t="shared" si="588"/>
        <v>0.2538950466397647</v>
      </c>
      <c r="AX1694">
        <v>0.14140424175410932</v>
      </c>
      <c r="AY1694">
        <v>61.232758620689651</v>
      </c>
      <c r="AZ1694">
        <v>2.5513649425287355</v>
      </c>
      <c r="BA1694">
        <v>2.0666056034482758</v>
      </c>
      <c r="BB1694">
        <v>9.1724137931034466</v>
      </c>
      <c r="BC1694">
        <v>0.38218390804597696</v>
      </c>
      <c r="BD1694">
        <v>1.6844216954022988</v>
      </c>
      <c r="BE1694">
        <v>0.16844216954022989</v>
      </c>
      <c r="BF1694">
        <v>0</v>
      </c>
      <c r="BG1694">
        <v>19.57</v>
      </c>
      <c r="BH1694">
        <v>1.3606832633776433</v>
      </c>
      <c r="BI1694">
        <v>2.2767600102281214</v>
      </c>
      <c r="BJ1694">
        <v>1.1636520412275928</v>
      </c>
      <c r="BK1694">
        <v>0.4200842175748844</v>
      </c>
      <c r="BL1694">
        <v>1.1669006043746788E-3</v>
      </c>
      <c r="BP1694" s="50">
        <f t="shared" si="589"/>
        <v>1.361090758934894</v>
      </c>
      <c r="BQ1694" s="50">
        <f t="shared" si="590"/>
        <v>6.7376867816091951E-2</v>
      </c>
      <c r="BR1694" s="50">
        <f t="shared" si="591"/>
        <v>0.43661989528755124</v>
      </c>
      <c r="BS1694" s="50">
        <f t="shared" si="592"/>
        <v>0.46203377704558635</v>
      </c>
      <c r="BT1694" s="50">
        <f t="shared" si="593"/>
        <v>1.2128330424654203E-3</v>
      </c>
      <c r="BU1694" s="50">
        <f t="shared" si="593"/>
        <v>1.2834271584599621E-3</v>
      </c>
    </row>
    <row r="1695" spans="1:73" x14ac:dyDescent="0.25">
      <c r="A1695" s="21">
        <v>43742.573611111111</v>
      </c>
      <c r="B1695" s="17">
        <v>364277</v>
      </c>
      <c r="C1695" s="17">
        <v>13.54</v>
      </c>
      <c r="D1695" s="17">
        <v>21.69</v>
      </c>
      <c r="E1695" s="17">
        <v>709.5</v>
      </c>
      <c r="F1695" s="17">
        <v>81.599999999999994</v>
      </c>
      <c r="G1695" s="17">
        <v>-118.9</v>
      </c>
      <c r="H1695" s="17">
        <v>-15.16</v>
      </c>
      <c r="I1695" s="17">
        <v>23.95</v>
      </c>
      <c r="J1695" s="17">
        <v>297.10000000000002</v>
      </c>
      <c r="K1695" s="17">
        <v>627.9</v>
      </c>
      <c r="L1695" s="17">
        <v>-103.7</v>
      </c>
      <c r="M1695" s="17">
        <v>0.115</v>
      </c>
      <c r="N1695" s="17">
        <v>590.6</v>
      </c>
      <c r="O1695" s="17">
        <v>66.41</v>
      </c>
      <c r="P1695" s="17">
        <v>524.20000000000005</v>
      </c>
      <c r="Q1695" s="17">
        <v>322.89999999999998</v>
      </c>
      <c r="R1695" s="17">
        <v>426.6</v>
      </c>
      <c r="S1695" s="17">
        <v>18.86</v>
      </c>
      <c r="T1695" s="17">
        <v>48.3</v>
      </c>
      <c r="U1695" s="17">
        <v>0.45</v>
      </c>
      <c r="V1695" s="17">
        <v>194.5</v>
      </c>
      <c r="W1695" s="17">
        <v>19.95</v>
      </c>
      <c r="X1695" s="17">
        <v>0.70499999999999996</v>
      </c>
      <c r="Y1695" s="17">
        <v>7.0475440000000003</v>
      </c>
      <c r="Z1695" s="7">
        <f t="shared" si="572"/>
        <v>19.405000000000001</v>
      </c>
      <c r="AA1695" s="7">
        <f t="shared" si="586"/>
        <v>292.55499999999995</v>
      </c>
      <c r="AB1695" s="2">
        <f t="shared" si="573"/>
        <v>574.69500000000005</v>
      </c>
      <c r="AC1695" s="42">
        <f t="shared" si="574"/>
        <v>2.584349840739685</v>
      </c>
      <c r="AD1695" s="42">
        <f t="shared" si="575"/>
        <v>1.2482409730772677</v>
      </c>
      <c r="AE1695" s="42">
        <f t="shared" si="576"/>
        <v>0.78819095528888239</v>
      </c>
      <c r="AF1695" s="42">
        <f t="shared" si="577"/>
        <v>327.37431718156574</v>
      </c>
      <c r="AG1695" s="42">
        <f t="shared" si="578"/>
        <v>314.27934449430307</v>
      </c>
      <c r="AH1695" s="6">
        <f t="shared" si="579"/>
        <v>309.98399999999998</v>
      </c>
      <c r="AI1695" s="4">
        <v>21.452855684995001</v>
      </c>
      <c r="AJ1695" s="4">
        <f t="shared" si="587"/>
        <v>294.60285568499501</v>
      </c>
      <c r="AK1695" s="8">
        <f t="shared" si="580"/>
        <v>0.19495085330592707</v>
      </c>
      <c r="AL1695" s="8">
        <f t="shared" si="581"/>
        <v>410.36463561138498</v>
      </c>
      <c r="AM1695" s="8">
        <f t="shared" si="582"/>
        <v>1.4941761944295593</v>
      </c>
      <c r="AN1695" s="8">
        <f t="shared" si="583"/>
        <v>89.133640648097796</v>
      </c>
      <c r="AO1695" s="22">
        <f t="shared" si="584"/>
        <v>8.7145591395954968E-3</v>
      </c>
      <c r="AP1695" s="22">
        <f t="shared" si="585"/>
        <v>0.23817950633609225</v>
      </c>
      <c r="AQ1695" s="19">
        <f t="shared" si="588"/>
        <v>0.23817950633609225</v>
      </c>
      <c r="AX1695">
        <v>0.14014156377929302</v>
      </c>
      <c r="AY1695">
        <v>61.163793103448278</v>
      </c>
      <c r="AZ1695">
        <v>2.5484913793103448</v>
      </c>
      <c r="BA1695">
        <v>2.0642780172413793</v>
      </c>
      <c r="BB1695">
        <v>8.9396551724137971</v>
      </c>
      <c r="BC1695">
        <v>0.37248563218390823</v>
      </c>
      <c r="BD1695">
        <v>1.691792385057471</v>
      </c>
      <c r="BE1695">
        <v>0.16917923850574712</v>
      </c>
      <c r="BF1695">
        <v>0</v>
      </c>
      <c r="BG1695">
        <v>19.405000000000001</v>
      </c>
      <c r="BH1695">
        <v>0.51671516330796574</v>
      </c>
      <c r="BI1695">
        <v>2.2535316438658519</v>
      </c>
      <c r="BJ1695">
        <v>1.0884557839872064</v>
      </c>
      <c r="BK1695">
        <v>0.42224883278798186</v>
      </c>
      <c r="BL1695">
        <v>1.1729134244110608E-3</v>
      </c>
      <c r="BP1695" s="50">
        <f t="shared" si="589"/>
        <v>0.51686990845628888</v>
      </c>
      <c r="BQ1695" s="50">
        <f t="shared" si="590"/>
        <v>6.7671695402298837E-2</v>
      </c>
      <c r="BR1695" s="50">
        <f t="shared" si="591"/>
        <v>0.428993136233836</v>
      </c>
      <c r="BS1695" s="50">
        <f t="shared" si="592"/>
        <v>0.45602290645671845</v>
      </c>
      <c r="BT1695" s="50">
        <f t="shared" si="593"/>
        <v>1.1916476006495443E-3</v>
      </c>
      <c r="BU1695" s="50">
        <f t="shared" si="593"/>
        <v>1.2667302957131068E-3</v>
      </c>
    </row>
    <row r="1696" spans="1:73" x14ac:dyDescent="0.25">
      <c r="A1696" s="21">
        <v>43742.573611111111</v>
      </c>
      <c r="B1696" s="17">
        <v>364278</v>
      </c>
      <c r="C1696" s="17">
        <v>13.55</v>
      </c>
      <c r="D1696" s="17">
        <v>21.68</v>
      </c>
      <c r="E1696" s="17">
        <v>707.8</v>
      </c>
      <c r="F1696" s="17">
        <v>81.099999999999994</v>
      </c>
      <c r="G1696" s="17">
        <v>-118.9</v>
      </c>
      <c r="H1696" s="17">
        <v>-16.239999999999998</v>
      </c>
      <c r="I1696" s="17">
        <v>23.97</v>
      </c>
      <c r="J1696" s="17">
        <v>297.10000000000002</v>
      </c>
      <c r="K1696" s="17">
        <v>626.70000000000005</v>
      </c>
      <c r="L1696" s="17">
        <v>-102.6</v>
      </c>
      <c r="M1696" s="17">
        <v>0.115</v>
      </c>
      <c r="N1696" s="17">
        <v>589</v>
      </c>
      <c r="O1696" s="17">
        <v>64.87</v>
      </c>
      <c r="P1696" s="17">
        <v>524.1</v>
      </c>
      <c r="Q1696" s="17">
        <v>323</v>
      </c>
      <c r="R1696" s="17">
        <v>425.6</v>
      </c>
      <c r="S1696" s="17">
        <v>18.87</v>
      </c>
      <c r="T1696" s="17">
        <v>47.53</v>
      </c>
      <c r="U1696" s="17">
        <v>1.0049999999999999</v>
      </c>
      <c r="V1696" s="17">
        <v>280.5</v>
      </c>
      <c r="W1696" s="17">
        <v>20.149999999999999</v>
      </c>
      <c r="X1696" s="17">
        <v>0.70299999999999996</v>
      </c>
      <c r="Y1696" s="17">
        <v>7.0294569999999998</v>
      </c>
      <c r="Z1696" s="7">
        <f t="shared" si="572"/>
        <v>19.509999999999998</v>
      </c>
      <c r="AA1696" s="7">
        <f t="shared" si="586"/>
        <v>292.65999999999997</v>
      </c>
      <c r="AB1696" s="2">
        <f t="shared" si="573"/>
        <v>573.31799999999998</v>
      </c>
      <c r="AC1696" s="42">
        <f t="shared" si="574"/>
        <v>2.4694952073748597</v>
      </c>
      <c r="AD1696" s="42">
        <f t="shared" si="575"/>
        <v>1.1737510720652709</v>
      </c>
      <c r="AE1696" s="42">
        <f t="shared" si="576"/>
        <v>0.78124608412596763</v>
      </c>
      <c r="AF1696" s="42">
        <f t="shared" si="577"/>
        <v>324.9558692483057</v>
      </c>
      <c r="AG1696" s="42">
        <f t="shared" si="578"/>
        <v>311.95763447837345</v>
      </c>
      <c r="AH1696" s="6">
        <f t="shared" si="579"/>
        <v>310.08</v>
      </c>
      <c r="AI1696" s="4">
        <v>20.781123559545598</v>
      </c>
      <c r="AJ1696" s="4">
        <f t="shared" si="587"/>
        <v>293.9311235595456</v>
      </c>
      <c r="AK1696" s="8">
        <f t="shared" si="580"/>
        <v>0.19516083625520669</v>
      </c>
      <c r="AL1696" s="8">
        <f t="shared" si="581"/>
        <v>406.53415571902951</v>
      </c>
      <c r="AM1696" s="8">
        <f t="shared" si="582"/>
        <v>2.232947883404357</v>
      </c>
      <c r="AN1696" s="8">
        <f t="shared" si="583"/>
        <v>82.681213039190155</v>
      </c>
      <c r="AO1696" s="22">
        <f t="shared" si="584"/>
        <v>8.9182236805598353E-3</v>
      </c>
      <c r="AP1696" s="22">
        <f t="shared" si="585"/>
        <v>0.24374590608713054</v>
      </c>
      <c r="AQ1696" s="19">
        <f t="shared" si="588"/>
        <v>0.24374590608713054</v>
      </c>
      <c r="AX1696">
        <v>0.1409439765962768</v>
      </c>
      <c r="AY1696">
        <v>61.017241379310342</v>
      </c>
      <c r="AZ1696">
        <v>2.5423850574712641</v>
      </c>
      <c r="BA1696">
        <v>2.0593318965517242</v>
      </c>
      <c r="BB1696">
        <v>8.8448275862068986</v>
      </c>
      <c r="BC1696">
        <v>0.36853448275862077</v>
      </c>
      <c r="BD1696">
        <v>1.6907974137931034</v>
      </c>
      <c r="BE1696">
        <v>0.16907974137931037</v>
      </c>
      <c r="BF1696">
        <v>0</v>
      </c>
      <c r="BG1696">
        <v>19.509999999999998</v>
      </c>
      <c r="BH1696">
        <v>1.1539971980544568</v>
      </c>
      <c r="BI1696">
        <v>2.2682892165765369</v>
      </c>
      <c r="BJ1696">
        <v>1.0781178646388279</v>
      </c>
      <c r="BK1696">
        <v>0.4244363603412496</v>
      </c>
      <c r="BL1696">
        <v>1.1789898898368044E-3</v>
      </c>
      <c r="BP1696" s="50">
        <f t="shared" si="589"/>
        <v>1.1543427955523782</v>
      </c>
      <c r="BQ1696" s="50">
        <f t="shared" si="590"/>
        <v>6.7631896551724136E-2</v>
      </c>
      <c r="BR1696" s="50">
        <f t="shared" si="591"/>
        <v>0.43884203458683468</v>
      </c>
      <c r="BS1696" s="50">
        <f t="shared" si="592"/>
        <v>0.46469188400107475</v>
      </c>
      <c r="BT1696" s="50">
        <f t="shared" si="593"/>
        <v>1.2190056516300965E-3</v>
      </c>
      <c r="BU1696" s="50">
        <f t="shared" si="593"/>
        <v>1.2908107888918742E-3</v>
      </c>
    </row>
    <row r="1697" spans="1:73" x14ac:dyDescent="0.25">
      <c r="A1697" s="21">
        <v>43742.573611111111</v>
      </c>
      <c r="B1697" s="17">
        <v>364279</v>
      </c>
      <c r="C1697" s="17">
        <v>13.55</v>
      </c>
      <c r="D1697" s="17">
        <v>21.68</v>
      </c>
      <c r="E1697" s="17">
        <v>707</v>
      </c>
      <c r="F1697" s="17">
        <v>80.900000000000006</v>
      </c>
      <c r="G1697" s="17">
        <v>-118.7</v>
      </c>
      <c r="H1697" s="17">
        <v>-15.82</v>
      </c>
      <c r="I1697" s="17">
        <v>23.99</v>
      </c>
      <c r="J1697" s="17">
        <v>297.10000000000002</v>
      </c>
      <c r="K1697" s="17">
        <v>626.20000000000005</v>
      </c>
      <c r="L1697" s="17">
        <v>-102.8</v>
      </c>
      <c r="M1697" s="17">
        <v>0.114</v>
      </c>
      <c r="N1697" s="17">
        <v>588.4</v>
      </c>
      <c r="O1697" s="17">
        <v>65.040000000000006</v>
      </c>
      <c r="P1697" s="17">
        <v>523.29999999999995</v>
      </c>
      <c r="Q1697" s="17">
        <v>323.39999999999998</v>
      </c>
      <c r="R1697" s="17">
        <v>426.2</v>
      </c>
      <c r="S1697" s="17">
        <v>18.87</v>
      </c>
      <c r="T1697" s="17">
        <v>47.33</v>
      </c>
      <c r="U1697" s="17">
        <v>0.66</v>
      </c>
      <c r="V1697" s="17">
        <v>232.5</v>
      </c>
      <c r="W1697" s="17">
        <v>19.95</v>
      </c>
      <c r="X1697" s="17">
        <v>0.70199999999999996</v>
      </c>
      <c r="Y1697" s="17">
        <v>7.024921</v>
      </c>
      <c r="Z1697" s="7">
        <f t="shared" si="572"/>
        <v>19.41</v>
      </c>
      <c r="AA1697" s="7">
        <f t="shared" si="586"/>
        <v>292.56</v>
      </c>
      <c r="AB1697" s="2">
        <f t="shared" si="573"/>
        <v>572.67000000000007</v>
      </c>
      <c r="AC1697" s="42">
        <f t="shared" si="574"/>
        <v>2.4855959666733298</v>
      </c>
      <c r="AD1697" s="42">
        <f t="shared" si="575"/>
        <v>1.1764325710264869</v>
      </c>
      <c r="AE1697" s="42">
        <f t="shared" si="576"/>
        <v>0.78153925427604332</v>
      </c>
      <c r="AF1697" s="42">
        <f t="shared" si="577"/>
        <v>324.63373194131105</v>
      </c>
      <c r="AG1697" s="42">
        <f t="shared" si="578"/>
        <v>311.64838266365859</v>
      </c>
      <c r="AH1697" s="6">
        <f t="shared" si="579"/>
        <v>310.46399999999994</v>
      </c>
      <c r="AI1697" s="4">
        <v>20.8707242351337</v>
      </c>
      <c r="AJ1697" s="4">
        <f t="shared" si="587"/>
        <v>294.02072423513368</v>
      </c>
      <c r="AK1697" s="8">
        <f t="shared" si="580"/>
        <v>0.19496084907690317</v>
      </c>
      <c r="AL1697" s="8">
        <f t="shared" si="581"/>
        <v>407.05804887886592</v>
      </c>
      <c r="AM1697" s="8">
        <f t="shared" si="582"/>
        <v>1.809537233659479</v>
      </c>
      <c r="AN1697" s="8">
        <f t="shared" si="583"/>
        <v>76.997432391817497</v>
      </c>
      <c r="AO1697" s="22">
        <f t="shared" si="584"/>
        <v>9.0289911681864579E-3</v>
      </c>
      <c r="AP1697" s="22">
        <f t="shared" si="585"/>
        <v>0.24677331632078497</v>
      </c>
      <c r="AQ1697" s="19">
        <f t="shared" si="588"/>
        <v>0.24677331632078497</v>
      </c>
      <c r="AX1697">
        <v>0.14017968602820105</v>
      </c>
      <c r="AY1697">
        <v>60.948275862068968</v>
      </c>
      <c r="AZ1697">
        <v>2.5395114942528738</v>
      </c>
      <c r="BA1697">
        <v>2.0570043103448281</v>
      </c>
      <c r="BB1697">
        <v>8.862068965517242</v>
      </c>
      <c r="BC1697">
        <v>0.3692528735632184</v>
      </c>
      <c r="BD1697">
        <v>1.6877514367816098</v>
      </c>
      <c r="BE1697">
        <v>0.16877514367816099</v>
      </c>
      <c r="BF1697">
        <v>0</v>
      </c>
      <c r="BG1697">
        <v>19.41</v>
      </c>
      <c r="BH1697">
        <v>0.75784890618501644</v>
      </c>
      <c r="BI1697">
        <v>2.2542324762295962</v>
      </c>
      <c r="BJ1697">
        <v>1.0669282309994679</v>
      </c>
      <c r="BK1697">
        <v>0.42226071148241856</v>
      </c>
      <c r="BL1697">
        <v>1.172946420784496E-3</v>
      </c>
      <c r="BP1697" s="50">
        <f t="shared" si="589"/>
        <v>0.75807586573589025</v>
      </c>
      <c r="BQ1697" s="50">
        <f t="shared" si="590"/>
        <v>6.7510057471264387E-2</v>
      </c>
      <c r="BR1697" s="50">
        <f t="shared" si="591"/>
        <v>0.43197729114547362</v>
      </c>
      <c r="BS1697" s="50">
        <f t="shared" si="592"/>
        <v>0.45847119356177646</v>
      </c>
      <c r="BT1697" s="50">
        <f t="shared" si="593"/>
        <v>1.1999369198485378E-3</v>
      </c>
      <c r="BU1697" s="50">
        <f t="shared" si="593"/>
        <v>1.2735310932271567E-3</v>
      </c>
    </row>
    <row r="1698" spans="1:73" x14ac:dyDescent="0.25">
      <c r="A1698" s="21">
        <v>43742.573611111111</v>
      </c>
      <c r="B1698" s="17">
        <v>364280</v>
      </c>
      <c r="C1698" s="17">
        <v>13.54</v>
      </c>
      <c r="D1698" s="17">
        <v>21.68</v>
      </c>
      <c r="E1698" s="17">
        <v>706.3</v>
      </c>
      <c r="F1698" s="17">
        <v>80.7</v>
      </c>
      <c r="G1698" s="17">
        <v>-118</v>
      </c>
      <c r="H1698" s="17">
        <v>-14.78</v>
      </c>
      <c r="I1698" s="17">
        <v>24.01</v>
      </c>
      <c r="J1698" s="17">
        <v>297.2</v>
      </c>
      <c r="K1698" s="17">
        <v>625.5</v>
      </c>
      <c r="L1698" s="17">
        <v>-103.2</v>
      </c>
      <c r="M1698" s="17">
        <v>0.114</v>
      </c>
      <c r="N1698" s="17">
        <v>588.29999999999995</v>
      </c>
      <c r="O1698" s="17">
        <v>65.97</v>
      </c>
      <c r="P1698" s="17">
        <v>522.4</v>
      </c>
      <c r="Q1698" s="17">
        <v>324.2</v>
      </c>
      <c r="R1698" s="17">
        <v>427.3</v>
      </c>
      <c r="S1698" s="17">
        <v>18.89</v>
      </c>
      <c r="T1698" s="17">
        <v>47.99</v>
      </c>
      <c r="U1698" s="17">
        <v>1.36</v>
      </c>
      <c r="V1698" s="17">
        <v>182.5</v>
      </c>
      <c r="W1698" s="17">
        <v>19.899999999999999</v>
      </c>
      <c r="X1698" s="17">
        <v>0.70199999999999996</v>
      </c>
      <c r="Y1698" s="17">
        <v>7.0222239999999996</v>
      </c>
      <c r="Z1698" s="7">
        <f t="shared" si="572"/>
        <v>19.395</v>
      </c>
      <c r="AA1698" s="7">
        <f t="shared" si="586"/>
        <v>292.54499999999996</v>
      </c>
      <c r="AB1698" s="2">
        <f t="shared" si="573"/>
        <v>572.10299999999995</v>
      </c>
      <c r="AC1698" s="42">
        <f t="shared" si="574"/>
        <v>2.4768646348790044</v>
      </c>
      <c r="AD1698" s="42">
        <f t="shared" si="575"/>
        <v>1.1886473382784342</v>
      </c>
      <c r="AE1698" s="42">
        <f t="shared" si="576"/>
        <v>0.78270025600240967</v>
      </c>
      <c r="AF1698" s="42">
        <f t="shared" si="577"/>
        <v>325.04931414914233</v>
      </c>
      <c r="AG1698" s="42">
        <f t="shared" si="578"/>
        <v>312.0473415831766</v>
      </c>
      <c r="AH1698" s="6">
        <f t="shared" si="579"/>
        <v>311.23199999999997</v>
      </c>
      <c r="AI1698" s="4">
        <v>20.816984778761501</v>
      </c>
      <c r="AJ1698" s="4">
        <f t="shared" si="587"/>
        <v>293.96698477876146</v>
      </c>
      <c r="AK1698" s="8">
        <f t="shared" si="580"/>
        <v>0.19493086278896635</v>
      </c>
      <c r="AL1698" s="8">
        <f t="shared" si="581"/>
        <v>406.7550229564261</v>
      </c>
      <c r="AM1698" s="8">
        <f t="shared" si="582"/>
        <v>2.5975565441391262</v>
      </c>
      <c r="AN1698" s="8">
        <f t="shared" si="583"/>
        <v>107.59706932721251</v>
      </c>
      <c r="AO1698" s="22">
        <f t="shared" si="584"/>
        <v>8.3480900590454342E-3</v>
      </c>
      <c r="AP1698" s="22">
        <f t="shared" si="585"/>
        <v>0.22816346039565386</v>
      </c>
      <c r="AQ1698" s="19">
        <f t="shared" si="588"/>
        <v>0.22816346039565386</v>
      </c>
      <c r="AX1698">
        <v>0.14006534560984002</v>
      </c>
      <c r="AY1698">
        <v>60.887931034482754</v>
      </c>
      <c r="AZ1698">
        <v>2.5369971264367814</v>
      </c>
      <c r="BA1698">
        <v>2.0549676724137931</v>
      </c>
      <c r="BB1698">
        <v>8.8879310344827616</v>
      </c>
      <c r="BC1698">
        <v>0.37033045977011508</v>
      </c>
      <c r="BD1698">
        <v>1.6846372126436779</v>
      </c>
      <c r="BE1698">
        <v>0.16846372126436782</v>
      </c>
      <c r="BF1698">
        <v>0</v>
      </c>
      <c r="BG1698">
        <v>19.395</v>
      </c>
      <c r="BH1698">
        <v>1.5616280491085188</v>
      </c>
      <c r="BI1698">
        <v>2.2521305508862475</v>
      </c>
      <c r="BJ1698">
        <v>1.0807974513703102</v>
      </c>
      <c r="BK1698">
        <v>0.42211247226013937</v>
      </c>
      <c r="BL1698">
        <v>1.1725346451670539E-3</v>
      </c>
      <c r="BP1698" s="50">
        <f t="shared" si="589"/>
        <v>1.5620957233345618</v>
      </c>
      <c r="BQ1698" s="50">
        <f t="shared" si="590"/>
        <v>6.7385488505747118E-2</v>
      </c>
      <c r="BR1698" s="50">
        <f t="shared" si="591"/>
        <v>0.44102914667107307</v>
      </c>
      <c r="BS1698" s="50">
        <f t="shared" si="592"/>
        <v>0.4660029323264317</v>
      </c>
      <c r="BT1698" s="50">
        <f t="shared" si="593"/>
        <v>1.225080962975203E-3</v>
      </c>
      <c r="BU1698" s="50">
        <f t="shared" si="593"/>
        <v>1.2944525897956437E-3</v>
      </c>
    </row>
    <row r="1699" spans="1:73" x14ac:dyDescent="0.25">
      <c r="A1699" s="21">
        <v>43742.573611111111</v>
      </c>
      <c r="B1699" s="17">
        <v>364281</v>
      </c>
      <c r="C1699" s="17">
        <v>13.55</v>
      </c>
      <c r="D1699" s="17">
        <v>21.68</v>
      </c>
      <c r="E1699" s="17">
        <v>707.1</v>
      </c>
      <c r="F1699" s="17">
        <v>81.3</v>
      </c>
      <c r="G1699" s="17">
        <v>-117.2</v>
      </c>
      <c r="H1699" s="17">
        <v>-14.8</v>
      </c>
      <c r="I1699" s="17">
        <v>24.02</v>
      </c>
      <c r="J1699" s="17">
        <v>297.2</v>
      </c>
      <c r="K1699" s="17">
        <v>625.79999999999995</v>
      </c>
      <c r="L1699" s="17">
        <v>-102.4</v>
      </c>
      <c r="M1699" s="17">
        <v>0.115</v>
      </c>
      <c r="N1699" s="17">
        <v>589.79999999999995</v>
      </c>
      <c r="O1699" s="17">
        <v>66.510000000000005</v>
      </c>
      <c r="P1699" s="17">
        <v>523.29999999999995</v>
      </c>
      <c r="Q1699" s="17">
        <v>324.89999999999998</v>
      </c>
      <c r="R1699" s="17">
        <v>427.4</v>
      </c>
      <c r="S1699" s="17">
        <v>18.89</v>
      </c>
      <c r="T1699" s="17">
        <v>48.73</v>
      </c>
      <c r="U1699" s="17">
        <v>3.74</v>
      </c>
      <c r="V1699" s="17">
        <v>160.5</v>
      </c>
      <c r="W1699" s="17">
        <v>19.350000000000001</v>
      </c>
      <c r="X1699" s="17">
        <v>0.70399999999999996</v>
      </c>
      <c r="Y1699" s="17">
        <v>7.0376950000000003</v>
      </c>
      <c r="Z1699" s="7">
        <f t="shared" si="572"/>
        <v>19.12</v>
      </c>
      <c r="AA1699" s="7">
        <f t="shared" si="586"/>
        <v>292.27</v>
      </c>
      <c r="AB1699" s="2">
        <f t="shared" si="573"/>
        <v>572.75100000000009</v>
      </c>
      <c r="AC1699" s="42">
        <f t="shared" si="574"/>
        <v>2.4445635158775914</v>
      </c>
      <c r="AD1699" s="42">
        <f t="shared" si="575"/>
        <v>1.1912358012871502</v>
      </c>
      <c r="AE1699" s="42">
        <f t="shared" si="576"/>
        <v>0.78304906813339892</v>
      </c>
      <c r="AF1699" s="42">
        <f t="shared" si="577"/>
        <v>323.97313184514883</v>
      </c>
      <c r="AG1699" s="42">
        <f t="shared" si="578"/>
        <v>311.01420657134287</v>
      </c>
      <c r="AH1699" s="6">
        <f t="shared" si="579"/>
        <v>311.90399999999994</v>
      </c>
      <c r="AI1699" s="4">
        <v>20.600169484403299</v>
      </c>
      <c r="AJ1699" s="4">
        <f t="shared" si="587"/>
        <v>293.75016948440327</v>
      </c>
      <c r="AK1699" s="8">
        <f t="shared" si="580"/>
        <v>0.19438165895347831</v>
      </c>
      <c r="AL1699" s="8">
        <f t="shared" si="581"/>
        <v>405.56476678605975</v>
      </c>
      <c r="AM1699" s="8">
        <f t="shared" si="582"/>
        <v>4.3075602143208629</v>
      </c>
      <c r="AN1699" s="8">
        <f t="shared" si="583"/>
        <v>185.73052575614653</v>
      </c>
      <c r="AO1699" s="22">
        <f t="shared" si="584"/>
        <v>6.6371455325931663E-3</v>
      </c>
      <c r="AP1699" s="22">
        <f t="shared" si="585"/>
        <v>0.18140126437964799</v>
      </c>
      <c r="AQ1699" s="19">
        <f t="shared" si="588"/>
        <v>0.18140126437964799</v>
      </c>
      <c r="AX1699">
        <v>0.13798305361950569</v>
      </c>
      <c r="AY1699">
        <v>60.956896551724142</v>
      </c>
      <c r="AZ1699">
        <v>2.5398706896551726</v>
      </c>
      <c r="BA1699">
        <v>2.0572952586206901</v>
      </c>
      <c r="BB1699">
        <v>8.8362068965517242</v>
      </c>
      <c r="BC1699">
        <v>0.36817528735632182</v>
      </c>
      <c r="BD1699">
        <v>1.6891199712643683</v>
      </c>
      <c r="BE1699">
        <v>0.16891199712643684</v>
      </c>
      <c r="BF1699">
        <v>0</v>
      </c>
      <c r="BG1699">
        <v>19.12</v>
      </c>
      <c r="BH1699">
        <v>4.2944771350484272</v>
      </c>
      <c r="BI1699">
        <v>2.2138979058245298</v>
      </c>
      <c r="BJ1699">
        <v>1.0788324495082933</v>
      </c>
      <c r="BK1699">
        <v>0.42012618849265299</v>
      </c>
      <c r="BL1699">
        <v>1.1670171902573693E-3</v>
      </c>
      <c r="BP1699" s="50">
        <f t="shared" si="589"/>
        <v>4.2957632391700447</v>
      </c>
      <c r="BQ1699" s="50">
        <f t="shared" si="590"/>
        <v>6.7564798850574731E-2</v>
      </c>
      <c r="BR1699" s="50">
        <f t="shared" si="591"/>
        <v>0.46403239469757973</v>
      </c>
      <c r="BS1699" s="50">
        <f t="shared" si="592"/>
        <v>0.48495144807819179</v>
      </c>
      <c r="BT1699" s="50">
        <f t="shared" si="593"/>
        <v>1.2889788741599437E-3</v>
      </c>
      <c r="BU1699" s="50">
        <f t="shared" si="593"/>
        <v>1.3470873557727551E-3</v>
      </c>
    </row>
    <row r="1700" spans="1:73" x14ac:dyDescent="0.25">
      <c r="A1700" s="21">
        <v>43742.573611111111</v>
      </c>
      <c r="B1700" s="17">
        <v>364282</v>
      </c>
      <c r="C1700" s="17">
        <v>13.55</v>
      </c>
      <c r="D1700" s="17">
        <v>21.67</v>
      </c>
      <c r="E1700" s="17">
        <v>707.7</v>
      </c>
      <c r="F1700" s="17">
        <v>81.2</v>
      </c>
      <c r="G1700" s="17">
        <v>-118.2</v>
      </c>
      <c r="H1700" s="17">
        <v>-17.27</v>
      </c>
      <c r="I1700" s="17">
        <v>23.98</v>
      </c>
      <c r="J1700" s="17">
        <v>297.10000000000002</v>
      </c>
      <c r="K1700" s="17">
        <v>626.5</v>
      </c>
      <c r="L1700" s="17">
        <v>-100.9</v>
      </c>
      <c r="M1700" s="17">
        <v>0.115</v>
      </c>
      <c r="N1700" s="17">
        <v>589.5</v>
      </c>
      <c r="O1700" s="17">
        <v>63.96</v>
      </c>
      <c r="P1700" s="17">
        <v>525.5</v>
      </c>
      <c r="Q1700" s="17">
        <v>323.8</v>
      </c>
      <c r="R1700" s="17">
        <v>424.7</v>
      </c>
      <c r="S1700" s="17">
        <v>18.91</v>
      </c>
      <c r="T1700" s="17">
        <v>46.53</v>
      </c>
      <c r="U1700" s="17">
        <v>2.95</v>
      </c>
      <c r="V1700" s="17">
        <v>200.5</v>
      </c>
      <c r="W1700" s="17">
        <v>18.7</v>
      </c>
      <c r="X1700" s="17">
        <v>0.70499999999999996</v>
      </c>
      <c r="Y1700" s="17">
        <v>7.0475219999999998</v>
      </c>
      <c r="Z1700" s="7">
        <f t="shared" si="572"/>
        <v>18.805</v>
      </c>
      <c r="AA1700" s="7">
        <f t="shared" si="586"/>
        <v>291.95499999999998</v>
      </c>
      <c r="AB1700" s="2">
        <f t="shared" si="573"/>
        <v>573.23700000000008</v>
      </c>
      <c r="AC1700" s="42">
        <f t="shared" si="574"/>
        <v>2.3238336930748602</v>
      </c>
      <c r="AD1700" s="42">
        <f t="shared" si="575"/>
        <v>1.0812798173877325</v>
      </c>
      <c r="AE1700" s="42">
        <f t="shared" si="576"/>
        <v>0.77239849440652664</v>
      </c>
      <c r="AF1700" s="42">
        <f t="shared" si="577"/>
        <v>318.19118707214631</v>
      </c>
      <c r="AG1700" s="42">
        <f t="shared" si="578"/>
        <v>305.46353958926045</v>
      </c>
      <c r="AH1700" s="6">
        <f t="shared" si="579"/>
        <v>310.84800000000001</v>
      </c>
      <c r="AI1700" s="4">
        <v>19.821309003650001</v>
      </c>
      <c r="AJ1700" s="4">
        <f t="shared" si="587"/>
        <v>292.97130900364999</v>
      </c>
      <c r="AK1700" s="8">
        <f t="shared" si="580"/>
        <v>0.19375383959999495</v>
      </c>
      <c r="AL1700" s="8">
        <f t="shared" si="581"/>
        <v>401.21012071215773</v>
      </c>
      <c r="AM1700" s="8">
        <f t="shared" si="582"/>
        <v>3.825661707469703</v>
      </c>
      <c r="AN1700" s="8">
        <f t="shared" si="583"/>
        <v>113.2590257853638</v>
      </c>
      <c r="AO1700" s="22">
        <f t="shared" si="584"/>
        <v>8.3624102031889715E-3</v>
      </c>
      <c r="AP1700" s="22">
        <f t="shared" si="585"/>
        <v>0.22855484736177958</v>
      </c>
      <c r="AQ1700" s="19">
        <f t="shared" si="588"/>
        <v>0.22855484736177958</v>
      </c>
      <c r="AX1700">
        <v>0.13563014871648904</v>
      </c>
      <c r="AY1700">
        <v>61.008620689655181</v>
      </c>
      <c r="AZ1700">
        <v>2.5420258620689657</v>
      </c>
      <c r="BA1700">
        <v>2.0590409482758623</v>
      </c>
      <c r="BB1700">
        <v>8.6982758620689644</v>
      </c>
      <c r="BC1700">
        <v>0.36242816091954017</v>
      </c>
      <c r="BD1700">
        <v>1.6966127873563221</v>
      </c>
      <c r="BE1700">
        <v>0.16966127873563222</v>
      </c>
      <c r="BF1700">
        <v>0</v>
      </c>
      <c r="BG1700">
        <v>18.805</v>
      </c>
      <c r="BH1700">
        <v>3.3873549594633312</v>
      </c>
      <c r="BI1700">
        <v>2.1708029278675487</v>
      </c>
      <c r="BJ1700">
        <v>1.0100746023367704</v>
      </c>
      <c r="BK1700">
        <v>0.42232764861735528</v>
      </c>
      <c r="BL1700">
        <v>1.1731323572704312E-3</v>
      </c>
      <c r="BP1700" s="50">
        <f t="shared" si="589"/>
        <v>3.3883693998801157</v>
      </c>
      <c r="BQ1700" s="50">
        <f t="shared" si="590"/>
        <v>6.7864511494252891E-2</v>
      </c>
      <c r="BR1700" s="50">
        <f t="shared" si="591"/>
        <v>0.45942725427417536</v>
      </c>
      <c r="BS1700" s="50">
        <f t="shared" si="592"/>
        <v>0.48143673435270889</v>
      </c>
      <c r="BT1700" s="50">
        <f t="shared" si="593"/>
        <v>1.276186817428265E-3</v>
      </c>
      <c r="BU1700" s="50">
        <f t="shared" si="593"/>
        <v>1.3373242620908579E-3</v>
      </c>
    </row>
    <row r="1701" spans="1:73" x14ac:dyDescent="0.25">
      <c r="A1701" s="21">
        <v>43742.574305555558</v>
      </c>
      <c r="B1701" s="17">
        <v>364283</v>
      </c>
      <c r="C1701" s="17">
        <v>13.55</v>
      </c>
      <c r="D1701" s="17">
        <v>21.67</v>
      </c>
      <c r="E1701" s="17">
        <v>706.2</v>
      </c>
      <c r="F1701" s="17">
        <v>80.2</v>
      </c>
      <c r="G1701" s="17">
        <v>-118.7</v>
      </c>
      <c r="H1701" s="17">
        <v>-18.010000000000002</v>
      </c>
      <c r="I1701" s="17">
        <v>23.94</v>
      </c>
      <c r="J1701" s="17">
        <v>297.10000000000002</v>
      </c>
      <c r="K1701" s="17">
        <v>626</v>
      </c>
      <c r="L1701" s="17">
        <v>-100.7</v>
      </c>
      <c r="M1701" s="17">
        <v>0.114</v>
      </c>
      <c r="N1701" s="17">
        <v>587.5</v>
      </c>
      <c r="O1701" s="17">
        <v>62.15</v>
      </c>
      <c r="P1701" s="17">
        <v>525.29999999999995</v>
      </c>
      <c r="Q1701" s="17">
        <v>323</v>
      </c>
      <c r="R1701" s="17">
        <v>423.7</v>
      </c>
      <c r="S1701" s="17">
        <v>18.88</v>
      </c>
      <c r="T1701" s="17">
        <v>47.07</v>
      </c>
      <c r="U1701" s="17">
        <v>1.46</v>
      </c>
      <c r="V1701" s="17">
        <v>200</v>
      </c>
      <c r="W1701" s="17">
        <v>18.95</v>
      </c>
      <c r="X1701" s="17">
        <v>0.70299999999999996</v>
      </c>
      <c r="Y1701" s="17">
        <v>7.0304229999999999</v>
      </c>
      <c r="Z1701" s="7">
        <f t="shared" si="572"/>
        <v>18.914999999999999</v>
      </c>
      <c r="AA1701" s="7">
        <f t="shared" si="586"/>
        <v>292.065</v>
      </c>
      <c r="AB1701" s="2">
        <f t="shared" si="573"/>
        <v>572.02200000000005</v>
      </c>
      <c r="AC1701" s="42">
        <f t="shared" si="574"/>
        <v>2.2192037459053813</v>
      </c>
      <c r="AD1701" s="42">
        <f t="shared" si="575"/>
        <v>1.0445792031976631</v>
      </c>
      <c r="AE1701" s="42">
        <f t="shared" si="576"/>
        <v>0.76855241713998579</v>
      </c>
      <c r="AF1701" s="42">
        <f t="shared" si="577"/>
        <v>317.08420942675951</v>
      </c>
      <c r="AG1701" s="42">
        <f t="shared" si="578"/>
        <v>304.40084104968912</v>
      </c>
      <c r="AH1701" s="6">
        <f t="shared" si="579"/>
        <v>310.08</v>
      </c>
      <c r="AI1701" s="4">
        <v>19.142211054393201</v>
      </c>
      <c r="AJ1701" s="4">
        <f t="shared" si="587"/>
        <v>292.29221105439319</v>
      </c>
      <c r="AK1701" s="8">
        <f t="shared" si="580"/>
        <v>0.19397292425457485</v>
      </c>
      <c r="AL1701" s="8">
        <f t="shared" si="581"/>
        <v>397.35421152791804</v>
      </c>
      <c r="AM1701" s="8">
        <f t="shared" si="582"/>
        <v>2.6913611797750225</v>
      </c>
      <c r="AN1701" s="8">
        <f t="shared" si="583"/>
        <v>17.813199242361488</v>
      </c>
      <c r="AO1701" s="22">
        <f t="shared" si="584"/>
        <v>1.0564207504076346E-2</v>
      </c>
      <c r="AP1701" s="22">
        <f t="shared" si="585"/>
        <v>0.28873264703895718</v>
      </c>
      <c r="AQ1701" s="19">
        <f t="shared" si="588"/>
        <v>0.28873264703895718</v>
      </c>
      <c r="AX1701">
        <v>0.13644790620233635</v>
      </c>
      <c r="AY1701">
        <v>60.879310344827594</v>
      </c>
      <c r="AZ1701">
        <v>2.5366379310344831</v>
      </c>
      <c r="BA1701">
        <v>2.0546767241379316</v>
      </c>
      <c r="BB1701">
        <v>8.6810344827586192</v>
      </c>
      <c r="BC1701">
        <v>0.36170977011494249</v>
      </c>
      <c r="BD1701">
        <v>1.692966954022989</v>
      </c>
      <c r="BE1701">
        <v>0.16929669540229891</v>
      </c>
      <c r="BF1701">
        <v>0</v>
      </c>
      <c r="BG1701">
        <v>18.914999999999999</v>
      </c>
      <c r="BH1701">
        <v>1.6764536409547333</v>
      </c>
      <c r="BI1701">
        <v>2.1857678071487396</v>
      </c>
      <c r="BJ1701">
        <v>1.0288409068249118</v>
      </c>
      <c r="BK1701">
        <v>0.42031048982603125</v>
      </c>
      <c r="BL1701">
        <v>1.1675291384056422E-3</v>
      </c>
      <c r="BP1701" s="50">
        <f t="shared" si="589"/>
        <v>1.6769557029915148</v>
      </c>
      <c r="BQ1701" s="50">
        <f t="shared" si="590"/>
        <v>6.771867816091956E-2</v>
      </c>
      <c r="BR1701" s="50">
        <f t="shared" si="591"/>
        <v>0.44068882973204798</v>
      </c>
      <c r="BS1701" s="50">
        <f t="shared" si="592"/>
        <v>0.46532842716724787</v>
      </c>
      <c r="BT1701" s="50">
        <f t="shared" si="593"/>
        <v>1.2241356381445777E-3</v>
      </c>
      <c r="BU1701" s="50">
        <f t="shared" si="593"/>
        <v>1.2925789643534662E-3</v>
      </c>
    </row>
    <row r="1702" spans="1:73" x14ac:dyDescent="0.25">
      <c r="A1702" s="21">
        <v>43742.574305555558</v>
      </c>
      <c r="B1702" s="17">
        <v>364284</v>
      </c>
      <c r="C1702" s="17">
        <v>13.54</v>
      </c>
      <c r="D1702" s="17">
        <v>21.67</v>
      </c>
      <c r="E1702" s="17">
        <v>705.8</v>
      </c>
      <c r="F1702" s="17">
        <v>79.84</v>
      </c>
      <c r="G1702" s="17">
        <v>-117.9</v>
      </c>
      <c r="H1702" s="17">
        <v>-17.63</v>
      </c>
      <c r="I1702" s="17">
        <v>23.9</v>
      </c>
      <c r="J1702" s="17">
        <v>297.10000000000002</v>
      </c>
      <c r="K1702" s="17">
        <v>626</v>
      </c>
      <c r="L1702" s="17">
        <v>-100.3</v>
      </c>
      <c r="M1702" s="17">
        <v>0.113</v>
      </c>
      <c r="N1702" s="17">
        <v>587.9</v>
      </c>
      <c r="O1702" s="17">
        <v>62.22</v>
      </c>
      <c r="P1702" s="17">
        <v>525.70000000000005</v>
      </c>
      <c r="Q1702" s="17">
        <v>323.60000000000002</v>
      </c>
      <c r="R1702" s="17">
        <v>423.9</v>
      </c>
      <c r="S1702" s="17">
        <v>18.84</v>
      </c>
      <c r="T1702" s="17">
        <v>49.32</v>
      </c>
      <c r="U1702" s="17">
        <v>1.0149999999999999</v>
      </c>
      <c r="V1702" s="17">
        <v>155</v>
      </c>
      <c r="W1702" s="17">
        <v>19.05</v>
      </c>
      <c r="X1702" s="17">
        <v>0.70299999999999996</v>
      </c>
      <c r="Y1702" s="17">
        <v>7.0283769999999999</v>
      </c>
      <c r="Z1702" s="7">
        <f t="shared" si="572"/>
        <v>18.945</v>
      </c>
      <c r="AA1702" s="7">
        <f t="shared" si="586"/>
        <v>292.09499999999997</v>
      </c>
      <c r="AB1702" s="2">
        <f t="shared" si="573"/>
        <v>571.69799999999998</v>
      </c>
      <c r="AC1702" s="42">
        <f t="shared" si="574"/>
        <v>2.2369485599507848</v>
      </c>
      <c r="AD1702" s="42">
        <f t="shared" si="575"/>
        <v>1.1032630297677271</v>
      </c>
      <c r="AE1702" s="42">
        <f t="shared" si="576"/>
        <v>0.77457166120207877</v>
      </c>
      <c r="AF1702" s="42">
        <f t="shared" si="577"/>
        <v>319.69890898209542</v>
      </c>
      <c r="AG1702" s="42">
        <f t="shared" si="578"/>
        <v>306.91095262281158</v>
      </c>
      <c r="AH1702" s="6">
        <f t="shared" si="579"/>
        <v>310.65600000000001</v>
      </c>
      <c r="AI1702" s="4">
        <v>19.263067726125001</v>
      </c>
      <c r="AJ1702" s="4">
        <f t="shared" si="587"/>
        <v>292.41306772612495</v>
      </c>
      <c r="AK1702" s="8">
        <f t="shared" si="580"/>
        <v>0.19403270326414593</v>
      </c>
      <c r="AL1702" s="8">
        <f t="shared" si="581"/>
        <v>398.03090227514332</v>
      </c>
      <c r="AM1702" s="8">
        <f t="shared" si="582"/>
        <v>2.2440295786820634</v>
      </c>
      <c r="AN1702" s="8">
        <f t="shared" si="583"/>
        <v>20.791636118117729</v>
      </c>
      <c r="AO1702" s="22">
        <f t="shared" si="584"/>
        <v>1.0487213108712878E-2</v>
      </c>
      <c r="AP1702" s="22">
        <f t="shared" si="585"/>
        <v>0.28662829651650867</v>
      </c>
      <c r="AQ1702" s="19">
        <f t="shared" si="588"/>
        <v>0.28662829651650867</v>
      </c>
      <c r="AX1702">
        <v>0.13667165427277744</v>
      </c>
      <c r="AY1702">
        <v>60.844827586206897</v>
      </c>
      <c r="AZ1702">
        <v>2.5352011494252875</v>
      </c>
      <c r="BA1702">
        <v>2.0535129310344828</v>
      </c>
      <c r="BB1702">
        <v>8.6465517241379271</v>
      </c>
      <c r="BC1702">
        <v>0.36027298850574696</v>
      </c>
      <c r="BD1702">
        <v>1.6932399425287359</v>
      </c>
      <c r="BE1702">
        <v>0.16932399425287359</v>
      </c>
      <c r="BF1702">
        <v>0</v>
      </c>
      <c r="BG1702">
        <v>18.945</v>
      </c>
      <c r="BH1702">
        <v>1.1654797572390783</v>
      </c>
      <c r="BI1702">
        <v>2.1898647707293235</v>
      </c>
      <c r="BJ1702">
        <v>1.0800413049237023</v>
      </c>
      <c r="BK1702">
        <v>0.4179963695340474</v>
      </c>
      <c r="BL1702">
        <v>1.161101026483465E-3</v>
      </c>
      <c r="BP1702" s="50">
        <f t="shared" si="589"/>
        <v>1.1658287935180736</v>
      </c>
      <c r="BQ1702" s="50">
        <f t="shared" si="590"/>
        <v>6.7729597701149433E-2</v>
      </c>
      <c r="BR1702" s="50">
        <f t="shared" si="591"/>
        <v>0.43258826222802715</v>
      </c>
      <c r="BS1702" s="50">
        <f t="shared" si="592"/>
        <v>0.4581540200158753</v>
      </c>
      <c r="BT1702" s="50">
        <f t="shared" si="593"/>
        <v>1.2016340617445199E-3</v>
      </c>
      <c r="BU1702" s="50">
        <f t="shared" si="593"/>
        <v>1.2726500555996537E-3</v>
      </c>
    </row>
    <row r="1703" spans="1:73" x14ac:dyDescent="0.25">
      <c r="A1703" s="21">
        <v>43742.574305555558</v>
      </c>
      <c r="B1703" s="17">
        <v>364285</v>
      </c>
      <c r="C1703" s="17">
        <v>13.55</v>
      </c>
      <c r="D1703" s="17">
        <v>21.67</v>
      </c>
      <c r="E1703" s="17">
        <v>705.1</v>
      </c>
      <c r="F1703" s="17">
        <v>79.260000000000005</v>
      </c>
      <c r="G1703" s="17">
        <v>-118.1</v>
      </c>
      <c r="H1703" s="17">
        <v>-17.87</v>
      </c>
      <c r="I1703" s="17">
        <v>23.87</v>
      </c>
      <c r="J1703" s="17">
        <v>297</v>
      </c>
      <c r="K1703" s="17">
        <v>625.79999999999995</v>
      </c>
      <c r="L1703" s="17">
        <v>-100.2</v>
      </c>
      <c r="M1703" s="17">
        <v>0.112</v>
      </c>
      <c r="N1703" s="17">
        <v>587</v>
      </c>
      <c r="O1703" s="17">
        <v>61.39</v>
      </c>
      <c r="P1703" s="17">
        <v>525.6</v>
      </c>
      <c r="Q1703" s="17">
        <v>323.2</v>
      </c>
      <c r="R1703" s="17">
        <v>423.4</v>
      </c>
      <c r="S1703" s="17">
        <v>18.8</v>
      </c>
      <c r="T1703" s="17">
        <v>47.56</v>
      </c>
      <c r="U1703" s="17">
        <v>2.7749999999999999</v>
      </c>
      <c r="V1703" s="17">
        <v>179</v>
      </c>
      <c r="W1703" s="17">
        <v>19.05</v>
      </c>
      <c r="X1703" s="17">
        <v>0.70299999999999996</v>
      </c>
      <c r="Y1703" s="17">
        <v>7.0288709999999996</v>
      </c>
      <c r="Z1703" s="7">
        <f t="shared" si="572"/>
        <v>18.925000000000001</v>
      </c>
      <c r="AA1703" s="7">
        <f t="shared" si="586"/>
        <v>292.07499999999999</v>
      </c>
      <c r="AB1703" s="2">
        <f t="shared" si="573"/>
        <v>571.13100000000009</v>
      </c>
      <c r="AC1703" s="42">
        <f t="shared" si="574"/>
        <v>2.3083160115842651</v>
      </c>
      <c r="AD1703" s="42">
        <f t="shared" si="575"/>
        <v>1.0978350951094766</v>
      </c>
      <c r="AE1703" s="42">
        <f t="shared" si="576"/>
        <v>0.7740331422454193</v>
      </c>
      <c r="AF1703" s="42">
        <f t="shared" si="577"/>
        <v>319.3891487445635</v>
      </c>
      <c r="AG1703" s="42">
        <f t="shared" si="578"/>
        <v>306.61358279478094</v>
      </c>
      <c r="AH1703" s="6">
        <f t="shared" si="579"/>
        <v>310.27199999999999</v>
      </c>
      <c r="AI1703" s="4">
        <v>19.7300338257484</v>
      </c>
      <c r="AJ1703" s="4">
        <f t="shared" si="587"/>
        <v>292.8800338257484</v>
      </c>
      <c r="AK1703" s="8">
        <f t="shared" si="580"/>
        <v>0.19399284922666254</v>
      </c>
      <c r="AL1703" s="8">
        <f t="shared" si="581"/>
        <v>400.67387357105684</v>
      </c>
      <c r="AM1703" s="8">
        <f t="shared" si="582"/>
        <v>3.71045398165777</v>
      </c>
      <c r="AN1703" s="8">
        <f t="shared" si="583"/>
        <v>87.01250328473914</v>
      </c>
      <c r="AO1703" s="22">
        <f t="shared" si="584"/>
        <v>8.9076804345572299E-3</v>
      </c>
      <c r="AP1703" s="22">
        <f t="shared" si="585"/>
        <v>0.24345774634343556</v>
      </c>
      <c r="AQ1703" s="19">
        <f t="shared" si="588"/>
        <v>0.24345774634343556</v>
      </c>
      <c r="AX1703">
        <v>0.13652245439850125</v>
      </c>
      <c r="AY1703">
        <v>60.78448275862069</v>
      </c>
      <c r="AZ1703">
        <v>2.5326867816091956</v>
      </c>
      <c r="BA1703">
        <v>2.0514762931034487</v>
      </c>
      <c r="BB1703">
        <v>8.637931034482758</v>
      </c>
      <c r="BC1703">
        <v>0.35991379310344823</v>
      </c>
      <c r="BD1703">
        <v>1.6915625000000005</v>
      </c>
      <c r="BE1703">
        <v>0.16915625000000006</v>
      </c>
      <c r="BF1703">
        <v>0</v>
      </c>
      <c r="BG1703">
        <v>18.925000000000001</v>
      </c>
      <c r="BH1703">
        <v>3.1864101737324555</v>
      </c>
      <c r="BI1703">
        <v>2.1871327158750953</v>
      </c>
      <c r="BJ1703">
        <v>1.0402003196701954</v>
      </c>
      <c r="BK1703">
        <v>0.42049183405779833</v>
      </c>
      <c r="BL1703">
        <v>1.1680328723827733E-3</v>
      </c>
      <c r="BP1703" s="50">
        <f t="shared" si="589"/>
        <v>3.1873644354804478</v>
      </c>
      <c r="BQ1703" s="50">
        <f t="shared" si="590"/>
        <v>6.7662500000000028E-2</v>
      </c>
      <c r="BR1703" s="50">
        <f t="shared" si="591"/>
        <v>0.45555489873457206</v>
      </c>
      <c r="BS1703" s="50">
        <f t="shared" si="592"/>
        <v>0.47784428536279361</v>
      </c>
      <c r="BT1703" s="50">
        <f t="shared" si="593"/>
        <v>1.2654302742627001E-3</v>
      </c>
      <c r="BU1703" s="50">
        <f t="shared" si="593"/>
        <v>1.3273452371188712E-3</v>
      </c>
    </row>
    <row r="1704" spans="1:73" x14ac:dyDescent="0.25">
      <c r="A1704" s="21">
        <v>43742.574305555558</v>
      </c>
      <c r="B1704" s="17">
        <v>364286</v>
      </c>
      <c r="C1704" s="17">
        <v>13.55</v>
      </c>
      <c r="D1704" s="17">
        <v>21.66</v>
      </c>
      <c r="E1704" s="17">
        <v>706.4</v>
      </c>
      <c r="F1704" s="17">
        <v>79.709999999999994</v>
      </c>
      <c r="G1704" s="17">
        <v>-116.4</v>
      </c>
      <c r="H1704" s="17">
        <v>-16.66</v>
      </c>
      <c r="I1704" s="17">
        <v>23.82</v>
      </c>
      <c r="J1704" s="17">
        <v>297</v>
      </c>
      <c r="K1704" s="17">
        <v>626.70000000000005</v>
      </c>
      <c r="L1704" s="17">
        <v>-99.8</v>
      </c>
      <c r="M1704" s="17">
        <v>0.113</v>
      </c>
      <c r="N1704" s="17">
        <v>590</v>
      </c>
      <c r="O1704" s="17">
        <v>63.05</v>
      </c>
      <c r="P1704" s="17">
        <v>527</v>
      </c>
      <c r="Q1704" s="17">
        <v>324.60000000000002</v>
      </c>
      <c r="R1704" s="17">
        <v>424.3</v>
      </c>
      <c r="S1704" s="17">
        <v>18.77</v>
      </c>
      <c r="T1704" s="17">
        <v>49.11</v>
      </c>
      <c r="U1704" s="17">
        <v>4.6150000000000002</v>
      </c>
      <c r="V1704" s="17">
        <v>208</v>
      </c>
      <c r="W1704" s="17">
        <v>18.8</v>
      </c>
      <c r="X1704" s="17">
        <v>0.70399999999999996</v>
      </c>
      <c r="Y1704" s="17">
        <v>7.0426789999999997</v>
      </c>
      <c r="Z1704" s="7">
        <f t="shared" si="572"/>
        <v>18.785</v>
      </c>
      <c r="AA1704" s="7">
        <f t="shared" si="586"/>
        <v>291.935</v>
      </c>
      <c r="AB1704" s="2">
        <f t="shared" si="573"/>
        <v>572.18399999999997</v>
      </c>
      <c r="AC1704" s="42">
        <f t="shared" si="574"/>
        <v>2.2230984792977528</v>
      </c>
      <c r="AD1704" s="42">
        <f t="shared" si="575"/>
        <v>1.0917636631831265</v>
      </c>
      <c r="AE1704" s="42">
        <f t="shared" si="576"/>
        <v>0.77347257607770203</v>
      </c>
      <c r="AF1704" s="42">
        <f t="shared" si="577"/>
        <v>318.54635590292628</v>
      </c>
      <c r="AG1704" s="42">
        <f t="shared" si="578"/>
        <v>305.80450166680924</v>
      </c>
      <c r="AH1704" s="6">
        <f t="shared" si="579"/>
        <v>311.61599999999999</v>
      </c>
      <c r="AI1704" s="4">
        <v>19.159290221360799</v>
      </c>
      <c r="AJ1704" s="4">
        <f t="shared" si="587"/>
        <v>292.30929022136075</v>
      </c>
      <c r="AK1704" s="8">
        <f t="shared" si="580"/>
        <v>0.19371402375843447</v>
      </c>
      <c r="AL1704" s="8">
        <f t="shared" si="581"/>
        <v>397.47774629499366</v>
      </c>
      <c r="AM1704" s="8">
        <f t="shared" si="582"/>
        <v>4.784994122253444</v>
      </c>
      <c r="AN1704" s="8">
        <f t="shared" si="583"/>
        <v>52.171145713815704</v>
      </c>
      <c r="AO1704" s="22">
        <f t="shared" si="584"/>
        <v>9.8224944108545494E-3</v>
      </c>
      <c r="AP1704" s="22">
        <f t="shared" si="585"/>
        <v>0.26846072558467426</v>
      </c>
      <c r="AQ1704" s="19">
        <f t="shared" si="588"/>
        <v>0.26846072558467426</v>
      </c>
      <c r="AX1704">
        <v>0.1354819124113065</v>
      </c>
      <c r="AY1704">
        <v>60.896551724137929</v>
      </c>
      <c r="AZ1704">
        <v>2.5373563218390802</v>
      </c>
      <c r="BA1704">
        <v>2.055258620689655</v>
      </c>
      <c r="BB1704">
        <v>8.594827586206895</v>
      </c>
      <c r="BC1704">
        <v>0.35811781609195398</v>
      </c>
      <c r="BD1704">
        <v>1.697140804597701</v>
      </c>
      <c r="BE1704">
        <v>0.1697140804597701</v>
      </c>
      <c r="BF1704">
        <v>0</v>
      </c>
      <c r="BG1704">
        <v>18.785</v>
      </c>
      <c r="BH1704">
        <v>5.2992010637028049</v>
      </c>
      <c r="BI1704">
        <v>2.1680916943563551</v>
      </c>
      <c r="BJ1704">
        <v>1.064749831098406</v>
      </c>
      <c r="BK1704">
        <v>0.41578165470730954</v>
      </c>
      <c r="BL1704">
        <v>1.1549490408536377E-3</v>
      </c>
      <c r="BP1704" s="50">
        <f t="shared" si="589"/>
        <v>5.3007880611683849</v>
      </c>
      <c r="BQ1704" s="50">
        <f t="shared" si="590"/>
        <v>6.7885632183908043E-2</v>
      </c>
      <c r="BR1704" s="50">
        <f t="shared" si="591"/>
        <v>0.46686950821974854</v>
      </c>
      <c r="BS1704" s="50">
        <f t="shared" si="592"/>
        <v>0.4865333539567529</v>
      </c>
      <c r="BT1704" s="50">
        <f t="shared" si="593"/>
        <v>1.296859745054857E-3</v>
      </c>
      <c r="BU1704" s="50">
        <f t="shared" si="593"/>
        <v>1.351481538768758E-3</v>
      </c>
    </row>
    <row r="1705" spans="1:73" x14ac:dyDescent="0.25">
      <c r="A1705" s="21">
        <v>43742.574305555558</v>
      </c>
      <c r="B1705" s="17">
        <v>364287</v>
      </c>
      <c r="C1705" s="17">
        <v>13.55</v>
      </c>
      <c r="D1705" s="17">
        <v>21.66</v>
      </c>
      <c r="E1705" s="17">
        <v>706.8</v>
      </c>
      <c r="F1705" s="17">
        <v>79.48</v>
      </c>
      <c r="G1705" s="17">
        <v>-116.4</v>
      </c>
      <c r="H1705" s="17">
        <v>-16.57</v>
      </c>
      <c r="I1705" s="17">
        <v>23.76</v>
      </c>
      <c r="J1705" s="17">
        <v>296.89999999999998</v>
      </c>
      <c r="K1705" s="17">
        <v>627.29999999999995</v>
      </c>
      <c r="L1705" s="17">
        <v>-99.8</v>
      </c>
      <c r="M1705" s="17">
        <v>0.112</v>
      </c>
      <c r="N1705" s="17">
        <v>590.4</v>
      </c>
      <c r="O1705" s="17">
        <v>62.91</v>
      </c>
      <c r="P1705" s="17">
        <v>527.5</v>
      </c>
      <c r="Q1705" s="17">
        <v>324.2</v>
      </c>
      <c r="R1705" s="17">
        <v>424</v>
      </c>
      <c r="S1705" s="17">
        <v>18.73</v>
      </c>
      <c r="T1705" s="17">
        <v>48.23</v>
      </c>
      <c r="U1705" s="17">
        <v>3.66</v>
      </c>
      <c r="V1705" s="17">
        <v>184</v>
      </c>
      <c r="W1705" s="17">
        <v>18.8</v>
      </c>
      <c r="X1705" s="17">
        <v>0.70499999999999996</v>
      </c>
      <c r="Y1705" s="17">
        <v>7.0474389999999998</v>
      </c>
      <c r="Z1705" s="7">
        <f t="shared" si="572"/>
        <v>18.765000000000001</v>
      </c>
      <c r="AA1705" s="7">
        <f t="shared" si="586"/>
        <v>291.91499999999996</v>
      </c>
      <c r="AB1705" s="2">
        <f t="shared" si="573"/>
        <v>572.50800000000004</v>
      </c>
      <c r="AC1705" s="42">
        <f t="shared" si="574"/>
        <v>2.2159597030268054</v>
      </c>
      <c r="AD1705" s="42">
        <f t="shared" si="575"/>
        <v>1.0687573647698283</v>
      </c>
      <c r="AE1705" s="42">
        <f t="shared" si="576"/>
        <v>0.77112803803674557</v>
      </c>
      <c r="AF1705" s="42">
        <f t="shared" si="577"/>
        <v>317.49376428044792</v>
      </c>
      <c r="AG1705" s="42">
        <f t="shared" si="578"/>
        <v>304.79401370923</v>
      </c>
      <c r="AH1705" s="6">
        <f t="shared" si="579"/>
        <v>311.23199999999997</v>
      </c>
      <c r="AI1705" s="4">
        <v>19.109964098172</v>
      </c>
      <c r="AJ1705" s="4">
        <f t="shared" si="587"/>
        <v>292.25996409817196</v>
      </c>
      <c r="AK1705" s="8">
        <f t="shared" si="580"/>
        <v>0.19367421337193938</v>
      </c>
      <c r="AL1705" s="8">
        <f t="shared" si="581"/>
        <v>397.20352982976061</v>
      </c>
      <c r="AM1705" s="8">
        <f t="shared" si="582"/>
        <v>4.2612410164176353</v>
      </c>
      <c r="AN1705" s="8">
        <f t="shared" si="583"/>
        <v>42.82037653670114</v>
      </c>
      <c r="AO1705" s="22">
        <f t="shared" si="584"/>
        <v>1.0038898368560837E-2</v>
      </c>
      <c r="AP1705" s="22">
        <f t="shared" si="585"/>
        <v>0.27437530909831059</v>
      </c>
      <c r="AQ1705" s="19">
        <f t="shared" si="588"/>
        <v>0.27437530909831059</v>
      </c>
      <c r="AX1705">
        <v>0.13533381335112149</v>
      </c>
      <c r="AY1705">
        <v>60.931034482758619</v>
      </c>
      <c r="AZ1705">
        <v>2.5387931034482758</v>
      </c>
      <c r="BA1705">
        <v>2.0564224137931038</v>
      </c>
      <c r="BB1705">
        <v>8.6034482758620694</v>
      </c>
      <c r="BC1705">
        <v>0.35847701149425287</v>
      </c>
      <c r="BD1705">
        <v>1.6979454022988509</v>
      </c>
      <c r="BE1705">
        <v>0.1697945402298851</v>
      </c>
      <c r="BF1705">
        <v>0</v>
      </c>
      <c r="BG1705">
        <v>18.765000000000001</v>
      </c>
      <c r="BH1705">
        <v>4.2026166615714553</v>
      </c>
      <c r="BI1705">
        <v>2.1653834243222998</v>
      </c>
      <c r="BJ1705">
        <v>1.0443644255506452</v>
      </c>
      <c r="BK1705">
        <v>0.41828749878437538</v>
      </c>
      <c r="BL1705">
        <v>1.1619097188454873E-3</v>
      </c>
      <c r="BP1705" s="50">
        <f t="shared" si="589"/>
        <v>4.2038752554444825</v>
      </c>
      <c r="BQ1705" s="50">
        <f t="shared" si="590"/>
        <v>6.7917816091954034E-2</v>
      </c>
      <c r="BR1705" s="50">
        <f t="shared" si="591"/>
        <v>0.46172109506491571</v>
      </c>
      <c r="BS1705" s="50">
        <f t="shared" si="592"/>
        <v>0.48266145396009547</v>
      </c>
      <c r="BT1705" s="50">
        <f t="shared" si="593"/>
        <v>1.2825585974025435E-3</v>
      </c>
      <c r="BU1705" s="50">
        <f t="shared" si="593"/>
        <v>1.3407262610002652E-3</v>
      </c>
    </row>
    <row r="1706" spans="1:73" x14ac:dyDescent="0.25">
      <c r="A1706" s="21">
        <v>43742.574305555558</v>
      </c>
      <c r="B1706" s="17">
        <v>364288</v>
      </c>
      <c r="C1706" s="17">
        <v>13.55</v>
      </c>
      <c r="D1706" s="17">
        <v>21.66</v>
      </c>
      <c r="E1706" s="17">
        <v>706.1</v>
      </c>
      <c r="F1706" s="17">
        <v>78.75</v>
      </c>
      <c r="G1706" s="17">
        <v>-117.4</v>
      </c>
      <c r="H1706" s="17">
        <v>-16.510000000000002</v>
      </c>
      <c r="I1706" s="17">
        <v>23.7</v>
      </c>
      <c r="J1706" s="17">
        <v>296.89999999999998</v>
      </c>
      <c r="K1706" s="17">
        <v>627.29999999999995</v>
      </c>
      <c r="L1706" s="17">
        <v>-100.9</v>
      </c>
      <c r="M1706" s="17">
        <v>0.112</v>
      </c>
      <c r="N1706" s="17">
        <v>588.70000000000005</v>
      </c>
      <c r="O1706" s="17">
        <v>62.25</v>
      </c>
      <c r="P1706" s="17">
        <v>526.4</v>
      </c>
      <c r="Q1706" s="17">
        <v>322.89999999999998</v>
      </c>
      <c r="R1706" s="17">
        <v>423.8</v>
      </c>
      <c r="S1706" s="17">
        <v>18.68</v>
      </c>
      <c r="T1706" s="17">
        <v>48.27</v>
      </c>
      <c r="U1706" s="17">
        <v>1.63</v>
      </c>
      <c r="V1706" s="17">
        <v>144.5</v>
      </c>
      <c r="W1706" s="17">
        <v>19.350000000000001</v>
      </c>
      <c r="X1706" s="17">
        <v>0.70299999999999996</v>
      </c>
      <c r="Y1706" s="17">
        <v>7.0348490000000004</v>
      </c>
      <c r="Z1706" s="7">
        <f t="shared" si="572"/>
        <v>19.015000000000001</v>
      </c>
      <c r="AA1706" s="7">
        <f t="shared" si="586"/>
        <v>292.16499999999996</v>
      </c>
      <c r="AB1706" s="2">
        <f t="shared" si="573"/>
        <v>571.94100000000003</v>
      </c>
      <c r="AC1706" s="42">
        <f t="shared" si="574"/>
        <v>2.1979094706171627</v>
      </c>
      <c r="AD1706" s="42">
        <f t="shared" si="575"/>
        <v>1.0609309014669044</v>
      </c>
      <c r="AE1706" s="42">
        <f t="shared" si="576"/>
        <v>0.77022368813947406</v>
      </c>
      <c r="AF1706" s="42">
        <f t="shared" si="577"/>
        <v>318.20916439369506</v>
      </c>
      <c r="AG1706" s="42">
        <f t="shared" si="578"/>
        <v>305.48079781794723</v>
      </c>
      <c r="AH1706" s="6">
        <f t="shared" si="579"/>
        <v>309.98399999999998</v>
      </c>
      <c r="AI1706" s="4">
        <v>19.005363392071601</v>
      </c>
      <c r="AJ1706" s="4">
        <f t="shared" si="587"/>
        <v>292.15536339207159</v>
      </c>
      <c r="AK1706" s="8">
        <f t="shared" si="580"/>
        <v>0.19417223537997569</v>
      </c>
      <c r="AL1706" s="8">
        <f t="shared" si="581"/>
        <v>396.55858419400954</v>
      </c>
      <c r="AM1706" s="8">
        <f t="shared" si="582"/>
        <v>2.8437365384296767</v>
      </c>
      <c r="AN1706" s="8">
        <f t="shared" si="583"/>
        <v>-0.79827776472989254</v>
      </c>
      <c r="AO1706" s="22">
        <f t="shared" si="584"/>
        <v>1.0999280889662297E-2</v>
      </c>
      <c r="AP1706" s="22">
        <f t="shared" si="585"/>
        <v>0.30062373212299781</v>
      </c>
      <c r="AQ1706" s="19">
        <f t="shared" si="588"/>
        <v>0.30062373212299781</v>
      </c>
      <c r="AX1706">
        <v>0.13719494173509564</v>
      </c>
      <c r="AY1706">
        <v>60.87068965517242</v>
      </c>
      <c r="AZ1706">
        <v>2.5362787356321843</v>
      </c>
      <c r="BA1706">
        <v>2.0543857758620696</v>
      </c>
      <c r="BB1706">
        <v>8.698275862068968</v>
      </c>
      <c r="BC1706">
        <v>0.36242816091954033</v>
      </c>
      <c r="BD1706">
        <v>1.6919576149425293</v>
      </c>
      <c r="BE1706">
        <v>0.16919576149425294</v>
      </c>
      <c r="BF1706">
        <v>0</v>
      </c>
      <c r="BG1706">
        <v>19.015000000000001</v>
      </c>
      <c r="BH1706">
        <v>1.8716571470932981</v>
      </c>
      <c r="BI1706">
        <v>2.1994504916843232</v>
      </c>
      <c r="BJ1706">
        <v>1.0616747523360228</v>
      </c>
      <c r="BK1706">
        <v>0.41966085900792688</v>
      </c>
      <c r="BL1706">
        <v>1.1657246083553523E-3</v>
      </c>
      <c r="BP1706" s="50">
        <f t="shared" si="589"/>
        <v>1.8722176684083349</v>
      </c>
      <c r="BQ1706" s="50">
        <f t="shared" si="590"/>
        <v>6.7678304597701175E-2</v>
      </c>
      <c r="BR1706" s="50">
        <f t="shared" si="591"/>
        <v>0.44200109470176846</v>
      </c>
      <c r="BS1706" s="50">
        <f t="shared" si="592"/>
        <v>0.46635164417254182</v>
      </c>
      <c r="BT1706" s="50">
        <f t="shared" si="593"/>
        <v>1.2277808186160236E-3</v>
      </c>
      <c r="BU1706" s="50">
        <f t="shared" si="593"/>
        <v>1.2954212338126161E-3</v>
      </c>
    </row>
    <row r="1707" spans="1:73" x14ac:dyDescent="0.25">
      <c r="A1707" s="21">
        <v>43742.574999999997</v>
      </c>
      <c r="B1707" s="17">
        <v>364289</v>
      </c>
      <c r="C1707" s="17">
        <v>13.55</v>
      </c>
      <c r="D1707" s="17">
        <v>21.66</v>
      </c>
      <c r="E1707" s="17">
        <v>704.5</v>
      </c>
      <c r="F1707" s="17">
        <v>78.19</v>
      </c>
      <c r="G1707" s="17">
        <v>-117.8</v>
      </c>
      <c r="H1707" s="17">
        <v>-15.66</v>
      </c>
      <c r="I1707" s="17">
        <v>23.68</v>
      </c>
      <c r="J1707" s="17">
        <v>296.8</v>
      </c>
      <c r="K1707" s="17">
        <v>626.29999999999995</v>
      </c>
      <c r="L1707" s="17">
        <v>-102.1</v>
      </c>
      <c r="M1707" s="17">
        <v>0.111</v>
      </c>
      <c r="N1707" s="17">
        <v>586.79999999999995</v>
      </c>
      <c r="O1707" s="17">
        <v>62.53</v>
      </c>
      <c r="P1707" s="17">
        <v>524.20000000000005</v>
      </c>
      <c r="Q1707" s="17">
        <v>322.39999999999998</v>
      </c>
      <c r="R1707" s="17">
        <v>424.5</v>
      </c>
      <c r="S1707" s="17">
        <v>18.64</v>
      </c>
      <c r="T1707" s="17">
        <v>49.97</v>
      </c>
      <c r="U1707" s="17">
        <v>1.5149999999999999</v>
      </c>
      <c r="V1707" s="17">
        <v>156</v>
      </c>
      <c r="W1707" s="17">
        <v>19.399999999999999</v>
      </c>
      <c r="X1707" s="17">
        <v>0.70199999999999996</v>
      </c>
      <c r="Y1707" s="17">
        <v>7.0182469999999997</v>
      </c>
      <c r="Z1707" s="7">
        <f t="shared" si="572"/>
        <v>19.02</v>
      </c>
      <c r="AA1707" s="7">
        <f t="shared" si="586"/>
        <v>292.16999999999996</v>
      </c>
      <c r="AB1707" s="2">
        <f t="shared" si="573"/>
        <v>570.64499999999998</v>
      </c>
      <c r="AC1707" s="42">
        <f t="shared" si="574"/>
        <v>2.2339012298830343</v>
      </c>
      <c r="AD1707" s="42">
        <f t="shared" si="575"/>
        <v>1.1162804445725523</v>
      </c>
      <c r="AE1707" s="42">
        <f t="shared" si="576"/>
        <v>0.77584352050656102</v>
      </c>
      <c r="AF1707" s="42">
        <f t="shared" si="577"/>
        <v>320.55287661398052</v>
      </c>
      <c r="AG1707" s="42">
        <f t="shared" si="578"/>
        <v>307.73076154942129</v>
      </c>
      <c r="AH1707" s="6">
        <f t="shared" si="579"/>
        <v>309.50399999999996</v>
      </c>
      <c r="AI1707" s="4">
        <v>19.247988801015399</v>
      </c>
      <c r="AJ1707" s="4">
        <f t="shared" si="587"/>
        <v>292.3979888010154</v>
      </c>
      <c r="AK1707" s="8">
        <f t="shared" si="580"/>
        <v>0.19418220451856458</v>
      </c>
      <c r="AL1707" s="8">
        <f t="shared" si="581"/>
        <v>397.92986671946738</v>
      </c>
      <c r="AM1707" s="8">
        <f t="shared" si="582"/>
        <v>2.7415859917208505</v>
      </c>
      <c r="AN1707" s="8">
        <f t="shared" si="583"/>
        <v>18.207732808269213</v>
      </c>
      <c r="AO1707" s="22">
        <f t="shared" si="584"/>
        <v>1.0498071532744032E-2</v>
      </c>
      <c r="AP1707" s="22">
        <f t="shared" si="585"/>
        <v>0.28692507045927501</v>
      </c>
      <c r="AQ1707" s="19">
        <f t="shared" si="588"/>
        <v>0.28692507045927501</v>
      </c>
      <c r="AX1707">
        <v>0.13723238424300213</v>
      </c>
      <c r="AY1707">
        <v>60.732758620689658</v>
      </c>
      <c r="AZ1707">
        <v>2.5305316091954024</v>
      </c>
      <c r="BA1707">
        <v>2.0497306034482761</v>
      </c>
      <c r="BB1707">
        <v>8.8017241379310374</v>
      </c>
      <c r="BC1707">
        <v>0.36673850574712658</v>
      </c>
      <c r="BD1707">
        <v>1.6829920977011494</v>
      </c>
      <c r="BE1707">
        <v>0.16829920977011495</v>
      </c>
      <c r="BF1707">
        <v>0</v>
      </c>
      <c r="BG1707">
        <v>19.02</v>
      </c>
      <c r="BH1707">
        <v>1.7396077164701513</v>
      </c>
      <c r="BI1707">
        <v>2.2001365886236965</v>
      </c>
      <c r="BJ1707">
        <v>1.0994082533352612</v>
      </c>
      <c r="BK1707">
        <v>0.4155456561634584</v>
      </c>
      <c r="BL1707">
        <v>1.1542934893429399E-3</v>
      </c>
      <c r="BP1707" s="50">
        <f t="shared" si="589"/>
        <v>1.7401286918028389</v>
      </c>
      <c r="BQ1707" s="50">
        <f t="shared" si="590"/>
        <v>6.7319683908045977E-2</v>
      </c>
      <c r="BR1707" s="50">
        <f t="shared" si="591"/>
        <v>0.4362892908915344</v>
      </c>
      <c r="BS1707" s="50">
        <f t="shared" si="592"/>
        <v>0.46073383486786229</v>
      </c>
      <c r="BT1707" s="50">
        <f t="shared" si="593"/>
        <v>1.2119146969209289E-3</v>
      </c>
      <c r="BU1707" s="50">
        <f t="shared" si="593"/>
        <v>1.2798162079662842E-3</v>
      </c>
    </row>
    <row r="1708" spans="1:73" x14ac:dyDescent="0.25">
      <c r="A1708" s="21">
        <v>43742.574999999997</v>
      </c>
      <c r="B1708" s="17">
        <v>364290</v>
      </c>
      <c r="C1708" s="17">
        <v>13.55</v>
      </c>
      <c r="D1708" s="17">
        <v>21.66</v>
      </c>
      <c r="E1708" s="17">
        <v>703.5</v>
      </c>
      <c r="F1708" s="17">
        <v>77.94</v>
      </c>
      <c r="G1708" s="17">
        <v>-118.5</v>
      </c>
      <c r="H1708" s="17">
        <v>-15.73</v>
      </c>
      <c r="I1708" s="17">
        <v>23.67</v>
      </c>
      <c r="J1708" s="17">
        <v>296.8</v>
      </c>
      <c r="K1708" s="17">
        <v>625.6</v>
      </c>
      <c r="L1708" s="17">
        <v>-102.8</v>
      </c>
      <c r="M1708" s="17">
        <v>0.111</v>
      </c>
      <c r="N1708" s="17">
        <v>585</v>
      </c>
      <c r="O1708" s="17">
        <v>62.22</v>
      </c>
      <c r="P1708" s="17">
        <v>522.79999999999995</v>
      </c>
      <c r="Q1708" s="17">
        <v>321.60000000000002</v>
      </c>
      <c r="R1708" s="17">
        <v>424.4</v>
      </c>
      <c r="S1708" s="17">
        <v>18.61</v>
      </c>
      <c r="T1708" s="17">
        <v>49.06</v>
      </c>
      <c r="U1708" s="17">
        <v>0.51500000000000001</v>
      </c>
      <c r="V1708" s="17">
        <v>84.5</v>
      </c>
      <c r="W1708" s="17">
        <v>19.899999999999999</v>
      </c>
      <c r="X1708" s="17">
        <v>0.7</v>
      </c>
      <c r="Y1708" s="17">
        <v>7.0027509999999999</v>
      </c>
      <c r="Z1708" s="7">
        <f t="shared" si="572"/>
        <v>19.254999999999999</v>
      </c>
      <c r="AA1708" s="7">
        <f t="shared" si="586"/>
        <v>292.40499999999997</v>
      </c>
      <c r="AB1708" s="2">
        <f t="shared" si="573"/>
        <v>569.83500000000004</v>
      </c>
      <c r="AC1708" s="42">
        <f t="shared" si="574"/>
        <v>2.2767297355842393</v>
      </c>
      <c r="AD1708" s="42">
        <f t="shared" si="575"/>
        <v>1.116963608277628</v>
      </c>
      <c r="AE1708" s="42">
        <f t="shared" si="576"/>
        <v>0.77582219815113573</v>
      </c>
      <c r="AF1708" s="42">
        <f t="shared" si="577"/>
        <v>321.57659985465455</v>
      </c>
      <c r="AG1708" s="42">
        <f t="shared" si="578"/>
        <v>308.71353586046837</v>
      </c>
      <c r="AH1708" s="6">
        <f t="shared" si="579"/>
        <v>308.73599999999999</v>
      </c>
      <c r="AI1708" s="4">
        <v>19.547983619633399</v>
      </c>
      <c r="AJ1708" s="4">
        <f t="shared" si="587"/>
        <v>292.69798361963336</v>
      </c>
      <c r="AK1708" s="8">
        <f t="shared" si="580"/>
        <v>0.19465113902493894</v>
      </c>
      <c r="AL1708" s="8">
        <f t="shared" si="581"/>
        <v>399.57916695304021</v>
      </c>
      <c r="AM1708" s="8">
        <f t="shared" si="582"/>
        <v>1.5984504215020248</v>
      </c>
      <c r="AN1708" s="8">
        <f t="shared" si="583"/>
        <v>13.642155491327731</v>
      </c>
      <c r="AO1708" s="22">
        <f t="shared" si="584"/>
        <v>1.052834951414177E-2</v>
      </c>
      <c r="AP1708" s="22">
        <f t="shared" si="585"/>
        <v>0.28775260453720669</v>
      </c>
      <c r="AQ1708" s="19">
        <f t="shared" si="588"/>
        <v>0.28775260453720669</v>
      </c>
      <c r="AX1708">
        <v>0.13900197019913701</v>
      </c>
      <c r="AY1708">
        <v>60.646551724137936</v>
      </c>
      <c r="AZ1708">
        <v>2.5269396551724141</v>
      </c>
      <c r="BA1708">
        <v>2.0468211206896556</v>
      </c>
      <c r="BB1708">
        <v>8.8620689655172384</v>
      </c>
      <c r="BC1708">
        <v>0.36925287356321829</v>
      </c>
      <c r="BD1708">
        <v>1.6775682471264373</v>
      </c>
      <c r="BE1708">
        <v>0.16775682471264375</v>
      </c>
      <c r="BF1708">
        <v>0</v>
      </c>
      <c r="BG1708">
        <v>19.254999999999999</v>
      </c>
      <c r="BH1708">
        <v>0.5913517980080053</v>
      </c>
      <c r="BI1708">
        <v>2.2325951036857741</v>
      </c>
      <c r="BJ1708">
        <v>1.0953111578682408</v>
      </c>
      <c r="BK1708">
        <v>0.41736191795838012</v>
      </c>
      <c r="BL1708">
        <v>1.1593386609955003E-3</v>
      </c>
      <c r="BP1708" s="50">
        <f t="shared" si="589"/>
        <v>0.59152889523330832</v>
      </c>
      <c r="BQ1708" s="50">
        <f t="shared" si="590"/>
        <v>6.7102729885057485E-2</v>
      </c>
      <c r="BR1708" s="50">
        <f t="shared" si="591"/>
        <v>0.42498922130242978</v>
      </c>
      <c r="BS1708" s="50">
        <f t="shared" si="592"/>
        <v>0.45156767628849737</v>
      </c>
      <c r="BT1708" s="50">
        <f t="shared" si="593"/>
        <v>1.1805256147289715E-3</v>
      </c>
      <c r="BU1708" s="50">
        <f t="shared" si="593"/>
        <v>1.2543546563569372E-3</v>
      </c>
    </row>
    <row r="1709" spans="1:73" x14ac:dyDescent="0.25">
      <c r="A1709" s="21">
        <v>43742.574999999997</v>
      </c>
      <c r="B1709" s="17">
        <v>364291</v>
      </c>
      <c r="C1709" s="17">
        <v>13.55</v>
      </c>
      <c r="D1709" s="17">
        <v>21.65</v>
      </c>
      <c r="E1709" s="17">
        <v>703.5</v>
      </c>
      <c r="F1709" s="17">
        <v>78.28</v>
      </c>
      <c r="G1709" s="17">
        <v>-117.2</v>
      </c>
      <c r="H1709" s="17">
        <v>-14.93</v>
      </c>
      <c r="I1709" s="17">
        <v>23.67</v>
      </c>
      <c r="J1709" s="17">
        <v>296.8</v>
      </c>
      <c r="K1709" s="17">
        <v>625.20000000000005</v>
      </c>
      <c r="L1709" s="17">
        <v>-102.3</v>
      </c>
      <c r="M1709" s="17">
        <v>0.111</v>
      </c>
      <c r="N1709" s="17">
        <v>586.29999999999995</v>
      </c>
      <c r="O1709" s="17">
        <v>63.36</v>
      </c>
      <c r="P1709" s="17">
        <v>523</v>
      </c>
      <c r="Q1709" s="17">
        <v>322.89999999999998</v>
      </c>
      <c r="R1709" s="17">
        <v>425.2</v>
      </c>
      <c r="S1709" s="17">
        <v>18.61</v>
      </c>
      <c r="T1709" s="17">
        <v>48.77</v>
      </c>
      <c r="U1709" s="17">
        <v>0.86</v>
      </c>
      <c r="V1709" s="17">
        <v>189.5</v>
      </c>
      <c r="W1709" s="17">
        <v>19.600000000000001</v>
      </c>
      <c r="X1709" s="17">
        <v>0.7</v>
      </c>
      <c r="Y1709" s="17">
        <v>7.0024129999999998</v>
      </c>
      <c r="Z1709" s="7">
        <f t="shared" si="572"/>
        <v>19.105</v>
      </c>
      <c r="AA1709" s="7">
        <f t="shared" si="586"/>
        <v>292.255</v>
      </c>
      <c r="AB1709" s="2">
        <f t="shared" si="573"/>
        <v>569.83500000000004</v>
      </c>
      <c r="AC1709" s="42">
        <f t="shared" si="574"/>
        <v>2.3445994725916917</v>
      </c>
      <c r="AD1709" s="42">
        <f t="shared" si="575"/>
        <v>1.1434611627829681</v>
      </c>
      <c r="AE1709" s="42">
        <f t="shared" si="576"/>
        <v>0.77848482433510646</v>
      </c>
      <c r="AF1709" s="42">
        <f t="shared" si="577"/>
        <v>322.01863862697371</v>
      </c>
      <c r="AG1709" s="42">
        <f t="shared" si="578"/>
        <v>309.13789308189473</v>
      </c>
      <c r="AH1709" s="6">
        <f t="shared" si="579"/>
        <v>309.98399999999998</v>
      </c>
      <c r="AI1709" s="4">
        <v>19.975743059816399</v>
      </c>
      <c r="AJ1709" s="4">
        <f t="shared" si="587"/>
        <v>293.12574305981639</v>
      </c>
      <c r="AK1709" s="8">
        <f t="shared" si="580"/>
        <v>0.19435173208539569</v>
      </c>
      <c r="AL1709" s="8">
        <f t="shared" si="581"/>
        <v>402.0316980775346</v>
      </c>
      <c r="AM1709" s="8">
        <f t="shared" si="582"/>
        <v>2.06559313515513</v>
      </c>
      <c r="AN1709" s="8">
        <f t="shared" si="583"/>
        <v>52.393243833669878</v>
      </c>
      <c r="AO1709" s="22">
        <f t="shared" si="584"/>
        <v>9.6243696747002529E-3</v>
      </c>
      <c r="AP1709" s="22">
        <f t="shared" si="585"/>
        <v>0.26304573544067605</v>
      </c>
      <c r="AQ1709" s="19">
        <f t="shared" si="588"/>
        <v>0.26304573544067605</v>
      </c>
      <c r="AX1709">
        <v>0.13787023206278351</v>
      </c>
      <c r="AY1709">
        <v>60.646551724137936</v>
      </c>
      <c r="AZ1709">
        <v>2.5269396551724141</v>
      </c>
      <c r="BA1709">
        <v>2.0468211206896556</v>
      </c>
      <c r="BB1709">
        <v>8.8189655172413808</v>
      </c>
      <c r="BC1709">
        <v>0.3674568965517242</v>
      </c>
      <c r="BD1709">
        <v>1.6793642241379314</v>
      </c>
      <c r="BE1709">
        <v>0.16793642241379314</v>
      </c>
      <c r="BF1709">
        <v>0</v>
      </c>
      <c r="BG1709">
        <v>19.105</v>
      </c>
      <c r="BH1709">
        <v>0.98750008987744564</v>
      </c>
      <c r="BI1709">
        <v>2.211828919949228</v>
      </c>
      <c r="BJ1709">
        <v>1.0787089642592387</v>
      </c>
      <c r="BK1709">
        <v>0.41688089860401234</v>
      </c>
      <c r="BL1709">
        <v>1.1580024961222565E-3</v>
      </c>
      <c r="BP1709" s="50">
        <f t="shared" si="589"/>
        <v>0.98779582504979635</v>
      </c>
      <c r="BQ1709" s="50">
        <f t="shared" si="590"/>
        <v>6.7174568965517253E-2</v>
      </c>
      <c r="BR1709" s="50">
        <f t="shared" si="591"/>
        <v>0.42930351311909659</v>
      </c>
      <c r="BS1709" s="50">
        <f t="shared" si="592"/>
        <v>0.45507244811184272</v>
      </c>
      <c r="BT1709" s="50">
        <f t="shared" si="593"/>
        <v>1.1925097586641573E-3</v>
      </c>
      <c r="BU1709" s="50">
        <f t="shared" si="593"/>
        <v>1.2640901336440076E-3</v>
      </c>
    </row>
    <row r="1710" spans="1:73" x14ac:dyDescent="0.25">
      <c r="A1710" s="21">
        <v>43742.574999999997</v>
      </c>
      <c r="B1710" s="17">
        <v>364292</v>
      </c>
      <c r="C1710" s="17">
        <v>13.55</v>
      </c>
      <c r="D1710" s="17">
        <v>21.65</v>
      </c>
      <c r="E1710" s="17">
        <v>703.3</v>
      </c>
      <c r="F1710" s="17">
        <v>78.39</v>
      </c>
      <c r="G1710" s="17">
        <v>-117.1</v>
      </c>
      <c r="H1710" s="17">
        <v>-14.23</v>
      </c>
      <c r="I1710" s="17">
        <v>23.67</v>
      </c>
      <c r="J1710" s="17">
        <v>296.8</v>
      </c>
      <c r="K1710" s="17">
        <v>624.9</v>
      </c>
      <c r="L1710" s="17">
        <v>-102.9</v>
      </c>
      <c r="M1710" s="17">
        <v>0.111</v>
      </c>
      <c r="N1710" s="17">
        <v>586.20000000000005</v>
      </c>
      <c r="O1710" s="17">
        <v>64.150000000000006</v>
      </c>
      <c r="P1710" s="17">
        <v>522.1</v>
      </c>
      <c r="Q1710" s="17">
        <v>323</v>
      </c>
      <c r="R1710" s="17">
        <v>425.9</v>
      </c>
      <c r="S1710" s="17">
        <v>18.61</v>
      </c>
      <c r="T1710" s="17">
        <v>49.49</v>
      </c>
      <c r="U1710" s="17">
        <v>1.32</v>
      </c>
      <c r="V1710" s="17">
        <v>187</v>
      </c>
      <c r="W1710" s="17">
        <v>19.649999999999999</v>
      </c>
      <c r="X1710" s="17">
        <v>0.7</v>
      </c>
      <c r="Y1710" s="17">
        <v>6.9994310000000004</v>
      </c>
      <c r="Z1710" s="7">
        <f t="shared" si="572"/>
        <v>19.13</v>
      </c>
      <c r="AA1710" s="7">
        <f t="shared" si="586"/>
        <v>292.27999999999997</v>
      </c>
      <c r="AB1710" s="2">
        <f t="shared" si="573"/>
        <v>569.673</v>
      </c>
      <c r="AC1710" s="42">
        <f t="shared" si="574"/>
        <v>2.3616604369904204</v>
      </c>
      <c r="AD1710" s="42">
        <f t="shared" si="575"/>
        <v>1.1687857502665591</v>
      </c>
      <c r="AE1710" s="42">
        <f t="shared" si="576"/>
        <v>0.78091770206665667</v>
      </c>
      <c r="AF1710" s="42">
        <f t="shared" si="577"/>
        <v>323.13553613001437</v>
      </c>
      <c r="AG1710" s="42">
        <f t="shared" si="578"/>
        <v>310.21011468481379</v>
      </c>
      <c r="AH1710" s="6">
        <f t="shared" si="579"/>
        <v>310.08</v>
      </c>
      <c r="AI1710" s="4">
        <v>20.085794519131401</v>
      </c>
      <c r="AJ1710" s="4">
        <f t="shared" si="587"/>
        <v>293.23579451913139</v>
      </c>
      <c r="AK1710" s="8">
        <f t="shared" si="580"/>
        <v>0.19440161190552116</v>
      </c>
      <c r="AL1710" s="8">
        <f t="shared" si="581"/>
        <v>402.65049540598665</v>
      </c>
      <c r="AM1710" s="8">
        <f t="shared" si="582"/>
        <v>2.5590720974603274</v>
      </c>
      <c r="AN1710" s="8">
        <f t="shared" si="583"/>
        <v>71.250438580652727</v>
      </c>
      <c r="AO1710" s="22">
        <f t="shared" si="584"/>
        <v>9.1822399544144329E-3</v>
      </c>
      <c r="AP1710" s="22">
        <f t="shared" si="585"/>
        <v>0.25096179214218817</v>
      </c>
      <c r="AQ1710" s="19">
        <f t="shared" si="588"/>
        <v>0.25096179214218817</v>
      </c>
      <c r="AX1710">
        <v>0.13805831141224409</v>
      </c>
      <c r="AY1710">
        <v>60.629310344827587</v>
      </c>
      <c r="AZ1710">
        <v>2.5262212643678161</v>
      </c>
      <c r="BA1710">
        <v>2.0462392241379312</v>
      </c>
      <c r="BB1710">
        <v>8.8706896551724128</v>
      </c>
      <c r="BC1710">
        <v>0.36961206896551718</v>
      </c>
      <c r="BD1710">
        <v>1.6766271551724141</v>
      </c>
      <c r="BE1710">
        <v>0.16766271551724143</v>
      </c>
      <c r="BF1710">
        <v>0</v>
      </c>
      <c r="BG1710">
        <v>19.13</v>
      </c>
      <c r="BH1710">
        <v>1.5156978123700329</v>
      </c>
      <c r="BI1710">
        <v>2.21527817021355</v>
      </c>
      <c r="BJ1710">
        <v>1.096341166438686</v>
      </c>
      <c r="BK1710">
        <v>0.41595731445483908</v>
      </c>
      <c r="BL1710">
        <v>1.1554369845967751E-3</v>
      </c>
      <c r="BP1710" s="50">
        <f t="shared" si="589"/>
        <v>1.5161517314717805</v>
      </c>
      <c r="BQ1710" s="50">
        <f t="shared" si="590"/>
        <v>6.7065086206896565E-2</v>
      </c>
      <c r="BR1710" s="50">
        <f t="shared" si="591"/>
        <v>0.4342661132922952</v>
      </c>
      <c r="BS1710" s="50">
        <f t="shared" si="592"/>
        <v>0.45905855916592242</v>
      </c>
      <c r="BT1710" s="50">
        <f t="shared" si="593"/>
        <v>1.2062947591452643E-3</v>
      </c>
      <c r="BU1710" s="50">
        <f t="shared" si="593"/>
        <v>1.2751626643497844E-3</v>
      </c>
    </row>
    <row r="1711" spans="1:73" x14ac:dyDescent="0.25">
      <c r="A1711" s="21">
        <v>43742.574999999997</v>
      </c>
      <c r="B1711" s="17">
        <v>364293</v>
      </c>
      <c r="C1711" s="17">
        <v>13.54</v>
      </c>
      <c r="D1711" s="17">
        <v>21.65</v>
      </c>
      <c r="E1711" s="17">
        <v>703.5</v>
      </c>
      <c r="F1711" s="17">
        <v>78.17</v>
      </c>
      <c r="G1711" s="17">
        <v>-118</v>
      </c>
      <c r="H1711" s="17">
        <v>-13.31</v>
      </c>
      <c r="I1711" s="17">
        <v>23.67</v>
      </c>
      <c r="J1711" s="17">
        <v>296.8</v>
      </c>
      <c r="K1711" s="17">
        <v>625.4</v>
      </c>
      <c r="L1711" s="17">
        <v>-104.7</v>
      </c>
      <c r="M1711" s="17">
        <v>0.111</v>
      </c>
      <c r="N1711" s="17">
        <v>585.6</v>
      </c>
      <c r="O1711" s="17">
        <v>64.86</v>
      </c>
      <c r="P1711" s="17">
        <v>520.70000000000005</v>
      </c>
      <c r="Q1711" s="17">
        <v>322.2</v>
      </c>
      <c r="R1711" s="17">
        <v>426.8</v>
      </c>
      <c r="S1711" s="17">
        <v>18.61</v>
      </c>
      <c r="T1711" s="17">
        <v>52.46</v>
      </c>
      <c r="U1711" s="17">
        <v>1.3049999999999999</v>
      </c>
      <c r="V1711" s="17">
        <v>294</v>
      </c>
      <c r="W1711" s="17">
        <v>20.350000000000001</v>
      </c>
      <c r="X1711" s="17">
        <v>0.7</v>
      </c>
      <c r="Y1711" s="17">
        <v>7.003806</v>
      </c>
      <c r="Z1711" s="7">
        <f t="shared" si="572"/>
        <v>19.48</v>
      </c>
      <c r="AA1711" s="7">
        <f t="shared" si="586"/>
        <v>292.63</v>
      </c>
      <c r="AB1711" s="2">
        <f t="shared" si="573"/>
        <v>569.83500000000004</v>
      </c>
      <c r="AC1711" s="42">
        <f t="shared" si="574"/>
        <v>2.3484618143966975</v>
      </c>
      <c r="AD1711" s="42">
        <f t="shared" si="575"/>
        <v>1.2320030678325076</v>
      </c>
      <c r="AE1711" s="42">
        <f t="shared" si="576"/>
        <v>0.78668765952733</v>
      </c>
      <c r="AF1711" s="42">
        <f t="shared" si="577"/>
        <v>327.08511879868445</v>
      </c>
      <c r="AG1711" s="42">
        <f t="shared" si="578"/>
        <v>314.00171404673705</v>
      </c>
      <c r="AH1711" s="6">
        <f t="shared" si="579"/>
        <v>309.31199999999995</v>
      </c>
      <c r="AI1711" s="4">
        <v>20.0275865342225</v>
      </c>
      <c r="AJ1711" s="4">
        <f t="shared" si="587"/>
        <v>293.17758653422248</v>
      </c>
      <c r="AK1711" s="8">
        <f t="shared" si="580"/>
        <v>0.19510082574873253</v>
      </c>
      <c r="AL1711" s="8">
        <f t="shared" si="581"/>
        <v>402.25616121206377</v>
      </c>
      <c r="AM1711" s="8">
        <f t="shared" si="582"/>
        <v>2.5444903713710532</v>
      </c>
      <c r="AN1711" s="8">
        <f t="shared" si="583"/>
        <v>40.587663977122318</v>
      </c>
      <c r="AO1711" s="22">
        <f t="shared" si="584"/>
        <v>9.8711840581189383E-3</v>
      </c>
      <c r="AP1711" s="22">
        <f t="shared" si="585"/>
        <v>0.26979147289653987</v>
      </c>
      <c r="AQ1711" s="19">
        <f t="shared" si="588"/>
        <v>0.26979147289653987</v>
      </c>
      <c r="AX1711">
        <v>0.14071431996796457</v>
      </c>
      <c r="AY1711">
        <v>60.646551724137936</v>
      </c>
      <c r="AZ1711">
        <v>2.5269396551724141</v>
      </c>
      <c r="BA1711">
        <v>2.0468211206896556</v>
      </c>
      <c r="BB1711">
        <v>9.017241379310347</v>
      </c>
      <c r="BC1711">
        <v>0.37571839080459779</v>
      </c>
      <c r="BD1711">
        <v>1.6711027298850578</v>
      </c>
      <c r="BE1711">
        <v>0.16711027298850578</v>
      </c>
      <c r="BF1711">
        <v>0</v>
      </c>
      <c r="BG1711">
        <v>19.48</v>
      </c>
      <c r="BH1711">
        <v>1.4984739735931007</v>
      </c>
      <c r="BI1711">
        <v>2.2640641666264525</v>
      </c>
      <c r="BJ1711">
        <v>1.187728061812237</v>
      </c>
      <c r="BK1711">
        <v>0.41467830454626098</v>
      </c>
      <c r="BL1711">
        <v>1.1518841792951694E-3</v>
      </c>
      <c r="BP1711" s="50">
        <f t="shared" si="589"/>
        <v>1.4989227345232374</v>
      </c>
      <c r="BQ1711" s="50">
        <f t="shared" si="590"/>
        <v>6.6844109195402318E-2</v>
      </c>
      <c r="BR1711" s="50">
        <f t="shared" si="591"/>
        <v>0.43253663277114002</v>
      </c>
      <c r="BS1711" s="50">
        <f t="shared" si="592"/>
        <v>0.45746303781153685</v>
      </c>
      <c r="BT1711" s="50">
        <f t="shared" si="593"/>
        <v>1.2014906465865E-3</v>
      </c>
      <c r="BU1711" s="50">
        <f t="shared" si="593"/>
        <v>1.2707306605876025E-3</v>
      </c>
    </row>
    <row r="1712" spans="1:73" x14ac:dyDescent="0.25">
      <c r="A1712" s="21">
        <v>43742.574999999997</v>
      </c>
      <c r="B1712" s="17">
        <v>364294</v>
      </c>
      <c r="C1712" s="17">
        <v>13.55</v>
      </c>
      <c r="D1712" s="17">
        <v>21.65</v>
      </c>
      <c r="E1712" s="17">
        <v>703.5</v>
      </c>
      <c r="F1712" s="17">
        <v>78.319999999999993</v>
      </c>
      <c r="G1712" s="17">
        <v>-119</v>
      </c>
      <c r="H1712" s="17">
        <v>-12.94</v>
      </c>
      <c r="I1712" s="17">
        <v>23.69</v>
      </c>
      <c r="J1712" s="17">
        <v>296.8</v>
      </c>
      <c r="K1712" s="17">
        <v>625.1</v>
      </c>
      <c r="L1712" s="17">
        <v>-106.1</v>
      </c>
      <c r="M1712" s="17">
        <v>0.111</v>
      </c>
      <c r="N1712" s="17">
        <v>584.4</v>
      </c>
      <c r="O1712" s="17">
        <v>65.38</v>
      </c>
      <c r="P1712" s="17">
        <v>519.1</v>
      </c>
      <c r="Q1712" s="17">
        <v>321.2</v>
      </c>
      <c r="R1712" s="17">
        <v>427.3</v>
      </c>
      <c r="S1712" s="17">
        <v>18.600000000000001</v>
      </c>
      <c r="T1712" s="17">
        <v>50.04</v>
      </c>
      <c r="U1712" s="17">
        <v>0.42499999999999999</v>
      </c>
      <c r="V1712" s="17">
        <v>170.5</v>
      </c>
      <c r="W1712" s="17">
        <v>20.2</v>
      </c>
      <c r="X1712" s="17">
        <v>0.7</v>
      </c>
      <c r="Y1712" s="17">
        <v>6.9984700000000002</v>
      </c>
      <c r="Z1712" s="7">
        <f t="shared" si="572"/>
        <v>19.399999999999999</v>
      </c>
      <c r="AA1712" s="7">
        <f t="shared" si="586"/>
        <v>292.54999999999995</v>
      </c>
      <c r="AB1712" s="2">
        <f t="shared" si="573"/>
        <v>569.83500000000004</v>
      </c>
      <c r="AC1712" s="42">
        <f t="shared" si="574"/>
        <v>2.4211080782991767</v>
      </c>
      <c r="AD1712" s="42">
        <f t="shared" si="575"/>
        <v>1.2115224823809081</v>
      </c>
      <c r="AE1712" s="42">
        <f t="shared" si="576"/>
        <v>0.78483476734996593</v>
      </c>
      <c r="AF1712" s="42">
        <f t="shared" si="577"/>
        <v>325.95804341945342</v>
      </c>
      <c r="AG1712" s="42">
        <f t="shared" si="578"/>
        <v>312.91972168267529</v>
      </c>
      <c r="AH1712" s="6">
        <f t="shared" si="579"/>
        <v>308.35199999999998</v>
      </c>
      <c r="AI1712" s="4">
        <v>20.477044452708402</v>
      </c>
      <c r="AJ1712" s="4">
        <f t="shared" si="587"/>
        <v>293.62704445270839</v>
      </c>
      <c r="AK1712" s="8">
        <f t="shared" si="580"/>
        <v>0.1949408578766168</v>
      </c>
      <c r="AL1712" s="8">
        <f t="shared" si="581"/>
        <v>404.82390617440819</v>
      </c>
      <c r="AM1712" s="8">
        <f t="shared" si="582"/>
        <v>1.4520782520236299</v>
      </c>
      <c r="AN1712" s="8">
        <f t="shared" si="583"/>
        <v>45.557945828389016</v>
      </c>
      <c r="AO1712" s="22">
        <f t="shared" si="584"/>
        <v>9.6789196152934701E-3</v>
      </c>
      <c r="AP1712" s="22">
        <f t="shared" si="585"/>
        <v>0.26453665170081392</v>
      </c>
      <c r="AQ1712" s="19">
        <f t="shared" si="588"/>
        <v>0.26453665170081392</v>
      </c>
      <c r="AX1712">
        <v>0.14010345030704491</v>
      </c>
      <c r="AY1712">
        <v>60.646551724137936</v>
      </c>
      <c r="AZ1712">
        <v>2.5269396551724141</v>
      </c>
      <c r="BA1712">
        <v>2.0468211206896556</v>
      </c>
      <c r="BB1712">
        <v>9.1465517241379342</v>
      </c>
      <c r="BC1712">
        <v>0.38110632183908061</v>
      </c>
      <c r="BD1712">
        <v>1.6657147988505749</v>
      </c>
      <c r="BE1712">
        <v>0.16657147988505749</v>
      </c>
      <c r="BF1712">
        <v>0</v>
      </c>
      <c r="BG1712">
        <v>19.399999999999999</v>
      </c>
      <c r="BH1712">
        <v>0.48800876534641208</v>
      </c>
      <c r="BI1712">
        <v>2.2528310020993629</v>
      </c>
      <c r="BJ1712">
        <v>1.1273166334505211</v>
      </c>
      <c r="BK1712">
        <v>0.41526592379461635</v>
      </c>
      <c r="BL1712">
        <v>1.1535164549850453E-3</v>
      </c>
      <c r="BP1712" s="50">
        <f t="shared" si="589"/>
        <v>0.48815491354205054</v>
      </c>
      <c r="BQ1712" s="50">
        <f t="shared" si="590"/>
        <v>6.6628591954023E-2</v>
      </c>
      <c r="BR1712" s="50">
        <f t="shared" si="591"/>
        <v>0.4215445761251384</v>
      </c>
      <c r="BS1712" s="50">
        <f t="shared" si="592"/>
        <v>0.44821199091543173</v>
      </c>
      <c r="BT1712" s="50">
        <f t="shared" si="593"/>
        <v>1.1709571559031624E-3</v>
      </c>
      <c r="BU1712" s="50">
        <f t="shared" si="593"/>
        <v>1.2450333080984215E-3</v>
      </c>
    </row>
    <row r="1713" spans="1:73" x14ac:dyDescent="0.25">
      <c r="A1713" s="21">
        <v>43742.575694444444</v>
      </c>
      <c r="B1713" s="17">
        <v>364295</v>
      </c>
      <c r="C1713" s="17">
        <v>13.55</v>
      </c>
      <c r="D1713" s="17">
        <v>21.65</v>
      </c>
      <c r="E1713" s="17">
        <v>702.8</v>
      </c>
      <c r="F1713" s="17">
        <v>78.680000000000007</v>
      </c>
      <c r="G1713" s="17">
        <v>-119.1</v>
      </c>
      <c r="H1713" s="17">
        <v>-13.4</v>
      </c>
      <c r="I1713" s="17">
        <v>23.72</v>
      </c>
      <c r="J1713" s="17">
        <v>296.89999999999998</v>
      </c>
      <c r="K1713" s="17">
        <v>624.1</v>
      </c>
      <c r="L1713" s="17">
        <v>-105.7</v>
      </c>
      <c r="M1713" s="17">
        <v>0.112</v>
      </c>
      <c r="N1713" s="17">
        <v>583.70000000000005</v>
      </c>
      <c r="O1713" s="17">
        <v>65.28</v>
      </c>
      <c r="P1713" s="17">
        <v>518.4</v>
      </c>
      <c r="Q1713" s="17">
        <v>321.3</v>
      </c>
      <c r="R1713" s="17">
        <v>427</v>
      </c>
      <c r="S1713" s="17">
        <v>18.579999999999998</v>
      </c>
      <c r="T1713" s="17">
        <v>49.25</v>
      </c>
      <c r="U1713" s="17">
        <v>0.6</v>
      </c>
      <c r="V1713" s="17">
        <v>233</v>
      </c>
      <c r="W1713" s="17">
        <v>19.899999999999999</v>
      </c>
      <c r="X1713" s="17">
        <v>0.7</v>
      </c>
      <c r="Y1713" s="17">
        <v>6.995323</v>
      </c>
      <c r="Z1713" s="7">
        <f t="shared" si="572"/>
        <v>19.239999999999998</v>
      </c>
      <c r="AA1713" s="7">
        <f t="shared" si="586"/>
        <v>292.39</v>
      </c>
      <c r="AB1713" s="2">
        <f t="shared" si="573"/>
        <v>569.26800000000003</v>
      </c>
      <c r="AC1713" s="42">
        <f t="shared" si="574"/>
        <v>2.3631166115949367</v>
      </c>
      <c r="AD1713" s="42">
        <f t="shared" si="575"/>
        <v>1.1638349312105063</v>
      </c>
      <c r="AE1713" s="42">
        <f t="shared" si="576"/>
        <v>0.7804018238441579</v>
      </c>
      <c r="AF1713" s="42">
        <f t="shared" si="577"/>
        <v>323.40847439705726</v>
      </c>
      <c r="AG1713" s="42">
        <f t="shared" si="578"/>
        <v>310.47213542117498</v>
      </c>
      <c r="AH1713" s="6">
        <f t="shared" si="579"/>
        <v>308.44799999999998</v>
      </c>
      <c r="AI1713" s="4">
        <v>20.1030343705817</v>
      </c>
      <c r="AJ1713" s="4">
        <f t="shared" si="587"/>
        <v>293.2530343705817</v>
      </c>
      <c r="AK1713" s="8">
        <f t="shared" si="580"/>
        <v>0.194621184503221</v>
      </c>
      <c r="AL1713" s="8">
        <f t="shared" si="581"/>
        <v>402.72906421558235</v>
      </c>
      <c r="AM1713" s="8">
        <f t="shared" si="582"/>
        <v>1.7253260561412733</v>
      </c>
      <c r="AN1713" s="8">
        <f t="shared" si="583"/>
        <v>43.375026959691709</v>
      </c>
      <c r="AO1713" s="22">
        <f t="shared" si="584"/>
        <v>9.7650460497619145E-3</v>
      </c>
      <c r="AP1713" s="22">
        <f t="shared" si="585"/>
        <v>0.26689059196509834</v>
      </c>
      <c r="AQ1713" s="19">
        <f t="shared" si="588"/>
        <v>0.26689059196509834</v>
      </c>
      <c r="AX1713">
        <v>0.13888844360786329</v>
      </c>
      <c r="AY1713">
        <v>60.586206896551722</v>
      </c>
      <c r="AZ1713">
        <v>2.5244252873563218</v>
      </c>
      <c r="BA1713">
        <v>2.0447844827586206</v>
      </c>
      <c r="BB1713">
        <v>9.1120689655172402</v>
      </c>
      <c r="BC1713">
        <v>0.37966954022988503</v>
      </c>
      <c r="BD1713">
        <v>1.6651149425287355</v>
      </c>
      <c r="BE1713">
        <v>0.16651149425287357</v>
      </c>
      <c r="BF1713">
        <v>0</v>
      </c>
      <c r="BG1713">
        <v>19.239999999999998</v>
      </c>
      <c r="BH1713">
        <v>0.68895355107728762</v>
      </c>
      <c r="BI1713">
        <v>2.2305108387124908</v>
      </c>
      <c r="BJ1713">
        <v>1.0985265880659016</v>
      </c>
      <c r="BK1713">
        <v>0.41430671982361122</v>
      </c>
      <c r="BL1713">
        <v>1.1508519995100312E-3</v>
      </c>
      <c r="BP1713" s="50">
        <f t="shared" si="589"/>
        <v>0.6891598779417184</v>
      </c>
      <c r="BQ1713" s="50">
        <f t="shared" si="590"/>
        <v>6.6604597701149418E-2</v>
      </c>
      <c r="BR1713" s="50">
        <f t="shared" si="591"/>
        <v>0.42306907574188457</v>
      </c>
      <c r="BS1713" s="50">
        <f t="shared" si="592"/>
        <v>0.4492529781901306</v>
      </c>
      <c r="BT1713" s="50">
        <f t="shared" si="593"/>
        <v>1.1751918770607904E-3</v>
      </c>
      <c r="BU1713" s="50">
        <f t="shared" si="593"/>
        <v>1.2479249394170295E-3</v>
      </c>
    </row>
    <row r="1714" spans="1:73" x14ac:dyDescent="0.25">
      <c r="A1714" s="21">
        <v>43742.575694444444</v>
      </c>
      <c r="B1714" s="17">
        <v>364296</v>
      </c>
      <c r="C1714" s="17">
        <v>13.55</v>
      </c>
      <c r="D1714" s="17">
        <v>21.64</v>
      </c>
      <c r="E1714" s="17">
        <v>703.1</v>
      </c>
      <c r="F1714" s="17">
        <v>78.83</v>
      </c>
      <c r="G1714" s="17">
        <v>-118.8</v>
      </c>
      <c r="H1714" s="17">
        <v>-13.53</v>
      </c>
      <c r="I1714" s="17">
        <v>23.74</v>
      </c>
      <c r="J1714" s="17">
        <v>296.89999999999998</v>
      </c>
      <c r="K1714" s="17">
        <v>624.29999999999995</v>
      </c>
      <c r="L1714" s="17">
        <v>-105.3</v>
      </c>
      <c r="M1714" s="17">
        <v>0.112</v>
      </c>
      <c r="N1714" s="17">
        <v>584.29999999999995</v>
      </c>
      <c r="O1714" s="17">
        <v>65.3</v>
      </c>
      <c r="P1714" s="17">
        <v>519</v>
      </c>
      <c r="Q1714" s="17">
        <v>321.7</v>
      </c>
      <c r="R1714" s="17">
        <v>427</v>
      </c>
      <c r="S1714" s="17">
        <v>18.579999999999998</v>
      </c>
      <c r="T1714" s="17">
        <v>49.53</v>
      </c>
      <c r="U1714" s="17">
        <v>0.74</v>
      </c>
      <c r="V1714" s="17">
        <v>145.5</v>
      </c>
      <c r="W1714" s="17">
        <v>20</v>
      </c>
      <c r="X1714" s="17">
        <v>0.69899999999999995</v>
      </c>
      <c r="Y1714" s="17">
        <v>6.9936860000000003</v>
      </c>
      <c r="Z1714" s="7">
        <f t="shared" si="572"/>
        <v>19.29</v>
      </c>
      <c r="AA1714" s="7">
        <f t="shared" si="586"/>
        <v>292.44</v>
      </c>
      <c r="AB1714" s="2">
        <f t="shared" si="573"/>
        <v>569.51100000000008</v>
      </c>
      <c r="AC1714" s="42">
        <f t="shared" si="574"/>
        <v>2.3383976197766705</v>
      </c>
      <c r="AD1714" s="42">
        <f t="shared" si="575"/>
        <v>1.158208341075385</v>
      </c>
      <c r="AE1714" s="42">
        <f t="shared" si="576"/>
        <v>0.7798421134216903</v>
      </c>
      <c r="AF1714" s="42">
        <f t="shared" si="577"/>
        <v>323.39763849870673</v>
      </c>
      <c r="AG1714" s="42">
        <f t="shared" si="578"/>
        <v>310.46173295875843</v>
      </c>
      <c r="AH1714" s="6">
        <f t="shared" si="579"/>
        <v>308.83199999999999</v>
      </c>
      <c r="AI1714" s="4">
        <v>19.9496200003714</v>
      </c>
      <c r="AJ1714" s="4">
        <f t="shared" si="587"/>
        <v>293.09962000037137</v>
      </c>
      <c r="AK1714" s="8">
        <f t="shared" si="580"/>
        <v>0.1947210448613873</v>
      </c>
      <c r="AL1714" s="8">
        <f t="shared" si="581"/>
        <v>401.84995977935574</v>
      </c>
      <c r="AM1714" s="8">
        <f t="shared" si="582"/>
        <v>1.9160701970439393</v>
      </c>
      <c r="AN1714" s="8">
        <f t="shared" si="583"/>
        <v>36.816772667616618</v>
      </c>
      <c r="AO1714" s="22">
        <f t="shared" si="584"/>
        <v>9.9474989263706685E-3</v>
      </c>
      <c r="AP1714" s="22">
        <f t="shared" si="585"/>
        <v>0.27187725111608435</v>
      </c>
      <c r="AQ1714" s="19">
        <f t="shared" si="588"/>
        <v>0.27187725111608435</v>
      </c>
      <c r="AX1714">
        <v>0.13926717114287593</v>
      </c>
      <c r="AY1714">
        <v>60.612068965517246</v>
      </c>
      <c r="AZ1714">
        <v>2.5255028735632186</v>
      </c>
      <c r="BA1714">
        <v>2.0456573275862073</v>
      </c>
      <c r="BB1714">
        <v>9.0775862068965534</v>
      </c>
      <c r="BC1714">
        <v>0.37823275862068972</v>
      </c>
      <c r="BD1714">
        <v>1.6674245689655176</v>
      </c>
      <c r="BE1714">
        <v>0.16674245689655176</v>
      </c>
      <c r="BF1714">
        <v>0</v>
      </c>
      <c r="BG1714">
        <v>19.29</v>
      </c>
      <c r="BH1714">
        <v>0.84970937966198812</v>
      </c>
      <c r="BI1714">
        <v>2.2374650156126488</v>
      </c>
      <c r="BJ1714">
        <v>1.1082164222329449</v>
      </c>
      <c r="BK1714">
        <v>0.41518772261455344</v>
      </c>
      <c r="BL1714">
        <v>1.1532992294848706E-3</v>
      </c>
      <c r="BP1714" s="50">
        <f t="shared" si="589"/>
        <v>0.84996384946145276</v>
      </c>
      <c r="BQ1714" s="50">
        <f t="shared" si="590"/>
        <v>6.669698275862071E-2</v>
      </c>
      <c r="BR1714" s="50">
        <f t="shared" si="591"/>
        <v>0.42587229801429949</v>
      </c>
      <c r="BS1714" s="50">
        <f t="shared" si="592"/>
        <v>0.45181137360800094</v>
      </c>
      <c r="BT1714" s="50">
        <f t="shared" si="593"/>
        <v>1.1829786055952763E-3</v>
      </c>
      <c r="BU1714" s="50">
        <f t="shared" si="593"/>
        <v>1.2550315933555582E-3</v>
      </c>
    </row>
    <row r="1715" spans="1:73" x14ac:dyDescent="0.25">
      <c r="A1715" s="21">
        <v>43742.575694444444</v>
      </c>
      <c r="B1715" s="17">
        <v>364297</v>
      </c>
      <c r="C1715" s="17">
        <v>13.55</v>
      </c>
      <c r="D1715" s="17">
        <v>21.64</v>
      </c>
      <c r="E1715" s="17">
        <v>702.7</v>
      </c>
      <c r="F1715" s="17">
        <v>78.8</v>
      </c>
      <c r="G1715" s="17">
        <v>-119.7</v>
      </c>
      <c r="H1715" s="17">
        <v>-13.99</v>
      </c>
      <c r="I1715" s="17">
        <v>23.77</v>
      </c>
      <c r="J1715" s="17">
        <v>296.89999999999998</v>
      </c>
      <c r="K1715" s="17">
        <v>623.9</v>
      </c>
      <c r="L1715" s="17">
        <v>-105.7</v>
      </c>
      <c r="M1715" s="17">
        <v>0.112</v>
      </c>
      <c r="N1715" s="17">
        <v>583</v>
      </c>
      <c r="O1715" s="17">
        <v>64.819999999999993</v>
      </c>
      <c r="P1715" s="17">
        <v>518.20000000000005</v>
      </c>
      <c r="Q1715" s="17">
        <v>321</v>
      </c>
      <c r="R1715" s="17">
        <v>426.7</v>
      </c>
      <c r="S1715" s="17">
        <v>18.59</v>
      </c>
      <c r="T1715" s="17">
        <v>50.08</v>
      </c>
      <c r="U1715" s="17">
        <v>0.63</v>
      </c>
      <c r="V1715" s="17">
        <v>54.5</v>
      </c>
      <c r="W1715" s="17">
        <v>20.350000000000001</v>
      </c>
      <c r="X1715" s="17">
        <v>0.69899999999999995</v>
      </c>
      <c r="Y1715" s="17">
        <v>6.9864319999999998</v>
      </c>
      <c r="Z1715" s="7">
        <f t="shared" si="572"/>
        <v>19.47</v>
      </c>
      <c r="AA1715" s="7">
        <f t="shared" si="586"/>
        <v>292.62</v>
      </c>
      <c r="AB1715" s="2">
        <f t="shared" si="573"/>
        <v>569.18700000000013</v>
      </c>
      <c r="AC1715" s="42">
        <f t="shared" si="574"/>
        <v>2.398361600163978</v>
      </c>
      <c r="AD1715" s="42">
        <f t="shared" si="575"/>
        <v>1.2010994893621203</v>
      </c>
      <c r="AE1715" s="42">
        <f t="shared" si="576"/>
        <v>0.7838388203716824</v>
      </c>
      <c r="AF1715" s="42">
        <f t="shared" si="577"/>
        <v>325.85609696498909</v>
      </c>
      <c r="AG1715" s="42">
        <f t="shared" si="578"/>
        <v>312.82185308638952</v>
      </c>
      <c r="AH1715" s="6">
        <f t="shared" si="579"/>
        <v>308.15999999999997</v>
      </c>
      <c r="AI1715" s="4">
        <v>20.341138684974499</v>
      </c>
      <c r="AJ1715" s="4">
        <f t="shared" si="587"/>
        <v>293.49113868497449</v>
      </c>
      <c r="AK1715" s="8">
        <f t="shared" si="580"/>
        <v>0.1950808249806629</v>
      </c>
      <c r="AL1715" s="8">
        <f t="shared" si="581"/>
        <v>404.03993665775778</v>
      </c>
      <c r="AM1715" s="8">
        <f t="shared" si="582"/>
        <v>1.7679331152506874</v>
      </c>
      <c r="AN1715" s="8">
        <f t="shared" si="583"/>
        <v>44.863547885915906</v>
      </c>
      <c r="AO1715" s="22">
        <f t="shared" si="584"/>
        <v>9.6933624226107785E-3</v>
      </c>
      <c r="AP1715" s="22">
        <f t="shared" si="585"/>
        <v>0.26493139120075188</v>
      </c>
      <c r="AQ1715" s="19">
        <f t="shared" si="588"/>
        <v>0.26493139120075188</v>
      </c>
      <c r="AX1715">
        <v>0.1406378381832758</v>
      </c>
      <c r="AY1715">
        <v>60.577586206896555</v>
      </c>
      <c r="AZ1715">
        <v>2.524066091954023</v>
      </c>
      <c r="BA1715">
        <v>2.0444935344827586</v>
      </c>
      <c r="BB1715">
        <v>9.1120689655172402</v>
      </c>
      <c r="BC1715">
        <v>0.37966954022988503</v>
      </c>
      <c r="BD1715">
        <v>1.6648239942528735</v>
      </c>
      <c r="BE1715">
        <v>0.16648239942528736</v>
      </c>
      <c r="BF1715">
        <v>0</v>
      </c>
      <c r="BG1715">
        <v>19.47</v>
      </c>
      <c r="BH1715">
        <v>0.72340122863115208</v>
      </c>
      <c r="BI1715">
        <v>2.2626573471641764</v>
      </c>
      <c r="BJ1715">
        <v>1.1331387994598194</v>
      </c>
      <c r="BK1715">
        <v>0.41571753069665102</v>
      </c>
      <c r="BL1715">
        <v>1.1547709186018084E-3</v>
      </c>
      <c r="BP1715" s="50">
        <f t="shared" si="589"/>
        <v>0.72361787183880433</v>
      </c>
      <c r="BQ1715" s="50">
        <f t="shared" si="590"/>
        <v>6.6592959770114937E-2</v>
      </c>
      <c r="BR1715" s="50">
        <f t="shared" si="591"/>
        <v>0.42485218260173191</v>
      </c>
      <c r="BS1715" s="50">
        <f t="shared" si="592"/>
        <v>0.45108245856816814</v>
      </c>
      <c r="BT1715" s="50">
        <f t="shared" si="593"/>
        <v>1.1801449516714775E-3</v>
      </c>
      <c r="BU1715" s="50">
        <f t="shared" si="593"/>
        <v>1.2530068293560225E-3</v>
      </c>
    </row>
    <row r="1716" spans="1:73" x14ac:dyDescent="0.25">
      <c r="A1716" s="21">
        <v>43742.575694444444</v>
      </c>
      <c r="B1716" s="17">
        <v>364298</v>
      </c>
      <c r="C1716" s="17">
        <v>13.55</v>
      </c>
      <c r="D1716" s="17">
        <v>21.64</v>
      </c>
      <c r="E1716" s="17">
        <v>703.2</v>
      </c>
      <c r="F1716" s="17">
        <v>79.45</v>
      </c>
      <c r="G1716" s="17">
        <v>-119.8</v>
      </c>
      <c r="H1716" s="17">
        <v>-15.16</v>
      </c>
      <c r="I1716" s="17">
        <v>23.8</v>
      </c>
      <c r="J1716" s="17">
        <v>296.89999999999998</v>
      </c>
      <c r="K1716" s="17">
        <v>623.70000000000005</v>
      </c>
      <c r="L1716" s="17">
        <v>-104.6</v>
      </c>
      <c r="M1716" s="17">
        <v>0.113</v>
      </c>
      <c r="N1716" s="17">
        <v>583.29999999999995</v>
      </c>
      <c r="O1716" s="17">
        <v>64.290000000000006</v>
      </c>
      <c r="P1716" s="17">
        <v>519.1</v>
      </c>
      <c r="Q1716" s="17">
        <v>321.10000000000002</v>
      </c>
      <c r="R1716" s="17">
        <v>425.7</v>
      </c>
      <c r="S1716" s="17">
        <v>18.62</v>
      </c>
      <c r="T1716" s="17">
        <v>48.27</v>
      </c>
      <c r="U1716" s="17">
        <v>1.44</v>
      </c>
      <c r="V1716" s="17">
        <v>322.5</v>
      </c>
      <c r="W1716" s="17">
        <v>19.7</v>
      </c>
      <c r="X1716" s="17">
        <v>0.7</v>
      </c>
      <c r="Y1716" s="17">
        <v>6.997573</v>
      </c>
      <c r="Z1716" s="7">
        <f t="shared" si="572"/>
        <v>19.16</v>
      </c>
      <c r="AA1716" s="7">
        <f t="shared" si="586"/>
        <v>292.31</v>
      </c>
      <c r="AB1716" s="2">
        <f t="shared" si="573"/>
        <v>569.5920000000001</v>
      </c>
      <c r="AC1716" s="42">
        <f t="shared" si="574"/>
        <v>2.4912557780220355</v>
      </c>
      <c r="AD1716" s="42">
        <f t="shared" si="575"/>
        <v>1.2025291640512366</v>
      </c>
      <c r="AE1716" s="42">
        <f t="shared" si="576"/>
        <v>0.78409101098141021</v>
      </c>
      <c r="AF1716" s="42">
        <f t="shared" si="577"/>
        <v>324.58184582691786</v>
      </c>
      <c r="AG1716" s="42">
        <f t="shared" si="578"/>
        <v>311.59857199384112</v>
      </c>
      <c r="AH1716" s="6">
        <f t="shared" si="579"/>
        <v>308.25600000000003</v>
      </c>
      <c r="AI1716" s="4">
        <v>20.885737694125901</v>
      </c>
      <c r="AJ1716" s="4">
        <f t="shared" si="587"/>
        <v>294.03573769412588</v>
      </c>
      <c r="AK1716" s="8">
        <f t="shared" si="580"/>
        <v>0.19446147895410504</v>
      </c>
      <c r="AL1716" s="8">
        <f t="shared" si="581"/>
        <v>407.17674794415365</v>
      </c>
      <c r="AM1716" s="8">
        <f t="shared" si="582"/>
        <v>2.6728636328851496</v>
      </c>
      <c r="AN1716" s="8">
        <f t="shared" si="583"/>
        <v>134.36683015124495</v>
      </c>
      <c r="AO1716" s="22">
        <f t="shared" si="584"/>
        <v>7.6087524451754884E-3</v>
      </c>
      <c r="AP1716" s="22">
        <f t="shared" si="585"/>
        <v>0.20795646368286066</v>
      </c>
      <c r="AQ1716" s="19">
        <f t="shared" si="588"/>
        <v>0.20795646368286066</v>
      </c>
      <c r="AX1716">
        <v>0.13828429335533457</v>
      </c>
      <c r="AY1716">
        <v>60.62068965517242</v>
      </c>
      <c r="AZ1716">
        <v>2.5258620689655173</v>
      </c>
      <c r="BA1716">
        <v>2.0459482758620693</v>
      </c>
      <c r="BB1716">
        <v>9.0172413793103416</v>
      </c>
      <c r="BC1716">
        <v>0.37571839080459757</v>
      </c>
      <c r="BD1716">
        <v>1.6702298850574717</v>
      </c>
      <c r="BE1716">
        <v>0.16702298850574718</v>
      </c>
      <c r="BF1716">
        <v>0</v>
      </c>
      <c r="BG1716">
        <v>19.16</v>
      </c>
      <c r="BH1716">
        <v>1.6534885225854903</v>
      </c>
      <c r="BI1716">
        <v>2.2194234814696756</v>
      </c>
      <c r="BJ1716">
        <v>1.0713157145054124</v>
      </c>
      <c r="BK1716">
        <v>0.41648098036259756</v>
      </c>
      <c r="BL1716">
        <v>1.1568916121183265E-3</v>
      </c>
      <c r="BP1716" s="50">
        <f t="shared" si="589"/>
        <v>1.6539837070601242</v>
      </c>
      <c r="BQ1716" s="50">
        <f t="shared" si="590"/>
        <v>6.6809195402298877E-2</v>
      </c>
      <c r="BR1716" s="50">
        <f t="shared" si="591"/>
        <v>0.43627025155808286</v>
      </c>
      <c r="BS1716" s="50">
        <f t="shared" si="592"/>
        <v>0.46074924036325848</v>
      </c>
      <c r="BT1716" s="50">
        <f t="shared" si="593"/>
        <v>1.2118618098835635E-3</v>
      </c>
      <c r="BU1716" s="50">
        <f t="shared" si="593"/>
        <v>1.2798590010090513E-3</v>
      </c>
    </row>
    <row r="1717" spans="1:73" x14ac:dyDescent="0.25">
      <c r="A1717" s="21">
        <v>43742.575694444444</v>
      </c>
      <c r="B1717" s="17">
        <v>364299</v>
      </c>
      <c r="C1717" s="17">
        <v>13.54</v>
      </c>
      <c r="D1717" s="17">
        <v>21.64</v>
      </c>
      <c r="E1717" s="17">
        <v>704</v>
      </c>
      <c r="F1717" s="17">
        <v>79.72</v>
      </c>
      <c r="G1717" s="17">
        <v>-118.3</v>
      </c>
      <c r="H1717" s="17">
        <v>-12.36</v>
      </c>
      <c r="I1717" s="17">
        <v>23.8</v>
      </c>
      <c r="J1717" s="17">
        <v>296.89999999999998</v>
      </c>
      <c r="K1717" s="17">
        <v>624.29999999999995</v>
      </c>
      <c r="L1717" s="17">
        <v>-105.9</v>
      </c>
      <c r="M1717" s="17">
        <v>0.113</v>
      </c>
      <c r="N1717" s="17">
        <v>585.70000000000005</v>
      </c>
      <c r="O1717" s="17">
        <v>67.36</v>
      </c>
      <c r="P1717" s="17">
        <v>518.29999999999995</v>
      </c>
      <c r="Q1717" s="17">
        <v>322.60000000000002</v>
      </c>
      <c r="R1717" s="17">
        <v>428.5</v>
      </c>
      <c r="S1717" s="17">
        <v>18.64</v>
      </c>
      <c r="T1717" s="17">
        <v>48.46</v>
      </c>
      <c r="U1717" s="17">
        <v>2.06</v>
      </c>
      <c r="V1717" s="17">
        <v>341.5</v>
      </c>
      <c r="W1717" s="17">
        <v>19.7</v>
      </c>
      <c r="X1717" s="17">
        <v>0.70099999999999996</v>
      </c>
      <c r="Y1717" s="17">
        <v>7.0122390000000001</v>
      </c>
      <c r="Z1717" s="7">
        <f t="shared" si="572"/>
        <v>19.170000000000002</v>
      </c>
      <c r="AA1717" s="7">
        <f t="shared" si="586"/>
        <v>292.32</v>
      </c>
      <c r="AB1717" s="2">
        <f t="shared" si="573"/>
        <v>570.24</v>
      </c>
      <c r="AC1717" s="42">
        <f t="shared" si="574"/>
        <v>2.4749948360657243</v>
      </c>
      <c r="AD1717" s="42">
        <f t="shared" si="575"/>
        <v>1.1993824975574501</v>
      </c>
      <c r="AE1717" s="42">
        <f t="shared" si="576"/>
        <v>0.78379344884682756</v>
      </c>
      <c r="AF1717" s="42">
        <f t="shared" si="577"/>
        <v>324.50306871868588</v>
      </c>
      <c r="AG1717" s="42">
        <f t="shared" si="578"/>
        <v>311.52294596993846</v>
      </c>
      <c r="AH1717" s="6">
        <f t="shared" si="579"/>
        <v>309.69600000000003</v>
      </c>
      <c r="AI1717" s="4">
        <v>20.788687358146699</v>
      </c>
      <c r="AJ1717" s="4">
        <f t="shared" si="587"/>
        <v>293.93868735814669</v>
      </c>
      <c r="AK1717" s="8">
        <f t="shared" si="580"/>
        <v>0.19448143736794032</v>
      </c>
      <c r="AL1717" s="8">
        <f t="shared" si="581"/>
        <v>406.62566852010275</v>
      </c>
      <c r="AM1717" s="8">
        <f t="shared" si="582"/>
        <v>3.1969008430040495</v>
      </c>
      <c r="AN1717" s="8">
        <f t="shared" si="583"/>
        <v>150.74142820213291</v>
      </c>
      <c r="AO1717" s="22">
        <f t="shared" si="584"/>
        <v>7.2979918540841621E-3</v>
      </c>
      <c r="AP1717" s="22">
        <f t="shared" si="585"/>
        <v>0.19946299855293331</v>
      </c>
      <c r="AQ1717" s="19">
        <f t="shared" si="588"/>
        <v>0.19946299855293331</v>
      </c>
      <c r="AX1717">
        <v>0.13835969023414196</v>
      </c>
      <c r="AY1717">
        <v>60.689655172413794</v>
      </c>
      <c r="AZ1717">
        <v>2.5287356321839081</v>
      </c>
      <c r="BA1717">
        <v>2.0482758620689658</v>
      </c>
      <c r="BB1717">
        <v>9.1293103448275854</v>
      </c>
      <c r="BC1717">
        <v>0.38038793103448271</v>
      </c>
      <c r="BD1717">
        <v>1.6678879310344832</v>
      </c>
      <c r="BE1717">
        <v>0.16678879310344832</v>
      </c>
      <c r="BF1717">
        <v>0</v>
      </c>
      <c r="BG1717">
        <v>19.170000000000002</v>
      </c>
      <c r="BH1717">
        <v>2.3654071920320212</v>
      </c>
      <c r="BI1717">
        <v>2.220806759077171</v>
      </c>
      <c r="BJ1717">
        <v>1.0762029554487971</v>
      </c>
      <c r="BK1717">
        <v>0.41649939961376825</v>
      </c>
      <c r="BL1717">
        <v>1.1569427767049118E-3</v>
      </c>
      <c r="BP1717" s="52">
        <f t="shared" si="589"/>
        <v>2.3661155809332333</v>
      </c>
      <c r="BQ1717" s="52">
        <f t="shared" si="590"/>
        <v>6.6715517241379335E-2</v>
      </c>
      <c r="BR1717" s="52">
        <f t="shared" si="591"/>
        <v>0.44347686678869774</v>
      </c>
      <c r="BS1717" s="52">
        <f t="shared" si="592"/>
        <v>0.46678297048498724</v>
      </c>
      <c r="BT1717" s="52">
        <f t="shared" si="593"/>
        <v>1.2318801855241604E-3</v>
      </c>
      <c r="BU1717" s="52">
        <f t="shared" si="593"/>
        <v>1.2966193624582979E-3</v>
      </c>
    </row>
    <row r="1718" spans="1:73" x14ac:dyDescent="0.25">
      <c r="A1718" s="21">
        <v>43742.575694444444</v>
      </c>
      <c r="B1718" s="17">
        <v>364300</v>
      </c>
      <c r="C1718" s="17">
        <v>13.55</v>
      </c>
      <c r="D1718" s="17">
        <v>21.63</v>
      </c>
      <c r="E1718" s="17">
        <v>703.8</v>
      </c>
      <c r="F1718" s="17">
        <v>79.33</v>
      </c>
      <c r="G1718" s="17">
        <v>-119.1</v>
      </c>
      <c r="H1718" s="17">
        <v>-13.19</v>
      </c>
      <c r="I1718" s="17">
        <v>23.79</v>
      </c>
      <c r="J1718" s="17">
        <v>296.89999999999998</v>
      </c>
      <c r="K1718" s="17">
        <v>624.5</v>
      </c>
      <c r="L1718" s="17">
        <v>-105.9</v>
      </c>
      <c r="M1718" s="17">
        <v>0.113</v>
      </c>
      <c r="N1718" s="17">
        <v>584.70000000000005</v>
      </c>
      <c r="O1718" s="17">
        <v>66.14</v>
      </c>
      <c r="P1718" s="17">
        <v>518.6</v>
      </c>
      <c r="Q1718" s="17">
        <v>321.7</v>
      </c>
      <c r="R1718" s="17">
        <v>427.6</v>
      </c>
      <c r="S1718" s="17">
        <v>18.649999999999999</v>
      </c>
      <c r="T1718" s="17">
        <v>47.6</v>
      </c>
      <c r="U1718" s="17">
        <v>0.96499999999999997</v>
      </c>
      <c r="V1718" s="17">
        <v>341.5</v>
      </c>
      <c r="W1718" s="17">
        <v>19.95</v>
      </c>
      <c r="X1718" s="17">
        <v>0.7</v>
      </c>
      <c r="Y1718" s="17">
        <v>7.0025339999999998</v>
      </c>
      <c r="Z1718" s="7">
        <f t="shared" si="572"/>
        <v>19.299999999999997</v>
      </c>
      <c r="AA1718" s="7">
        <f t="shared" si="586"/>
        <v>292.45</v>
      </c>
      <c r="AB1718" s="2">
        <f t="shared" si="573"/>
        <v>570.07799999999997</v>
      </c>
      <c r="AC1718" s="42">
        <f t="shared" si="574"/>
        <v>2.4100389282018164</v>
      </c>
      <c r="AD1718" s="42">
        <f t="shared" si="575"/>
        <v>1.1471785298240647</v>
      </c>
      <c r="AE1718" s="42">
        <f t="shared" si="576"/>
        <v>0.7787719469547052</v>
      </c>
      <c r="AF1718" s="42">
        <f t="shared" si="577"/>
        <v>322.99802038058027</v>
      </c>
      <c r="AG1718" s="42">
        <f t="shared" si="578"/>
        <v>310.07809956535704</v>
      </c>
      <c r="AH1718" s="6">
        <f t="shared" si="579"/>
        <v>308.83199999999999</v>
      </c>
      <c r="AI1718" s="4">
        <v>20.401142592725702</v>
      </c>
      <c r="AJ1718" s="4">
        <f t="shared" si="587"/>
        <v>293.55114259272568</v>
      </c>
      <c r="AK1718" s="8">
        <f t="shared" si="580"/>
        <v>0.19474102103121005</v>
      </c>
      <c r="AL1718" s="8">
        <f t="shared" si="581"/>
        <v>404.40947174566389</v>
      </c>
      <c r="AM1718" s="8">
        <f t="shared" si="582"/>
        <v>2.1880599283383444</v>
      </c>
      <c r="AN1718" s="8">
        <f t="shared" si="583"/>
        <v>70.184831071089576</v>
      </c>
      <c r="AO1718" s="22">
        <f t="shared" si="584"/>
        <v>9.1474802268241198E-3</v>
      </c>
      <c r="AP1718" s="22">
        <f t="shared" si="585"/>
        <v>0.25001176648682016</v>
      </c>
      <c r="AQ1718" s="19">
        <f t="shared" si="588"/>
        <v>0.25001176648682016</v>
      </c>
      <c r="AX1718">
        <v>0.13934302147270944</v>
      </c>
      <c r="AY1718">
        <v>60.672413793103445</v>
      </c>
      <c r="AZ1718">
        <v>2.5280172413793101</v>
      </c>
      <c r="BA1718">
        <v>2.0476939655172415</v>
      </c>
      <c r="BB1718">
        <v>9.129310344827589</v>
      </c>
      <c r="BC1718">
        <v>0.38038793103448287</v>
      </c>
      <c r="BD1718">
        <v>1.6673060344827586</v>
      </c>
      <c r="BE1718">
        <v>0.16673060344827587</v>
      </c>
      <c r="BF1718">
        <v>0</v>
      </c>
      <c r="BG1718">
        <v>19.299999999999997</v>
      </c>
      <c r="BH1718">
        <v>1.108066961315971</v>
      </c>
      <c r="BI1718">
        <v>2.238858124675362</v>
      </c>
      <c r="BJ1718">
        <v>1.0656964673454723</v>
      </c>
      <c r="BK1718">
        <v>0.41712879721015311</v>
      </c>
      <c r="BL1718">
        <v>1.1586911033615364E-3</v>
      </c>
      <c r="BP1718" s="52">
        <f t="shared" si="589"/>
        <v>1.1083988036895971</v>
      </c>
      <c r="BQ1718" s="52">
        <f t="shared" si="590"/>
        <v>6.6692241379310346E-2</v>
      </c>
      <c r="BR1718" s="52">
        <f t="shared" si="591"/>
        <v>0.43086498819723262</v>
      </c>
      <c r="BS1718" s="52">
        <f t="shared" si="592"/>
        <v>0.45632934143913362</v>
      </c>
      <c r="BT1718" s="52">
        <f t="shared" si="593"/>
        <v>1.1968471894367573E-3</v>
      </c>
      <c r="BU1718" s="52">
        <f t="shared" si="593"/>
        <v>1.2675815039975933E-3</v>
      </c>
    </row>
    <row r="1719" spans="1:73" x14ac:dyDescent="0.25">
      <c r="A1719" s="21">
        <v>43742.576388888891</v>
      </c>
      <c r="B1719" s="17">
        <v>364301</v>
      </c>
      <c r="C1719" s="17">
        <v>13.55</v>
      </c>
      <c r="D1719" s="17">
        <v>21.63</v>
      </c>
      <c r="E1719" s="17">
        <v>703.1</v>
      </c>
      <c r="F1719" s="17">
        <v>79.2</v>
      </c>
      <c r="G1719" s="17">
        <v>-119.9</v>
      </c>
      <c r="H1719" s="17">
        <v>-14.77</v>
      </c>
      <c r="I1719" s="17">
        <v>23.8</v>
      </c>
      <c r="J1719" s="17">
        <v>296.89999999999998</v>
      </c>
      <c r="K1719" s="17">
        <v>623.9</v>
      </c>
      <c r="L1719" s="17">
        <v>-105.1</v>
      </c>
      <c r="M1719" s="17">
        <v>0.113</v>
      </c>
      <c r="N1719" s="17">
        <v>583.20000000000005</v>
      </c>
      <c r="O1719" s="17">
        <v>64.44</v>
      </c>
      <c r="P1719" s="17">
        <v>518.79999999999995</v>
      </c>
      <c r="Q1719" s="17">
        <v>321</v>
      </c>
      <c r="R1719" s="17">
        <v>426.1</v>
      </c>
      <c r="S1719" s="17">
        <v>18.670000000000002</v>
      </c>
      <c r="T1719" s="17">
        <v>46.91</v>
      </c>
      <c r="U1719" s="17">
        <v>0.81</v>
      </c>
      <c r="V1719" s="17">
        <v>306.5</v>
      </c>
      <c r="W1719" s="17">
        <v>19.8</v>
      </c>
      <c r="X1719" s="17">
        <v>0.7</v>
      </c>
      <c r="Y1719" s="17">
        <v>6.9992479999999997</v>
      </c>
      <c r="Z1719" s="7">
        <f t="shared" si="572"/>
        <v>19.234999999999999</v>
      </c>
      <c r="AA1719" s="7">
        <f t="shared" si="586"/>
        <v>292.38499999999999</v>
      </c>
      <c r="AB1719" s="2">
        <f t="shared" si="573"/>
        <v>569.51100000000008</v>
      </c>
      <c r="AC1719" s="42">
        <f t="shared" si="574"/>
        <v>2.4013321030276216</v>
      </c>
      <c r="AD1719" s="42">
        <f t="shared" si="575"/>
        <v>1.1264648895302571</v>
      </c>
      <c r="AE1719" s="42">
        <f t="shared" si="576"/>
        <v>0.77677009026727417</v>
      </c>
      <c r="AF1719" s="42">
        <f t="shared" si="577"/>
        <v>321.8814194515262</v>
      </c>
      <c r="AG1719" s="42">
        <f t="shared" si="578"/>
        <v>309.00616267346516</v>
      </c>
      <c r="AH1719" s="6">
        <f t="shared" si="579"/>
        <v>308.15999999999997</v>
      </c>
      <c r="AI1719" s="4">
        <v>20.342264767207201</v>
      </c>
      <c r="AJ1719" s="4">
        <f t="shared" si="587"/>
        <v>293.49226476720719</v>
      </c>
      <c r="AK1719" s="8">
        <f t="shared" si="580"/>
        <v>0.19461120034560211</v>
      </c>
      <c r="AL1719" s="8">
        <f t="shared" si="581"/>
        <v>404.08614924244631</v>
      </c>
      <c r="AM1719" s="8">
        <f t="shared" si="582"/>
        <v>2.0046477246638625</v>
      </c>
      <c r="AN1719" s="8">
        <f t="shared" si="583"/>
        <v>64.659155942792466</v>
      </c>
      <c r="AO1719" s="22">
        <f t="shared" si="584"/>
        <v>9.2517795713061013E-3</v>
      </c>
      <c r="AP1719" s="22">
        <f t="shared" si="585"/>
        <v>0.25286239449702258</v>
      </c>
      <c r="AQ1719" s="19">
        <f t="shared" si="588"/>
        <v>0.25286239449702258</v>
      </c>
      <c r="AX1719">
        <v>0.13885061885976865</v>
      </c>
      <c r="AY1719">
        <v>60.612068965517246</v>
      </c>
      <c r="AZ1719">
        <v>2.5255028735632186</v>
      </c>
      <c r="BA1719">
        <v>2.0456573275862073</v>
      </c>
      <c r="BB1719">
        <v>9.06034482758621</v>
      </c>
      <c r="BC1719">
        <v>0.3775143678160921</v>
      </c>
      <c r="BD1719">
        <v>1.6681429597701152</v>
      </c>
      <c r="BE1719">
        <v>0.16681429597701153</v>
      </c>
      <c r="BF1719">
        <v>0</v>
      </c>
      <c r="BG1719">
        <v>19.234999999999999</v>
      </c>
      <c r="BH1719">
        <v>0.93008729395433842</v>
      </c>
      <c r="BI1719">
        <v>2.2298164620864451</v>
      </c>
      <c r="BJ1719">
        <v>1.0460069023647514</v>
      </c>
      <c r="BK1719">
        <v>0.41692090667957571</v>
      </c>
      <c r="BL1719">
        <v>1.158113629665488E-3</v>
      </c>
      <c r="BP1719" s="52">
        <f t="shared" si="589"/>
        <v>0.93036583522131988</v>
      </c>
      <c r="BQ1719" s="52">
        <f t="shared" si="590"/>
        <v>6.6725718390804614E-2</v>
      </c>
      <c r="BR1719" s="52">
        <f t="shared" si="591"/>
        <v>0.42861943029946736</v>
      </c>
      <c r="BS1719" s="52">
        <f t="shared" si="592"/>
        <v>0.45439048443345303</v>
      </c>
      <c r="BT1719" s="52">
        <f t="shared" si="593"/>
        <v>1.1906095286096316E-3</v>
      </c>
      <c r="BU1719" s="52">
        <f t="shared" si="593"/>
        <v>1.2621957900929251E-3</v>
      </c>
    </row>
    <row r="1720" spans="1:73" x14ac:dyDescent="0.25">
      <c r="A1720" s="21">
        <v>43742.576388888891</v>
      </c>
      <c r="B1720" s="17">
        <v>364302</v>
      </c>
      <c r="C1720" s="17">
        <v>13.55</v>
      </c>
      <c r="D1720" s="17">
        <v>21.63</v>
      </c>
      <c r="E1720" s="17">
        <v>702.1</v>
      </c>
      <c r="F1720" s="17">
        <v>79.22</v>
      </c>
      <c r="G1720" s="17">
        <v>-119.6</v>
      </c>
      <c r="H1720" s="17">
        <v>-16.03</v>
      </c>
      <c r="I1720" s="17">
        <v>23.8</v>
      </c>
      <c r="J1720" s="17">
        <v>297</v>
      </c>
      <c r="K1720" s="17">
        <v>622.9</v>
      </c>
      <c r="L1720" s="17">
        <v>-103.6</v>
      </c>
      <c r="M1720" s="17">
        <v>0.113</v>
      </c>
      <c r="N1720" s="17">
        <v>582.5</v>
      </c>
      <c r="O1720" s="17">
        <v>63.19</v>
      </c>
      <c r="P1720" s="17">
        <v>519.29999999999995</v>
      </c>
      <c r="Q1720" s="17">
        <v>321.3</v>
      </c>
      <c r="R1720" s="17">
        <v>424.9</v>
      </c>
      <c r="S1720" s="17">
        <v>18.670000000000002</v>
      </c>
      <c r="T1720" s="17">
        <v>47.17</v>
      </c>
      <c r="U1720" s="17">
        <v>1.5249999999999999</v>
      </c>
      <c r="V1720" s="17">
        <v>295</v>
      </c>
      <c r="W1720" s="17">
        <v>19.649999999999999</v>
      </c>
      <c r="X1720" s="17">
        <v>0.69899999999999995</v>
      </c>
      <c r="Y1720" s="17">
        <v>6.993811</v>
      </c>
      <c r="Z1720" s="7">
        <f t="shared" si="572"/>
        <v>19.16</v>
      </c>
      <c r="AA1720" s="7">
        <f t="shared" si="586"/>
        <v>292.31</v>
      </c>
      <c r="AB1720" s="2">
        <f t="shared" si="573"/>
        <v>568.70100000000002</v>
      </c>
      <c r="AC1720" s="42">
        <f t="shared" si="574"/>
        <v>2.379490213902328</v>
      </c>
      <c r="AD1720" s="42">
        <f t="shared" si="575"/>
        <v>1.1224055338977281</v>
      </c>
      <c r="AE1720" s="42">
        <f t="shared" si="576"/>
        <v>0.77639766926578657</v>
      </c>
      <c r="AF1720" s="42">
        <f t="shared" si="577"/>
        <v>321.39711469282565</v>
      </c>
      <c r="AG1720" s="42">
        <f t="shared" si="578"/>
        <v>308.54123010511262</v>
      </c>
      <c r="AH1720" s="6">
        <f t="shared" si="579"/>
        <v>308.44799999999998</v>
      </c>
      <c r="AI1720" s="4">
        <v>20.2002840655448</v>
      </c>
      <c r="AJ1720" s="4">
        <f t="shared" si="587"/>
        <v>293.35028406554477</v>
      </c>
      <c r="AK1720" s="8">
        <f t="shared" si="580"/>
        <v>0.19446147895410504</v>
      </c>
      <c r="AL1720" s="8">
        <f t="shared" si="581"/>
        <v>403.29388421704385</v>
      </c>
      <c r="AM1720" s="8">
        <f t="shared" si="582"/>
        <v>2.7506192484602443</v>
      </c>
      <c r="AN1720" s="8">
        <f t="shared" si="583"/>
        <v>83.35332116075557</v>
      </c>
      <c r="AO1720" s="22">
        <f t="shared" si="584"/>
        <v>8.8349462307097618E-3</v>
      </c>
      <c r="AP1720" s="22">
        <f t="shared" si="585"/>
        <v>0.2414698320394949</v>
      </c>
      <c r="AQ1720" s="19">
        <f t="shared" si="588"/>
        <v>0.2414698320394949</v>
      </c>
      <c r="AX1720">
        <v>0.13828429335533457</v>
      </c>
      <c r="AY1720">
        <v>60.525862068965523</v>
      </c>
      <c r="AZ1720">
        <v>2.5219109195402303</v>
      </c>
      <c r="BA1720">
        <v>2.0427478448275869</v>
      </c>
      <c r="BB1720">
        <v>8.9310344827586174</v>
      </c>
      <c r="BC1720">
        <v>0.37212643678160906</v>
      </c>
      <c r="BD1720">
        <v>1.6706214080459778</v>
      </c>
      <c r="BE1720">
        <v>0.1670621408045978</v>
      </c>
      <c r="BF1720">
        <v>0</v>
      </c>
      <c r="BG1720">
        <v>19.16</v>
      </c>
      <c r="BH1720">
        <v>1.7510902756547728</v>
      </c>
      <c r="BI1720">
        <v>2.2194234814696756</v>
      </c>
      <c r="BJ1720">
        <v>1.0469020562092459</v>
      </c>
      <c r="BK1720">
        <v>0.41813453991317012</v>
      </c>
      <c r="BL1720">
        <v>1.1614848330921393E-3</v>
      </c>
      <c r="BP1720" s="52">
        <f t="shared" si="589"/>
        <v>1.7516146897685343</v>
      </c>
      <c r="BQ1720" s="52">
        <f t="shared" si="590"/>
        <v>6.6824856321839113E-2</v>
      </c>
      <c r="BR1720" s="52">
        <f t="shared" si="591"/>
        <v>0.43903483062274495</v>
      </c>
      <c r="BS1720" s="52">
        <f t="shared" si="592"/>
        <v>0.46335584874534147</v>
      </c>
      <c r="BT1720" s="52">
        <f t="shared" si="593"/>
        <v>1.2195411961742916E-3</v>
      </c>
      <c r="BU1720" s="52">
        <f t="shared" si="593"/>
        <v>1.2870995798481709E-3</v>
      </c>
    </row>
    <row r="1721" spans="1:73" x14ac:dyDescent="0.25">
      <c r="A1721" s="21">
        <v>43742.576388888891</v>
      </c>
      <c r="B1721" s="17">
        <v>364303</v>
      </c>
      <c r="C1721" s="17">
        <v>13.55</v>
      </c>
      <c r="D1721" s="17">
        <v>21.63</v>
      </c>
      <c r="E1721" s="17">
        <v>701.7</v>
      </c>
      <c r="F1721" s="17">
        <v>79.05</v>
      </c>
      <c r="G1721" s="17">
        <v>-119.7</v>
      </c>
      <c r="H1721" s="17">
        <v>-15.5</v>
      </c>
      <c r="I1721" s="17">
        <v>23.81</v>
      </c>
      <c r="J1721" s="17">
        <v>297</v>
      </c>
      <c r="K1721" s="17">
        <v>622.6</v>
      </c>
      <c r="L1721" s="17">
        <v>-104.2</v>
      </c>
      <c r="M1721" s="17">
        <v>0.113</v>
      </c>
      <c r="N1721" s="17">
        <v>582</v>
      </c>
      <c r="O1721" s="17">
        <v>63.55</v>
      </c>
      <c r="P1721" s="17">
        <v>518.4</v>
      </c>
      <c r="Q1721" s="17">
        <v>321.3</v>
      </c>
      <c r="R1721" s="17">
        <v>425.5</v>
      </c>
      <c r="S1721" s="17">
        <v>18.670000000000002</v>
      </c>
      <c r="T1721" s="17">
        <v>47.78</v>
      </c>
      <c r="U1721" s="17">
        <v>1.2</v>
      </c>
      <c r="V1721" s="17">
        <v>204.5</v>
      </c>
      <c r="W1721" s="17">
        <v>19.649999999999999</v>
      </c>
      <c r="X1721" s="17">
        <v>0.69899999999999995</v>
      </c>
      <c r="Y1721" s="17">
        <v>6.9857719999999999</v>
      </c>
      <c r="Z1721" s="7">
        <f t="shared" si="572"/>
        <v>19.16</v>
      </c>
      <c r="AA1721" s="7">
        <f t="shared" si="586"/>
        <v>292.31</v>
      </c>
      <c r="AB1721" s="2">
        <f t="shared" si="573"/>
        <v>568.37700000000007</v>
      </c>
      <c r="AC1721" s="42">
        <f t="shared" si="574"/>
        <v>2.3493823754983252</v>
      </c>
      <c r="AD1721" s="42">
        <f t="shared" si="575"/>
        <v>1.1225348990130997</v>
      </c>
      <c r="AE1721" s="42">
        <f t="shared" si="576"/>
        <v>0.7764104650289626</v>
      </c>
      <c r="AF1721" s="42">
        <f t="shared" si="577"/>
        <v>321.40241161929504</v>
      </c>
      <c r="AG1721" s="42">
        <f t="shared" si="578"/>
        <v>308.5463151545232</v>
      </c>
      <c r="AH1721" s="6">
        <f t="shared" si="579"/>
        <v>308.44799999999998</v>
      </c>
      <c r="AI1721" s="4">
        <v>20.010163320274</v>
      </c>
      <c r="AJ1721" s="4">
        <f t="shared" si="587"/>
        <v>293.16016332027397</v>
      </c>
      <c r="AK1721" s="8">
        <f t="shared" si="580"/>
        <v>0.19446147895410504</v>
      </c>
      <c r="AL1721" s="8">
        <f t="shared" si="581"/>
        <v>402.21691428822288</v>
      </c>
      <c r="AM1721" s="8">
        <f t="shared" si="582"/>
        <v>2.4399795081106723</v>
      </c>
      <c r="AN1721" s="8">
        <f t="shared" si="583"/>
        <v>60.426720860860335</v>
      </c>
      <c r="AO1721" s="22">
        <f t="shared" si="584"/>
        <v>9.3706869945631693E-3</v>
      </c>
      <c r="AP1721" s="22">
        <f t="shared" si="585"/>
        <v>0.25611227907722867</v>
      </c>
      <c r="AQ1721" s="19">
        <f t="shared" si="588"/>
        <v>0.25611227907722867</v>
      </c>
      <c r="AX1721">
        <v>0.13828429335533457</v>
      </c>
      <c r="AY1721">
        <v>60.491379310344833</v>
      </c>
      <c r="AZ1721">
        <v>2.5204741379310347</v>
      </c>
      <c r="BA1721">
        <v>2.0415840517241381</v>
      </c>
      <c r="BB1721">
        <v>8.9827586206896548</v>
      </c>
      <c r="BC1721">
        <v>0.37428160919540227</v>
      </c>
      <c r="BD1721">
        <v>1.6673024425287359</v>
      </c>
      <c r="BE1721">
        <v>0.16673024425287361</v>
      </c>
      <c r="BF1721">
        <v>0</v>
      </c>
      <c r="BG1721">
        <v>19.16</v>
      </c>
      <c r="BH1721">
        <v>1.3779071021545752</v>
      </c>
      <c r="BI1721">
        <v>2.2194234814696756</v>
      </c>
      <c r="BJ1721">
        <v>1.0604405394462111</v>
      </c>
      <c r="BK1721">
        <v>0.41609007524012842</v>
      </c>
      <c r="BL1721">
        <v>1.1558057645559123E-3</v>
      </c>
      <c r="BP1721" s="52">
        <f t="shared" si="589"/>
        <v>1.3783197558834368</v>
      </c>
      <c r="BQ1721" s="52">
        <f t="shared" si="590"/>
        <v>6.6692097701149436E-2</v>
      </c>
      <c r="BR1721" s="52">
        <f t="shared" si="591"/>
        <v>0.43288503481281942</v>
      </c>
      <c r="BS1721" s="52">
        <f t="shared" si="592"/>
        <v>0.45779454023081123</v>
      </c>
      <c r="BT1721" s="52">
        <f t="shared" si="593"/>
        <v>1.2024584300356096E-3</v>
      </c>
      <c r="BU1721" s="52">
        <f t="shared" si="593"/>
        <v>1.2716515006411424E-3</v>
      </c>
    </row>
    <row r="1722" spans="1:73" x14ac:dyDescent="0.25">
      <c r="A1722" s="21">
        <v>43742.576388888891</v>
      </c>
      <c r="B1722" s="17">
        <v>364304</v>
      </c>
      <c r="C1722" s="17">
        <v>13.55</v>
      </c>
      <c r="D1722" s="17">
        <v>21.62</v>
      </c>
      <c r="E1722" s="17">
        <v>700.8</v>
      </c>
      <c r="F1722" s="17">
        <v>78.59</v>
      </c>
      <c r="G1722" s="17">
        <v>-120.5</v>
      </c>
      <c r="H1722" s="17">
        <v>-14.32</v>
      </c>
      <c r="I1722" s="17">
        <v>23.83</v>
      </c>
      <c r="J1722" s="17">
        <v>297</v>
      </c>
      <c r="K1722" s="17">
        <v>622.20000000000005</v>
      </c>
      <c r="L1722" s="17">
        <v>-106.2</v>
      </c>
      <c r="M1722" s="17">
        <v>0.112</v>
      </c>
      <c r="N1722" s="17">
        <v>580.29999999999995</v>
      </c>
      <c r="O1722" s="17">
        <v>64.27</v>
      </c>
      <c r="P1722" s="17">
        <v>516</v>
      </c>
      <c r="Q1722" s="17">
        <v>320.60000000000002</v>
      </c>
      <c r="R1722" s="17">
        <v>426.7</v>
      </c>
      <c r="S1722" s="17">
        <v>18.670000000000002</v>
      </c>
      <c r="T1722" s="17">
        <v>47.23</v>
      </c>
      <c r="U1722" s="17">
        <v>1.675</v>
      </c>
      <c r="V1722" s="17">
        <v>311.5</v>
      </c>
      <c r="W1722" s="17">
        <v>19.8</v>
      </c>
      <c r="X1722" s="17">
        <v>0.69699999999999995</v>
      </c>
      <c r="Y1722" s="17">
        <v>6.973903</v>
      </c>
      <c r="Z1722" s="7">
        <f t="shared" si="572"/>
        <v>19.234999999999999</v>
      </c>
      <c r="AA1722" s="7">
        <f t="shared" si="586"/>
        <v>292.38499999999999</v>
      </c>
      <c r="AB1722" s="2">
        <f t="shared" si="573"/>
        <v>567.64800000000002</v>
      </c>
      <c r="AC1722" s="42">
        <f t="shared" si="574"/>
        <v>2.353657934291693</v>
      </c>
      <c r="AD1722" s="42">
        <f t="shared" si="575"/>
        <v>1.1116326423659666</v>
      </c>
      <c r="AE1722" s="42">
        <f t="shared" si="576"/>
        <v>0.77529919647156409</v>
      </c>
      <c r="AF1722" s="42">
        <f t="shared" si="577"/>
        <v>321.27190398645121</v>
      </c>
      <c r="AG1722" s="42">
        <f t="shared" si="578"/>
        <v>308.42102782699317</v>
      </c>
      <c r="AH1722" s="6">
        <f t="shared" si="579"/>
        <v>307.77600000000001</v>
      </c>
      <c r="AI1722" s="4">
        <v>20.042772864087301</v>
      </c>
      <c r="AJ1722" s="4">
        <f t="shared" si="587"/>
        <v>293.19277286408726</v>
      </c>
      <c r="AK1722" s="8">
        <f t="shared" si="580"/>
        <v>0.19461120034560211</v>
      </c>
      <c r="AL1722" s="8">
        <f t="shared" si="581"/>
        <v>402.38832237616873</v>
      </c>
      <c r="AM1722" s="8">
        <f t="shared" si="582"/>
        <v>2.8827233217913926</v>
      </c>
      <c r="AN1722" s="8">
        <f t="shared" si="583"/>
        <v>67.831700684045288</v>
      </c>
      <c r="AO1722" s="22">
        <f t="shared" si="584"/>
        <v>9.1675771994755434E-3</v>
      </c>
      <c r="AP1722" s="22">
        <f t="shared" si="585"/>
        <v>0.25056104120609052</v>
      </c>
      <c r="AQ1722" s="19">
        <f t="shared" si="588"/>
        <v>0.25056104120609052</v>
      </c>
      <c r="AX1722">
        <v>0.13885061885976865</v>
      </c>
      <c r="AY1722">
        <v>60.41379310344827</v>
      </c>
      <c r="AZ1722">
        <v>2.5172413793103448</v>
      </c>
      <c r="BA1722">
        <v>2.0389655172413792</v>
      </c>
      <c r="BB1722">
        <v>9.1465517241379288</v>
      </c>
      <c r="BC1722">
        <v>0.38110632183908039</v>
      </c>
      <c r="BD1722">
        <v>1.6578591954022988</v>
      </c>
      <c r="BE1722">
        <v>0.16578591954022989</v>
      </c>
      <c r="BF1722">
        <v>0</v>
      </c>
      <c r="BG1722">
        <v>19.234999999999999</v>
      </c>
      <c r="BH1722">
        <v>1.9233286634240949</v>
      </c>
      <c r="BI1722">
        <v>2.2298164620864451</v>
      </c>
      <c r="BJ1722">
        <v>1.053142315043428</v>
      </c>
      <c r="BK1722">
        <v>0.41650315987361292</v>
      </c>
      <c r="BL1722">
        <v>1.156953221871147E-3</v>
      </c>
      <c r="BP1722" s="52">
        <f t="shared" si="589"/>
        <v>1.9239046592539639</v>
      </c>
      <c r="BQ1722" s="52">
        <f t="shared" si="590"/>
        <v>6.6314367816091957E-2</v>
      </c>
      <c r="BR1722" s="52">
        <f t="shared" si="591"/>
        <v>0.43904889817837206</v>
      </c>
      <c r="BS1722" s="52">
        <f t="shared" si="592"/>
        <v>0.46294284517509277</v>
      </c>
      <c r="BT1722" s="52">
        <f t="shared" si="593"/>
        <v>1.2195802727177003E-3</v>
      </c>
      <c r="BU1722" s="52">
        <f t="shared" si="593"/>
        <v>1.285952347708591E-3</v>
      </c>
    </row>
    <row r="1723" spans="1:73" x14ac:dyDescent="0.25">
      <c r="A1723" s="21">
        <v>43742.576388888891</v>
      </c>
      <c r="B1723" s="17">
        <v>364305</v>
      </c>
      <c r="C1723" s="17">
        <v>13.54</v>
      </c>
      <c r="D1723" s="17">
        <v>21.62</v>
      </c>
      <c r="E1723" s="17">
        <v>701</v>
      </c>
      <c r="F1723" s="17">
        <v>79.010000000000005</v>
      </c>
      <c r="G1723" s="17">
        <v>-118.6</v>
      </c>
      <c r="H1723" s="17">
        <v>-12.85</v>
      </c>
      <c r="I1723" s="17">
        <v>23.83</v>
      </c>
      <c r="J1723" s="17">
        <v>297</v>
      </c>
      <c r="K1723" s="17">
        <v>622</v>
      </c>
      <c r="L1723" s="17">
        <v>-105.7</v>
      </c>
      <c r="M1723" s="17">
        <v>0.113</v>
      </c>
      <c r="N1723" s="17">
        <v>582.4</v>
      </c>
      <c r="O1723" s="17">
        <v>66.16</v>
      </c>
      <c r="P1723" s="17">
        <v>516.29999999999995</v>
      </c>
      <c r="Q1723" s="17">
        <v>322.5</v>
      </c>
      <c r="R1723" s="17">
        <v>428.2</v>
      </c>
      <c r="S1723" s="17">
        <v>18.670000000000002</v>
      </c>
      <c r="T1723" s="17">
        <v>47.29</v>
      </c>
      <c r="U1723" s="17">
        <v>2.0350000000000001</v>
      </c>
      <c r="V1723" s="17">
        <v>339</v>
      </c>
      <c r="W1723" s="17">
        <v>19.55</v>
      </c>
      <c r="X1723" s="17">
        <v>0.69899999999999995</v>
      </c>
      <c r="Y1723" s="17">
        <v>6.9885190000000001</v>
      </c>
      <c r="Z1723" s="7">
        <f t="shared" si="572"/>
        <v>19.11</v>
      </c>
      <c r="AA1723" s="7">
        <f t="shared" si="586"/>
        <v>292.26</v>
      </c>
      <c r="AB1723" s="2">
        <f t="shared" si="573"/>
        <v>567.81000000000006</v>
      </c>
      <c r="AC1723" s="42">
        <f t="shared" si="574"/>
        <v>2.3680058685633192</v>
      </c>
      <c r="AD1723" s="42">
        <f t="shared" si="575"/>
        <v>1.1198299752435936</v>
      </c>
      <c r="AE1723" s="42">
        <f t="shared" si="576"/>
        <v>0.77616163871292487</v>
      </c>
      <c r="AF1723" s="42">
        <f t="shared" si="577"/>
        <v>321.07962932318645</v>
      </c>
      <c r="AG1723" s="42">
        <f t="shared" si="578"/>
        <v>308.23644415025899</v>
      </c>
      <c r="AH1723" s="6">
        <f t="shared" si="579"/>
        <v>309.59999999999997</v>
      </c>
      <c r="AI1723" s="4">
        <v>20.124388505056501</v>
      </c>
      <c r="AJ1723" s="4">
        <f t="shared" si="587"/>
        <v>293.27438850505649</v>
      </c>
      <c r="AK1723" s="8">
        <f t="shared" si="580"/>
        <v>0.19436170736676675</v>
      </c>
      <c r="AL1723" s="8">
        <f t="shared" si="581"/>
        <v>402.87241237037767</v>
      </c>
      <c r="AM1723" s="8">
        <f t="shared" si="582"/>
        <v>3.1774429577885428</v>
      </c>
      <c r="AN1723" s="8">
        <f t="shared" si="583"/>
        <v>93.890697753290382</v>
      </c>
      <c r="AO1723" s="22">
        <f t="shared" si="584"/>
        <v>8.6119829697527909E-3</v>
      </c>
      <c r="AP1723" s="22">
        <f t="shared" si="585"/>
        <v>0.23537597478577252</v>
      </c>
      <c r="AQ1723" s="19">
        <f t="shared" si="588"/>
        <v>0.23537597478577252</v>
      </c>
      <c r="AX1723">
        <v>0.13790783056617886</v>
      </c>
      <c r="AY1723">
        <v>60.431034482758619</v>
      </c>
      <c r="AZ1723">
        <v>2.5179597701149423</v>
      </c>
      <c r="BA1723">
        <v>2.0395474137931036</v>
      </c>
      <c r="BB1723">
        <v>9.1120689655172402</v>
      </c>
      <c r="BC1723">
        <v>0.37966954022988503</v>
      </c>
      <c r="BD1723">
        <v>1.6598778735632185</v>
      </c>
      <c r="BE1723">
        <v>0.16598778735632186</v>
      </c>
      <c r="BF1723">
        <v>0</v>
      </c>
      <c r="BG1723">
        <v>19.11</v>
      </c>
      <c r="BH1723">
        <v>2.3367007940704676</v>
      </c>
      <c r="BI1723">
        <v>2.2125183938711248</v>
      </c>
      <c r="BJ1723">
        <v>1.0462999484616549</v>
      </c>
      <c r="BK1723">
        <v>0.41622143954712804</v>
      </c>
      <c r="BL1723">
        <v>1.1561706654086891E-3</v>
      </c>
      <c r="BP1723" s="52">
        <f t="shared" si="589"/>
        <v>2.3374005860189953</v>
      </c>
      <c r="BQ1723" s="52">
        <f t="shared" si="590"/>
        <v>6.6395114942528741E-2</v>
      </c>
      <c r="BR1723" s="52">
        <f t="shared" si="591"/>
        <v>0.44295454090102043</v>
      </c>
      <c r="BS1723" s="52">
        <f t="shared" si="592"/>
        <v>0.4661600047526025</v>
      </c>
      <c r="BT1723" s="52">
        <f t="shared" si="593"/>
        <v>1.2304292802806122E-3</v>
      </c>
      <c r="BU1723" s="52">
        <f t="shared" si="593"/>
        <v>1.2948889020905625E-3</v>
      </c>
    </row>
    <row r="1724" spans="1:73" x14ac:dyDescent="0.25">
      <c r="A1724" s="21">
        <v>43742.576388888891</v>
      </c>
      <c r="B1724" s="17">
        <v>364306</v>
      </c>
      <c r="C1724" s="17">
        <v>13.54</v>
      </c>
      <c r="D1724" s="17">
        <v>21.62</v>
      </c>
      <c r="E1724" s="17">
        <v>700.7</v>
      </c>
      <c r="F1724" s="17">
        <v>76.13</v>
      </c>
      <c r="G1724" s="17">
        <v>-119.7</v>
      </c>
      <c r="H1724" s="17">
        <v>-14.59</v>
      </c>
      <c r="I1724" s="17">
        <v>23.82</v>
      </c>
      <c r="J1724" s="17">
        <v>297</v>
      </c>
      <c r="K1724" s="17">
        <v>624.6</v>
      </c>
      <c r="L1724" s="17">
        <v>-105.1</v>
      </c>
      <c r="M1724" s="17">
        <v>0.109</v>
      </c>
      <c r="N1724" s="17">
        <v>581</v>
      </c>
      <c r="O1724" s="17">
        <v>61.53</v>
      </c>
      <c r="P1724" s="17">
        <v>519.5</v>
      </c>
      <c r="Q1724" s="17">
        <v>321.3</v>
      </c>
      <c r="R1724" s="17">
        <v>426.4</v>
      </c>
      <c r="S1724" s="17">
        <v>18.670000000000002</v>
      </c>
      <c r="T1724" s="17">
        <v>48.42</v>
      </c>
      <c r="U1724" s="17">
        <v>1.0149999999999999</v>
      </c>
      <c r="V1724" s="17">
        <v>330.5</v>
      </c>
      <c r="W1724" s="17">
        <v>19.75</v>
      </c>
      <c r="X1724" s="17">
        <v>0.69799999999999995</v>
      </c>
      <c r="Y1724" s="17">
        <v>6.9773949999999996</v>
      </c>
      <c r="Z1724" s="7">
        <f t="shared" si="572"/>
        <v>19.21</v>
      </c>
      <c r="AA1724" s="7">
        <f t="shared" si="586"/>
        <v>292.35999999999996</v>
      </c>
      <c r="AB1724" s="2">
        <f t="shared" si="573"/>
        <v>567.56700000000012</v>
      </c>
      <c r="AC1724" s="42">
        <f t="shared" si="574"/>
        <v>2.4269003674891509</v>
      </c>
      <c r="AD1724" s="42">
        <f t="shared" si="575"/>
        <v>1.175105157938247</v>
      </c>
      <c r="AE1724" s="42">
        <f t="shared" si="576"/>
        <v>0.78148950915177451</v>
      </c>
      <c r="AF1724" s="42">
        <f t="shared" si="577"/>
        <v>323.72633021478373</v>
      </c>
      <c r="AG1724" s="42">
        <f t="shared" si="578"/>
        <v>310.77727700619238</v>
      </c>
      <c r="AH1724" s="6">
        <f t="shared" si="579"/>
        <v>308.44799999999998</v>
      </c>
      <c r="AI1724" s="4">
        <v>20.498599292210201</v>
      </c>
      <c r="AJ1724" s="4">
        <f t="shared" si="587"/>
        <v>293.64859929221018</v>
      </c>
      <c r="AK1724" s="8">
        <f t="shared" si="580"/>
        <v>0.19456128467939782</v>
      </c>
      <c r="AL1724" s="8">
        <f t="shared" si="581"/>
        <v>404.97622625235601</v>
      </c>
      <c r="AM1724" s="8">
        <f t="shared" si="582"/>
        <v>2.2440295786820634</v>
      </c>
      <c r="AN1724" s="8">
        <f t="shared" si="583"/>
        <v>84.233908017349279</v>
      </c>
      <c r="AO1724" s="22">
        <f t="shared" si="584"/>
        <v>8.7513046996629089E-3</v>
      </c>
      <c r="AP1724" s="22">
        <f t="shared" si="585"/>
        <v>0.23918380720968821</v>
      </c>
      <c r="AQ1724" s="19">
        <f t="shared" si="588"/>
        <v>0.23918380720968821</v>
      </c>
      <c r="AX1724">
        <v>0.13866162591434339</v>
      </c>
      <c r="AY1724">
        <v>60.40517241379311</v>
      </c>
      <c r="AZ1724">
        <v>2.5168821839080464</v>
      </c>
      <c r="BA1724">
        <v>2.0386745689655177</v>
      </c>
      <c r="BB1724">
        <v>9.0603448275862046</v>
      </c>
      <c r="BC1724">
        <v>0.37751436781609188</v>
      </c>
      <c r="BD1724">
        <v>1.6611602011494258</v>
      </c>
      <c r="BE1724">
        <v>0.16611602011494259</v>
      </c>
      <c r="BF1724">
        <v>0</v>
      </c>
      <c r="BG1724">
        <v>19.21</v>
      </c>
      <c r="BH1724">
        <v>1.1654797572390783</v>
      </c>
      <c r="BI1724">
        <v>2.2263474147315914</v>
      </c>
      <c r="BJ1724">
        <v>1.0779974182130365</v>
      </c>
      <c r="BK1724">
        <v>0.41427610786677632</v>
      </c>
      <c r="BL1724">
        <v>1.1507669662966008E-3</v>
      </c>
      <c r="BP1724" s="52">
        <f t="shared" si="589"/>
        <v>1.1658287935180736</v>
      </c>
      <c r="BQ1724" s="52">
        <f t="shared" si="590"/>
        <v>6.6446408045977026E-2</v>
      </c>
      <c r="BR1724" s="52">
        <f t="shared" si="591"/>
        <v>0.42861003197719039</v>
      </c>
      <c r="BS1724" s="52">
        <f t="shared" si="592"/>
        <v>0.45383013038149855</v>
      </c>
      <c r="BT1724" s="52">
        <f t="shared" si="593"/>
        <v>1.1905834221588622E-3</v>
      </c>
      <c r="BU1724" s="52">
        <f t="shared" si="593"/>
        <v>1.2606392510597182E-3</v>
      </c>
    </row>
    <row r="1725" spans="1:73" x14ac:dyDescent="0.25">
      <c r="A1725" s="21">
        <v>43742.57708333333</v>
      </c>
      <c r="B1725" s="17">
        <v>364307</v>
      </c>
      <c r="C1725" s="17">
        <v>13.55</v>
      </c>
      <c r="D1725" s="17">
        <v>21.62</v>
      </c>
      <c r="E1725" s="17">
        <v>701.3</v>
      </c>
      <c r="F1725" s="17">
        <v>75.599999999999994</v>
      </c>
      <c r="G1725" s="17">
        <v>-119.8</v>
      </c>
      <c r="H1725" s="17">
        <v>-13.98</v>
      </c>
      <c r="I1725" s="17">
        <v>23.82</v>
      </c>
      <c r="J1725" s="17">
        <v>297</v>
      </c>
      <c r="K1725" s="17">
        <v>625.70000000000005</v>
      </c>
      <c r="L1725" s="17">
        <v>-105.8</v>
      </c>
      <c r="M1725" s="17">
        <v>0.108</v>
      </c>
      <c r="N1725" s="17">
        <v>581.5</v>
      </c>
      <c r="O1725" s="17">
        <v>61.62</v>
      </c>
      <c r="P1725" s="17">
        <v>519.9</v>
      </c>
      <c r="Q1725" s="17">
        <v>321.2</v>
      </c>
      <c r="R1725" s="17">
        <v>427</v>
      </c>
      <c r="S1725" s="17">
        <v>18.670000000000002</v>
      </c>
      <c r="T1725" s="17">
        <v>48.41</v>
      </c>
      <c r="U1725" s="17">
        <v>1.47</v>
      </c>
      <c r="V1725" s="17">
        <v>321.5</v>
      </c>
      <c r="W1725" s="17">
        <v>19.850000000000001</v>
      </c>
      <c r="X1725" s="17">
        <v>0.69899999999999995</v>
      </c>
      <c r="Y1725" s="17">
        <v>6.9900380000000002</v>
      </c>
      <c r="Z1725" s="7">
        <f t="shared" si="572"/>
        <v>19.260000000000002</v>
      </c>
      <c r="AA1725" s="7">
        <f t="shared" si="586"/>
        <v>292.40999999999997</v>
      </c>
      <c r="AB1725" s="2">
        <f t="shared" si="573"/>
        <v>568.053</v>
      </c>
      <c r="AC1725" s="42">
        <f t="shared" si="574"/>
        <v>2.3323131622918467</v>
      </c>
      <c r="AD1725" s="42">
        <f t="shared" si="575"/>
        <v>1.129072801865483</v>
      </c>
      <c r="AE1725" s="42">
        <f t="shared" si="576"/>
        <v>0.77701749551575006</v>
      </c>
      <c r="AF1725" s="42">
        <f t="shared" si="577"/>
        <v>322.09407773134359</v>
      </c>
      <c r="AG1725" s="42">
        <f t="shared" si="578"/>
        <v>309.21031462208981</v>
      </c>
      <c r="AH1725" s="6">
        <f t="shared" si="579"/>
        <v>308.35199999999998</v>
      </c>
      <c r="AI1725" s="4">
        <v>19.908534952122601</v>
      </c>
      <c r="AJ1725" s="4">
        <f t="shared" si="587"/>
        <v>293.05853495212256</v>
      </c>
      <c r="AK1725" s="8">
        <f t="shared" si="580"/>
        <v>0.19466112454848478</v>
      </c>
      <c r="AL1725" s="8">
        <f t="shared" si="581"/>
        <v>401.62261598176758</v>
      </c>
      <c r="AM1725" s="8">
        <f t="shared" si="582"/>
        <v>2.7005624414184539</v>
      </c>
      <c r="AN1725" s="8">
        <f t="shared" si="583"/>
        <v>51.018548063206374</v>
      </c>
      <c r="AO1725" s="22">
        <f t="shared" si="584"/>
        <v>9.5874865538175414E-3</v>
      </c>
      <c r="AP1725" s="22">
        <f t="shared" si="585"/>
        <v>0.26203767486259544</v>
      </c>
      <c r="AQ1725" s="19">
        <f t="shared" si="588"/>
        <v>0.26203767486259544</v>
      </c>
      <c r="AX1725">
        <v>0.13903982985059166</v>
      </c>
      <c r="AY1725">
        <v>60.456896551724135</v>
      </c>
      <c r="AZ1725">
        <v>2.5190373563218391</v>
      </c>
      <c r="BA1725">
        <v>2.0404202586206899</v>
      </c>
      <c r="BB1725">
        <v>9.1206896551724146</v>
      </c>
      <c r="BC1725">
        <v>0.38002873563218392</v>
      </c>
      <c r="BD1725">
        <v>1.660391522988506</v>
      </c>
      <c r="BE1725">
        <v>0.16603915229885061</v>
      </c>
      <c r="BF1725">
        <v>0</v>
      </c>
      <c r="BG1725">
        <v>19.260000000000002</v>
      </c>
      <c r="BH1725">
        <v>1.6879362001393547</v>
      </c>
      <c r="BI1725">
        <v>2.233290237187354</v>
      </c>
      <c r="BJ1725">
        <v>1.0811358038223979</v>
      </c>
      <c r="BK1725">
        <v>0.41527711169308329</v>
      </c>
      <c r="BL1725">
        <v>1.1535475324807869E-3</v>
      </c>
      <c r="BP1725" s="52">
        <f t="shared" si="589"/>
        <v>1.6884417009572101</v>
      </c>
      <c r="BQ1725" s="52">
        <f t="shared" si="590"/>
        <v>6.6415660919540237E-2</v>
      </c>
      <c r="BR1725" s="52">
        <f t="shared" si="591"/>
        <v>0.43530728781613554</v>
      </c>
      <c r="BS1725" s="52">
        <f t="shared" si="592"/>
        <v>0.4596376538541691</v>
      </c>
      <c r="BT1725" s="52">
        <f t="shared" si="593"/>
        <v>1.2091869106003765E-3</v>
      </c>
      <c r="BU1725" s="52">
        <f t="shared" si="593"/>
        <v>1.2767712607060252E-3</v>
      </c>
    </row>
    <row r="1726" spans="1:73" x14ac:dyDescent="0.25">
      <c r="A1726" s="21">
        <v>43742.57708333333</v>
      </c>
      <c r="B1726" s="17">
        <v>364308</v>
      </c>
      <c r="C1726" s="17">
        <v>13.55</v>
      </c>
      <c r="D1726" s="17">
        <v>21.62</v>
      </c>
      <c r="E1726" s="17">
        <v>702.7</v>
      </c>
      <c r="F1726" s="17">
        <v>80.8</v>
      </c>
      <c r="G1726" s="17">
        <v>-118.7</v>
      </c>
      <c r="H1726" s="17">
        <v>-13.08</v>
      </c>
      <c r="I1726" s="17">
        <v>23.82</v>
      </c>
      <c r="J1726" s="17">
        <v>297</v>
      </c>
      <c r="K1726" s="17">
        <v>621.9</v>
      </c>
      <c r="L1726" s="17">
        <v>-105.7</v>
      </c>
      <c r="M1726" s="17">
        <v>0.115</v>
      </c>
      <c r="N1726" s="17">
        <v>583.9</v>
      </c>
      <c r="O1726" s="17">
        <v>67.69</v>
      </c>
      <c r="P1726" s="17">
        <v>516.20000000000005</v>
      </c>
      <c r="Q1726" s="17">
        <v>322.2</v>
      </c>
      <c r="R1726" s="17">
        <v>427.9</v>
      </c>
      <c r="S1726" s="17">
        <v>18.670000000000002</v>
      </c>
      <c r="T1726" s="17">
        <v>47.7</v>
      </c>
      <c r="U1726" s="17">
        <v>2.77</v>
      </c>
      <c r="V1726" s="17">
        <v>319</v>
      </c>
      <c r="W1726" s="17">
        <v>19.399999999999999</v>
      </c>
      <c r="X1726" s="17">
        <v>0.70099999999999996</v>
      </c>
      <c r="Y1726" s="17">
        <v>7.0067110000000001</v>
      </c>
      <c r="Z1726" s="7">
        <f t="shared" si="572"/>
        <v>19.035</v>
      </c>
      <c r="AA1726" s="7">
        <f t="shared" si="586"/>
        <v>292.185</v>
      </c>
      <c r="AB1726" s="2">
        <f t="shared" si="573"/>
        <v>569.18700000000013</v>
      </c>
      <c r="AC1726" s="42">
        <f t="shared" si="574"/>
        <v>2.3832286203226785</v>
      </c>
      <c r="AD1726" s="42">
        <f t="shared" si="575"/>
        <v>1.1368000518939176</v>
      </c>
      <c r="AE1726" s="42">
        <f t="shared" si="576"/>
        <v>0.77786134271961704</v>
      </c>
      <c r="AF1726" s="42">
        <f t="shared" si="577"/>
        <v>321.45257899519225</v>
      </c>
      <c r="AG1726" s="42">
        <f t="shared" si="578"/>
        <v>308.59447583538457</v>
      </c>
      <c r="AH1726" s="6">
        <f t="shared" si="579"/>
        <v>309.31199999999995</v>
      </c>
      <c r="AI1726" s="4">
        <v>20.2145322718453</v>
      </c>
      <c r="AJ1726" s="4">
        <f t="shared" si="587"/>
        <v>293.36453227184529</v>
      </c>
      <c r="AK1726" s="8">
        <f t="shared" si="580"/>
        <v>0.19421211398165097</v>
      </c>
      <c r="AL1726" s="8">
        <f t="shared" si="581"/>
        <v>403.39478659469017</v>
      </c>
      <c r="AM1726" s="8">
        <f t="shared" si="582"/>
        <v>3.7071097232210435</v>
      </c>
      <c r="AN1726" s="8">
        <f t="shared" si="583"/>
        <v>127.37545628250508</v>
      </c>
      <c r="AO1726" s="22">
        <f t="shared" si="584"/>
        <v>7.867223440096471E-3</v>
      </c>
      <c r="AP1726" s="22">
        <f t="shared" si="585"/>
        <v>0.21502079051641934</v>
      </c>
      <c r="AQ1726" s="19">
        <f t="shared" si="588"/>
        <v>0.21502079051641934</v>
      </c>
      <c r="AX1726">
        <v>0.13734476368993481</v>
      </c>
      <c r="AY1726">
        <v>60.577586206896555</v>
      </c>
      <c r="AZ1726">
        <v>2.524066091954023</v>
      </c>
      <c r="BA1726">
        <v>2.0444935344827586</v>
      </c>
      <c r="BB1726">
        <v>9.1120689655172402</v>
      </c>
      <c r="BC1726">
        <v>0.37966954022988503</v>
      </c>
      <c r="BD1726">
        <v>1.6648239942528735</v>
      </c>
      <c r="BE1726">
        <v>0.16648239942528736</v>
      </c>
      <c r="BF1726">
        <v>0</v>
      </c>
      <c r="BG1726">
        <v>19.035</v>
      </c>
      <c r="BH1726">
        <v>3.1806688941401449</v>
      </c>
      <c r="BI1726">
        <v>2.2021960030668066</v>
      </c>
      <c r="BJ1726">
        <v>1.0504474934628667</v>
      </c>
      <c r="BK1726">
        <v>0.41661749232601303</v>
      </c>
      <c r="BL1726">
        <v>1.157270812016703E-3</v>
      </c>
      <c r="BP1726" s="52">
        <f t="shared" si="589"/>
        <v>3.1816214364976001</v>
      </c>
      <c r="BQ1726" s="52">
        <f t="shared" si="590"/>
        <v>6.6592959770114937E-2</v>
      </c>
      <c r="BR1726" s="52">
        <f t="shared" si="591"/>
        <v>0.45119573064093804</v>
      </c>
      <c r="BS1726" s="52">
        <f t="shared" si="592"/>
        <v>0.47320151106834868</v>
      </c>
      <c r="BT1726" s="52">
        <f t="shared" si="593"/>
        <v>1.2533214740026056E-3</v>
      </c>
      <c r="BU1726" s="52">
        <f t="shared" si="593"/>
        <v>1.3144486418565241E-3</v>
      </c>
    </row>
    <row r="1727" spans="1:73" x14ac:dyDescent="0.25">
      <c r="A1727" s="21">
        <v>43742.57708333333</v>
      </c>
      <c r="B1727" s="17">
        <v>364309</v>
      </c>
      <c r="C1727" s="17">
        <v>13.55</v>
      </c>
      <c r="D1727" s="17">
        <v>21.61</v>
      </c>
      <c r="E1727" s="17">
        <v>702.7</v>
      </c>
      <c r="F1727" s="17">
        <v>79.959999999999994</v>
      </c>
      <c r="G1727" s="17">
        <v>-118.6</v>
      </c>
      <c r="H1727" s="17">
        <v>-14.25</v>
      </c>
      <c r="I1727" s="17">
        <v>23.8</v>
      </c>
      <c r="J1727" s="17">
        <v>296.89999999999998</v>
      </c>
      <c r="K1727" s="17">
        <v>622.70000000000005</v>
      </c>
      <c r="L1727" s="17">
        <v>-104.4</v>
      </c>
      <c r="M1727" s="17">
        <v>0.114</v>
      </c>
      <c r="N1727" s="17">
        <v>584.1</v>
      </c>
      <c r="O1727" s="17">
        <v>65.709999999999994</v>
      </c>
      <c r="P1727" s="17">
        <v>518.4</v>
      </c>
      <c r="Q1727" s="17">
        <v>322.2</v>
      </c>
      <c r="R1727" s="17">
        <v>426.6</v>
      </c>
      <c r="S1727" s="17">
        <v>18.670000000000002</v>
      </c>
      <c r="T1727" s="17">
        <v>46.95</v>
      </c>
      <c r="U1727" s="17">
        <v>1.0449999999999999</v>
      </c>
      <c r="V1727" s="17">
        <v>315.5</v>
      </c>
      <c r="W1727" s="17">
        <v>19.600000000000001</v>
      </c>
      <c r="X1727" s="17">
        <v>0.70099999999999996</v>
      </c>
      <c r="Y1727" s="17">
        <v>7.005871</v>
      </c>
      <c r="Z1727" s="7">
        <f t="shared" si="572"/>
        <v>19.135000000000002</v>
      </c>
      <c r="AA1727" s="7">
        <f t="shared" si="586"/>
        <v>292.28499999999997</v>
      </c>
      <c r="AB1727" s="2">
        <f t="shared" si="573"/>
        <v>569.18700000000013</v>
      </c>
      <c r="AC1727" s="42">
        <f t="shared" si="574"/>
        <v>2.4239186286826655</v>
      </c>
      <c r="AD1727" s="42">
        <f t="shared" si="575"/>
        <v>1.1380297961665116</v>
      </c>
      <c r="AE1727" s="42">
        <f t="shared" si="576"/>
        <v>0.77794354738875604</v>
      </c>
      <c r="AF1727" s="42">
        <f t="shared" si="577"/>
        <v>321.92688991006207</v>
      </c>
      <c r="AG1727" s="42">
        <f t="shared" si="578"/>
        <v>309.04981431365957</v>
      </c>
      <c r="AH1727" s="6">
        <f t="shared" si="579"/>
        <v>309.31199999999995</v>
      </c>
      <c r="AI1727" s="4">
        <v>20.474653381543</v>
      </c>
      <c r="AJ1727" s="4">
        <f t="shared" si="587"/>
        <v>293.624653381543</v>
      </c>
      <c r="AK1727" s="8">
        <f t="shared" si="580"/>
        <v>0.19441158889355645</v>
      </c>
      <c r="AL1727" s="8">
        <f t="shared" si="581"/>
        <v>404.8518290854073</v>
      </c>
      <c r="AM1727" s="8">
        <f t="shared" si="582"/>
        <v>2.2769510864311511</v>
      </c>
      <c r="AN1727" s="8">
        <f t="shared" si="583"/>
        <v>88.855973732752389</v>
      </c>
      <c r="AO1727" s="22">
        <f t="shared" si="584"/>
        <v>8.7057462576862754E-3</v>
      </c>
      <c r="AP1727" s="22">
        <f t="shared" si="585"/>
        <v>0.23793863954880984</v>
      </c>
      <c r="AQ1727" s="19">
        <f t="shared" si="588"/>
        <v>0.23793863954880984</v>
      </c>
      <c r="AX1727">
        <v>0.13809595333990468</v>
      </c>
      <c r="AY1727">
        <v>60.577586206896555</v>
      </c>
      <c r="AZ1727">
        <v>2.524066091954023</v>
      </c>
      <c r="BA1727">
        <v>2.0444935344827586</v>
      </c>
      <c r="BB1727">
        <v>9.0000000000000036</v>
      </c>
      <c r="BC1727">
        <v>0.37500000000000017</v>
      </c>
      <c r="BD1727">
        <v>1.6694935344827584</v>
      </c>
      <c r="BE1727">
        <v>0.16694935344827586</v>
      </c>
      <c r="BF1727">
        <v>0</v>
      </c>
      <c r="BG1727">
        <v>19.135000000000002</v>
      </c>
      <c r="BH1727">
        <v>1.1999274347929427</v>
      </c>
      <c r="BI1727">
        <v>2.2159685846799966</v>
      </c>
      <c r="BJ1727">
        <v>1.0403972505072585</v>
      </c>
      <c r="BK1727">
        <v>0.41686658959156614</v>
      </c>
      <c r="BL1727">
        <v>1.1579627488654614E-3</v>
      </c>
      <c r="BP1727" s="52">
        <f t="shared" si="589"/>
        <v>1.2002867874151595</v>
      </c>
      <c r="BQ1727" s="52">
        <f t="shared" si="590"/>
        <v>6.6779741379310337E-2</v>
      </c>
      <c r="BR1727" s="52">
        <f t="shared" si="591"/>
        <v>0.4317178561597631</v>
      </c>
      <c r="BS1727" s="52">
        <f t="shared" si="592"/>
        <v>0.45696298396480695</v>
      </c>
      <c r="BT1727" s="52">
        <f t="shared" si="593"/>
        <v>1.199216267110453E-3</v>
      </c>
      <c r="BU1727" s="52">
        <f t="shared" si="593"/>
        <v>1.2693416221244637E-3</v>
      </c>
    </row>
    <row r="1728" spans="1:73" x14ac:dyDescent="0.25">
      <c r="A1728" s="21">
        <v>43742.57708333333</v>
      </c>
      <c r="B1728" s="17">
        <v>364310</v>
      </c>
      <c r="C1728" s="17">
        <v>13.55</v>
      </c>
      <c r="D1728" s="17">
        <v>21.61</v>
      </c>
      <c r="E1728" s="17">
        <v>701.8</v>
      </c>
      <c r="F1728" s="17">
        <v>80.2</v>
      </c>
      <c r="G1728" s="17">
        <v>-119.7</v>
      </c>
      <c r="H1728" s="17">
        <v>-13.9</v>
      </c>
      <c r="I1728" s="17">
        <v>23.78</v>
      </c>
      <c r="J1728" s="17">
        <v>296.89999999999998</v>
      </c>
      <c r="K1728" s="17">
        <v>621.6</v>
      </c>
      <c r="L1728" s="17">
        <v>-105.8</v>
      </c>
      <c r="M1728" s="17">
        <v>0.114</v>
      </c>
      <c r="N1728" s="17">
        <v>582.20000000000005</v>
      </c>
      <c r="O1728" s="17">
        <v>66.349999999999994</v>
      </c>
      <c r="P1728" s="17">
        <v>515.79999999999995</v>
      </c>
      <c r="Q1728" s="17">
        <v>321.10000000000002</v>
      </c>
      <c r="R1728" s="17">
        <v>426.9</v>
      </c>
      <c r="S1728" s="17">
        <v>18.670000000000002</v>
      </c>
      <c r="T1728" s="17">
        <v>49.98</v>
      </c>
      <c r="U1728" s="17">
        <v>1.0249999999999999</v>
      </c>
      <c r="V1728" s="17">
        <v>63.5</v>
      </c>
      <c r="W1728" s="17">
        <v>20.25</v>
      </c>
      <c r="X1728" s="17">
        <v>0.69899999999999995</v>
      </c>
      <c r="Y1728" s="17">
        <v>6.9927780000000004</v>
      </c>
      <c r="Z1728" s="7">
        <f t="shared" si="572"/>
        <v>19.46</v>
      </c>
      <c r="AA1728" s="7">
        <f t="shared" si="586"/>
        <v>292.60999999999996</v>
      </c>
      <c r="AB1728" s="2">
        <f t="shared" si="573"/>
        <v>568.45799999999997</v>
      </c>
      <c r="AC1728" s="42">
        <f t="shared" si="574"/>
        <v>2.2963146195290967</v>
      </c>
      <c r="AD1728" s="42">
        <f t="shared" si="575"/>
        <v>1.1476980468406424</v>
      </c>
      <c r="AE1728" s="42">
        <f t="shared" si="576"/>
        <v>0.77876145761747795</v>
      </c>
      <c r="AF1728" s="42">
        <f t="shared" si="577"/>
        <v>323.70109219988615</v>
      </c>
      <c r="AG1728" s="42">
        <f t="shared" si="578"/>
        <v>310.75304851189071</v>
      </c>
      <c r="AH1728" s="6">
        <f t="shared" si="579"/>
        <v>308.25600000000003</v>
      </c>
      <c r="AI1728" s="4">
        <v>19.690542723329202</v>
      </c>
      <c r="AJ1728" s="4">
        <f t="shared" si="587"/>
        <v>292.84054272332918</v>
      </c>
      <c r="AK1728" s="8">
        <f t="shared" si="580"/>
        <v>0.19506082557955948</v>
      </c>
      <c r="AL1728" s="8">
        <f t="shared" si="581"/>
        <v>400.34493367131074</v>
      </c>
      <c r="AM1728" s="8">
        <f t="shared" si="582"/>
        <v>2.2550568174660257</v>
      </c>
      <c r="AN1728" s="8">
        <f t="shared" si="583"/>
        <v>15.144306561056531</v>
      </c>
      <c r="AO1728" s="22">
        <f t="shared" si="584"/>
        <v>1.0435024906252758E-2</v>
      </c>
      <c r="AP1728" s="22">
        <f t="shared" si="585"/>
        <v>0.28520192943362982</v>
      </c>
      <c r="AQ1728" s="19">
        <f t="shared" si="588"/>
        <v>0.28520192943362982</v>
      </c>
      <c r="AX1728">
        <v>0.14056139158936368</v>
      </c>
      <c r="AY1728">
        <v>60.5</v>
      </c>
      <c r="AZ1728">
        <v>2.5208333333333335</v>
      </c>
      <c r="BA1728">
        <v>2.0418750000000001</v>
      </c>
      <c r="BB1728">
        <v>9.120689655172411</v>
      </c>
      <c r="BC1728">
        <v>0.38002873563218381</v>
      </c>
      <c r="BD1728">
        <v>1.6618462643678162</v>
      </c>
      <c r="BE1728">
        <v>0.16618462643678164</v>
      </c>
      <c r="BF1728">
        <v>0</v>
      </c>
      <c r="BG1728">
        <v>19.46</v>
      </c>
      <c r="BH1728">
        <v>1.1769623164236998</v>
      </c>
      <c r="BI1728">
        <v>2.2612512923756887</v>
      </c>
      <c r="BJ1728">
        <v>1.1301733959293692</v>
      </c>
      <c r="BK1728">
        <v>0.41526259440625923</v>
      </c>
      <c r="BL1728">
        <v>1.1535072066840536E-3</v>
      </c>
      <c r="BP1728" s="52">
        <f t="shared" si="589"/>
        <v>1.1773147914837689</v>
      </c>
      <c r="BQ1728" s="52">
        <f t="shared" si="590"/>
        <v>6.6473850574712653E-2</v>
      </c>
      <c r="BR1728" s="52">
        <f t="shared" si="591"/>
        <v>0.42963802120208749</v>
      </c>
      <c r="BS1728" s="52">
        <f t="shared" si="592"/>
        <v>0.45497816512436784</v>
      </c>
      <c r="BT1728" s="52">
        <f t="shared" si="593"/>
        <v>1.1934389477835765E-3</v>
      </c>
      <c r="BU1728" s="52">
        <f t="shared" si="593"/>
        <v>1.2638282364565775E-3</v>
      </c>
    </row>
    <row r="1729" spans="1:73" x14ac:dyDescent="0.25">
      <c r="A1729" s="21">
        <v>43742.57708333333</v>
      </c>
      <c r="B1729" s="17">
        <v>364311</v>
      </c>
      <c r="C1729" s="17">
        <v>13.55</v>
      </c>
      <c r="D1729" s="17">
        <v>21.61</v>
      </c>
      <c r="E1729" s="17">
        <v>701.5</v>
      </c>
      <c r="F1729" s="17">
        <v>80.099999999999994</v>
      </c>
      <c r="G1729" s="17">
        <v>-120.6</v>
      </c>
      <c r="H1729" s="17">
        <v>-12.7</v>
      </c>
      <c r="I1729" s="17">
        <v>23.8</v>
      </c>
      <c r="J1729" s="17">
        <v>296.89999999999998</v>
      </c>
      <c r="K1729" s="17">
        <v>621.4</v>
      </c>
      <c r="L1729" s="17">
        <v>-107.9</v>
      </c>
      <c r="M1729" s="17">
        <v>0.114</v>
      </c>
      <c r="N1729" s="17">
        <v>580.79999999999995</v>
      </c>
      <c r="O1729" s="17">
        <v>67.39</v>
      </c>
      <c r="P1729" s="17">
        <v>513.5</v>
      </c>
      <c r="Q1729" s="17">
        <v>320.2</v>
      </c>
      <c r="R1729" s="17">
        <v>428.2</v>
      </c>
      <c r="S1729" s="17">
        <v>18.670000000000002</v>
      </c>
      <c r="T1729" s="17">
        <v>49.86</v>
      </c>
      <c r="U1729" s="17">
        <v>0.52500000000000002</v>
      </c>
      <c r="V1729" s="17">
        <v>333</v>
      </c>
      <c r="W1729" s="17">
        <v>20.350000000000001</v>
      </c>
      <c r="X1729" s="17">
        <v>0.69799999999999995</v>
      </c>
      <c r="Y1729" s="17">
        <v>6.9846599999999999</v>
      </c>
      <c r="Z1729" s="7">
        <f t="shared" si="572"/>
        <v>19.510000000000002</v>
      </c>
      <c r="AA1729" s="7">
        <f t="shared" si="586"/>
        <v>292.65999999999997</v>
      </c>
      <c r="AB1729" s="2">
        <f t="shared" si="573"/>
        <v>568.21500000000003</v>
      </c>
      <c r="AC1729" s="42">
        <f t="shared" si="574"/>
        <v>2.3483504073516133</v>
      </c>
      <c r="AD1729" s="42">
        <f t="shared" si="575"/>
        <v>1.1708875131055143</v>
      </c>
      <c r="AE1729" s="42">
        <f t="shared" si="576"/>
        <v>0.78097324385173639</v>
      </c>
      <c r="AF1729" s="42">
        <f t="shared" si="577"/>
        <v>324.84238253742132</v>
      </c>
      <c r="AG1729" s="42">
        <f t="shared" si="578"/>
        <v>311.84868723592444</v>
      </c>
      <c r="AH1729" s="6">
        <f t="shared" si="579"/>
        <v>307.392</v>
      </c>
      <c r="AI1729" s="4">
        <v>20.029059349687302</v>
      </c>
      <c r="AJ1729" s="4">
        <f t="shared" si="587"/>
        <v>293.17905934968729</v>
      </c>
      <c r="AK1729" s="8">
        <f t="shared" si="580"/>
        <v>0.19516083625520669</v>
      </c>
      <c r="AL1729" s="8">
        <f t="shared" si="581"/>
        <v>402.25864424332161</v>
      </c>
      <c r="AM1729" s="8">
        <f t="shared" si="582"/>
        <v>1.6138947456386368</v>
      </c>
      <c r="AN1729" s="8">
        <f t="shared" si="583"/>
        <v>24.402409487342002</v>
      </c>
      <c r="AO1729" s="22">
        <f t="shared" si="584"/>
        <v>1.0157221683506201E-2</v>
      </c>
      <c r="AP1729" s="22">
        <f t="shared" si="585"/>
        <v>0.27760922928753595</v>
      </c>
      <c r="AQ1729" s="19">
        <f t="shared" si="588"/>
        <v>0.27760922928753595</v>
      </c>
      <c r="AX1729">
        <v>0.14094397659627686</v>
      </c>
      <c r="AY1729">
        <v>60.474137931034484</v>
      </c>
      <c r="AZ1729">
        <v>2.5197557471264367</v>
      </c>
      <c r="BA1729">
        <v>2.0410021551724138</v>
      </c>
      <c r="BB1729">
        <v>9.3103448275862064</v>
      </c>
      <c r="BC1729">
        <v>0.38793103448275862</v>
      </c>
      <c r="BD1729">
        <v>1.6530711206896551</v>
      </c>
      <c r="BE1729">
        <v>0.16530711206896553</v>
      </c>
      <c r="BF1729">
        <v>0</v>
      </c>
      <c r="BG1729">
        <v>19.510000000000002</v>
      </c>
      <c r="BH1729">
        <v>0.60283435719262679</v>
      </c>
      <c r="BI1729">
        <v>2.2682892165765378</v>
      </c>
      <c r="BJ1729">
        <v>1.1309690033850617</v>
      </c>
      <c r="BK1729">
        <v>0.41335402212600331</v>
      </c>
      <c r="BL1729">
        <v>1.1482056170166758E-3</v>
      </c>
      <c r="BP1729" s="52">
        <f t="shared" si="589"/>
        <v>0.6030148931990037</v>
      </c>
      <c r="BQ1729" s="52">
        <f t="shared" si="590"/>
        <v>6.6122844827586208E-2</v>
      </c>
      <c r="BR1729" s="52">
        <f t="shared" si="591"/>
        <v>0.42097938900747028</v>
      </c>
      <c r="BS1729" s="52">
        <f t="shared" si="592"/>
        <v>0.44727546651717387</v>
      </c>
      <c r="BT1729" s="52">
        <f t="shared" si="593"/>
        <v>1.1693871916874175E-3</v>
      </c>
      <c r="BU1729" s="52">
        <f t="shared" si="593"/>
        <v>1.2424318514365942E-3</v>
      </c>
    </row>
    <row r="1730" spans="1:73" x14ac:dyDescent="0.25">
      <c r="A1730" s="21">
        <v>43742.57708333333</v>
      </c>
      <c r="B1730" s="17">
        <v>364312</v>
      </c>
      <c r="C1730" s="17">
        <v>13.55</v>
      </c>
      <c r="D1730" s="17">
        <v>21.61</v>
      </c>
      <c r="E1730" s="17">
        <v>701.4</v>
      </c>
      <c r="F1730" s="17">
        <v>80.400000000000006</v>
      </c>
      <c r="G1730" s="17">
        <v>-120.2</v>
      </c>
      <c r="H1730" s="17">
        <v>-12.34</v>
      </c>
      <c r="I1730" s="17">
        <v>23.82</v>
      </c>
      <c r="J1730" s="17">
        <v>297</v>
      </c>
      <c r="K1730" s="17">
        <v>621.1</v>
      </c>
      <c r="L1730" s="17">
        <v>-107.9</v>
      </c>
      <c r="M1730" s="17">
        <v>0.115</v>
      </c>
      <c r="N1730" s="17">
        <v>581.20000000000005</v>
      </c>
      <c r="O1730" s="17">
        <v>68.02</v>
      </c>
      <c r="P1730" s="17">
        <v>513.20000000000005</v>
      </c>
      <c r="Q1730" s="17">
        <v>320.8</v>
      </c>
      <c r="R1730" s="17">
        <v>428.6</v>
      </c>
      <c r="S1730" s="17">
        <v>18.670000000000002</v>
      </c>
      <c r="T1730" s="17">
        <v>48.94</v>
      </c>
      <c r="U1730" s="17">
        <v>0.52</v>
      </c>
      <c r="V1730" s="17">
        <v>110</v>
      </c>
      <c r="W1730" s="17">
        <v>20.350000000000001</v>
      </c>
      <c r="X1730" s="17">
        <v>0.69799999999999995</v>
      </c>
      <c r="Y1730" s="17">
        <v>6.9841369999999996</v>
      </c>
      <c r="Z1730" s="7">
        <f t="shared" si="572"/>
        <v>19.510000000000002</v>
      </c>
      <c r="AA1730" s="7">
        <f t="shared" si="586"/>
        <v>292.65999999999997</v>
      </c>
      <c r="AB1730" s="2">
        <f t="shared" si="573"/>
        <v>568.13400000000001</v>
      </c>
      <c r="AC1730" s="42">
        <f t="shared" si="574"/>
        <v>2.4015008842838186</v>
      </c>
      <c r="AD1730" s="42">
        <f t="shared" si="575"/>
        <v>1.1752945327685007</v>
      </c>
      <c r="AE1730" s="42">
        <f t="shared" si="576"/>
        <v>0.78139290874554146</v>
      </c>
      <c r="AF1730" s="42">
        <f t="shared" si="577"/>
        <v>325.01694030242055</v>
      </c>
      <c r="AG1730" s="42">
        <f t="shared" si="578"/>
        <v>312.01626269032374</v>
      </c>
      <c r="AH1730" s="6">
        <f t="shared" si="579"/>
        <v>307.96800000000002</v>
      </c>
      <c r="AI1730" s="4">
        <v>20.363650897943799</v>
      </c>
      <c r="AJ1730" s="4">
        <f t="shared" si="587"/>
        <v>293.51365089794376</v>
      </c>
      <c r="AK1730" s="8">
        <f t="shared" si="580"/>
        <v>0.19516083625520669</v>
      </c>
      <c r="AL1730" s="8">
        <f t="shared" si="581"/>
        <v>404.16080895943668</v>
      </c>
      <c r="AM1730" s="8">
        <f t="shared" si="582"/>
        <v>1.6061911467817274</v>
      </c>
      <c r="AN1730" s="8">
        <f t="shared" si="583"/>
        <v>39.940915373781763</v>
      </c>
      <c r="AO1730" s="22">
        <f t="shared" si="584"/>
        <v>9.7738326935484614E-3</v>
      </c>
      <c r="AP1730" s="22">
        <f t="shared" si="585"/>
        <v>0.26713074163255796</v>
      </c>
      <c r="AQ1730" s="19">
        <f t="shared" si="588"/>
        <v>0.26713074163255796</v>
      </c>
      <c r="AX1730">
        <v>0.14094397659627686</v>
      </c>
      <c r="AY1730">
        <v>60.46551724137931</v>
      </c>
      <c r="AZ1730">
        <v>2.5193965517241379</v>
      </c>
      <c r="BA1730">
        <v>2.0407112068965518</v>
      </c>
      <c r="BB1730">
        <v>9.293103448275863</v>
      </c>
      <c r="BC1730">
        <v>0.38721264367816094</v>
      </c>
      <c r="BD1730">
        <v>1.6534985632183909</v>
      </c>
      <c r="BE1730">
        <v>0.1653498563218391</v>
      </c>
      <c r="BF1730">
        <v>0</v>
      </c>
      <c r="BG1730">
        <v>19.510000000000002</v>
      </c>
      <c r="BH1730">
        <v>0.59709307760031605</v>
      </c>
      <c r="BI1730">
        <v>2.2682892165765378</v>
      </c>
      <c r="BJ1730">
        <v>1.1101007425925575</v>
      </c>
      <c r="BK1730">
        <v>0.41392220869034074</v>
      </c>
      <c r="BL1730">
        <v>1.1497839130287242E-3</v>
      </c>
      <c r="BP1730" s="52">
        <f t="shared" si="589"/>
        <v>0.59727189421615601</v>
      </c>
      <c r="BQ1730" s="52">
        <f t="shared" si="590"/>
        <v>6.6139942528735646E-2</v>
      </c>
      <c r="BR1730" s="52">
        <f t="shared" si="591"/>
        <v>0.42148865880946979</v>
      </c>
      <c r="BS1730" s="52">
        <f t="shared" si="592"/>
        <v>0.44780263105655393</v>
      </c>
      <c r="BT1730" s="52">
        <f t="shared" si="593"/>
        <v>1.170801830026305E-3</v>
      </c>
      <c r="BU1730" s="52">
        <f t="shared" si="593"/>
        <v>1.2438961973793164E-3</v>
      </c>
    </row>
    <row r="1731" spans="1:73" x14ac:dyDescent="0.25">
      <c r="A1731" s="21">
        <v>43742.577777777777</v>
      </c>
      <c r="B1731" s="17">
        <v>364313</v>
      </c>
      <c r="C1731" s="17">
        <v>13.55</v>
      </c>
      <c r="D1731" s="17">
        <v>21.6</v>
      </c>
      <c r="E1731" s="17">
        <v>701</v>
      </c>
      <c r="F1731" s="17">
        <v>80.599999999999994</v>
      </c>
      <c r="G1731" s="17">
        <v>-120.4</v>
      </c>
      <c r="H1731" s="17">
        <v>-12.94</v>
      </c>
      <c r="I1731" s="17">
        <v>23.84</v>
      </c>
      <c r="J1731" s="17">
        <v>297</v>
      </c>
      <c r="K1731" s="17">
        <v>620.5</v>
      </c>
      <c r="L1731" s="17">
        <v>-107.4</v>
      </c>
      <c r="M1731" s="17">
        <v>0.115</v>
      </c>
      <c r="N1731" s="17">
        <v>580.70000000000005</v>
      </c>
      <c r="O1731" s="17">
        <v>67.63</v>
      </c>
      <c r="P1731" s="17">
        <v>513.1</v>
      </c>
      <c r="Q1731" s="17">
        <v>320.7</v>
      </c>
      <c r="R1731" s="17">
        <v>428.2</v>
      </c>
      <c r="S1731" s="17">
        <v>18.670000000000002</v>
      </c>
      <c r="T1731" s="17">
        <v>50.99</v>
      </c>
      <c r="U1731" s="17">
        <v>1.5649999999999999</v>
      </c>
      <c r="V1731" s="17">
        <v>209</v>
      </c>
      <c r="W1731" s="17">
        <v>20.100000000000001</v>
      </c>
      <c r="X1731" s="17">
        <v>0.69799999999999995</v>
      </c>
      <c r="Y1731" s="17">
        <v>6.9805970000000004</v>
      </c>
      <c r="Z1731" s="7">
        <f t="shared" si="572"/>
        <v>19.385000000000002</v>
      </c>
      <c r="AA1731" s="7">
        <f t="shared" si="586"/>
        <v>292.53499999999997</v>
      </c>
      <c r="AB1731" s="2">
        <f t="shared" si="573"/>
        <v>567.81000000000006</v>
      </c>
      <c r="AC1731" s="42">
        <f t="shared" si="574"/>
        <v>2.4654487577302993</v>
      </c>
      <c r="AD1731" s="42">
        <f t="shared" si="575"/>
        <v>1.2571323215666796</v>
      </c>
      <c r="AE1731" s="42">
        <f t="shared" si="576"/>
        <v>0.78899908315933875</v>
      </c>
      <c r="AF1731" s="42">
        <f t="shared" si="577"/>
        <v>327.62036823774173</v>
      </c>
      <c r="AG1731" s="42">
        <f t="shared" si="578"/>
        <v>314.51555350823207</v>
      </c>
      <c r="AH1731" s="6">
        <f t="shared" si="579"/>
        <v>307.87199999999996</v>
      </c>
      <c r="AI1731" s="4">
        <v>20.747177351003099</v>
      </c>
      <c r="AJ1731" s="4">
        <f t="shared" si="587"/>
        <v>293.89717735100305</v>
      </c>
      <c r="AK1731" s="8">
        <f t="shared" si="580"/>
        <v>0.19491087363862161</v>
      </c>
      <c r="AL1731" s="8">
        <f t="shared" si="581"/>
        <v>406.36011387941153</v>
      </c>
      <c r="AM1731" s="8">
        <f t="shared" si="582"/>
        <v>2.7864594470402761</v>
      </c>
      <c r="AN1731" s="8">
        <f t="shared" si="583"/>
        <v>110.56734125243045</v>
      </c>
      <c r="AO1731" s="22">
        <f t="shared" si="584"/>
        <v>8.1166774585489567E-3</v>
      </c>
      <c r="AP1731" s="22">
        <f t="shared" si="585"/>
        <v>0.22183867241002081</v>
      </c>
      <c r="AQ1731" s="19">
        <f t="shared" si="588"/>
        <v>0.22183867241002081</v>
      </c>
      <c r="AX1731">
        <v>0.13998916253409505</v>
      </c>
      <c r="AY1731">
        <v>60.431034482758619</v>
      </c>
      <c r="AZ1731">
        <v>2.5179597701149423</v>
      </c>
      <c r="BA1731">
        <v>2.0395474137931036</v>
      </c>
      <c r="BB1731">
        <v>9.2672413793103452</v>
      </c>
      <c r="BC1731">
        <v>0.38613505747126436</v>
      </c>
      <c r="BD1731">
        <v>1.6534123563218392</v>
      </c>
      <c r="BE1731">
        <v>0.16534123563218395</v>
      </c>
      <c r="BF1731">
        <v>0</v>
      </c>
      <c r="BG1731">
        <v>19.385000000000002</v>
      </c>
      <c r="BH1731">
        <v>1.7970205123932586</v>
      </c>
      <c r="BI1731">
        <v>2.2507302199446557</v>
      </c>
      <c r="BJ1731">
        <v>1.1476473391497799</v>
      </c>
      <c r="BK1731">
        <v>0.41167914932086158</v>
      </c>
      <c r="BL1731">
        <v>1.1435531925579488E-3</v>
      </c>
      <c r="BP1731" s="52">
        <f t="shared" si="589"/>
        <v>1.7975586816313156</v>
      </c>
      <c r="BQ1731" s="52">
        <f t="shared" si="590"/>
        <v>6.6136494252873573E-2</v>
      </c>
      <c r="BR1731" s="52">
        <f t="shared" si="591"/>
        <v>0.43257652833234522</v>
      </c>
      <c r="BS1731" s="52">
        <f t="shared" si="592"/>
        <v>0.45669109644478528</v>
      </c>
      <c r="BT1731" s="52">
        <f t="shared" si="593"/>
        <v>1.2016014675898478E-3</v>
      </c>
      <c r="BU1731" s="52">
        <f t="shared" si="593"/>
        <v>1.2685863790132925E-3</v>
      </c>
    </row>
    <row r="1732" spans="1:73" x14ac:dyDescent="0.25">
      <c r="A1732" s="21">
        <v>43742.577777777777</v>
      </c>
      <c r="B1732" s="17">
        <v>364314</v>
      </c>
      <c r="C1732" s="17">
        <v>13.54</v>
      </c>
      <c r="D1732" s="17">
        <v>21.6</v>
      </c>
      <c r="E1732" s="17">
        <v>701.5</v>
      </c>
      <c r="F1732" s="17">
        <v>81.2</v>
      </c>
      <c r="G1732" s="17">
        <v>-119.8</v>
      </c>
      <c r="H1732" s="17">
        <v>-13.66</v>
      </c>
      <c r="I1732" s="17">
        <v>23.85</v>
      </c>
      <c r="J1732" s="17">
        <v>297</v>
      </c>
      <c r="K1732" s="17">
        <v>620.29999999999995</v>
      </c>
      <c r="L1732" s="17">
        <v>-106.2</v>
      </c>
      <c r="M1732" s="17">
        <v>0.11600000000000001</v>
      </c>
      <c r="N1732" s="17">
        <v>581.6</v>
      </c>
      <c r="O1732" s="17">
        <v>67.510000000000005</v>
      </c>
      <c r="P1732" s="17">
        <v>514.1</v>
      </c>
      <c r="Q1732" s="17">
        <v>321.3</v>
      </c>
      <c r="R1732" s="17">
        <v>427.5</v>
      </c>
      <c r="S1732" s="17">
        <v>18.670000000000002</v>
      </c>
      <c r="T1732" s="17">
        <v>49.71</v>
      </c>
      <c r="U1732" s="17">
        <v>1.855</v>
      </c>
      <c r="V1732" s="17">
        <v>158.5</v>
      </c>
      <c r="W1732" s="17">
        <v>19.25</v>
      </c>
      <c r="X1732" s="17">
        <v>0.69899999999999995</v>
      </c>
      <c r="Y1732" s="17">
        <v>6.9902189999999997</v>
      </c>
      <c r="Z1732" s="7">
        <f t="shared" si="572"/>
        <v>18.96</v>
      </c>
      <c r="AA1732" s="7">
        <f t="shared" si="586"/>
        <v>292.10999999999996</v>
      </c>
      <c r="AB1732" s="2">
        <f t="shared" si="573"/>
        <v>568.21500000000003</v>
      </c>
      <c r="AC1732" s="42">
        <f t="shared" si="574"/>
        <v>2.4125217808259904</v>
      </c>
      <c r="AD1732" s="42">
        <f t="shared" si="575"/>
        <v>1.1992645772485999</v>
      </c>
      <c r="AE1732" s="42">
        <f t="shared" si="576"/>
        <v>0.78386297966632767</v>
      </c>
      <c r="AF1732" s="42">
        <f t="shared" si="577"/>
        <v>323.6002972262055</v>
      </c>
      <c r="AG1732" s="42">
        <f t="shared" si="578"/>
        <v>310.65628533715727</v>
      </c>
      <c r="AH1732" s="6">
        <f t="shared" si="579"/>
        <v>308.44799999999998</v>
      </c>
      <c r="AI1732" s="4">
        <v>20.391298259724799</v>
      </c>
      <c r="AJ1732" s="4">
        <f t="shared" si="587"/>
        <v>293.54129825972478</v>
      </c>
      <c r="AK1732" s="8">
        <f t="shared" si="580"/>
        <v>0.19406259737408676</v>
      </c>
      <c r="AL1732" s="8">
        <f t="shared" si="581"/>
        <v>404.40571739840857</v>
      </c>
      <c r="AM1732" s="8">
        <f t="shared" si="582"/>
        <v>3.0336642447706699</v>
      </c>
      <c r="AN1732" s="8">
        <f t="shared" si="583"/>
        <v>126.48474245579786</v>
      </c>
      <c r="AO1732" s="22">
        <f t="shared" si="584"/>
        <v>7.8229648168442623E-3</v>
      </c>
      <c r="AP1732" s="22">
        <f t="shared" si="585"/>
        <v>0.21381114848307423</v>
      </c>
      <c r="AQ1732" s="19">
        <f t="shared" si="588"/>
        <v>0.21381114848307423</v>
      </c>
      <c r="AX1732">
        <v>0.13678364477549138</v>
      </c>
      <c r="AY1732">
        <v>60.474137931034484</v>
      </c>
      <c r="AZ1732">
        <v>2.5197557471264367</v>
      </c>
      <c r="BA1732">
        <v>2.0410021551724138</v>
      </c>
      <c r="BB1732">
        <v>9.1551724137931032</v>
      </c>
      <c r="BC1732">
        <v>0.38146551724137928</v>
      </c>
      <c r="BD1732">
        <v>1.6595366379310346</v>
      </c>
      <c r="BE1732">
        <v>0.16595366379310347</v>
      </c>
      <c r="BF1732">
        <v>0</v>
      </c>
      <c r="BG1732">
        <v>18.96</v>
      </c>
      <c r="BH1732">
        <v>2.1300147287472813</v>
      </c>
      <c r="BI1732">
        <v>2.1919157709549784</v>
      </c>
      <c r="BJ1732">
        <v>1.0896013297417197</v>
      </c>
      <c r="BK1732">
        <v>0.41043552649599518</v>
      </c>
      <c r="BL1732">
        <v>1.1400986847110977E-3</v>
      </c>
      <c r="BP1732" s="52">
        <f t="shared" si="589"/>
        <v>2.1306526226364793</v>
      </c>
      <c r="BQ1732" s="52">
        <f t="shared" si="590"/>
        <v>6.6381465517241389E-2</v>
      </c>
      <c r="BR1732" s="52">
        <f t="shared" si="591"/>
        <v>0.43491189320924539</v>
      </c>
      <c r="BS1732" s="52">
        <f t="shared" si="592"/>
        <v>0.45835216944254542</v>
      </c>
      <c r="BT1732" s="52">
        <f t="shared" si="593"/>
        <v>1.2080885922479039E-3</v>
      </c>
      <c r="BU1732" s="52">
        <f t="shared" si="593"/>
        <v>1.2732004706737373E-3</v>
      </c>
    </row>
    <row r="1733" spans="1:73" x14ac:dyDescent="0.25">
      <c r="A1733" s="21">
        <v>43742.577777777777</v>
      </c>
      <c r="B1733" s="17">
        <v>364315</v>
      </c>
      <c r="C1733" s="17">
        <v>13.55</v>
      </c>
      <c r="D1733" s="17">
        <v>21.6</v>
      </c>
      <c r="E1733" s="17">
        <v>700.6</v>
      </c>
      <c r="F1733" s="17">
        <v>73.91</v>
      </c>
      <c r="G1733" s="17">
        <v>-119.7</v>
      </c>
      <c r="H1733" s="17">
        <v>-14.42</v>
      </c>
      <c r="I1733" s="17">
        <v>23.85</v>
      </c>
      <c r="J1733" s="17">
        <v>297</v>
      </c>
      <c r="K1733" s="17">
        <v>626.70000000000005</v>
      </c>
      <c r="L1733" s="17">
        <v>-105.3</v>
      </c>
      <c r="M1733" s="17">
        <v>0.106</v>
      </c>
      <c r="N1733" s="17">
        <v>580.79999999999995</v>
      </c>
      <c r="O1733" s="17">
        <v>59.49</v>
      </c>
      <c r="P1733" s="17">
        <v>521.29999999999995</v>
      </c>
      <c r="Q1733" s="17">
        <v>321.39999999999998</v>
      </c>
      <c r="R1733" s="17">
        <v>426.7</v>
      </c>
      <c r="S1733" s="17">
        <v>18.68</v>
      </c>
      <c r="T1733" s="17">
        <v>49.96</v>
      </c>
      <c r="U1733" s="17">
        <v>0.58499999999999996</v>
      </c>
      <c r="V1733" s="17">
        <v>84.5</v>
      </c>
      <c r="W1733" s="17">
        <v>19.899999999999999</v>
      </c>
      <c r="X1733" s="17">
        <v>0.69699999999999995</v>
      </c>
      <c r="Y1733" s="17">
        <v>6.9701110000000002</v>
      </c>
      <c r="Z1733" s="7">
        <f t="shared" si="572"/>
        <v>19.29</v>
      </c>
      <c r="AA1733" s="7">
        <f t="shared" si="586"/>
        <v>292.44</v>
      </c>
      <c r="AB1733" s="2">
        <f t="shared" si="573"/>
        <v>567.4860000000001</v>
      </c>
      <c r="AC1733" s="42">
        <f t="shared" si="574"/>
        <v>2.2566246610875385</v>
      </c>
      <c r="AD1733" s="42">
        <f t="shared" si="575"/>
        <v>1.1274096806793343</v>
      </c>
      <c r="AE1733" s="42">
        <f t="shared" si="576"/>
        <v>0.77684232553516552</v>
      </c>
      <c r="AF1733" s="42">
        <f t="shared" si="577"/>
        <v>322.15363756338587</v>
      </c>
      <c r="AG1733" s="42">
        <f t="shared" si="578"/>
        <v>309.26749206085043</v>
      </c>
      <c r="AH1733" s="6">
        <f t="shared" si="579"/>
        <v>308.54399999999998</v>
      </c>
      <c r="AI1733" s="4">
        <v>19.418014377352399</v>
      </c>
      <c r="AJ1733" s="4">
        <f t="shared" si="587"/>
        <v>292.56801437735237</v>
      </c>
      <c r="AK1733" s="8">
        <f t="shared" si="580"/>
        <v>0.1947210448613873</v>
      </c>
      <c r="AL1733" s="8">
        <f t="shared" si="581"/>
        <v>398.83457358636281</v>
      </c>
      <c r="AM1733" s="8">
        <f t="shared" si="582"/>
        <v>1.7036229776567349</v>
      </c>
      <c r="AN1733" s="8">
        <f t="shared" si="583"/>
        <v>6.3529102776243276</v>
      </c>
      <c r="AO1733" s="22">
        <f t="shared" si="584"/>
        <v>1.0652622780436445E-2</v>
      </c>
      <c r="AP1733" s="22">
        <f t="shared" si="585"/>
        <v>0.29114914413751208</v>
      </c>
      <c r="AQ1733" s="19">
        <f t="shared" si="588"/>
        <v>0.29114914413751208</v>
      </c>
      <c r="AX1733">
        <v>0.13926717114287593</v>
      </c>
      <c r="AY1733">
        <v>60.396551724137936</v>
      </c>
      <c r="AZ1733">
        <v>2.5165229885057472</v>
      </c>
      <c r="BA1733">
        <v>2.0383836206896553</v>
      </c>
      <c r="BB1733">
        <v>9.0775862068965534</v>
      </c>
      <c r="BC1733">
        <v>0.37823275862068972</v>
      </c>
      <c r="BD1733">
        <v>1.6601508620689656</v>
      </c>
      <c r="BE1733">
        <v>0.16601508620689656</v>
      </c>
      <c r="BF1733">
        <v>0</v>
      </c>
      <c r="BG1733">
        <v>19.29</v>
      </c>
      <c r="BH1733">
        <v>0.6717297123003555</v>
      </c>
      <c r="BI1733">
        <v>2.2374650156126488</v>
      </c>
      <c r="BJ1733">
        <v>1.1178375218000793</v>
      </c>
      <c r="BK1733">
        <v>0.41316157962810895</v>
      </c>
      <c r="BL1733">
        <v>1.147671054522525E-3</v>
      </c>
      <c r="BP1733" s="52">
        <f t="shared" si="589"/>
        <v>0.67193088099317544</v>
      </c>
      <c r="BQ1733" s="52">
        <f t="shared" si="590"/>
        <v>6.6406034482758627E-2</v>
      </c>
      <c r="BR1733" s="52">
        <f t="shared" si="591"/>
        <v>0.42167707921093422</v>
      </c>
      <c r="BS1733" s="52">
        <f t="shared" si="592"/>
        <v>0.44784147933395529</v>
      </c>
      <c r="BT1733" s="52">
        <f t="shared" si="593"/>
        <v>1.1713252200303728E-3</v>
      </c>
      <c r="BU1733" s="52">
        <f t="shared" si="593"/>
        <v>1.2440041092609869E-3</v>
      </c>
    </row>
    <row r="1734" spans="1:73" x14ac:dyDescent="0.25">
      <c r="A1734" s="21">
        <v>43742.577777777777</v>
      </c>
      <c r="B1734" s="17">
        <v>364316</v>
      </c>
      <c r="C1734" s="17">
        <v>13.56</v>
      </c>
      <c r="D1734" s="17">
        <v>21.6</v>
      </c>
      <c r="E1734" s="17">
        <v>700.4</v>
      </c>
      <c r="F1734" s="17">
        <v>78.849999999999994</v>
      </c>
      <c r="G1734" s="17">
        <v>-120</v>
      </c>
      <c r="H1734" s="17">
        <v>-14.5</v>
      </c>
      <c r="I1734" s="17">
        <v>23.86</v>
      </c>
      <c r="J1734" s="17">
        <v>297</v>
      </c>
      <c r="K1734" s="17">
        <v>621.5</v>
      </c>
      <c r="L1734" s="17">
        <v>-105.5</v>
      </c>
      <c r="M1734" s="17">
        <v>0.113</v>
      </c>
      <c r="N1734" s="17">
        <v>580.29999999999995</v>
      </c>
      <c r="O1734" s="17">
        <v>64.36</v>
      </c>
      <c r="P1734" s="17">
        <v>516</v>
      </c>
      <c r="Q1734" s="17">
        <v>321.2</v>
      </c>
      <c r="R1734" s="17">
        <v>426.7</v>
      </c>
      <c r="S1734" s="17">
        <v>18.690000000000001</v>
      </c>
      <c r="T1734" s="17">
        <v>49.41</v>
      </c>
      <c r="U1734" s="17">
        <v>0.52500000000000002</v>
      </c>
      <c r="V1734" s="17">
        <v>168.5</v>
      </c>
      <c r="W1734" s="17">
        <v>20.25</v>
      </c>
      <c r="X1734" s="17">
        <v>0.69699999999999995</v>
      </c>
      <c r="Y1734" s="17">
        <v>6.9689189999999996</v>
      </c>
      <c r="Z1734" s="7">
        <f t="shared" ref="Z1734:Z1797" si="594">AVERAGE(S1734,W1734)</f>
        <v>19.47</v>
      </c>
      <c r="AA1734" s="7">
        <f t="shared" si="586"/>
        <v>292.62</v>
      </c>
      <c r="AB1734" s="2">
        <f t="shared" ref="AB1734:AB1797" si="595">E1734*$U$1864</f>
        <v>567.32400000000007</v>
      </c>
      <c r="AC1734" s="42">
        <f t="shared" ref="AC1734:AC1797" si="596">0.61121*EXP((18.678 - (AI1734/234.5))*(AI1734/(257.15+Z1734)))</f>
        <v>2.4620868308995001</v>
      </c>
      <c r="AD1734" s="42">
        <f t="shared" ref="AD1734:AD1797" si="597">T1734*AC1734/100</f>
        <v>1.2165171031474429</v>
      </c>
      <c r="AE1734" s="42">
        <f t="shared" ref="AE1734:AE1797" si="598">1.72*(AD1734/AA1734)^(0.143)</f>
        <v>0.78526977063673475</v>
      </c>
      <c r="AF1734" s="42">
        <f t="shared" ref="AF1734:AF1797" si="599">AE1734*$U$1871*AA1734^4</f>
        <v>326.45096909456777</v>
      </c>
      <c r="AG1734" s="42">
        <f t="shared" ref="AG1734:AG1797" si="600">$U$1868*AF1734</f>
        <v>313.39293033078502</v>
      </c>
      <c r="AH1734" s="6">
        <f t="shared" ref="AH1734:AH1797" si="601">$U$1868*($U$1869*Q1734+$U$1870*R1734)</f>
        <v>308.35199999999998</v>
      </c>
      <c r="AI1734" s="4">
        <v>20.733182920882602</v>
      </c>
      <c r="AJ1734" s="4">
        <f t="shared" si="587"/>
        <v>293.88318292088258</v>
      </c>
      <c r="AK1734" s="8">
        <f t="shared" ref="AK1734:AK1797" si="602">(4*$U$1871*AA1734^3) / $U$1875</f>
        <v>0.1950808249806629</v>
      </c>
      <c r="AL1734" s="8">
        <f t="shared" ref="AL1734:AL1797" si="603">$U$1868*$U$1871*AA1734^4   +    $U$1875*AK1734*(AJ1734-AA1734)</f>
        <v>406.26780817456989</v>
      </c>
      <c r="AM1734" s="8">
        <f t="shared" ref="AM1734:AM1797" si="604">1.4*0.135*SQRT(U1734/$U$1881)</f>
        <v>1.6138947456386368</v>
      </c>
      <c r="AN1734" s="8">
        <f t="shared" ref="AN1734:AN1797" si="605">AM1734*$U$1875*(AJ1734-AA1734)</f>
        <v>59.385707841235615</v>
      </c>
      <c r="AO1734" s="22">
        <f t="shared" ref="AO1734:AO1797" si="606">(AB1734+AH1734-AL1734-AN1734)/$U$1861</f>
        <v>9.2765939856617186E-3</v>
      </c>
      <c r="AP1734" s="22">
        <f t="shared" ref="AP1734:AP1797" si="607">AO1734*10*$U$1878*$U$1879</f>
        <v>0.25354060263888784</v>
      </c>
      <c r="AQ1734" s="19">
        <f t="shared" si="588"/>
        <v>0.25354060263888784</v>
      </c>
      <c r="AX1734">
        <v>0.1406378381832758</v>
      </c>
      <c r="AY1734">
        <v>60.379310344827587</v>
      </c>
      <c r="AZ1734">
        <v>2.5158045977011496</v>
      </c>
      <c r="BA1734">
        <v>2.0378017241379314</v>
      </c>
      <c r="BB1734">
        <v>9.0948275862068968</v>
      </c>
      <c r="BC1734">
        <v>0.37895114942528735</v>
      </c>
      <c r="BD1734">
        <v>1.6588505747126441</v>
      </c>
      <c r="BE1734">
        <v>0.16588505747126442</v>
      </c>
      <c r="BF1734">
        <v>0</v>
      </c>
      <c r="BG1734">
        <v>19.47</v>
      </c>
      <c r="BH1734">
        <v>0.60283435719262679</v>
      </c>
      <c r="BI1734">
        <v>2.2626573471641764</v>
      </c>
      <c r="BJ1734">
        <v>1.1179789952338195</v>
      </c>
      <c r="BK1734">
        <v>0.41461065155708826</v>
      </c>
      <c r="BL1734">
        <v>1.1516962543252451E-3</v>
      </c>
      <c r="BP1734" s="52">
        <f t="shared" si="589"/>
        <v>0.6030148931990037</v>
      </c>
      <c r="BQ1734" s="52">
        <f t="shared" si="590"/>
        <v>6.6354022988505762E-2</v>
      </c>
      <c r="BR1734" s="52">
        <f t="shared" si="591"/>
        <v>0.42227003919841599</v>
      </c>
      <c r="BS1734" s="52">
        <f t="shared" si="592"/>
        <v>0.44863795302546566</v>
      </c>
      <c r="BT1734" s="52">
        <f t="shared" si="593"/>
        <v>1.172972331106711E-3</v>
      </c>
      <c r="BU1734" s="52">
        <f t="shared" si="593"/>
        <v>1.246216536181849E-3</v>
      </c>
    </row>
    <row r="1735" spans="1:73" x14ac:dyDescent="0.25">
      <c r="A1735" s="21">
        <v>43742.577777777777</v>
      </c>
      <c r="B1735" s="17">
        <v>364317</v>
      </c>
      <c r="C1735" s="17">
        <v>13.55</v>
      </c>
      <c r="D1735" s="17">
        <v>21.6</v>
      </c>
      <c r="E1735" s="17">
        <v>699.9</v>
      </c>
      <c r="F1735" s="17">
        <v>79.94</v>
      </c>
      <c r="G1735" s="17">
        <v>-120.6</v>
      </c>
      <c r="H1735" s="17">
        <v>-14.02</v>
      </c>
      <c r="I1735" s="17">
        <v>23.87</v>
      </c>
      <c r="J1735" s="17">
        <v>297</v>
      </c>
      <c r="K1735" s="17">
        <v>619.9</v>
      </c>
      <c r="L1735" s="17">
        <v>-106.6</v>
      </c>
      <c r="M1735" s="17">
        <v>0.114</v>
      </c>
      <c r="N1735" s="17">
        <v>579.20000000000005</v>
      </c>
      <c r="O1735" s="17">
        <v>65.930000000000007</v>
      </c>
      <c r="P1735" s="17">
        <v>513.29999999999995</v>
      </c>
      <c r="Q1735" s="17">
        <v>320.60000000000002</v>
      </c>
      <c r="R1735" s="17">
        <v>427.3</v>
      </c>
      <c r="S1735" s="17">
        <v>18.690000000000001</v>
      </c>
      <c r="T1735" s="17">
        <v>50.96</v>
      </c>
      <c r="U1735" s="17">
        <v>0.95499999999999996</v>
      </c>
      <c r="V1735" s="17">
        <v>159.5</v>
      </c>
      <c r="W1735" s="17">
        <v>20.65</v>
      </c>
      <c r="X1735" s="17">
        <v>0.69599999999999995</v>
      </c>
      <c r="Y1735" s="17">
        <v>6.9643269999999999</v>
      </c>
      <c r="Z1735" s="7">
        <f t="shared" si="594"/>
        <v>19.670000000000002</v>
      </c>
      <c r="AA1735" s="7">
        <f t="shared" ref="AA1735:AA1798" si="608">CONVERT(Z1735,"C","K")</f>
        <v>292.82</v>
      </c>
      <c r="AB1735" s="2">
        <f t="shared" si="595"/>
        <v>566.91899999999998</v>
      </c>
      <c r="AC1735" s="42">
        <f t="shared" si="596"/>
        <v>2.5504438300167176</v>
      </c>
      <c r="AD1735" s="42">
        <f t="shared" si="597"/>
        <v>1.2997061757765191</v>
      </c>
      <c r="AE1735" s="42">
        <f t="shared" si="598"/>
        <v>0.79265536368649847</v>
      </c>
      <c r="AF1735" s="42">
        <f t="shared" si="599"/>
        <v>330.42310411496942</v>
      </c>
      <c r="AG1735" s="42">
        <f t="shared" si="600"/>
        <v>317.20617995037065</v>
      </c>
      <c r="AH1735" s="6">
        <f t="shared" si="601"/>
        <v>307.77600000000001</v>
      </c>
      <c r="AI1735" s="4">
        <v>21.2758549297466</v>
      </c>
      <c r="AJ1735" s="4">
        <f t="shared" ref="AJ1735:AJ1798" si="609">CONVERT(AI1735,"C","K")</f>
        <v>294.42585492974661</v>
      </c>
      <c r="AK1735" s="8">
        <f t="shared" si="602"/>
        <v>0.19548110012779205</v>
      </c>
      <c r="AL1735" s="8">
        <f t="shared" si="603"/>
        <v>409.32603456797688</v>
      </c>
      <c r="AM1735" s="8">
        <f t="shared" si="604"/>
        <v>2.1766933063709275</v>
      </c>
      <c r="AN1735" s="8">
        <f t="shared" si="605"/>
        <v>101.82256559883973</v>
      </c>
      <c r="AO1735" s="22">
        <f t="shared" si="606"/>
        <v>8.2250912521457734E-3</v>
      </c>
      <c r="AP1735" s="22">
        <f t="shared" si="607"/>
        <v>0.22480175332154831</v>
      </c>
      <c r="AQ1735" s="19">
        <f t="shared" ref="AQ1735:AQ1798" si="610">MAX(AP1735,0)</f>
        <v>0.22480175332154831</v>
      </c>
      <c r="AX1735">
        <v>0.14217417737743612</v>
      </c>
      <c r="AY1735">
        <v>60.336206896551722</v>
      </c>
      <c r="AZ1735">
        <v>2.5140086206896552</v>
      </c>
      <c r="BA1735">
        <v>2.0363469827586207</v>
      </c>
      <c r="BB1735">
        <v>9.1982758620689644</v>
      </c>
      <c r="BC1735">
        <v>0.38326149425287354</v>
      </c>
      <c r="BD1735">
        <v>1.6530854885057471</v>
      </c>
      <c r="BE1735">
        <v>0.16530854885057472</v>
      </c>
      <c r="BF1735">
        <v>0</v>
      </c>
      <c r="BG1735">
        <v>19.670000000000002</v>
      </c>
      <c r="BH1735">
        <v>1.0965844021313496</v>
      </c>
      <c r="BI1735">
        <v>2.2909394933489216</v>
      </c>
      <c r="BJ1735">
        <v>1.1674627658106105</v>
      </c>
      <c r="BK1735">
        <v>0.41427450015890066</v>
      </c>
      <c r="BL1735">
        <v>1.1507625004413909E-3</v>
      </c>
      <c r="BP1735" s="52">
        <f t="shared" ref="BP1735:BP1786" si="611">U1735*(LN((2-0.08)/0.015)/LN(($AW$13-0.08)/0.015))</f>
        <v>1.0969128057239017</v>
      </c>
      <c r="BQ1735" s="52">
        <f t="shared" ref="BQ1735:BQ1786" si="612">0.04*BD1735</f>
        <v>6.6123419540229891E-2</v>
      </c>
      <c r="BR1735" s="52">
        <f t="shared" ref="BR1735:BR1786" si="613">(0.408*AX1735*(BD1735-BE1735) + $BF$6*($BN$7/(BG1735+273))*BP1735*(BI1735-BJ1735))  /  (AX1735 + $BF$6*(1 + $BN$8*BP1735))</f>
        <v>0.42761659751696185</v>
      </c>
      <c r="BS1735" s="52">
        <f t="shared" ref="BS1735:BS1786" si="614">(0.408*AX1735*(BD1735-BQ1735) + $BF$6*($BN$7/(BG1735+273))*BP1735*(BI1735-BJ1735))  /  (AX1735 + $BF$6*(1 + $BN$8*BP1735))</f>
        <v>0.45307487136596797</v>
      </c>
      <c r="BT1735" s="52">
        <f t="shared" ref="BT1735:BU1786" si="615">BR1735/60/6</f>
        <v>1.1878238819915607E-3</v>
      </c>
      <c r="BU1735" s="52">
        <f t="shared" si="615"/>
        <v>1.2585413093499111E-3</v>
      </c>
    </row>
    <row r="1736" spans="1:73" x14ac:dyDescent="0.25">
      <c r="A1736" s="21">
        <v>43742.577777777777</v>
      </c>
      <c r="B1736" s="17">
        <v>364318</v>
      </c>
      <c r="C1736" s="17">
        <v>13.55</v>
      </c>
      <c r="D1736" s="17">
        <v>21.59</v>
      </c>
      <c r="E1736" s="17">
        <v>699.5</v>
      </c>
      <c r="F1736" s="17">
        <v>76.06</v>
      </c>
      <c r="G1736" s="17">
        <v>-121.7</v>
      </c>
      <c r="H1736" s="17">
        <v>-13.7</v>
      </c>
      <c r="I1736" s="17">
        <v>23.89</v>
      </c>
      <c r="J1736" s="17">
        <v>297</v>
      </c>
      <c r="K1736" s="17">
        <v>623.4</v>
      </c>
      <c r="L1736" s="17">
        <v>-108</v>
      </c>
      <c r="M1736" s="17">
        <v>0.109</v>
      </c>
      <c r="N1736" s="17">
        <v>577.70000000000005</v>
      </c>
      <c r="O1736" s="17">
        <v>62.36</v>
      </c>
      <c r="P1736" s="17">
        <v>515.4</v>
      </c>
      <c r="Q1736" s="17">
        <v>319.7</v>
      </c>
      <c r="R1736" s="17">
        <v>427.7</v>
      </c>
      <c r="S1736" s="17">
        <v>18.7</v>
      </c>
      <c r="T1736" s="17">
        <v>49.44</v>
      </c>
      <c r="U1736" s="17">
        <v>0.47</v>
      </c>
      <c r="V1736" s="17">
        <v>231</v>
      </c>
      <c r="W1736" s="17">
        <v>20.8</v>
      </c>
      <c r="X1736" s="17">
        <v>0.69599999999999995</v>
      </c>
      <c r="Y1736" s="17">
        <v>6.9591979999999998</v>
      </c>
      <c r="Z1736" s="7">
        <f t="shared" si="594"/>
        <v>19.75</v>
      </c>
      <c r="AA1736" s="7">
        <f t="shared" si="608"/>
        <v>292.89999999999998</v>
      </c>
      <c r="AB1736" s="2">
        <f t="shared" si="595"/>
        <v>566.59500000000003</v>
      </c>
      <c r="AC1736" s="42">
        <f t="shared" si="596"/>
        <v>2.4787601618188995</v>
      </c>
      <c r="AD1736" s="42">
        <f t="shared" si="597"/>
        <v>1.2254990240032639</v>
      </c>
      <c r="AE1736" s="42">
        <f t="shared" si="598"/>
        <v>0.78598875267500801</v>
      </c>
      <c r="AF1736" s="42">
        <f t="shared" si="599"/>
        <v>328.00229092688943</v>
      </c>
      <c r="AG1736" s="42">
        <f t="shared" si="600"/>
        <v>314.88219928981385</v>
      </c>
      <c r="AH1736" s="6">
        <f t="shared" si="601"/>
        <v>306.91199999999998</v>
      </c>
      <c r="AI1736" s="4">
        <v>20.855285953871299</v>
      </c>
      <c r="AJ1736" s="4">
        <f t="shared" si="609"/>
        <v>294.00528595387129</v>
      </c>
      <c r="AK1736" s="8">
        <f t="shared" si="602"/>
        <v>0.19564136337058699</v>
      </c>
      <c r="AL1736" s="8">
        <f t="shared" si="603"/>
        <v>406.91827882338288</v>
      </c>
      <c r="AM1736" s="8">
        <f t="shared" si="604"/>
        <v>1.5270191550861434</v>
      </c>
      <c r="AN1736" s="8">
        <f t="shared" si="605"/>
        <v>49.165404945908818</v>
      </c>
      <c r="AO1736" s="22">
        <f t="shared" si="606"/>
        <v>9.4440348421722786E-3</v>
      </c>
      <c r="AP1736" s="22">
        <f t="shared" si="607"/>
        <v>0.25811696501193943</v>
      </c>
      <c r="AQ1736" s="19">
        <f t="shared" si="610"/>
        <v>0.25811696501193943</v>
      </c>
      <c r="AX1736">
        <v>0.14279267769267592</v>
      </c>
      <c r="AY1736">
        <v>60.301724137931039</v>
      </c>
      <c r="AZ1736">
        <v>2.5125718390804601</v>
      </c>
      <c r="BA1736">
        <v>2.0351831896551729</v>
      </c>
      <c r="BB1736">
        <v>9.3103448275862064</v>
      </c>
      <c r="BC1736">
        <v>0.38793103448275862</v>
      </c>
      <c r="BD1736">
        <v>1.6472521551724142</v>
      </c>
      <c r="BE1736">
        <v>0.16472521551724142</v>
      </c>
      <c r="BF1736">
        <v>0</v>
      </c>
      <c r="BG1736">
        <v>19.75</v>
      </c>
      <c r="BH1736">
        <v>0.53968028167720861</v>
      </c>
      <c r="BI1736">
        <v>2.3023386280434228</v>
      </c>
      <c r="BJ1736">
        <v>1.1382762177046681</v>
      </c>
      <c r="BK1736">
        <v>0.41405793860997764</v>
      </c>
      <c r="BL1736">
        <v>1.1501609405832711E-3</v>
      </c>
      <c r="BP1736" s="52">
        <f t="shared" si="611"/>
        <v>0.53984190438767943</v>
      </c>
      <c r="BQ1736" s="52">
        <f t="shared" si="612"/>
        <v>6.589008620689657E-2</v>
      </c>
      <c r="BR1736" s="52">
        <f t="shared" si="613"/>
        <v>0.42086976666307668</v>
      </c>
      <c r="BS1736" s="52">
        <f t="shared" si="614"/>
        <v>0.44731423810924614</v>
      </c>
      <c r="BT1736" s="52">
        <f t="shared" si="615"/>
        <v>1.1690826851752129E-3</v>
      </c>
      <c r="BU1736" s="52">
        <f t="shared" si="615"/>
        <v>1.2425395503034614E-3</v>
      </c>
    </row>
    <row r="1737" spans="1:73" x14ac:dyDescent="0.25">
      <c r="A1737" s="21">
        <v>43742.578472222223</v>
      </c>
      <c r="B1737" s="17">
        <v>364319</v>
      </c>
      <c r="C1737" s="17">
        <v>13.54</v>
      </c>
      <c r="D1737" s="17">
        <v>21.59</v>
      </c>
      <c r="E1737" s="17">
        <v>699.1</v>
      </c>
      <c r="F1737" s="17">
        <v>79.150000000000006</v>
      </c>
      <c r="G1737" s="17">
        <v>-121.9</v>
      </c>
      <c r="H1737" s="17">
        <v>-13.48</v>
      </c>
      <c r="I1737" s="17">
        <v>23.92</v>
      </c>
      <c r="J1737" s="17">
        <v>297.10000000000002</v>
      </c>
      <c r="K1737" s="17">
        <v>620</v>
      </c>
      <c r="L1737" s="17">
        <v>-108.4</v>
      </c>
      <c r="M1737" s="17">
        <v>0.113</v>
      </c>
      <c r="N1737" s="17">
        <v>577.20000000000005</v>
      </c>
      <c r="O1737" s="17">
        <v>65.67</v>
      </c>
      <c r="P1737" s="17">
        <v>511.6</v>
      </c>
      <c r="Q1737" s="17">
        <v>319.7</v>
      </c>
      <c r="R1737" s="17">
        <v>428.1</v>
      </c>
      <c r="S1737" s="17">
        <v>18.72</v>
      </c>
      <c r="T1737" s="17">
        <v>50.39</v>
      </c>
      <c r="U1737" s="17">
        <v>0.83499999999999996</v>
      </c>
      <c r="V1737" s="17">
        <v>178.5</v>
      </c>
      <c r="W1737" s="17">
        <v>20.6</v>
      </c>
      <c r="X1737" s="17">
        <v>0.69499999999999995</v>
      </c>
      <c r="Y1737" s="17">
        <v>6.9549630000000002</v>
      </c>
      <c r="Z1737" s="7">
        <f t="shared" si="594"/>
        <v>19.66</v>
      </c>
      <c r="AA1737" s="7">
        <f t="shared" si="608"/>
        <v>292.81</v>
      </c>
      <c r="AB1737" s="2">
        <f t="shared" si="595"/>
        <v>566.27100000000007</v>
      </c>
      <c r="AC1737" s="42">
        <f t="shared" si="596"/>
        <v>2.4113176226007322</v>
      </c>
      <c r="AD1737" s="42">
        <f t="shared" si="597"/>
        <v>1.2150629500285091</v>
      </c>
      <c r="AE1737" s="42">
        <f t="shared" si="598"/>
        <v>0.78506259926957445</v>
      </c>
      <c r="AF1737" s="42">
        <f t="shared" si="599"/>
        <v>327.21331306040651</v>
      </c>
      <c r="AG1737" s="42">
        <f t="shared" si="600"/>
        <v>314.12478053799026</v>
      </c>
      <c r="AH1737" s="6">
        <f t="shared" si="601"/>
        <v>306.91199999999998</v>
      </c>
      <c r="AI1737" s="4">
        <v>20.4357695855606</v>
      </c>
      <c r="AJ1737" s="4">
        <f t="shared" si="609"/>
        <v>293.58576958556057</v>
      </c>
      <c r="AK1737" s="8">
        <f t="shared" si="602"/>
        <v>0.19546107337848609</v>
      </c>
      <c r="AL1737" s="8">
        <f t="shared" si="603"/>
        <v>404.54411043001602</v>
      </c>
      <c r="AM1737" s="8">
        <f t="shared" si="604"/>
        <v>2.0353485573729131</v>
      </c>
      <c r="AN1737" s="8">
        <f t="shared" si="605"/>
        <v>45.995148693797212</v>
      </c>
      <c r="AO1737" s="22">
        <f t="shared" si="606"/>
        <v>9.5621448526240771E-3</v>
      </c>
      <c r="AP1737" s="22">
        <f t="shared" si="607"/>
        <v>0.26134505532977803</v>
      </c>
      <c r="AQ1737" s="19">
        <f t="shared" si="610"/>
        <v>0.26134505532977803</v>
      </c>
      <c r="AX1737">
        <v>0.14209702450233996</v>
      </c>
      <c r="AY1737">
        <v>60.267241379310349</v>
      </c>
      <c r="AZ1737">
        <v>2.5111350574712645</v>
      </c>
      <c r="BA1737">
        <v>2.0340193965517246</v>
      </c>
      <c r="BB1737">
        <v>9.3448275862069003</v>
      </c>
      <c r="BC1737">
        <v>0.3893678160919542</v>
      </c>
      <c r="BD1737">
        <v>1.6446515804597703</v>
      </c>
      <c r="BE1737">
        <v>0.16446515804597706</v>
      </c>
      <c r="BF1737">
        <v>0</v>
      </c>
      <c r="BG1737">
        <v>19.66</v>
      </c>
      <c r="BH1737">
        <v>0.95879369191589203</v>
      </c>
      <c r="BI1737">
        <v>2.2895180780591819</v>
      </c>
      <c r="BJ1737">
        <v>1.1536881595340218</v>
      </c>
      <c r="BK1737">
        <v>0.41268353584247813</v>
      </c>
      <c r="BL1737">
        <v>1.1463431551179948E-3</v>
      </c>
      <c r="BP1737" s="52">
        <f t="shared" si="611"/>
        <v>0.95908083013555812</v>
      </c>
      <c r="BQ1737" s="52">
        <f t="shared" si="612"/>
        <v>6.5786063218390811E-2</v>
      </c>
      <c r="BR1737" s="52">
        <f t="shared" si="613"/>
        <v>0.42442253730754714</v>
      </c>
      <c r="BS1737" s="52">
        <f t="shared" si="614"/>
        <v>0.4499942701841535</v>
      </c>
      <c r="BT1737" s="52">
        <f t="shared" si="615"/>
        <v>1.1789514925209642E-3</v>
      </c>
      <c r="BU1737" s="52">
        <f t="shared" si="615"/>
        <v>1.2499840838448709E-3</v>
      </c>
    </row>
    <row r="1738" spans="1:73" x14ac:dyDescent="0.25">
      <c r="A1738" s="21">
        <v>43742.578472222223</v>
      </c>
      <c r="B1738" s="17">
        <v>364320</v>
      </c>
      <c r="C1738" s="17">
        <v>13.55</v>
      </c>
      <c r="D1738" s="17">
        <v>21.59</v>
      </c>
      <c r="E1738" s="17">
        <v>699.1</v>
      </c>
      <c r="F1738" s="17">
        <v>80.2</v>
      </c>
      <c r="G1738" s="17">
        <v>-121.4</v>
      </c>
      <c r="H1738" s="17">
        <v>-12.98</v>
      </c>
      <c r="I1738" s="17">
        <v>23.95</v>
      </c>
      <c r="J1738" s="17">
        <v>297.10000000000002</v>
      </c>
      <c r="K1738" s="17">
        <v>618.9</v>
      </c>
      <c r="L1738" s="17">
        <v>-108.5</v>
      </c>
      <c r="M1738" s="17">
        <v>0.115</v>
      </c>
      <c r="N1738" s="17">
        <v>577.70000000000005</v>
      </c>
      <c r="O1738" s="17">
        <v>67.209999999999994</v>
      </c>
      <c r="P1738" s="17">
        <v>510.5</v>
      </c>
      <c r="Q1738" s="17">
        <v>320.3</v>
      </c>
      <c r="R1738" s="17">
        <v>428.8</v>
      </c>
      <c r="S1738" s="17">
        <v>18.760000000000002</v>
      </c>
      <c r="T1738" s="17">
        <v>52.2</v>
      </c>
      <c r="U1738" s="17">
        <v>0.81</v>
      </c>
      <c r="V1738" s="17">
        <v>178.5</v>
      </c>
      <c r="W1738" s="17">
        <v>20.55</v>
      </c>
      <c r="X1738" s="17">
        <v>0.69599999999999995</v>
      </c>
      <c r="Y1738" s="17">
        <v>6.9597600000000002</v>
      </c>
      <c r="Z1738" s="7">
        <f t="shared" si="594"/>
        <v>19.655000000000001</v>
      </c>
      <c r="AA1738" s="7">
        <f t="shared" si="608"/>
        <v>292.80499999999995</v>
      </c>
      <c r="AB1738" s="2">
        <f t="shared" si="595"/>
        <v>566.27100000000007</v>
      </c>
      <c r="AC1738" s="42">
        <f t="shared" si="596"/>
        <v>2.544505361561797</v>
      </c>
      <c r="AD1738" s="42">
        <f t="shared" si="597"/>
        <v>1.3282317987352581</v>
      </c>
      <c r="AE1738" s="42">
        <f t="shared" si="598"/>
        <v>0.79512587577424954</v>
      </c>
      <c r="AF1738" s="42">
        <f t="shared" si="599"/>
        <v>331.38504094727961</v>
      </c>
      <c r="AG1738" s="42">
        <f t="shared" si="600"/>
        <v>318.12963930938844</v>
      </c>
      <c r="AH1738" s="6">
        <f t="shared" si="601"/>
        <v>307.488</v>
      </c>
      <c r="AI1738" s="4">
        <v>21.239810945505699</v>
      </c>
      <c r="AJ1738" s="4">
        <f t="shared" si="609"/>
        <v>294.3898109455057</v>
      </c>
      <c r="AK1738" s="8">
        <f t="shared" si="602"/>
        <v>0.19545106051678107</v>
      </c>
      <c r="AL1738" s="8">
        <f t="shared" si="603"/>
        <v>409.12282310981158</v>
      </c>
      <c r="AM1738" s="8">
        <f t="shared" si="604"/>
        <v>2.0046477246638625</v>
      </c>
      <c r="AN1738" s="8">
        <f t="shared" si="605"/>
        <v>92.545650417255118</v>
      </c>
      <c r="AO1738" s="22">
        <f t="shared" si="606"/>
        <v>8.4183986850183863E-3</v>
      </c>
      <c r="AP1738" s="22">
        <f t="shared" si="607"/>
        <v>0.23008508070451367</v>
      </c>
      <c r="AQ1738" s="19">
        <f t="shared" si="610"/>
        <v>0.23008508070451367</v>
      </c>
      <c r="AX1738">
        <v>0.14205846135468103</v>
      </c>
      <c r="AY1738">
        <v>60.267241379310349</v>
      </c>
      <c r="AZ1738">
        <v>2.5111350574712645</v>
      </c>
      <c r="BA1738">
        <v>2.0340193965517246</v>
      </c>
      <c r="BB1738">
        <v>9.3534482758620694</v>
      </c>
      <c r="BC1738">
        <v>0.38972701149425287</v>
      </c>
      <c r="BD1738">
        <v>1.6442923850574718</v>
      </c>
      <c r="BE1738">
        <v>0.1644292385057472</v>
      </c>
      <c r="BF1738">
        <v>0</v>
      </c>
      <c r="BG1738">
        <v>19.655000000000001</v>
      </c>
      <c r="BH1738">
        <v>0.93008729395433842</v>
      </c>
      <c r="BI1738">
        <v>2.2888076597053635</v>
      </c>
      <c r="BJ1738">
        <v>1.1947575983661998</v>
      </c>
      <c r="BK1738">
        <v>0.41112201408704607</v>
      </c>
      <c r="BL1738">
        <v>1.142005594686239E-3</v>
      </c>
      <c r="BP1738" s="52">
        <f t="shared" si="611"/>
        <v>0.93036583522131988</v>
      </c>
      <c r="BQ1738" s="52">
        <f t="shared" si="612"/>
        <v>6.5771695402298866E-2</v>
      </c>
      <c r="BR1738" s="52">
        <f t="shared" si="613"/>
        <v>0.42249126654994662</v>
      </c>
      <c r="BS1738" s="52">
        <f t="shared" si="614"/>
        <v>0.44810724921045192</v>
      </c>
      <c r="BT1738" s="52">
        <f t="shared" si="615"/>
        <v>1.1735868515276296E-3</v>
      </c>
      <c r="BU1738" s="52">
        <f t="shared" si="615"/>
        <v>1.2447423589179219E-3</v>
      </c>
    </row>
    <row r="1739" spans="1:73" x14ac:dyDescent="0.25">
      <c r="A1739" s="21">
        <v>43742.578472222223</v>
      </c>
      <c r="B1739" s="17">
        <v>364321</v>
      </c>
      <c r="C1739" s="17">
        <v>13.54</v>
      </c>
      <c r="D1739" s="17">
        <v>21.59</v>
      </c>
      <c r="E1739" s="17">
        <v>698.6</v>
      </c>
      <c r="F1739" s="17">
        <v>80.400000000000006</v>
      </c>
      <c r="G1739" s="17">
        <v>-121.6</v>
      </c>
      <c r="H1739" s="17">
        <v>-12.37</v>
      </c>
      <c r="I1739" s="17">
        <v>23.98</v>
      </c>
      <c r="J1739" s="17">
        <v>297.10000000000002</v>
      </c>
      <c r="K1739" s="17">
        <v>618.29999999999995</v>
      </c>
      <c r="L1739" s="17">
        <v>-109.2</v>
      </c>
      <c r="M1739" s="17">
        <v>0.115</v>
      </c>
      <c r="N1739" s="17">
        <v>577.1</v>
      </c>
      <c r="O1739" s="17">
        <v>68.010000000000005</v>
      </c>
      <c r="P1739" s="17">
        <v>509.1</v>
      </c>
      <c r="Q1739" s="17">
        <v>320.39999999999998</v>
      </c>
      <c r="R1739" s="17">
        <v>429.6</v>
      </c>
      <c r="S1739" s="17">
        <v>18.8</v>
      </c>
      <c r="T1739" s="17">
        <v>50.21</v>
      </c>
      <c r="U1739" s="17">
        <v>1.43</v>
      </c>
      <c r="V1739" s="17">
        <v>235.5</v>
      </c>
      <c r="W1739" s="17">
        <v>20.7</v>
      </c>
      <c r="X1739" s="17">
        <v>0.69499999999999995</v>
      </c>
      <c r="Y1739" s="17">
        <v>6.9523529999999996</v>
      </c>
      <c r="Z1739" s="7">
        <f t="shared" si="594"/>
        <v>19.75</v>
      </c>
      <c r="AA1739" s="7">
        <f t="shared" si="608"/>
        <v>292.89999999999998</v>
      </c>
      <c r="AB1739" s="2">
        <f t="shared" si="595"/>
        <v>565.8660000000001</v>
      </c>
      <c r="AC1739" s="42">
        <f t="shared" si="596"/>
        <v>2.4605854739644815</v>
      </c>
      <c r="AD1739" s="42">
        <f t="shared" si="597"/>
        <v>1.2354599664775661</v>
      </c>
      <c r="AE1739" s="42">
        <f t="shared" si="598"/>
        <v>0.78689915254895626</v>
      </c>
      <c r="AF1739" s="42">
        <f t="shared" si="599"/>
        <v>328.38221143249245</v>
      </c>
      <c r="AG1739" s="42">
        <f t="shared" si="600"/>
        <v>315.24692297519272</v>
      </c>
      <c r="AH1739" s="6">
        <f t="shared" si="601"/>
        <v>307.58399999999995</v>
      </c>
      <c r="AI1739" s="4">
        <v>20.745140480442501</v>
      </c>
      <c r="AJ1739" s="4">
        <f t="shared" si="609"/>
        <v>293.89514048044248</v>
      </c>
      <c r="AK1739" s="8">
        <f t="shared" si="602"/>
        <v>0.19564136337058699</v>
      </c>
      <c r="AL1739" s="8">
        <f t="shared" si="603"/>
        <v>406.29055614487544</v>
      </c>
      <c r="AM1739" s="8">
        <f t="shared" si="604"/>
        <v>2.6635666877328226</v>
      </c>
      <c r="AN1739" s="8">
        <f t="shared" si="605"/>
        <v>77.212648960643122</v>
      </c>
      <c r="AO1739" s="22">
        <f t="shared" si="606"/>
        <v>8.8223895848249453E-3</v>
      </c>
      <c r="AP1739" s="22">
        <f t="shared" si="607"/>
        <v>0.24112664362684255</v>
      </c>
      <c r="AQ1739" s="19">
        <f t="shared" si="610"/>
        <v>0.24112664362684255</v>
      </c>
      <c r="AX1739">
        <v>0.14279267769267592</v>
      </c>
      <c r="AY1739">
        <v>60.224137931034484</v>
      </c>
      <c r="AZ1739">
        <v>2.5093390804597702</v>
      </c>
      <c r="BA1739">
        <v>2.0325646551724139</v>
      </c>
      <c r="BB1739">
        <v>9.4137931034482794</v>
      </c>
      <c r="BC1739">
        <v>0.39224137931034497</v>
      </c>
      <c r="BD1739">
        <v>1.6403232758620689</v>
      </c>
      <c r="BE1739">
        <v>0.16403232758620689</v>
      </c>
      <c r="BF1739">
        <v>0</v>
      </c>
      <c r="BG1739">
        <v>19.75</v>
      </c>
      <c r="BH1739">
        <v>1.642005963400869</v>
      </c>
      <c r="BI1739">
        <v>2.3023386280434228</v>
      </c>
      <c r="BJ1739">
        <v>1.1560042251406026</v>
      </c>
      <c r="BK1739">
        <v>0.41347527228676512</v>
      </c>
      <c r="BL1739">
        <v>1.1485424230187919E-3</v>
      </c>
      <c r="BP1739" s="52">
        <f t="shared" si="611"/>
        <v>1.6424977090944288</v>
      </c>
      <c r="BQ1739" s="52">
        <f t="shared" si="612"/>
        <v>6.5612931034482763E-2</v>
      </c>
      <c r="BR1739" s="52">
        <f t="shared" si="613"/>
        <v>0.43262671959018395</v>
      </c>
      <c r="BS1739" s="52">
        <f t="shared" si="614"/>
        <v>0.45699483629912713</v>
      </c>
      <c r="BT1739" s="52">
        <f t="shared" si="615"/>
        <v>1.2017408877505111E-3</v>
      </c>
      <c r="BU1739" s="52">
        <f t="shared" si="615"/>
        <v>1.2694301008309087E-3</v>
      </c>
    </row>
    <row r="1740" spans="1:73" x14ac:dyDescent="0.25">
      <c r="A1740" s="21">
        <v>43742.578472222223</v>
      </c>
      <c r="B1740" s="17">
        <v>364322</v>
      </c>
      <c r="C1740" s="17">
        <v>13.55</v>
      </c>
      <c r="D1740" s="17">
        <v>21.59</v>
      </c>
      <c r="E1740" s="17">
        <v>698.6</v>
      </c>
      <c r="F1740" s="17">
        <v>80.7</v>
      </c>
      <c r="G1740" s="17">
        <v>-121.6</v>
      </c>
      <c r="H1740" s="17">
        <v>-12.8</v>
      </c>
      <c r="I1740" s="17">
        <v>24.01</v>
      </c>
      <c r="J1740" s="17">
        <v>297.2</v>
      </c>
      <c r="K1740" s="17">
        <v>617.9</v>
      </c>
      <c r="L1740" s="17">
        <v>-108.8</v>
      </c>
      <c r="M1740" s="17">
        <v>0.11600000000000001</v>
      </c>
      <c r="N1740" s="17">
        <v>577</v>
      </c>
      <c r="O1740" s="17">
        <v>67.91</v>
      </c>
      <c r="P1740" s="17">
        <v>509.1</v>
      </c>
      <c r="Q1740" s="17">
        <v>320.60000000000002</v>
      </c>
      <c r="R1740" s="17">
        <v>429.3</v>
      </c>
      <c r="S1740" s="17">
        <v>18.84</v>
      </c>
      <c r="T1740" s="17">
        <v>48.15</v>
      </c>
      <c r="U1740" s="17">
        <v>1.325</v>
      </c>
      <c r="V1740" s="17">
        <v>199.5</v>
      </c>
      <c r="W1740" s="17">
        <v>20.25</v>
      </c>
      <c r="X1740" s="17">
        <v>0.69599999999999995</v>
      </c>
      <c r="Y1740" s="17">
        <v>6.9558819999999999</v>
      </c>
      <c r="Z1740" s="7">
        <f t="shared" si="594"/>
        <v>19.545000000000002</v>
      </c>
      <c r="AA1740" s="7">
        <f t="shared" si="608"/>
        <v>292.69499999999999</v>
      </c>
      <c r="AB1740" s="2">
        <f t="shared" si="595"/>
        <v>565.8660000000001</v>
      </c>
      <c r="AC1740" s="42">
        <f t="shared" si="596"/>
        <v>2.4963804558457965</v>
      </c>
      <c r="AD1740" s="42">
        <f t="shared" si="597"/>
        <v>1.202007189489751</v>
      </c>
      <c r="AE1740" s="42">
        <f t="shared" si="598"/>
        <v>0.78389477343681202</v>
      </c>
      <c r="AF1740" s="42">
        <f t="shared" si="599"/>
        <v>326.21358431617267</v>
      </c>
      <c r="AG1740" s="42">
        <f t="shared" si="600"/>
        <v>313.16504094352575</v>
      </c>
      <c r="AH1740" s="6">
        <f t="shared" si="601"/>
        <v>307.77600000000001</v>
      </c>
      <c r="AI1740" s="4">
        <v>20.945715128469299</v>
      </c>
      <c r="AJ1740" s="4">
        <f t="shared" si="609"/>
        <v>294.09571512846929</v>
      </c>
      <c r="AK1740" s="8">
        <f t="shared" si="602"/>
        <v>0.19523086406421619</v>
      </c>
      <c r="AL1740" s="8">
        <f t="shared" si="603"/>
        <v>407.46479712822293</v>
      </c>
      <c r="AM1740" s="8">
        <f t="shared" si="604"/>
        <v>2.5639142438857037</v>
      </c>
      <c r="AN1740" s="8">
        <f t="shared" si="605"/>
        <v>104.6149613667865</v>
      </c>
      <c r="AO1740" s="22">
        <f t="shared" si="606"/>
        <v>8.1802004670476994E-3</v>
      </c>
      <c r="AP1740" s="22">
        <f t="shared" si="607"/>
        <v>0.22357483353565591</v>
      </c>
      <c r="AQ1740" s="19">
        <f t="shared" si="610"/>
        <v>0.22357483353565591</v>
      </c>
      <c r="AX1740">
        <v>0.14121231023877706</v>
      </c>
      <c r="AY1740">
        <v>60.224137931034484</v>
      </c>
      <c r="AZ1740">
        <v>2.5093390804597702</v>
      </c>
      <c r="BA1740">
        <v>2.0325646551724139</v>
      </c>
      <c r="BB1740">
        <v>9.3706896551724128</v>
      </c>
      <c r="BC1740">
        <v>0.39044540229885055</v>
      </c>
      <c r="BD1740">
        <v>1.6421192528735633</v>
      </c>
      <c r="BE1740">
        <v>0.16421192528735634</v>
      </c>
      <c r="BF1740">
        <v>0</v>
      </c>
      <c r="BG1740">
        <v>19.545000000000002</v>
      </c>
      <c r="BH1740">
        <v>1.5214390919623435</v>
      </c>
      <c r="BI1740">
        <v>2.2732271563762851</v>
      </c>
      <c r="BJ1740">
        <v>1.0945588757951812</v>
      </c>
      <c r="BK1740">
        <v>0.41423327587292275</v>
      </c>
      <c r="BL1740">
        <v>1.1506479885358965E-3</v>
      </c>
      <c r="BP1740" s="52">
        <f t="shared" si="611"/>
        <v>1.5218947304546282</v>
      </c>
      <c r="BQ1740" s="52">
        <f t="shared" si="612"/>
        <v>6.5684770114942531E-2</v>
      </c>
      <c r="BR1740" s="52">
        <f t="shared" si="613"/>
        <v>0.43228004207985643</v>
      </c>
      <c r="BS1740" s="52">
        <f t="shared" si="614"/>
        <v>0.45676920955106404</v>
      </c>
      <c r="BT1740" s="52">
        <f t="shared" si="615"/>
        <v>1.2007778946662678E-3</v>
      </c>
      <c r="BU1740" s="52">
        <f t="shared" si="615"/>
        <v>1.2688033598640667E-3</v>
      </c>
    </row>
    <row r="1741" spans="1:73" x14ac:dyDescent="0.25">
      <c r="A1741" s="21">
        <v>43742.578472222223</v>
      </c>
      <c r="B1741" s="17">
        <v>364323</v>
      </c>
      <c r="C1741" s="17">
        <v>13.55</v>
      </c>
      <c r="D1741" s="17">
        <v>21.58</v>
      </c>
      <c r="E1741" s="17">
        <v>698.3</v>
      </c>
      <c r="F1741" s="17">
        <v>80.900000000000006</v>
      </c>
      <c r="G1741" s="17">
        <v>-121.2</v>
      </c>
      <c r="H1741" s="17">
        <v>-13.92</v>
      </c>
      <c r="I1741" s="17">
        <v>24.04</v>
      </c>
      <c r="J1741" s="17">
        <v>297.2</v>
      </c>
      <c r="K1741" s="17">
        <v>617.4</v>
      </c>
      <c r="L1741" s="17">
        <v>-107.3</v>
      </c>
      <c r="M1741" s="17">
        <v>0.11600000000000001</v>
      </c>
      <c r="N1741" s="17">
        <v>577.1</v>
      </c>
      <c r="O1741" s="17">
        <v>66.98</v>
      </c>
      <c r="P1741" s="17">
        <v>510.1</v>
      </c>
      <c r="Q1741" s="17">
        <v>321</v>
      </c>
      <c r="R1741" s="17">
        <v>428.3</v>
      </c>
      <c r="S1741" s="17">
        <v>18.88</v>
      </c>
      <c r="T1741" s="17">
        <v>49.76</v>
      </c>
      <c r="U1741" s="17">
        <v>1.39</v>
      </c>
      <c r="V1741" s="17">
        <v>134</v>
      </c>
      <c r="W1741" s="17">
        <v>20.149999999999999</v>
      </c>
      <c r="X1741" s="17">
        <v>0.69499999999999995</v>
      </c>
      <c r="Y1741" s="17">
        <v>6.9493280000000004</v>
      </c>
      <c r="Z1741" s="7">
        <f t="shared" si="594"/>
        <v>19.515000000000001</v>
      </c>
      <c r="AA1741" s="7">
        <f t="shared" si="608"/>
        <v>292.66499999999996</v>
      </c>
      <c r="AB1741" s="2">
        <f t="shared" si="595"/>
        <v>565.62300000000005</v>
      </c>
      <c r="AC1741" s="42">
        <f t="shared" si="596"/>
        <v>2.3970162036039979</v>
      </c>
      <c r="AD1741" s="42">
        <f t="shared" si="597"/>
        <v>1.1927552629133493</v>
      </c>
      <c r="AE1741" s="42">
        <f t="shared" si="598"/>
        <v>0.78304057406628103</v>
      </c>
      <c r="AF1741" s="42">
        <f t="shared" si="599"/>
        <v>325.72453807510954</v>
      </c>
      <c r="AG1741" s="42">
        <f t="shared" si="600"/>
        <v>312.69555655210513</v>
      </c>
      <c r="AH1741" s="6">
        <f t="shared" si="601"/>
        <v>308.15999999999997</v>
      </c>
      <c r="AI1741" s="4">
        <v>20.336073799133299</v>
      </c>
      <c r="AJ1741" s="4">
        <f t="shared" si="609"/>
        <v>293.48607379913329</v>
      </c>
      <c r="AK1741" s="8">
        <f t="shared" si="602"/>
        <v>0.19517083920251069</v>
      </c>
      <c r="AL1741" s="8">
        <f t="shared" si="603"/>
        <v>404.00313512466613</v>
      </c>
      <c r="AM1741" s="8">
        <f t="shared" si="604"/>
        <v>2.6260497900839579</v>
      </c>
      <c r="AN1741" s="8">
        <f t="shared" si="605"/>
        <v>62.809543145989551</v>
      </c>
      <c r="AO1741" s="22">
        <f t="shared" si="606"/>
        <v>9.2075400407622028E-3</v>
      </c>
      <c r="AP1741" s="22">
        <f t="shared" si="607"/>
        <v>0.25165327429063017</v>
      </c>
      <c r="AQ1741" s="19">
        <f t="shared" si="610"/>
        <v>0.25165327429063017</v>
      </c>
      <c r="AX1741">
        <v>0.14098228352883718</v>
      </c>
      <c r="AY1741">
        <v>60.198275862068961</v>
      </c>
      <c r="AZ1741">
        <v>2.5082614942528734</v>
      </c>
      <c r="BA1741">
        <v>2.0316918103448276</v>
      </c>
      <c r="BB1741">
        <v>9.2500000000000018</v>
      </c>
      <c r="BC1741">
        <v>0.38541666666666674</v>
      </c>
      <c r="BD1741">
        <v>1.6462751436781609</v>
      </c>
      <c r="BE1741">
        <v>0.16462751436781609</v>
      </c>
      <c r="BF1741">
        <v>0</v>
      </c>
      <c r="BG1741">
        <v>19.515000000000001</v>
      </c>
      <c r="BH1741">
        <v>1.5960757266623831</v>
      </c>
      <c r="BI1741">
        <v>2.2689940616334949</v>
      </c>
      <c r="BJ1741">
        <v>1.1290514450688272</v>
      </c>
      <c r="BK1741">
        <v>0.41298140618521079</v>
      </c>
      <c r="BL1741">
        <v>1.1471705727366967E-3</v>
      </c>
      <c r="BP1741" s="52">
        <f t="shared" si="611"/>
        <v>1.5965537172316475</v>
      </c>
      <c r="BQ1741" s="52">
        <f t="shared" si="612"/>
        <v>6.5851005747126434E-2</v>
      </c>
      <c r="BR1741" s="52">
        <f t="shared" si="613"/>
        <v>0.43177790801114879</v>
      </c>
      <c r="BS1741" s="52">
        <f t="shared" si="614"/>
        <v>0.4561880827572215</v>
      </c>
      <c r="BT1741" s="52">
        <f t="shared" si="615"/>
        <v>1.1993830778087467E-3</v>
      </c>
      <c r="BU1741" s="52">
        <f t="shared" si="615"/>
        <v>1.2671891187700597E-3</v>
      </c>
    </row>
    <row r="1742" spans="1:73" x14ac:dyDescent="0.25">
      <c r="A1742" s="21">
        <v>43742.578472222223</v>
      </c>
      <c r="B1742" s="17">
        <v>364324</v>
      </c>
      <c r="C1742" s="17">
        <v>13.55</v>
      </c>
      <c r="D1742" s="17">
        <v>21.58</v>
      </c>
      <c r="E1742" s="17">
        <v>698.1</v>
      </c>
      <c r="F1742" s="17">
        <v>81</v>
      </c>
      <c r="G1742" s="17">
        <v>-121.5</v>
      </c>
      <c r="H1742" s="17">
        <v>-14.52</v>
      </c>
      <c r="I1742" s="17">
        <v>24.06</v>
      </c>
      <c r="J1742" s="17">
        <v>297.2</v>
      </c>
      <c r="K1742" s="17">
        <v>617.1</v>
      </c>
      <c r="L1742" s="17">
        <v>-107</v>
      </c>
      <c r="M1742" s="17">
        <v>0.11600000000000001</v>
      </c>
      <c r="N1742" s="17">
        <v>576.6</v>
      </c>
      <c r="O1742" s="17">
        <v>66.52</v>
      </c>
      <c r="P1742" s="17">
        <v>510.1</v>
      </c>
      <c r="Q1742" s="17">
        <v>320.89999999999998</v>
      </c>
      <c r="R1742" s="17">
        <v>427.9</v>
      </c>
      <c r="S1742" s="17">
        <v>18.91</v>
      </c>
      <c r="T1742" s="17">
        <v>51.19</v>
      </c>
      <c r="U1742" s="17">
        <v>1.06</v>
      </c>
      <c r="V1742" s="17">
        <v>192</v>
      </c>
      <c r="W1742" s="17">
        <v>19.95</v>
      </c>
      <c r="X1742" s="17">
        <v>0.69499999999999995</v>
      </c>
      <c r="Y1742" s="17">
        <v>6.9466760000000001</v>
      </c>
      <c r="Z1742" s="7">
        <f t="shared" si="594"/>
        <v>19.43</v>
      </c>
      <c r="AA1742" s="7">
        <f t="shared" si="608"/>
        <v>292.58</v>
      </c>
      <c r="AB1742" s="2">
        <f t="shared" si="595"/>
        <v>565.46100000000001</v>
      </c>
      <c r="AC1742" s="42">
        <f t="shared" si="596"/>
        <v>2.4008177343569987</v>
      </c>
      <c r="AD1742" s="42">
        <f t="shared" si="597"/>
        <v>1.2289785982173476</v>
      </c>
      <c r="AE1742" s="42">
        <f t="shared" si="598"/>
        <v>0.78643041573228767</v>
      </c>
      <c r="AF1742" s="42">
        <f t="shared" si="599"/>
        <v>326.75474502050525</v>
      </c>
      <c r="AG1742" s="42">
        <f t="shared" si="600"/>
        <v>313.68455521968502</v>
      </c>
      <c r="AH1742" s="6">
        <f t="shared" si="601"/>
        <v>308.06399999999996</v>
      </c>
      <c r="AI1742" s="4">
        <v>20.353482378165399</v>
      </c>
      <c r="AJ1742" s="4">
        <f t="shared" si="609"/>
        <v>293.50348237816536</v>
      </c>
      <c r="AK1742" s="8">
        <f t="shared" si="602"/>
        <v>0.19500083557758049</v>
      </c>
      <c r="AL1742" s="8">
        <f t="shared" si="603"/>
        <v>404.11706748637351</v>
      </c>
      <c r="AM1742" s="8">
        <f t="shared" si="604"/>
        <v>2.2932346151233634</v>
      </c>
      <c r="AN1742" s="8">
        <f t="shared" si="605"/>
        <v>61.690399954181629</v>
      </c>
      <c r="AO1742" s="22">
        <f t="shared" si="606"/>
        <v>9.2244453856232395E-3</v>
      </c>
      <c r="AP1742" s="22">
        <f t="shared" si="607"/>
        <v>0.2521153179383861</v>
      </c>
      <c r="AQ1742" s="19">
        <f t="shared" si="610"/>
        <v>0.2521153179383861</v>
      </c>
      <c r="AX1742">
        <v>0.14033226282276989</v>
      </c>
      <c r="AY1742">
        <v>60.181034482758626</v>
      </c>
      <c r="AZ1742">
        <v>2.5075431034482762</v>
      </c>
      <c r="BA1742">
        <v>2.0311099137931037</v>
      </c>
      <c r="BB1742">
        <v>9.2241379310344822</v>
      </c>
      <c r="BC1742">
        <v>0.38433908045977011</v>
      </c>
      <c r="BD1742">
        <v>1.6467708333333335</v>
      </c>
      <c r="BE1742">
        <v>0.16467708333333336</v>
      </c>
      <c r="BF1742">
        <v>0</v>
      </c>
      <c r="BG1742">
        <v>19.43</v>
      </c>
      <c r="BH1742">
        <v>1.2171512735698751</v>
      </c>
      <c r="BI1742">
        <v>2.2570377125350287</v>
      </c>
      <c r="BJ1742">
        <v>1.1553776050466811</v>
      </c>
      <c r="BK1742">
        <v>0.41049696689285298</v>
      </c>
      <c r="BL1742">
        <v>1.140269352480147E-3</v>
      </c>
      <c r="BP1742" s="52">
        <f t="shared" si="611"/>
        <v>1.2175157843637026</v>
      </c>
      <c r="BQ1742" s="52">
        <f t="shared" si="612"/>
        <v>6.5870833333333337E-2</v>
      </c>
      <c r="BR1742" s="52">
        <f t="shared" si="613"/>
        <v>0.42516571230357519</v>
      </c>
      <c r="BS1742" s="52">
        <f t="shared" si="614"/>
        <v>0.45018946873130905</v>
      </c>
      <c r="BT1742" s="52">
        <f t="shared" si="615"/>
        <v>1.181015867509931E-3</v>
      </c>
      <c r="BU1742" s="52">
        <f t="shared" si="615"/>
        <v>1.2505263020314141E-3</v>
      </c>
    </row>
    <row r="1743" spans="1:73" x14ac:dyDescent="0.25">
      <c r="A1743" s="21">
        <v>43742.57916666667</v>
      </c>
      <c r="B1743" s="17">
        <v>364325</v>
      </c>
      <c r="C1743" s="17">
        <v>13.55</v>
      </c>
      <c r="D1743" s="17">
        <v>21.58</v>
      </c>
      <c r="E1743" s="17">
        <v>698</v>
      </c>
      <c r="F1743" s="17">
        <v>78.400000000000006</v>
      </c>
      <c r="G1743" s="17">
        <v>-122</v>
      </c>
      <c r="H1743" s="17">
        <v>-16.579999999999998</v>
      </c>
      <c r="I1743" s="17">
        <v>24.07</v>
      </c>
      <c r="J1743" s="17">
        <v>297.2</v>
      </c>
      <c r="K1743" s="17">
        <v>619.6</v>
      </c>
      <c r="L1743" s="17">
        <v>-105.4</v>
      </c>
      <c r="M1743" s="17">
        <v>0.112</v>
      </c>
      <c r="N1743" s="17">
        <v>575.9</v>
      </c>
      <c r="O1743" s="17">
        <v>61.81</v>
      </c>
      <c r="P1743" s="17">
        <v>514.1</v>
      </c>
      <c r="Q1743" s="17">
        <v>320.5</v>
      </c>
      <c r="R1743" s="17">
        <v>425.9</v>
      </c>
      <c r="S1743" s="17">
        <v>18.93</v>
      </c>
      <c r="T1743" s="17">
        <v>48.61</v>
      </c>
      <c r="U1743" s="17">
        <v>1.52</v>
      </c>
      <c r="V1743" s="17">
        <v>313.5</v>
      </c>
      <c r="W1743" s="17">
        <v>19.95</v>
      </c>
      <c r="X1743" s="17">
        <v>0.69399999999999995</v>
      </c>
      <c r="Y1743" s="17">
        <v>6.9447460000000003</v>
      </c>
      <c r="Z1743" s="7">
        <f t="shared" si="594"/>
        <v>19.439999999999998</v>
      </c>
      <c r="AA1743" s="7">
        <f t="shared" si="608"/>
        <v>292.58999999999997</v>
      </c>
      <c r="AB1743" s="2">
        <f t="shared" si="595"/>
        <v>565.38</v>
      </c>
      <c r="AC1743" s="42">
        <f t="shared" si="596"/>
        <v>2.4709978361256772</v>
      </c>
      <c r="AD1743" s="42">
        <f t="shared" si="597"/>
        <v>1.2011520481406917</v>
      </c>
      <c r="AE1743" s="42">
        <f t="shared" si="598"/>
        <v>0.78385521750110154</v>
      </c>
      <c r="AF1743" s="42">
        <f t="shared" si="599"/>
        <v>325.72930157428226</v>
      </c>
      <c r="AG1743" s="42">
        <f t="shared" si="600"/>
        <v>312.70012951131093</v>
      </c>
      <c r="AH1743" s="6">
        <f t="shared" si="601"/>
        <v>307.68</v>
      </c>
      <c r="AI1743" s="4">
        <v>20.784934445044399</v>
      </c>
      <c r="AJ1743" s="4">
        <f t="shared" si="609"/>
        <v>293.93493444504441</v>
      </c>
      <c r="AK1743" s="8">
        <f t="shared" si="602"/>
        <v>0.19502083087806507</v>
      </c>
      <c r="AL1743" s="8">
        <f t="shared" si="603"/>
        <v>406.56639075692027</v>
      </c>
      <c r="AM1743" s="8">
        <f t="shared" si="604"/>
        <v>2.7461063344306247</v>
      </c>
      <c r="AN1743" s="8">
        <f t="shared" si="605"/>
        <v>107.58679025884391</v>
      </c>
      <c r="AO1743" s="22">
        <f t="shared" si="606"/>
        <v>8.1201225992535639E-3</v>
      </c>
      <c r="AP1743" s="22">
        <f t="shared" si="607"/>
        <v>0.22193283229798957</v>
      </c>
      <c r="AQ1743" s="19">
        <f t="shared" si="610"/>
        <v>0.22193283229798957</v>
      </c>
      <c r="AX1743">
        <v>0.14040860392205906</v>
      </c>
      <c r="AY1743">
        <v>60.172413793103452</v>
      </c>
      <c r="AZ1743">
        <v>2.507183908045977</v>
      </c>
      <c r="BA1743">
        <v>2.0308189655172417</v>
      </c>
      <c r="BB1743">
        <v>9.0862068965517224</v>
      </c>
      <c r="BC1743">
        <v>0.37859195402298845</v>
      </c>
      <c r="BD1743">
        <v>1.6522270114942532</v>
      </c>
      <c r="BE1743">
        <v>0.16522270114942533</v>
      </c>
      <c r="BF1743">
        <v>0</v>
      </c>
      <c r="BG1743">
        <v>19.439999999999998</v>
      </c>
      <c r="BH1743">
        <v>1.7453489960624622</v>
      </c>
      <c r="BI1743">
        <v>2.2584414754127775</v>
      </c>
      <c r="BJ1743">
        <v>1.0978284011981512</v>
      </c>
      <c r="BK1743">
        <v>0.41518160884423133</v>
      </c>
      <c r="BL1743">
        <v>1.1532822467895316E-3</v>
      </c>
      <c r="BP1743" s="52">
        <f t="shared" si="611"/>
        <v>1.7458716907856866</v>
      </c>
      <c r="BQ1743" s="52">
        <f t="shared" si="612"/>
        <v>6.6089080459770133E-2</v>
      </c>
      <c r="BR1743" s="52">
        <f t="shared" si="613"/>
        <v>0.43568690380726194</v>
      </c>
      <c r="BS1743" s="52">
        <f t="shared" si="614"/>
        <v>0.45989797802123461</v>
      </c>
      <c r="BT1743" s="52">
        <f t="shared" si="615"/>
        <v>1.2102413994646165E-3</v>
      </c>
      <c r="BU1743" s="52">
        <f t="shared" si="615"/>
        <v>1.2774943833923182E-3</v>
      </c>
    </row>
    <row r="1744" spans="1:73" x14ac:dyDescent="0.25">
      <c r="A1744" s="21">
        <v>43742.57916666667</v>
      </c>
      <c r="B1744" s="17">
        <v>364326</v>
      </c>
      <c r="C1744" s="17">
        <v>13.55</v>
      </c>
      <c r="D1744" s="17">
        <v>21.58</v>
      </c>
      <c r="E1744" s="17">
        <v>698.4</v>
      </c>
      <c r="F1744" s="17">
        <v>77.81</v>
      </c>
      <c r="G1744" s="17">
        <v>-121</v>
      </c>
      <c r="H1744" s="17">
        <v>-14.64</v>
      </c>
      <c r="I1744" s="17">
        <v>24.08</v>
      </c>
      <c r="J1744" s="17">
        <v>297.2</v>
      </c>
      <c r="K1744" s="17">
        <v>620.5</v>
      </c>
      <c r="L1744" s="17">
        <v>-106.3</v>
      </c>
      <c r="M1744" s="17">
        <v>0.111</v>
      </c>
      <c r="N1744" s="17">
        <v>577.4</v>
      </c>
      <c r="O1744" s="17">
        <v>63.18</v>
      </c>
      <c r="P1744" s="17">
        <v>514.20000000000005</v>
      </c>
      <c r="Q1744" s="17">
        <v>321.60000000000002</v>
      </c>
      <c r="R1744" s="17">
        <v>427.9</v>
      </c>
      <c r="S1744" s="17">
        <v>18.93</v>
      </c>
      <c r="T1744" s="17">
        <v>47.18</v>
      </c>
      <c r="U1744" s="17">
        <v>1.93</v>
      </c>
      <c r="V1744" s="17">
        <v>350.5</v>
      </c>
      <c r="W1744" s="17">
        <v>19.5</v>
      </c>
      <c r="X1744" s="17">
        <v>0.69599999999999995</v>
      </c>
      <c r="Y1744" s="17">
        <v>6.9579820000000003</v>
      </c>
      <c r="Z1744" s="7">
        <f t="shared" si="594"/>
        <v>19.215</v>
      </c>
      <c r="AA1744" s="7">
        <f t="shared" si="608"/>
        <v>292.36499999999995</v>
      </c>
      <c r="AB1744" s="2">
        <f t="shared" si="595"/>
        <v>565.70400000000006</v>
      </c>
      <c r="AC1744" s="42">
        <f t="shared" si="596"/>
        <v>2.3832822167990741</v>
      </c>
      <c r="AD1744" s="42">
        <f t="shared" si="597"/>
        <v>1.1244325498858032</v>
      </c>
      <c r="AE1744" s="42">
        <f t="shared" si="598"/>
        <v>0.77657712721356431</v>
      </c>
      <c r="AF1744" s="42">
        <f t="shared" si="599"/>
        <v>321.7134189115983</v>
      </c>
      <c r="AG1744" s="42">
        <f t="shared" si="600"/>
        <v>308.84488215513437</v>
      </c>
      <c r="AH1744" s="6">
        <f t="shared" si="601"/>
        <v>308.73599999999999</v>
      </c>
      <c r="AI1744" s="4">
        <v>20.2281040940452</v>
      </c>
      <c r="AJ1744" s="4">
        <f t="shared" si="609"/>
        <v>293.37810409404517</v>
      </c>
      <c r="AK1744" s="8">
        <f t="shared" si="602"/>
        <v>0.19457126712973943</v>
      </c>
      <c r="AL1744" s="8">
        <f t="shared" si="603"/>
        <v>403.4423375049962</v>
      </c>
      <c r="AM1744" s="8">
        <f t="shared" si="604"/>
        <v>3.0943840259411886</v>
      </c>
      <c r="AN1744" s="8">
        <f t="shared" si="605"/>
        <v>91.32060193792492</v>
      </c>
      <c r="AO1744" s="22">
        <f t="shared" si="606"/>
        <v>8.5900409710051116E-3</v>
      </c>
      <c r="AP1744" s="22">
        <f t="shared" si="607"/>
        <v>0.23477627325801492</v>
      </c>
      <c r="AQ1744" s="19">
        <f t="shared" si="610"/>
        <v>0.23477627325801492</v>
      </c>
      <c r="AX1744">
        <v>0.13869940706945233</v>
      </c>
      <c r="AY1744">
        <v>60.206896551724135</v>
      </c>
      <c r="AZ1744">
        <v>2.5086206896551722</v>
      </c>
      <c r="BA1744">
        <v>2.0319827586206896</v>
      </c>
      <c r="BB1744">
        <v>9.1637931034482722</v>
      </c>
      <c r="BC1744">
        <v>0.38182471264367801</v>
      </c>
      <c r="BD1744">
        <v>1.6501580459770115</v>
      </c>
      <c r="BE1744">
        <v>0.16501580459770115</v>
      </c>
      <c r="BF1744">
        <v>0</v>
      </c>
      <c r="BG1744">
        <v>19.215</v>
      </c>
      <c r="BH1744">
        <v>2.2161339226319421</v>
      </c>
      <c r="BI1744">
        <v>2.2270408462444946</v>
      </c>
      <c r="BJ1744">
        <v>1.0507178712581524</v>
      </c>
      <c r="BK1744">
        <v>0.41539284783952951</v>
      </c>
      <c r="BL1744">
        <v>1.1538690217764709E-3</v>
      </c>
      <c r="BP1744" s="52">
        <f t="shared" si="611"/>
        <v>2.2167976073791942</v>
      </c>
      <c r="BQ1744" s="52">
        <f t="shared" si="612"/>
        <v>6.6006321839080465E-2</v>
      </c>
      <c r="BR1744" s="52">
        <f t="shared" si="613"/>
        <v>0.44081525951266648</v>
      </c>
      <c r="BS1744" s="52">
        <f t="shared" si="614"/>
        <v>0.46412623874647063</v>
      </c>
      <c r="BT1744" s="52">
        <f t="shared" si="615"/>
        <v>1.2244868319796292E-3</v>
      </c>
      <c r="BU1744" s="52">
        <f t="shared" si="615"/>
        <v>1.2892395520735297E-3</v>
      </c>
    </row>
    <row r="1745" spans="1:73" x14ac:dyDescent="0.25">
      <c r="A1745" s="21">
        <v>43742.57916666667</v>
      </c>
      <c r="B1745" s="17">
        <v>364327</v>
      </c>
      <c r="C1745" s="17">
        <v>13.55</v>
      </c>
      <c r="D1745" s="17">
        <v>21.58</v>
      </c>
      <c r="E1745" s="17">
        <v>698.4</v>
      </c>
      <c r="F1745" s="17">
        <v>80.7</v>
      </c>
      <c r="G1745" s="17">
        <v>-120.8</v>
      </c>
      <c r="H1745" s="17">
        <v>-14.73</v>
      </c>
      <c r="I1745" s="17">
        <v>24.06</v>
      </c>
      <c r="J1745" s="17">
        <v>297.2</v>
      </c>
      <c r="K1745" s="17">
        <v>617.70000000000005</v>
      </c>
      <c r="L1745" s="17">
        <v>-106.1</v>
      </c>
      <c r="M1745" s="17">
        <v>0.11600000000000001</v>
      </c>
      <c r="N1745" s="17">
        <v>577.6</v>
      </c>
      <c r="O1745" s="17">
        <v>65.94</v>
      </c>
      <c r="P1745" s="17">
        <v>511.6</v>
      </c>
      <c r="Q1745" s="17">
        <v>321.60000000000002</v>
      </c>
      <c r="R1745" s="17">
        <v>427.7</v>
      </c>
      <c r="S1745" s="17">
        <v>18.93</v>
      </c>
      <c r="T1745" s="17">
        <v>45.64</v>
      </c>
      <c r="U1745" s="17">
        <v>2.375</v>
      </c>
      <c r="V1745" s="17">
        <v>339.5</v>
      </c>
      <c r="W1745" s="17">
        <v>19.899999999999999</v>
      </c>
      <c r="X1745" s="17">
        <v>0.69599999999999995</v>
      </c>
      <c r="Y1745" s="17">
        <v>6.9605370000000004</v>
      </c>
      <c r="Z1745" s="7">
        <f t="shared" si="594"/>
        <v>19.414999999999999</v>
      </c>
      <c r="AA1745" s="7">
        <f t="shared" si="608"/>
        <v>292.565</v>
      </c>
      <c r="AB1745" s="2">
        <f t="shared" si="595"/>
        <v>565.70400000000006</v>
      </c>
      <c r="AC1745" s="42">
        <f t="shared" si="596"/>
        <v>2.3193743505746385</v>
      </c>
      <c r="AD1745" s="42">
        <f t="shared" si="597"/>
        <v>1.0585624536022649</v>
      </c>
      <c r="AE1745" s="42">
        <f t="shared" si="598"/>
        <v>0.76982694075341218</v>
      </c>
      <c r="AF1745" s="42">
        <f t="shared" si="599"/>
        <v>319.79056237751547</v>
      </c>
      <c r="AG1745" s="42">
        <f t="shared" si="600"/>
        <v>306.99893988241485</v>
      </c>
      <c r="AH1745" s="6">
        <f t="shared" si="601"/>
        <v>308.73599999999999</v>
      </c>
      <c r="AI1745" s="4">
        <v>19.8366231764616</v>
      </c>
      <c r="AJ1745" s="4">
        <f t="shared" si="609"/>
        <v>292.98662317646159</v>
      </c>
      <c r="AK1745" s="8">
        <f t="shared" si="602"/>
        <v>0.19497084518955063</v>
      </c>
      <c r="AL1745" s="8">
        <f t="shared" si="603"/>
        <v>401.18415991576387</v>
      </c>
      <c r="AM1745" s="8">
        <f t="shared" si="604"/>
        <v>3.4326329180382804</v>
      </c>
      <c r="AN1745" s="8">
        <f t="shared" si="605"/>
        <v>42.159196328656876</v>
      </c>
      <c r="AO1745" s="22">
        <f t="shared" si="606"/>
        <v>9.7533883845650673E-3</v>
      </c>
      <c r="AP1745" s="22">
        <f t="shared" si="607"/>
        <v>0.26657197378864916</v>
      </c>
      <c r="AQ1745" s="19">
        <f t="shared" si="610"/>
        <v>0.26657197378864916</v>
      </c>
      <c r="AX1745">
        <v>0.14021781705538569</v>
      </c>
      <c r="AY1745">
        <v>60.206896551724135</v>
      </c>
      <c r="AZ1745">
        <v>2.5086206896551722</v>
      </c>
      <c r="BA1745">
        <v>2.0319827586206896</v>
      </c>
      <c r="BB1745">
        <v>9.1465517241379288</v>
      </c>
      <c r="BC1745">
        <v>0.38110632183908039</v>
      </c>
      <c r="BD1745">
        <v>1.6508764367816091</v>
      </c>
      <c r="BE1745">
        <v>0.16508764367816092</v>
      </c>
      <c r="BF1745">
        <v>0</v>
      </c>
      <c r="BG1745">
        <v>19.414999999999999</v>
      </c>
      <c r="BH1745">
        <v>2.7271078063475969</v>
      </c>
      <c r="BI1745">
        <v>2.2549334992344847</v>
      </c>
      <c r="BJ1745">
        <v>1.029151649050619</v>
      </c>
      <c r="BK1745">
        <v>0.42174043922743776</v>
      </c>
      <c r="BL1745">
        <v>1.1715012200762159E-3</v>
      </c>
      <c r="BP1745" s="52">
        <f t="shared" si="611"/>
        <v>2.7279245168526356</v>
      </c>
      <c r="BQ1745" s="52">
        <f t="shared" si="612"/>
        <v>6.6035057471264369E-2</v>
      </c>
      <c r="BR1745" s="52">
        <f t="shared" si="613"/>
        <v>0.45227641917715844</v>
      </c>
      <c r="BS1745" s="52">
        <f t="shared" si="614"/>
        <v>0.47494209946150218</v>
      </c>
      <c r="BT1745" s="52">
        <f t="shared" si="615"/>
        <v>1.2563233866032179E-3</v>
      </c>
      <c r="BU1745" s="52">
        <f t="shared" si="615"/>
        <v>1.3192836096152837E-3</v>
      </c>
    </row>
    <row r="1746" spans="1:73" x14ac:dyDescent="0.25">
      <c r="A1746" s="21">
        <v>43742.57916666667</v>
      </c>
      <c r="B1746" s="17">
        <v>364328</v>
      </c>
      <c r="C1746" s="17">
        <v>13.55</v>
      </c>
      <c r="D1746" s="17">
        <v>21.57</v>
      </c>
      <c r="E1746" s="17">
        <v>699.1</v>
      </c>
      <c r="F1746" s="17">
        <v>78.739999999999995</v>
      </c>
      <c r="G1746" s="17">
        <v>-121.4</v>
      </c>
      <c r="H1746" s="17">
        <v>-15.15</v>
      </c>
      <c r="I1746" s="17">
        <v>24.05</v>
      </c>
      <c r="J1746" s="17">
        <v>297.2</v>
      </c>
      <c r="K1746" s="17">
        <v>620.4</v>
      </c>
      <c r="L1746" s="17">
        <v>-106.3</v>
      </c>
      <c r="M1746" s="17">
        <v>0.113</v>
      </c>
      <c r="N1746" s="17">
        <v>577.70000000000005</v>
      </c>
      <c r="O1746" s="17">
        <v>63.59</v>
      </c>
      <c r="P1746" s="17">
        <v>514.1</v>
      </c>
      <c r="Q1746" s="17">
        <v>320.89999999999998</v>
      </c>
      <c r="R1746" s="17">
        <v>427.2</v>
      </c>
      <c r="S1746" s="17">
        <v>18.93</v>
      </c>
      <c r="T1746" s="17">
        <v>45.54</v>
      </c>
      <c r="U1746" s="17">
        <v>2.44</v>
      </c>
      <c r="V1746" s="17">
        <v>315.5</v>
      </c>
      <c r="W1746" s="17">
        <v>19.399999999999999</v>
      </c>
      <c r="X1746" s="17">
        <v>0.69699999999999995</v>
      </c>
      <c r="Y1746" s="17">
        <v>6.9716670000000001</v>
      </c>
      <c r="Z1746" s="7">
        <f t="shared" si="594"/>
        <v>19.164999999999999</v>
      </c>
      <c r="AA1746" s="7">
        <f t="shared" si="608"/>
        <v>292.315</v>
      </c>
      <c r="AB1746" s="2">
        <f t="shared" si="595"/>
        <v>566.27100000000007</v>
      </c>
      <c r="AC1746" s="42">
        <f t="shared" si="596"/>
        <v>2.3205712719560294</v>
      </c>
      <c r="AD1746" s="42">
        <f t="shared" si="597"/>
        <v>1.0567881572487758</v>
      </c>
      <c r="AE1746" s="42">
        <f t="shared" si="598"/>
        <v>0.76973638250465204</v>
      </c>
      <c r="AF1746" s="42">
        <f t="shared" si="599"/>
        <v>318.66141445522788</v>
      </c>
      <c r="AG1746" s="42">
        <f t="shared" si="600"/>
        <v>305.91495787701876</v>
      </c>
      <c r="AH1746" s="6">
        <f t="shared" si="601"/>
        <v>308.06399999999996</v>
      </c>
      <c r="AI1746" s="4">
        <v>19.826312089621901</v>
      </c>
      <c r="AJ1746" s="4">
        <f t="shared" si="609"/>
        <v>292.9763120896219</v>
      </c>
      <c r="AK1746" s="8">
        <f t="shared" si="602"/>
        <v>0.19447145799033</v>
      </c>
      <c r="AL1746" s="8">
        <f t="shared" si="603"/>
        <v>401.17451904758951</v>
      </c>
      <c r="AM1746" s="8">
        <f t="shared" si="604"/>
        <v>3.4792887204139871</v>
      </c>
      <c r="AN1746" s="8">
        <f t="shared" si="605"/>
        <v>67.025091568984024</v>
      </c>
      <c r="AO1746" s="22">
        <f t="shared" si="606"/>
        <v>9.1886500318453402E-3</v>
      </c>
      <c r="AP1746" s="22">
        <f t="shared" si="607"/>
        <v>0.25113698735902168</v>
      </c>
      <c r="AQ1746" s="19">
        <f t="shared" si="610"/>
        <v>0.25113698735902168</v>
      </c>
      <c r="AX1746">
        <v>0.13832198744508664</v>
      </c>
      <c r="AY1746">
        <v>60.267241379310349</v>
      </c>
      <c r="AZ1746">
        <v>2.5111350574712645</v>
      </c>
      <c r="BA1746">
        <v>2.0340193965517246</v>
      </c>
      <c r="BB1746">
        <v>9.1637931034482776</v>
      </c>
      <c r="BC1746">
        <v>0.38182471264367823</v>
      </c>
      <c r="BD1746">
        <v>1.6521946839080464</v>
      </c>
      <c r="BE1746">
        <v>0.16521946839080465</v>
      </c>
      <c r="BF1746">
        <v>0</v>
      </c>
      <c r="BG1746">
        <v>19.164999999999999</v>
      </c>
      <c r="BH1746">
        <v>2.8017444410476364</v>
      </c>
      <c r="BI1746">
        <v>2.2201150260233922</v>
      </c>
      <c r="BJ1746">
        <v>1.0110403828510528</v>
      </c>
      <c r="BK1746">
        <v>0.41952518635634128</v>
      </c>
      <c r="BL1746">
        <v>1.1653477398787257E-3</v>
      </c>
      <c r="BP1746" s="52">
        <f t="shared" si="611"/>
        <v>2.8025835036296547</v>
      </c>
      <c r="BQ1746" s="52">
        <f t="shared" si="612"/>
        <v>6.6087787356321856E-2</v>
      </c>
      <c r="BR1746" s="52">
        <f t="shared" si="613"/>
        <v>0.4508203306949391</v>
      </c>
      <c r="BS1746" s="52">
        <f t="shared" si="614"/>
        <v>0.47326086233134362</v>
      </c>
      <c r="BT1746" s="52">
        <f t="shared" si="615"/>
        <v>1.2522786963748307E-3</v>
      </c>
      <c r="BU1746" s="52">
        <f t="shared" si="615"/>
        <v>1.3146135064759543E-3</v>
      </c>
    </row>
    <row r="1747" spans="1:73" x14ac:dyDescent="0.25">
      <c r="A1747" s="21">
        <v>43742.57916666667</v>
      </c>
      <c r="B1747" s="17">
        <v>364329</v>
      </c>
      <c r="C1747" s="17">
        <v>13.55</v>
      </c>
      <c r="D1747" s="17">
        <v>21.57</v>
      </c>
      <c r="E1747" s="17">
        <v>699</v>
      </c>
      <c r="F1747" s="17">
        <v>74.95</v>
      </c>
      <c r="G1747" s="17">
        <v>-120.6</v>
      </c>
      <c r="H1747" s="17">
        <v>-15.54</v>
      </c>
      <c r="I1747" s="17">
        <v>24.01</v>
      </c>
      <c r="J1747" s="17">
        <v>297.2</v>
      </c>
      <c r="K1747" s="17">
        <v>624.1</v>
      </c>
      <c r="L1747" s="17">
        <v>-105.1</v>
      </c>
      <c r="M1747" s="17">
        <v>0.107</v>
      </c>
      <c r="N1747" s="17">
        <v>578.4</v>
      </c>
      <c r="O1747" s="17">
        <v>59.41</v>
      </c>
      <c r="P1747" s="17">
        <v>519</v>
      </c>
      <c r="Q1747" s="17">
        <v>321.5</v>
      </c>
      <c r="R1747" s="17">
        <v>426.6</v>
      </c>
      <c r="S1747" s="17">
        <v>18.93</v>
      </c>
      <c r="T1747" s="17">
        <v>44.7</v>
      </c>
      <c r="U1747" s="17">
        <v>1.0249999999999999</v>
      </c>
      <c r="V1747" s="17">
        <v>172.5</v>
      </c>
      <c r="W1747" s="17">
        <v>19.25</v>
      </c>
      <c r="X1747" s="17">
        <v>0.69699999999999995</v>
      </c>
      <c r="Y1747" s="17">
        <v>6.9745910000000002</v>
      </c>
      <c r="Z1747" s="7">
        <f t="shared" si="594"/>
        <v>19.09</v>
      </c>
      <c r="AA1747" s="7">
        <f t="shared" si="608"/>
        <v>292.23999999999995</v>
      </c>
      <c r="AB1747" s="2">
        <f t="shared" si="595"/>
        <v>566.19000000000005</v>
      </c>
      <c r="AC1747" s="42">
        <f t="shared" si="596"/>
        <v>2.3298514255580098</v>
      </c>
      <c r="AD1747" s="42">
        <f t="shared" si="597"/>
        <v>1.0414435872244305</v>
      </c>
      <c r="AE1747" s="42">
        <f t="shared" si="598"/>
        <v>0.76815628435770889</v>
      </c>
      <c r="AF1747" s="42">
        <f t="shared" si="599"/>
        <v>317.6810310743723</v>
      </c>
      <c r="AG1747" s="42">
        <f t="shared" si="600"/>
        <v>304.97378983139737</v>
      </c>
      <c r="AH1747" s="6">
        <f t="shared" si="601"/>
        <v>308.64</v>
      </c>
      <c r="AI1747" s="4">
        <v>19.880472835658999</v>
      </c>
      <c r="AJ1747" s="4">
        <f t="shared" si="609"/>
        <v>293.030472835659</v>
      </c>
      <c r="AK1747" s="8">
        <f t="shared" si="602"/>
        <v>0.19432180828915074</v>
      </c>
      <c r="AL1747" s="8">
        <f t="shared" si="603"/>
        <v>401.49504306315134</v>
      </c>
      <c r="AM1747" s="8">
        <f t="shared" si="604"/>
        <v>2.2550568174660257</v>
      </c>
      <c r="AN1747" s="8">
        <f t="shared" si="605"/>
        <v>51.926006505584013</v>
      </c>
      <c r="AO1747" s="22">
        <f t="shared" si="606"/>
        <v>9.5342082148484799E-3</v>
      </c>
      <c r="AP1747" s="22">
        <f t="shared" si="607"/>
        <v>0.26058151302230215</v>
      </c>
      <c r="AQ1747" s="19">
        <f t="shared" si="610"/>
        <v>0.26058151302230215</v>
      </c>
      <c r="AX1747">
        <v>0.13775748862642118</v>
      </c>
      <c r="AY1747">
        <v>60.258620689655174</v>
      </c>
      <c r="AZ1747">
        <v>2.5107758620689657</v>
      </c>
      <c r="BA1747">
        <v>2.0337284482758622</v>
      </c>
      <c r="BB1747">
        <v>9.06034482758621</v>
      </c>
      <c r="BC1747">
        <v>0.3775143678160921</v>
      </c>
      <c r="BD1747">
        <v>1.65621408045977</v>
      </c>
      <c r="BE1747">
        <v>0.16562140804597703</v>
      </c>
      <c r="BF1747">
        <v>0</v>
      </c>
      <c r="BG1747">
        <v>19.09</v>
      </c>
      <c r="BH1747">
        <v>1.1769623164236998</v>
      </c>
      <c r="BI1747">
        <v>2.2097616258819137</v>
      </c>
      <c r="BJ1747">
        <v>0.98776344676921557</v>
      </c>
      <c r="BK1747">
        <v>0.4156181527062075</v>
      </c>
      <c r="BL1747">
        <v>1.1544948686283542E-3</v>
      </c>
      <c r="BP1747" s="52">
        <f t="shared" si="611"/>
        <v>1.1773147914837689</v>
      </c>
      <c r="BQ1747" s="52">
        <f t="shared" si="612"/>
        <v>6.6248563218390802E-2</v>
      </c>
      <c r="BR1747" s="52">
        <f t="shared" si="613"/>
        <v>0.43018812277637758</v>
      </c>
      <c r="BS1747" s="52">
        <f t="shared" si="614"/>
        <v>0.45525001616981664</v>
      </c>
      <c r="BT1747" s="52">
        <f t="shared" si="615"/>
        <v>1.19496700771216E-3</v>
      </c>
      <c r="BU1747" s="52">
        <f t="shared" si="615"/>
        <v>1.2645833782494907E-3</v>
      </c>
    </row>
    <row r="1748" spans="1:73" x14ac:dyDescent="0.25">
      <c r="A1748" s="21">
        <v>43742.57916666667</v>
      </c>
      <c r="B1748" s="17">
        <v>364330</v>
      </c>
      <c r="C1748" s="17">
        <v>13.55</v>
      </c>
      <c r="D1748" s="17">
        <v>21.57</v>
      </c>
      <c r="E1748" s="17">
        <v>698.5</v>
      </c>
      <c r="F1748" s="17">
        <v>79.09</v>
      </c>
      <c r="G1748" s="17">
        <v>-120.1</v>
      </c>
      <c r="H1748" s="17">
        <v>-16.07</v>
      </c>
      <c r="I1748" s="17">
        <v>23.98</v>
      </c>
      <c r="J1748" s="17">
        <v>297.10000000000002</v>
      </c>
      <c r="K1748" s="17">
        <v>619.4</v>
      </c>
      <c r="L1748" s="17">
        <v>-104.1</v>
      </c>
      <c r="M1748" s="17">
        <v>0.113</v>
      </c>
      <c r="N1748" s="17">
        <v>578.4</v>
      </c>
      <c r="O1748" s="17">
        <v>63.02</v>
      </c>
      <c r="P1748" s="17">
        <v>515.4</v>
      </c>
      <c r="Q1748" s="17">
        <v>321.8</v>
      </c>
      <c r="R1748" s="17">
        <v>425.9</v>
      </c>
      <c r="S1748" s="17">
        <v>18.88</v>
      </c>
      <c r="T1748" s="17">
        <v>46.35</v>
      </c>
      <c r="U1748" s="17">
        <v>2.1949999999999998</v>
      </c>
      <c r="V1748" s="17">
        <v>173.5</v>
      </c>
      <c r="W1748" s="17">
        <v>19.5</v>
      </c>
      <c r="X1748" s="17">
        <v>0.69699999999999995</v>
      </c>
      <c r="Y1748" s="17">
        <v>6.9727040000000002</v>
      </c>
      <c r="Z1748" s="7">
        <f t="shared" si="594"/>
        <v>19.189999999999998</v>
      </c>
      <c r="AA1748" s="7">
        <f t="shared" si="608"/>
        <v>292.33999999999997</v>
      </c>
      <c r="AB1748" s="2">
        <f t="shared" si="595"/>
        <v>565.78500000000008</v>
      </c>
      <c r="AC1748" s="42">
        <f t="shared" si="596"/>
        <v>2.3065775792470662</v>
      </c>
      <c r="AD1748" s="42">
        <f t="shared" si="597"/>
        <v>1.0690987079810153</v>
      </c>
      <c r="AE1748" s="42">
        <f t="shared" si="598"/>
        <v>0.77100283378594792</v>
      </c>
      <c r="AF1748" s="42">
        <f t="shared" si="599"/>
        <v>319.29491613110167</v>
      </c>
      <c r="AG1748" s="42">
        <f t="shared" si="600"/>
        <v>306.52311948585759</v>
      </c>
      <c r="AH1748" s="6">
        <f t="shared" si="601"/>
        <v>308.928</v>
      </c>
      <c r="AI1748" s="4">
        <v>19.737810612110401</v>
      </c>
      <c r="AJ1748" s="4">
        <f t="shared" si="609"/>
        <v>292.8878106121104</v>
      </c>
      <c r="AK1748" s="8">
        <f t="shared" si="602"/>
        <v>0.1945213582923524</v>
      </c>
      <c r="AL1748" s="8">
        <f t="shared" si="603"/>
        <v>400.668311070784</v>
      </c>
      <c r="AM1748" s="8">
        <f t="shared" si="604"/>
        <v>3.2999914772617216</v>
      </c>
      <c r="AN1748" s="8">
        <f t="shared" si="605"/>
        <v>52.660350328065249</v>
      </c>
      <c r="AO1748" s="22">
        <f t="shared" si="606"/>
        <v>9.5336513820792335E-3</v>
      </c>
      <c r="AP1748" s="22">
        <f t="shared" si="607"/>
        <v>0.26056629410508941</v>
      </c>
      <c r="AQ1748" s="19">
        <f t="shared" si="610"/>
        <v>0.26056629410508941</v>
      </c>
      <c r="AX1748">
        <v>0.13851058841553182</v>
      </c>
      <c r="AY1748">
        <v>60.21551724137931</v>
      </c>
      <c r="AZ1748">
        <v>2.5089798850574714</v>
      </c>
      <c r="BA1748">
        <v>2.032273706896552</v>
      </c>
      <c r="BB1748">
        <v>8.9741379310344804</v>
      </c>
      <c r="BC1748">
        <v>0.37392241379310337</v>
      </c>
      <c r="BD1748">
        <v>1.6583512931034485</v>
      </c>
      <c r="BE1748">
        <v>0.16583512931034486</v>
      </c>
      <c r="BF1748">
        <v>0</v>
      </c>
      <c r="BG1748">
        <v>19.189999999999998</v>
      </c>
      <c r="BH1748">
        <v>2.5204217410244105</v>
      </c>
      <c r="BI1748">
        <v>2.2235755771630696</v>
      </c>
      <c r="BJ1748">
        <v>1.0306272800150829</v>
      </c>
      <c r="BK1748">
        <v>0.41879583632471257</v>
      </c>
      <c r="BL1748">
        <v>1.1633217675686462E-3</v>
      </c>
      <c r="BP1748" s="52">
        <f t="shared" si="611"/>
        <v>2.5211765534701196</v>
      </c>
      <c r="BQ1748" s="52">
        <f t="shared" si="612"/>
        <v>6.6334051724137949E-2</v>
      </c>
      <c r="BR1748" s="52">
        <f t="shared" si="613"/>
        <v>0.44739172093074975</v>
      </c>
      <c r="BS1748" s="52">
        <f t="shared" si="614"/>
        <v>0.47034175449198012</v>
      </c>
      <c r="BT1748" s="52">
        <f t="shared" si="615"/>
        <v>1.2427547803631938E-3</v>
      </c>
      <c r="BU1748" s="52">
        <f t="shared" si="615"/>
        <v>1.3065048735888339E-3</v>
      </c>
    </row>
    <row r="1749" spans="1:73" x14ac:dyDescent="0.25">
      <c r="A1749" s="21">
        <v>43742.579861111109</v>
      </c>
      <c r="B1749" s="17">
        <v>364331</v>
      </c>
      <c r="C1749" s="17">
        <v>13.55</v>
      </c>
      <c r="D1749" s="17">
        <v>21.57</v>
      </c>
      <c r="E1749" s="17">
        <v>698.4</v>
      </c>
      <c r="F1749" s="17">
        <v>79.08</v>
      </c>
      <c r="G1749" s="17">
        <v>-120.9</v>
      </c>
      <c r="H1749" s="17">
        <v>-17.13</v>
      </c>
      <c r="I1749" s="17">
        <v>23.95</v>
      </c>
      <c r="J1749" s="17">
        <v>297.10000000000002</v>
      </c>
      <c r="K1749" s="17">
        <v>619.29999999999995</v>
      </c>
      <c r="L1749" s="17">
        <v>-103.7</v>
      </c>
      <c r="M1749" s="17">
        <v>0.113</v>
      </c>
      <c r="N1749" s="17">
        <v>577.5</v>
      </c>
      <c r="O1749" s="17">
        <v>61.95</v>
      </c>
      <c r="P1749" s="17">
        <v>515.6</v>
      </c>
      <c r="Q1749" s="17">
        <v>320.89999999999998</v>
      </c>
      <c r="R1749" s="17">
        <v>424.6</v>
      </c>
      <c r="S1749" s="17">
        <v>18.84</v>
      </c>
      <c r="T1749" s="17">
        <v>46.97</v>
      </c>
      <c r="U1749" s="17">
        <v>0.70499999999999996</v>
      </c>
      <c r="V1749" s="17">
        <v>312.5</v>
      </c>
      <c r="W1749" s="17">
        <v>20.2</v>
      </c>
      <c r="X1749" s="17">
        <v>0.69599999999999995</v>
      </c>
      <c r="Y1749" s="17">
        <v>6.9602430000000002</v>
      </c>
      <c r="Z1749" s="7">
        <f t="shared" si="594"/>
        <v>19.52</v>
      </c>
      <c r="AA1749" s="7">
        <f t="shared" si="608"/>
        <v>292.66999999999996</v>
      </c>
      <c r="AB1749" s="2">
        <f t="shared" si="595"/>
        <v>565.70400000000006</v>
      </c>
      <c r="AC1749" s="42">
        <f t="shared" si="596"/>
        <v>2.2994888134492291</v>
      </c>
      <c r="AD1749" s="42">
        <f t="shared" si="597"/>
        <v>1.0800698956771029</v>
      </c>
      <c r="AE1749" s="42">
        <f t="shared" si="598"/>
        <v>0.77200476230398651</v>
      </c>
      <c r="AF1749" s="42">
        <f t="shared" si="599"/>
        <v>321.15587311316676</v>
      </c>
      <c r="AG1749" s="42">
        <f t="shared" si="600"/>
        <v>308.30963818864006</v>
      </c>
      <c r="AH1749" s="6">
        <f t="shared" si="601"/>
        <v>308.06399999999996</v>
      </c>
      <c r="AI1749" s="4">
        <v>19.715480320460099</v>
      </c>
      <c r="AJ1749" s="4">
        <f t="shared" si="609"/>
        <v>292.86548032046005</v>
      </c>
      <c r="AK1749" s="8">
        <f t="shared" si="602"/>
        <v>0.19518084249160886</v>
      </c>
      <c r="AL1749" s="8">
        <f t="shared" si="603"/>
        <v>400.47377914229315</v>
      </c>
      <c r="AM1749" s="8">
        <f t="shared" si="604"/>
        <v>1.8702088787084721</v>
      </c>
      <c r="AN1749" s="8">
        <f t="shared" si="605"/>
        <v>10.64960847120185</v>
      </c>
      <c r="AO1749" s="22">
        <f t="shared" si="606"/>
        <v>1.0467148501370689E-2</v>
      </c>
      <c r="AP1749" s="22">
        <f t="shared" si="607"/>
        <v>0.28607990638052616</v>
      </c>
      <c r="AQ1749" s="19">
        <f t="shared" si="610"/>
        <v>0.28607990638052616</v>
      </c>
      <c r="AX1749">
        <v>0.14102059927367472</v>
      </c>
      <c r="AY1749">
        <v>60.206896551724135</v>
      </c>
      <c r="AZ1749">
        <v>2.5086206896551722</v>
      </c>
      <c r="BA1749">
        <v>2.0319827586206896</v>
      </c>
      <c r="BB1749">
        <v>8.9396551724137971</v>
      </c>
      <c r="BC1749">
        <v>0.37248563218390823</v>
      </c>
      <c r="BD1749">
        <v>1.6594971264367813</v>
      </c>
      <c r="BE1749">
        <v>0.16594971264367814</v>
      </c>
      <c r="BF1749">
        <v>0</v>
      </c>
      <c r="BG1749">
        <v>19.52</v>
      </c>
      <c r="BH1749">
        <v>0.80952042251581302</v>
      </c>
      <c r="BI1749">
        <v>2.2696990982551384</v>
      </c>
      <c r="BJ1749">
        <v>1.0660776664504386</v>
      </c>
      <c r="BK1749">
        <v>0.41709159516316602</v>
      </c>
      <c r="BL1749">
        <v>1.1585877643421278E-3</v>
      </c>
      <c r="BP1749" s="52">
        <f t="shared" si="611"/>
        <v>0.80976285658151914</v>
      </c>
      <c r="BQ1749" s="52">
        <f t="shared" si="612"/>
        <v>6.637988505747125E-2</v>
      </c>
      <c r="BR1749" s="52">
        <f t="shared" si="613"/>
        <v>0.42726644558167398</v>
      </c>
      <c r="BS1749" s="52">
        <f t="shared" si="614"/>
        <v>0.45327511330280945</v>
      </c>
      <c r="BT1749" s="52">
        <f t="shared" si="615"/>
        <v>1.1868512377268723E-3</v>
      </c>
      <c r="BU1749" s="52">
        <f t="shared" si="615"/>
        <v>1.2590975369522485E-3</v>
      </c>
    </row>
    <row r="1750" spans="1:73" x14ac:dyDescent="0.25">
      <c r="A1750" s="21">
        <v>43742.579861111109</v>
      </c>
      <c r="B1750" s="17">
        <v>364332</v>
      </c>
      <c r="C1750" s="17">
        <v>13.55</v>
      </c>
      <c r="D1750" s="17">
        <v>21.57</v>
      </c>
      <c r="E1750" s="17">
        <v>697.5</v>
      </c>
      <c r="F1750" s="17">
        <v>78.62</v>
      </c>
      <c r="G1750" s="17">
        <v>-120.2</v>
      </c>
      <c r="H1750" s="17">
        <v>-15.69</v>
      </c>
      <c r="I1750" s="17">
        <v>23.94</v>
      </c>
      <c r="J1750" s="17">
        <v>297.10000000000002</v>
      </c>
      <c r="K1750" s="17">
        <v>618.9</v>
      </c>
      <c r="L1750" s="17">
        <v>-104.5</v>
      </c>
      <c r="M1750" s="17">
        <v>0.113</v>
      </c>
      <c r="N1750" s="17">
        <v>577.29999999999995</v>
      </c>
      <c r="O1750" s="17">
        <v>62.93</v>
      </c>
      <c r="P1750" s="17">
        <v>514.4</v>
      </c>
      <c r="Q1750" s="17">
        <v>321.5</v>
      </c>
      <c r="R1750" s="17">
        <v>426.1</v>
      </c>
      <c r="S1750" s="17">
        <v>18.809999999999999</v>
      </c>
      <c r="T1750" s="17">
        <v>52.76</v>
      </c>
      <c r="U1750" s="17">
        <v>1.4850000000000001</v>
      </c>
      <c r="V1750" s="17">
        <v>91.5</v>
      </c>
      <c r="W1750" s="17">
        <v>20.2</v>
      </c>
      <c r="X1750" s="17">
        <v>0.69599999999999995</v>
      </c>
      <c r="Y1750" s="17">
        <v>6.9577359999999997</v>
      </c>
      <c r="Z1750" s="7">
        <f t="shared" si="594"/>
        <v>19.504999999999999</v>
      </c>
      <c r="AA1750" s="7">
        <f t="shared" si="608"/>
        <v>292.65499999999997</v>
      </c>
      <c r="AB1750" s="2">
        <f t="shared" si="595"/>
        <v>564.97500000000002</v>
      </c>
      <c r="AC1750" s="42">
        <f t="shared" si="596"/>
        <v>2.2784410027978734</v>
      </c>
      <c r="AD1750" s="42">
        <f t="shared" si="597"/>
        <v>1.202105473076158</v>
      </c>
      <c r="AE1750" s="42">
        <f t="shared" si="598"/>
        <v>0.78391925952061881</v>
      </c>
      <c r="AF1750" s="42">
        <f t="shared" si="599"/>
        <v>326.0454823133046</v>
      </c>
      <c r="AG1750" s="42">
        <f t="shared" si="600"/>
        <v>313.00366302077242</v>
      </c>
      <c r="AH1750" s="6">
        <f t="shared" si="601"/>
        <v>308.64</v>
      </c>
      <c r="AI1750" s="4">
        <v>19.576973103551499</v>
      </c>
      <c r="AJ1750" s="4">
        <f t="shared" si="609"/>
        <v>292.72697310355147</v>
      </c>
      <c r="AK1750" s="8">
        <f t="shared" si="602"/>
        <v>0.19515083364969096</v>
      </c>
      <c r="AL1750" s="8">
        <f t="shared" si="603"/>
        <v>399.68963477374575</v>
      </c>
      <c r="AM1750" s="8">
        <f t="shared" si="604"/>
        <v>2.714305850489219</v>
      </c>
      <c r="AN1750" s="8">
        <f t="shared" si="605"/>
        <v>5.6907498774695568</v>
      </c>
      <c r="AO1750" s="22">
        <f t="shared" si="606"/>
        <v>1.059362007277289E-2</v>
      </c>
      <c r="AP1750" s="22">
        <f t="shared" si="607"/>
        <v>0.28953652833461435</v>
      </c>
      <c r="AQ1750" s="19">
        <f t="shared" si="610"/>
        <v>0.28953652833461435</v>
      </c>
      <c r="AX1750">
        <v>0.14090567847437246</v>
      </c>
      <c r="AY1750">
        <v>60.129310344827587</v>
      </c>
      <c r="AZ1750">
        <v>2.5053879310344827</v>
      </c>
      <c r="BA1750">
        <v>2.029364224137931</v>
      </c>
      <c r="BB1750">
        <v>9.017241379310347</v>
      </c>
      <c r="BC1750">
        <v>0.37571839080459779</v>
      </c>
      <c r="BD1750">
        <v>1.6536458333333333</v>
      </c>
      <c r="BE1750">
        <v>0.16536458333333334</v>
      </c>
      <c r="BF1750">
        <v>0</v>
      </c>
      <c r="BG1750">
        <v>19.504999999999999</v>
      </c>
      <c r="BH1750">
        <v>1.7051600389162871</v>
      </c>
      <c r="BI1750">
        <v>2.2675845630402063</v>
      </c>
      <c r="BJ1750">
        <v>1.1963776154600128</v>
      </c>
      <c r="BK1750">
        <v>0.41058386132633384</v>
      </c>
      <c r="BL1750">
        <v>1.1405107259064829E-3</v>
      </c>
      <c r="BP1750" s="52">
        <f t="shared" si="611"/>
        <v>1.7056706979057532</v>
      </c>
      <c r="BQ1750" s="52">
        <f t="shared" si="612"/>
        <v>6.6145833333333334E-2</v>
      </c>
      <c r="BR1750" s="52">
        <f t="shared" si="613"/>
        <v>0.43040583700871204</v>
      </c>
      <c r="BS1750" s="52">
        <f t="shared" si="614"/>
        <v>0.45473833347456344</v>
      </c>
      <c r="BT1750" s="52">
        <f t="shared" si="615"/>
        <v>1.1955717694686447E-3</v>
      </c>
      <c r="BU1750" s="52">
        <f t="shared" si="615"/>
        <v>1.2631620374293428E-3</v>
      </c>
    </row>
    <row r="1751" spans="1:73" x14ac:dyDescent="0.25">
      <c r="A1751" s="21">
        <v>43742.579861111109</v>
      </c>
      <c r="B1751" s="17">
        <v>364333</v>
      </c>
      <c r="C1751" s="17">
        <v>13.55</v>
      </c>
      <c r="D1751" s="17">
        <v>21.56</v>
      </c>
      <c r="E1751" s="17">
        <v>698.1</v>
      </c>
      <c r="F1751" s="17">
        <v>79.069999999999993</v>
      </c>
      <c r="G1751" s="17">
        <v>-120.3</v>
      </c>
      <c r="H1751" s="17">
        <v>-16.89</v>
      </c>
      <c r="I1751" s="17">
        <v>23.93</v>
      </c>
      <c r="J1751" s="17">
        <v>297.10000000000002</v>
      </c>
      <c r="K1751" s="17">
        <v>619.1</v>
      </c>
      <c r="L1751" s="17">
        <v>-103.4</v>
      </c>
      <c r="M1751" s="17">
        <v>0.113</v>
      </c>
      <c r="N1751" s="17">
        <v>577.79999999999995</v>
      </c>
      <c r="O1751" s="17">
        <v>62.18</v>
      </c>
      <c r="P1751" s="17">
        <v>515.70000000000005</v>
      </c>
      <c r="Q1751" s="17">
        <v>321.39999999999998</v>
      </c>
      <c r="R1751" s="17">
        <v>424.8</v>
      </c>
      <c r="S1751" s="17">
        <v>18.78</v>
      </c>
      <c r="T1751" s="17">
        <v>46.4</v>
      </c>
      <c r="U1751" s="17">
        <v>2.2149999999999999</v>
      </c>
      <c r="V1751" s="17">
        <v>227</v>
      </c>
      <c r="W1751" s="17">
        <v>19.350000000000001</v>
      </c>
      <c r="X1751" s="17">
        <v>0.69699999999999995</v>
      </c>
      <c r="Y1751" s="17">
        <v>6.9669840000000001</v>
      </c>
      <c r="Z1751" s="7">
        <f t="shared" si="594"/>
        <v>19.065000000000001</v>
      </c>
      <c r="AA1751" s="7">
        <f t="shared" si="608"/>
        <v>292.21499999999997</v>
      </c>
      <c r="AB1751" s="2">
        <f t="shared" si="595"/>
        <v>565.46100000000001</v>
      </c>
      <c r="AC1751" s="42">
        <f t="shared" si="596"/>
        <v>2.2959181721419482</v>
      </c>
      <c r="AD1751" s="42">
        <f t="shared" si="597"/>
        <v>1.0653060318738639</v>
      </c>
      <c r="AE1751" s="42">
        <f t="shared" si="598"/>
        <v>0.77065823915528675</v>
      </c>
      <c r="AF1751" s="42">
        <f t="shared" si="599"/>
        <v>318.60670145398876</v>
      </c>
      <c r="AG1751" s="42">
        <f t="shared" si="600"/>
        <v>305.86243339582921</v>
      </c>
      <c r="AH1751" s="6">
        <f t="shared" si="601"/>
        <v>308.54399999999998</v>
      </c>
      <c r="AI1751" s="4">
        <v>19.659720722645801</v>
      </c>
      <c r="AJ1751" s="4">
        <f t="shared" si="609"/>
        <v>292.80972072264581</v>
      </c>
      <c r="AK1751" s="8">
        <f t="shared" si="602"/>
        <v>0.19427194212128737</v>
      </c>
      <c r="AL1751" s="8">
        <f t="shared" si="603"/>
        <v>400.2502690497268</v>
      </c>
      <c r="AM1751" s="8">
        <f t="shared" si="604"/>
        <v>3.3149915158262471</v>
      </c>
      <c r="AN1751" s="8">
        <f t="shared" si="605"/>
        <v>57.429624585334025</v>
      </c>
      <c r="AO1751" s="22">
        <f t="shared" si="606"/>
        <v>9.4191882851327839E-3</v>
      </c>
      <c r="AP1751" s="22">
        <f t="shared" si="607"/>
        <v>0.25743787837140825</v>
      </c>
      <c r="AQ1751" s="19">
        <f t="shared" si="610"/>
        <v>0.25743787837140825</v>
      </c>
      <c r="AX1751">
        <v>0.13756975638235222</v>
      </c>
      <c r="AY1751">
        <v>60.181034482758626</v>
      </c>
      <c r="AZ1751">
        <v>2.5075431034482762</v>
      </c>
      <c r="BA1751">
        <v>2.0311099137931037</v>
      </c>
      <c r="BB1751">
        <v>8.9137931034482794</v>
      </c>
      <c r="BC1751">
        <v>0.37140804597701166</v>
      </c>
      <c r="BD1751">
        <v>1.659701867816092</v>
      </c>
      <c r="BE1751">
        <v>0.16597018678160921</v>
      </c>
      <c r="BF1751">
        <v>0</v>
      </c>
      <c r="BG1751">
        <v>19.065000000000001</v>
      </c>
      <c r="BH1751">
        <v>2.5433868593936535</v>
      </c>
      <c r="BI1751">
        <v>2.2063198921613867</v>
      </c>
      <c r="BJ1751">
        <v>1.0237324299628834</v>
      </c>
      <c r="BK1751">
        <v>0.41761690399907425</v>
      </c>
      <c r="BL1751">
        <v>1.160046955552984E-3</v>
      </c>
      <c r="BP1751" s="52">
        <f t="shared" si="611"/>
        <v>2.5441485494015104</v>
      </c>
      <c r="BQ1751" s="52">
        <f t="shared" si="612"/>
        <v>6.6388074712643685E-2</v>
      </c>
      <c r="BR1751" s="52">
        <f t="shared" si="613"/>
        <v>0.44645963134095812</v>
      </c>
      <c r="BS1751" s="52">
        <f t="shared" si="614"/>
        <v>0.46932600508049693</v>
      </c>
      <c r="BT1751" s="52">
        <f t="shared" si="615"/>
        <v>1.2401656426137724E-3</v>
      </c>
      <c r="BU1751" s="52">
        <f t="shared" si="615"/>
        <v>1.3036833474458249E-3</v>
      </c>
    </row>
    <row r="1752" spans="1:73" x14ac:dyDescent="0.25">
      <c r="A1752" s="21">
        <v>43742.579861111109</v>
      </c>
      <c r="B1752" s="17">
        <v>364334</v>
      </c>
      <c r="C1752" s="17">
        <v>13.55</v>
      </c>
      <c r="D1752" s="17">
        <v>21.56</v>
      </c>
      <c r="E1752" s="17">
        <v>697.9</v>
      </c>
      <c r="F1752" s="17">
        <v>79.13</v>
      </c>
      <c r="G1752" s="17">
        <v>-119.7</v>
      </c>
      <c r="H1752" s="17">
        <v>-16.7</v>
      </c>
      <c r="I1752" s="17">
        <v>23.91</v>
      </c>
      <c r="J1752" s="17">
        <v>297.10000000000002</v>
      </c>
      <c r="K1752" s="17">
        <v>618.79999999999995</v>
      </c>
      <c r="L1752" s="17">
        <v>-103</v>
      </c>
      <c r="M1752" s="17">
        <v>0.113</v>
      </c>
      <c r="N1752" s="17">
        <v>578.20000000000005</v>
      </c>
      <c r="O1752" s="17">
        <v>62.42</v>
      </c>
      <c r="P1752" s="17">
        <v>515.79999999999995</v>
      </c>
      <c r="Q1752" s="17">
        <v>321.8</v>
      </c>
      <c r="R1752" s="17">
        <v>424.8</v>
      </c>
      <c r="S1752" s="17">
        <v>18.760000000000002</v>
      </c>
      <c r="T1752" s="17">
        <v>48.95</v>
      </c>
      <c r="U1752" s="17">
        <v>1.01</v>
      </c>
      <c r="V1752" s="17">
        <v>78</v>
      </c>
      <c r="W1752" s="17">
        <v>19.100000000000001</v>
      </c>
      <c r="X1752" s="17">
        <v>0.69699999999999995</v>
      </c>
      <c r="Y1752" s="17">
        <v>6.9653010000000002</v>
      </c>
      <c r="Z1752" s="7">
        <f t="shared" si="594"/>
        <v>18.93</v>
      </c>
      <c r="AA1752" s="7">
        <f t="shared" si="608"/>
        <v>292.08</v>
      </c>
      <c r="AB1752" s="2">
        <f t="shared" si="595"/>
        <v>565.29899999999998</v>
      </c>
      <c r="AC1752" s="42">
        <f t="shared" si="596"/>
        <v>2.3171017241842016</v>
      </c>
      <c r="AD1752" s="42">
        <f t="shared" si="597"/>
        <v>1.1342212939881668</v>
      </c>
      <c r="AE1752" s="42">
        <f t="shared" si="598"/>
        <v>0.77764873802420065</v>
      </c>
      <c r="AF1752" s="42">
        <f t="shared" si="599"/>
        <v>320.90302442012359</v>
      </c>
      <c r="AG1752" s="42">
        <f t="shared" si="600"/>
        <v>308.06690344331861</v>
      </c>
      <c r="AH1752" s="6">
        <f t="shared" si="601"/>
        <v>308.928</v>
      </c>
      <c r="AI1752" s="4">
        <v>19.7870554762838</v>
      </c>
      <c r="AJ1752" s="4">
        <f t="shared" si="609"/>
        <v>292.93705547628377</v>
      </c>
      <c r="AK1752" s="8">
        <f t="shared" si="602"/>
        <v>0.19400281222436114</v>
      </c>
      <c r="AL1752" s="8">
        <f t="shared" si="603"/>
        <v>400.99522281591931</v>
      </c>
      <c r="AM1752" s="8">
        <f t="shared" si="604"/>
        <v>2.2384955885594238</v>
      </c>
      <c r="AN1752" s="8">
        <f t="shared" si="605"/>
        <v>55.886339118912389</v>
      </c>
      <c r="AO1752" s="22">
        <f t="shared" si="606"/>
        <v>9.4422728799622001E-3</v>
      </c>
      <c r="AP1752" s="22">
        <f t="shared" si="607"/>
        <v>0.25806880844054475</v>
      </c>
      <c r="AQ1752" s="19">
        <f t="shared" si="610"/>
        <v>0.25806880844054475</v>
      </c>
      <c r="AX1752">
        <v>0.13655974142943203</v>
      </c>
      <c r="AY1752">
        <v>60.163793103448278</v>
      </c>
      <c r="AZ1752">
        <v>2.5068247126436782</v>
      </c>
      <c r="BA1752">
        <v>2.0305280172413793</v>
      </c>
      <c r="BB1752">
        <v>8.8793103448275872</v>
      </c>
      <c r="BC1752">
        <v>0.36997126436781613</v>
      </c>
      <c r="BD1752">
        <v>1.6605567528735632</v>
      </c>
      <c r="BE1752">
        <v>0.16605567528735632</v>
      </c>
      <c r="BF1752">
        <v>0</v>
      </c>
      <c r="BG1752">
        <v>18.93</v>
      </c>
      <c r="BH1752">
        <v>1.1597384776467676</v>
      </c>
      <c r="BI1752">
        <v>2.1878154498487823</v>
      </c>
      <c r="BJ1752">
        <v>1.070935662700979</v>
      </c>
      <c r="BK1752">
        <v>0.41104776528185016</v>
      </c>
      <c r="BL1752">
        <v>1.1417993480051394E-3</v>
      </c>
      <c r="BP1752" s="52">
        <f t="shared" si="611"/>
        <v>1.1600857945352261</v>
      </c>
      <c r="BQ1752" s="52">
        <f t="shared" si="612"/>
        <v>6.6422270114942533E-2</v>
      </c>
      <c r="BR1752" s="52">
        <f t="shared" si="613"/>
        <v>0.42533985563955878</v>
      </c>
      <c r="BS1752" s="52">
        <f t="shared" si="614"/>
        <v>0.45041462158320311</v>
      </c>
      <c r="BT1752" s="52">
        <f t="shared" si="615"/>
        <v>1.1814995989987743E-3</v>
      </c>
      <c r="BU1752" s="52">
        <f t="shared" si="615"/>
        <v>1.2511517266200086E-3</v>
      </c>
    </row>
    <row r="1753" spans="1:73" x14ac:dyDescent="0.25">
      <c r="A1753" s="21">
        <v>43742.579861111109</v>
      </c>
      <c r="B1753" s="17">
        <v>364335</v>
      </c>
      <c r="C1753" s="17">
        <v>13.54</v>
      </c>
      <c r="D1753" s="17">
        <v>21.56</v>
      </c>
      <c r="E1753" s="17">
        <v>697.2</v>
      </c>
      <c r="F1753" s="17">
        <v>77.94</v>
      </c>
      <c r="G1753" s="17">
        <v>-120.1</v>
      </c>
      <c r="H1753" s="17">
        <v>-17.5</v>
      </c>
      <c r="I1753" s="17">
        <v>23.88</v>
      </c>
      <c r="J1753" s="17">
        <v>297</v>
      </c>
      <c r="K1753" s="17">
        <v>619.20000000000005</v>
      </c>
      <c r="L1753" s="17">
        <v>-102.6</v>
      </c>
      <c r="M1753" s="17">
        <v>0.112</v>
      </c>
      <c r="N1753" s="17">
        <v>577.1</v>
      </c>
      <c r="O1753" s="17">
        <v>60.44</v>
      </c>
      <c r="P1753" s="17">
        <v>516.6</v>
      </c>
      <c r="Q1753" s="17">
        <v>321.2</v>
      </c>
      <c r="R1753" s="17">
        <v>423.8</v>
      </c>
      <c r="S1753" s="17">
        <v>18.75</v>
      </c>
      <c r="T1753" s="17">
        <v>46.04</v>
      </c>
      <c r="U1753" s="17">
        <v>0.91500000000000004</v>
      </c>
      <c r="V1753" s="17">
        <v>252</v>
      </c>
      <c r="W1753" s="17">
        <v>19.350000000000001</v>
      </c>
      <c r="X1753" s="17">
        <v>0.69599999999999995</v>
      </c>
      <c r="Y1753" s="17">
        <v>6.9564139999999997</v>
      </c>
      <c r="Z1753" s="7">
        <f t="shared" si="594"/>
        <v>19.05</v>
      </c>
      <c r="AA1753" s="7">
        <f t="shared" si="608"/>
        <v>292.2</v>
      </c>
      <c r="AB1753" s="2">
        <f t="shared" si="595"/>
        <v>564.73200000000008</v>
      </c>
      <c r="AC1753" s="42">
        <f t="shared" si="596"/>
        <v>2.2420827076074969</v>
      </c>
      <c r="AD1753" s="42">
        <f t="shared" si="597"/>
        <v>1.0322548785824914</v>
      </c>
      <c r="AE1753" s="42">
        <f t="shared" si="598"/>
        <v>0.76719843747828809</v>
      </c>
      <c r="AF1753" s="42">
        <f t="shared" si="599"/>
        <v>317.11122472669985</v>
      </c>
      <c r="AG1753" s="42">
        <f t="shared" si="600"/>
        <v>304.42677573763183</v>
      </c>
      <c r="AH1753" s="6">
        <f t="shared" si="601"/>
        <v>308.35199999999998</v>
      </c>
      <c r="AI1753" s="4">
        <v>19.3046279104958</v>
      </c>
      <c r="AJ1753" s="4">
        <f t="shared" si="609"/>
        <v>292.45462791049579</v>
      </c>
      <c r="AK1753" s="8">
        <f t="shared" si="602"/>
        <v>0.19424202651583933</v>
      </c>
      <c r="AL1753" s="8">
        <f t="shared" si="603"/>
        <v>398.24392838449415</v>
      </c>
      <c r="AM1753" s="8">
        <f t="shared" si="604"/>
        <v>2.1306205082088177</v>
      </c>
      <c r="AN1753" s="8">
        <f t="shared" si="605"/>
        <v>15.803475002124955</v>
      </c>
      <c r="AO1753" s="22">
        <f t="shared" si="606"/>
        <v>1.038551859391804E-2</v>
      </c>
      <c r="AP1753" s="22">
        <f t="shared" si="607"/>
        <v>0.28384886167156392</v>
      </c>
      <c r="AQ1753" s="19">
        <f t="shared" si="610"/>
        <v>0.28384886167156392</v>
      </c>
      <c r="AX1753">
        <v>0.13745722105530564</v>
      </c>
      <c r="AY1753">
        <v>60.103448275862078</v>
      </c>
      <c r="AZ1753">
        <v>2.5043103448275867</v>
      </c>
      <c r="BA1753">
        <v>2.0284913793103452</v>
      </c>
      <c r="BB1753">
        <v>8.8448275862068986</v>
      </c>
      <c r="BC1753">
        <v>0.36853448275862077</v>
      </c>
      <c r="BD1753">
        <v>1.6599568965517244</v>
      </c>
      <c r="BE1753">
        <v>0.16599568965517245</v>
      </c>
      <c r="BF1753">
        <v>0</v>
      </c>
      <c r="BG1753">
        <v>19.05</v>
      </c>
      <c r="BH1753">
        <v>1.0506541653928638</v>
      </c>
      <c r="BI1753">
        <v>2.2042571038563206</v>
      </c>
      <c r="BJ1753">
        <v>1.0148399706154501</v>
      </c>
      <c r="BK1753">
        <v>0.41443936175027046</v>
      </c>
      <c r="BL1753">
        <v>1.1512204493063069E-3</v>
      </c>
      <c r="BP1753" s="52">
        <f t="shared" si="611"/>
        <v>1.0509688138611206</v>
      </c>
      <c r="BQ1753" s="52">
        <f t="shared" si="612"/>
        <v>6.6398275862068978E-2</v>
      </c>
      <c r="BR1753" s="52">
        <f t="shared" si="613"/>
        <v>0.42754446543367397</v>
      </c>
      <c r="BS1753" s="52">
        <f t="shared" si="614"/>
        <v>0.45287102215534797</v>
      </c>
      <c r="BT1753" s="52">
        <f t="shared" si="615"/>
        <v>1.1876235150935388E-3</v>
      </c>
      <c r="BU1753" s="52">
        <f t="shared" si="615"/>
        <v>1.2579750615426333E-3</v>
      </c>
    </row>
    <row r="1754" spans="1:73" x14ac:dyDescent="0.25">
      <c r="A1754" s="21">
        <v>43742.579861111109</v>
      </c>
      <c r="B1754" s="17">
        <v>364336</v>
      </c>
      <c r="C1754" s="17">
        <v>13.55</v>
      </c>
      <c r="D1754" s="17">
        <v>21.56</v>
      </c>
      <c r="E1754" s="17">
        <v>696.1</v>
      </c>
      <c r="F1754" s="17">
        <v>77.930000000000007</v>
      </c>
      <c r="G1754" s="17">
        <v>-121</v>
      </c>
      <c r="H1754" s="17">
        <v>-17.22</v>
      </c>
      <c r="I1754" s="17">
        <v>23.85</v>
      </c>
      <c r="J1754" s="17">
        <v>297</v>
      </c>
      <c r="K1754" s="17">
        <v>618.1</v>
      </c>
      <c r="L1754" s="17">
        <v>-103.7</v>
      </c>
      <c r="M1754" s="17">
        <v>0.112</v>
      </c>
      <c r="N1754" s="17">
        <v>575.1</v>
      </c>
      <c r="O1754" s="17">
        <v>60.71</v>
      </c>
      <c r="P1754" s="17">
        <v>514.4</v>
      </c>
      <c r="Q1754" s="17">
        <v>320.2</v>
      </c>
      <c r="R1754" s="17">
        <v>424</v>
      </c>
      <c r="S1754" s="17">
        <v>18.73</v>
      </c>
      <c r="T1754" s="17">
        <v>47.1</v>
      </c>
      <c r="U1754" s="17">
        <v>0.85</v>
      </c>
      <c r="V1754" s="17">
        <v>172</v>
      </c>
      <c r="W1754" s="17">
        <v>19.600000000000001</v>
      </c>
      <c r="X1754" s="17">
        <v>0.69399999999999995</v>
      </c>
      <c r="Y1754" s="17">
        <v>6.9407829999999997</v>
      </c>
      <c r="Z1754" s="7">
        <f t="shared" si="594"/>
        <v>19.164999999999999</v>
      </c>
      <c r="AA1754" s="7">
        <f t="shared" si="608"/>
        <v>292.315</v>
      </c>
      <c r="AB1754" s="2">
        <f t="shared" si="595"/>
        <v>563.84100000000001</v>
      </c>
      <c r="AC1754" s="42">
        <f t="shared" si="596"/>
        <v>2.1473789914223707</v>
      </c>
      <c r="AD1754" s="42">
        <f t="shared" si="597"/>
        <v>1.0114155049599365</v>
      </c>
      <c r="AE1754" s="42">
        <f t="shared" si="598"/>
        <v>0.76492115688144102</v>
      </c>
      <c r="AF1754" s="42">
        <f t="shared" si="599"/>
        <v>316.66797015028209</v>
      </c>
      <c r="AG1754" s="42">
        <f t="shared" si="600"/>
        <v>304.00125134427077</v>
      </c>
      <c r="AH1754" s="6">
        <f t="shared" si="601"/>
        <v>307.392</v>
      </c>
      <c r="AI1754" s="4">
        <v>18.668666126271798</v>
      </c>
      <c r="AJ1754" s="4">
        <f t="shared" si="609"/>
        <v>291.81866612627175</v>
      </c>
      <c r="AK1754" s="8">
        <f t="shared" si="602"/>
        <v>0.19447145799033</v>
      </c>
      <c r="AL1754" s="8">
        <f t="shared" si="603"/>
        <v>394.61650841325633</v>
      </c>
      <c r="AM1754" s="8">
        <f t="shared" si="604"/>
        <v>2.0535487576388345</v>
      </c>
      <c r="AN1754" s="8">
        <f t="shared" si="605"/>
        <v>-29.690630438562575</v>
      </c>
      <c r="AO1754" s="22">
        <f t="shared" si="606"/>
        <v>1.1454995241818739E-2</v>
      </c>
      <c r="AP1754" s="22">
        <f t="shared" si="607"/>
        <v>0.31307895994212215</v>
      </c>
      <c r="AQ1754" s="19">
        <f t="shared" si="610"/>
        <v>0.31307895994212215</v>
      </c>
      <c r="AX1754">
        <v>0.13832198744508664</v>
      </c>
      <c r="AY1754">
        <v>60.008620689655174</v>
      </c>
      <c r="AZ1754">
        <v>2.5003591954022988</v>
      </c>
      <c r="BA1754">
        <v>2.0252909482758623</v>
      </c>
      <c r="BB1754">
        <v>8.9482758620689662</v>
      </c>
      <c r="BC1754">
        <v>0.37284482758620691</v>
      </c>
      <c r="BD1754">
        <v>1.6524461206896555</v>
      </c>
      <c r="BE1754">
        <v>0.16524461206896557</v>
      </c>
      <c r="BF1754">
        <v>0</v>
      </c>
      <c r="BG1754">
        <v>19.164999999999999</v>
      </c>
      <c r="BH1754">
        <v>0.97601753069282415</v>
      </c>
      <c r="BI1754">
        <v>2.2201150260233922</v>
      </c>
      <c r="BJ1754">
        <v>1.0456741772570177</v>
      </c>
      <c r="BK1754">
        <v>0.41272838150200247</v>
      </c>
      <c r="BL1754">
        <v>1.1464677263944513E-3</v>
      </c>
      <c r="BP1754" s="52">
        <f t="shared" si="611"/>
        <v>0.97630982708410108</v>
      </c>
      <c r="BQ1754" s="52">
        <f t="shared" si="612"/>
        <v>6.6097844827586225E-2</v>
      </c>
      <c r="BR1754" s="52">
        <f t="shared" si="613"/>
        <v>0.42486998960402933</v>
      </c>
      <c r="BS1754" s="52">
        <f t="shared" si="614"/>
        <v>0.45027790813640756</v>
      </c>
      <c r="BT1754" s="52">
        <f t="shared" si="615"/>
        <v>1.1801944155667482E-3</v>
      </c>
      <c r="BU1754" s="52">
        <f t="shared" si="615"/>
        <v>1.2507719670455766E-3</v>
      </c>
    </row>
    <row r="1755" spans="1:73" x14ac:dyDescent="0.25">
      <c r="A1755" s="21">
        <v>43742.580555555556</v>
      </c>
      <c r="B1755" s="17">
        <v>364337</v>
      </c>
      <c r="C1755" s="17">
        <v>13.55</v>
      </c>
      <c r="D1755" s="17">
        <v>21.56</v>
      </c>
      <c r="E1755" s="17">
        <v>696</v>
      </c>
      <c r="F1755" s="17">
        <v>78.739999999999995</v>
      </c>
      <c r="G1755" s="17">
        <v>-120</v>
      </c>
      <c r="H1755" s="17">
        <v>-17.059999999999999</v>
      </c>
      <c r="I1755" s="17">
        <v>23.84</v>
      </c>
      <c r="J1755" s="17">
        <v>297</v>
      </c>
      <c r="K1755" s="17">
        <v>617.29999999999995</v>
      </c>
      <c r="L1755" s="17">
        <v>-102.9</v>
      </c>
      <c r="M1755" s="17">
        <v>0.113</v>
      </c>
      <c r="N1755" s="17">
        <v>576</v>
      </c>
      <c r="O1755" s="17">
        <v>61.68</v>
      </c>
      <c r="P1755" s="17">
        <v>514.29999999999995</v>
      </c>
      <c r="Q1755" s="17">
        <v>321.10000000000002</v>
      </c>
      <c r="R1755" s="17">
        <v>424.1</v>
      </c>
      <c r="S1755" s="17">
        <v>18.71</v>
      </c>
      <c r="T1755" s="17">
        <v>48.21</v>
      </c>
      <c r="U1755" s="17">
        <v>1.2050000000000001</v>
      </c>
      <c r="V1755" s="17">
        <v>225</v>
      </c>
      <c r="W1755" s="17">
        <v>19.649999999999999</v>
      </c>
      <c r="X1755" s="17">
        <v>0.69399999999999995</v>
      </c>
      <c r="Y1755" s="17">
        <v>6.935168</v>
      </c>
      <c r="Z1755" s="7">
        <f t="shared" si="594"/>
        <v>19.18</v>
      </c>
      <c r="AA1755" s="7">
        <f t="shared" si="608"/>
        <v>292.33</v>
      </c>
      <c r="AB1755" s="2">
        <f t="shared" si="595"/>
        <v>563.76</v>
      </c>
      <c r="AC1755" s="42">
        <f t="shared" si="596"/>
        <v>2.1973598990730232</v>
      </c>
      <c r="AD1755" s="42">
        <f t="shared" si="597"/>
        <v>1.0593472073431045</v>
      </c>
      <c r="AE1755" s="42">
        <f t="shared" si="598"/>
        <v>0.7699970002452553</v>
      </c>
      <c r="AF1755" s="42">
        <f t="shared" si="599"/>
        <v>318.83474199623953</v>
      </c>
      <c r="AG1755" s="42">
        <f t="shared" si="600"/>
        <v>306.08135231638994</v>
      </c>
      <c r="AH1755" s="6">
        <f t="shared" si="601"/>
        <v>308.25600000000003</v>
      </c>
      <c r="AI1755" s="4">
        <v>19.0130361348021</v>
      </c>
      <c r="AJ1755" s="4">
        <f t="shared" si="609"/>
        <v>292.1630361348021</v>
      </c>
      <c r="AK1755" s="8">
        <f t="shared" si="602"/>
        <v>0.19450139714734055</v>
      </c>
      <c r="AL1755" s="8">
        <f t="shared" si="603"/>
        <v>396.56381021618108</v>
      </c>
      <c r="AM1755" s="8">
        <f t="shared" si="604"/>
        <v>2.4450575146609537</v>
      </c>
      <c r="AN1755" s="8">
        <f t="shared" si="605"/>
        <v>-11.891922058015203</v>
      </c>
      <c r="AO1755" s="22">
        <f t="shared" si="606"/>
        <v>1.1025964754249627E-2</v>
      </c>
      <c r="AP1755" s="22">
        <f t="shared" si="607"/>
        <v>0.30135303461469504</v>
      </c>
      <c r="AQ1755" s="19">
        <f t="shared" si="610"/>
        <v>0.30135303461469504</v>
      </c>
      <c r="AX1755">
        <v>0.13843512191658913</v>
      </c>
      <c r="AY1755">
        <v>60</v>
      </c>
      <c r="AZ1755">
        <v>2.5</v>
      </c>
      <c r="BA1755">
        <v>2.0250000000000004</v>
      </c>
      <c r="BB1755">
        <v>8.8793103448275872</v>
      </c>
      <c r="BC1755">
        <v>0.36997126436781613</v>
      </c>
      <c r="BD1755">
        <v>1.6550287356321842</v>
      </c>
      <c r="BE1755">
        <v>0.16550287356321844</v>
      </c>
      <c r="BF1755">
        <v>0</v>
      </c>
      <c r="BG1755">
        <v>19.18</v>
      </c>
      <c r="BH1755">
        <v>1.3836483817468861</v>
      </c>
      <c r="BI1755">
        <v>2.2221907908589307</v>
      </c>
      <c r="BJ1755">
        <v>1.0713181802730904</v>
      </c>
      <c r="BK1755">
        <v>0.41317687802724051</v>
      </c>
      <c r="BL1755">
        <v>1.147713550075668E-3</v>
      </c>
      <c r="BP1755" s="52">
        <f t="shared" si="611"/>
        <v>1.3840627548662845</v>
      </c>
      <c r="BQ1755" s="52">
        <f t="shared" si="612"/>
        <v>6.6201149425287376E-2</v>
      </c>
      <c r="BR1755" s="52">
        <f t="shared" si="613"/>
        <v>0.42990584998258063</v>
      </c>
      <c r="BS1755" s="52">
        <f t="shared" si="614"/>
        <v>0.4546325156107493</v>
      </c>
      <c r="BT1755" s="52">
        <f t="shared" si="615"/>
        <v>1.1941829166182796E-3</v>
      </c>
      <c r="BU1755" s="52">
        <f t="shared" si="615"/>
        <v>1.2628680989187481E-3</v>
      </c>
    </row>
    <row r="1756" spans="1:73" x14ac:dyDescent="0.25">
      <c r="A1756" s="21">
        <v>43742.580555555556</v>
      </c>
      <c r="B1756" s="17">
        <v>364338</v>
      </c>
      <c r="C1756" s="17">
        <v>13.55</v>
      </c>
      <c r="D1756" s="17">
        <v>21.56</v>
      </c>
      <c r="E1756" s="17">
        <v>695.1</v>
      </c>
      <c r="F1756" s="17">
        <v>77.75</v>
      </c>
      <c r="G1756" s="17">
        <v>-121.2</v>
      </c>
      <c r="H1756" s="17">
        <v>-18.329999999999998</v>
      </c>
      <c r="I1756" s="17">
        <v>23.83</v>
      </c>
      <c r="J1756" s="17">
        <v>297</v>
      </c>
      <c r="K1756" s="17">
        <v>617.4</v>
      </c>
      <c r="L1756" s="17">
        <v>-102.9</v>
      </c>
      <c r="M1756" s="17">
        <v>0.112</v>
      </c>
      <c r="N1756" s="17">
        <v>573.9</v>
      </c>
      <c r="O1756" s="17">
        <v>59.42</v>
      </c>
      <c r="P1756" s="17">
        <v>514.5</v>
      </c>
      <c r="Q1756" s="17">
        <v>319.89999999999998</v>
      </c>
      <c r="R1756" s="17">
        <v>422.7</v>
      </c>
      <c r="S1756" s="17">
        <v>18.68</v>
      </c>
      <c r="T1756" s="17">
        <v>46.47</v>
      </c>
      <c r="U1756" s="17">
        <v>0.92500000000000004</v>
      </c>
      <c r="V1756" s="17">
        <v>125.5</v>
      </c>
      <c r="W1756" s="17">
        <v>19.75</v>
      </c>
      <c r="X1756" s="17">
        <v>0.69299999999999995</v>
      </c>
      <c r="Y1756" s="17">
        <v>6.9291400000000003</v>
      </c>
      <c r="Z1756" s="7">
        <f t="shared" si="594"/>
        <v>19.215</v>
      </c>
      <c r="AA1756" s="7">
        <f t="shared" si="608"/>
        <v>292.36499999999995</v>
      </c>
      <c r="AB1756" s="2">
        <f t="shared" si="595"/>
        <v>563.03100000000006</v>
      </c>
      <c r="AC1756" s="42">
        <f t="shared" si="596"/>
        <v>2.275056767495796</v>
      </c>
      <c r="AD1756" s="42">
        <f t="shared" si="597"/>
        <v>1.0572188798552964</v>
      </c>
      <c r="AE1756" s="42">
        <f t="shared" si="598"/>
        <v>0.7697624106734664</v>
      </c>
      <c r="AF1756" s="42">
        <f t="shared" si="599"/>
        <v>318.8902791612752</v>
      </c>
      <c r="AG1756" s="42">
        <f t="shared" si="600"/>
        <v>306.13466799482416</v>
      </c>
      <c r="AH1756" s="6">
        <f t="shared" si="601"/>
        <v>307.10399999999998</v>
      </c>
      <c r="AI1756" s="4">
        <v>19.534167593881499</v>
      </c>
      <c r="AJ1756" s="4">
        <f t="shared" si="609"/>
        <v>292.68416759388145</v>
      </c>
      <c r="AK1756" s="8">
        <f t="shared" si="602"/>
        <v>0.19457126712973943</v>
      </c>
      <c r="AL1756" s="8">
        <f t="shared" si="603"/>
        <v>399.50920187126894</v>
      </c>
      <c r="AM1756" s="8">
        <f t="shared" si="604"/>
        <v>2.1422316051258323</v>
      </c>
      <c r="AN1756" s="8">
        <f t="shared" si="605"/>
        <v>19.917081319305538</v>
      </c>
      <c r="AO1756" s="22">
        <f t="shared" si="606"/>
        <v>1.0197103658834467E-2</v>
      </c>
      <c r="AP1756" s="22">
        <f t="shared" si="607"/>
        <v>0.27869925220702418</v>
      </c>
      <c r="AQ1756" s="19">
        <f t="shared" si="610"/>
        <v>0.27869925220702418</v>
      </c>
      <c r="AX1756">
        <v>0.13869940706945233</v>
      </c>
      <c r="AY1756">
        <v>59.922413793103452</v>
      </c>
      <c r="AZ1756">
        <v>2.4967672413793105</v>
      </c>
      <c r="BA1756">
        <v>2.0223814655172418</v>
      </c>
      <c r="BB1756">
        <v>8.862068965517242</v>
      </c>
      <c r="BC1756">
        <v>0.3692528735632184</v>
      </c>
      <c r="BD1756">
        <v>1.6531285919540235</v>
      </c>
      <c r="BE1756">
        <v>0.16531285919540237</v>
      </c>
      <c r="BF1756">
        <v>0</v>
      </c>
      <c r="BG1756">
        <v>19.215</v>
      </c>
      <c r="BH1756">
        <v>1.0621367245774853</v>
      </c>
      <c r="BI1756">
        <v>2.2270408462444946</v>
      </c>
      <c r="BJ1756">
        <v>1.0349058812498166</v>
      </c>
      <c r="BK1756">
        <v>0.41409128075351687</v>
      </c>
      <c r="BL1756">
        <v>1.1502535576486579E-3</v>
      </c>
      <c r="BP1756" s="52">
        <f t="shared" si="611"/>
        <v>1.062454811826816</v>
      </c>
      <c r="BQ1756" s="52">
        <f t="shared" si="612"/>
        <v>6.6125143678160941E-2</v>
      </c>
      <c r="BR1756" s="52">
        <f t="shared" si="613"/>
        <v>0.42724353396325787</v>
      </c>
      <c r="BS1756" s="52">
        <f t="shared" si="614"/>
        <v>0.45253044504360146</v>
      </c>
      <c r="BT1756" s="52">
        <f t="shared" si="615"/>
        <v>1.1867875943423829E-3</v>
      </c>
      <c r="BU1756" s="52">
        <f t="shared" si="615"/>
        <v>1.2570290140100041E-3</v>
      </c>
    </row>
    <row r="1757" spans="1:73" x14ac:dyDescent="0.25">
      <c r="A1757" s="21">
        <v>43742.580555555556</v>
      </c>
      <c r="B1757" s="17">
        <v>364339</v>
      </c>
      <c r="C1757" s="17">
        <v>13.55</v>
      </c>
      <c r="D1757" s="17">
        <v>21.55</v>
      </c>
      <c r="E1757" s="17">
        <v>694.8</v>
      </c>
      <c r="F1757" s="17">
        <v>78.34</v>
      </c>
      <c r="G1757" s="17">
        <v>-121.5</v>
      </c>
      <c r="H1757" s="17">
        <v>-18.55</v>
      </c>
      <c r="I1757" s="17">
        <v>23.83</v>
      </c>
      <c r="J1757" s="17">
        <v>297</v>
      </c>
      <c r="K1757" s="17">
        <v>616.4</v>
      </c>
      <c r="L1757" s="17">
        <v>-102.9</v>
      </c>
      <c r="M1757" s="17">
        <v>0.113</v>
      </c>
      <c r="N1757" s="17">
        <v>573.29999999999995</v>
      </c>
      <c r="O1757" s="17">
        <v>59.8</v>
      </c>
      <c r="P1757" s="17">
        <v>513.5</v>
      </c>
      <c r="Q1757" s="17">
        <v>319.60000000000002</v>
      </c>
      <c r="R1757" s="17">
        <v>422.5</v>
      </c>
      <c r="S1757" s="17">
        <v>18.66</v>
      </c>
      <c r="T1757" s="17">
        <v>45.85</v>
      </c>
      <c r="U1757" s="17">
        <v>0.85499999999999998</v>
      </c>
      <c r="V1757" s="17">
        <v>250</v>
      </c>
      <c r="W1757" s="17">
        <v>19.25</v>
      </c>
      <c r="X1757" s="17">
        <v>0.69199999999999995</v>
      </c>
      <c r="Y1757" s="17">
        <v>6.9246790000000003</v>
      </c>
      <c r="Z1757" s="7">
        <f t="shared" si="594"/>
        <v>18.954999999999998</v>
      </c>
      <c r="AA1757" s="7">
        <f t="shared" si="608"/>
        <v>292.10499999999996</v>
      </c>
      <c r="AB1757" s="2">
        <f t="shared" si="595"/>
        <v>562.78800000000001</v>
      </c>
      <c r="AC1757" s="42">
        <f t="shared" si="596"/>
        <v>2.2599276433974183</v>
      </c>
      <c r="AD1757" s="42">
        <f t="shared" si="597"/>
        <v>1.0361768244977163</v>
      </c>
      <c r="AE1757" s="42">
        <f t="shared" si="598"/>
        <v>0.76765028458087381</v>
      </c>
      <c r="AF1757" s="42">
        <f t="shared" si="599"/>
        <v>316.88555147068746</v>
      </c>
      <c r="AG1757" s="42">
        <f t="shared" si="600"/>
        <v>304.21012941185995</v>
      </c>
      <c r="AH1757" s="6">
        <f t="shared" si="601"/>
        <v>306.81600000000003</v>
      </c>
      <c r="AI1757" s="4">
        <v>19.4161919601266</v>
      </c>
      <c r="AJ1757" s="4">
        <f t="shared" si="609"/>
        <v>292.56619196012656</v>
      </c>
      <c r="AK1757" s="8">
        <f t="shared" si="602"/>
        <v>0.19405263232963499</v>
      </c>
      <c r="AL1757" s="8">
        <f t="shared" si="603"/>
        <v>398.89439653695598</v>
      </c>
      <c r="AM1757" s="8">
        <f t="shared" si="604"/>
        <v>2.0595797508229685</v>
      </c>
      <c r="AN1757" s="8">
        <f t="shared" si="605"/>
        <v>27.669469058155247</v>
      </c>
      <c r="AO1757" s="22">
        <f t="shared" si="606"/>
        <v>1.0023605062559395E-2</v>
      </c>
      <c r="AP1757" s="22">
        <f t="shared" si="607"/>
        <v>0.27395732443433368</v>
      </c>
      <c r="AQ1757" s="19">
        <f t="shared" si="610"/>
        <v>0.27395732443433368</v>
      </c>
      <c r="AX1757">
        <v>0.13674630597643894</v>
      </c>
      <c r="AY1757">
        <v>59.896551724137929</v>
      </c>
      <c r="AZ1757">
        <v>2.4956896551724137</v>
      </c>
      <c r="BA1757">
        <v>2.0215086206896551</v>
      </c>
      <c r="BB1757">
        <v>8.8706896551724128</v>
      </c>
      <c r="BC1757">
        <v>0.36961206896551718</v>
      </c>
      <c r="BD1757">
        <v>1.651896551724138</v>
      </c>
      <c r="BE1757">
        <v>0.1651896551724138</v>
      </c>
      <c r="BF1757">
        <v>0</v>
      </c>
      <c r="BG1757">
        <v>18.954999999999998</v>
      </c>
      <c r="BH1757">
        <v>0.9817588102851349</v>
      </c>
      <c r="BI1757">
        <v>2.1912319175472752</v>
      </c>
      <c r="BJ1757">
        <v>1.0046798341954257</v>
      </c>
      <c r="BK1757">
        <v>0.41173747086925333</v>
      </c>
      <c r="BL1757">
        <v>1.1437151968590371E-3</v>
      </c>
      <c r="BP1757" s="52">
        <f t="shared" si="611"/>
        <v>0.98205282606694877</v>
      </c>
      <c r="BQ1757" s="52">
        <f t="shared" si="612"/>
        <v>6.6075862068965513E-2</v>
      </c>
      <c r="BR1757" s="52">
        <f t="shared" si="613"/>
        <v>0.42400402794220238</v>
      </c>
      <c r="BS1757" s="52">
        <f t="shared" si="614"/>
        <v>0.44928454333230661</v>
      </c>
      <c r="BT1757" s="52">
        <f t="shared" si="615"/>
        <v>1.1777889665061177E-3</v>
      </c>
      <c r="BU1757" s="52">
        <f t="shared" si="615"/>
        <v>1.2480126203675184E-3</v>
      </c>
    </row>
    <row r="1758" spans="1:73" x14ac:dyDescent="0.25">
      <c r="A1758" s="21">
        <v>43742.580555555556</v>
      </c>
      <c r="B1758" s="17">
        <v>364340</v>
      </c>
      <c r="C1758" s="17">
        <v>13.55</v>
      </c>
      <c r="D1758" s="17">
        <v>21.55</v>
      </c>
      <c r="E1758" s="17">
        <v>694</v>
      </c>
      <c r="F1758" s="17">
        <v>78.13</v>
      </c>
      <c r="G1758" s="17">
        <v>-120.9</v>
      </c>
      <c r="H1758" s="17">
        <v>-19.079999999999998</v>
      </c>
      <c r="I1758" s="17">
        <v>23.82</v>
      </c>
      <c r="J1758" s="17">
        <v>297</v>
      </c>
      <c r="K1758" s="17">
        <v>615.9</v>
      </c>
      <c r="L1758" s="17">
        <v>-101.8</v>
      </c>
      <c r="M1758" s="17">
        <v>0.113</v>
      </c>
      <c r="N1758" s="17">
        <v>573.1</v>
      </c>
      <c r="O1758" s="17">
        <v>59.06</v>
      </c>
      <c r="P1758" s="17">
        <v>514.1</v>
      </c>
      <c r="Q1758" s="17">
        <v>320.2</v>
      </c>
      <c r="R1758" s="17">
        <v>421.9</v>
      </c>
      <c r="S1758" s="17">
        <v>18.62</v>
      </c>
      <c r="T1758" s="17">
        <v>45.84</v>
      </c>
      <c r="U1758" s="17">
        <v>1.335</v>
      </c>
      <c r="V1758" s="17">
        <v>332</v>
      </c>
      <c r="W1758" s="17">
        <v>19.45</v>
      </c>
      <c r="X1758" s="17">
        <v>0.69199999999999995</v>
      </c>
      <c r="Y1758" s="17">
        <v>6.9172310000000001</v>
      </c>
      <c r="Z1758" s="7">
        <f t="shared" si="594"/>
        <v>19.035</v>
      </c>
      <c r="AA1758" s="7">
        <f t="shared" si="608"/>
        <v>292.185</v>
      </c>
      <c r="AB1758" s="2">
        <f t="shared" si="595"/>
        <v>562.14</v>
      </c>
      <c r="AC1758" s="42">
        <f t="shared" si="596"/>
        <v>2.1468737227128281</v>
      </c>
      <c r="AD1758" s="42">
        <f t="shared" si="597"/>
        <v>0.98412691449156042</v>
      </c>
      <c r="AE1758" s="42">
        <f t="shared" si="598"/>
        <v>0.76198368639350023</v>
      </c>
      <c r="AF1758" s="42">
        <f t="shared" si="599"/>
        <v>314.89110936798988</v>
      </c>
      <c r="AG1758" s="42">
        <f t="shared" si="600"/>
        <v>302.29546499327029</v>
      </c>
      <c r="AH1758" s="6">
        <f t="shared" si="601"/>
        <v>307.392</v>
      </c>
      <c r="AI1758" s="4">
        <v>18.656335656199499</v>
      </c>
      <c r="AJ1758" s="4">
        <f t="shared" si="609"/>
        <v>291.80633565619945</v>
      </c>
      <c r="AK1758" s="8">
        <f t="shared" si="602"/>
        <v>0.19421211398165097</v>
      </c>
      <c r="AL1758" s="8">
        <f t="shared" si="603"/>
        <v>394.57944680607073</v>
      </c>
      <c r="AM1758" s="8">
        <f t="shared" si="604"/>
        <v>2.57357120554299</v>
      </c>
      <c r="AN1758" s="8">
        <f t="shared" si="605"/>
        <v>-28.387757456087186</v>
      </c>
      <c r="AO1758" s="22">
        <f t="shared" si="606"/>
        <v>1.1387872326282071E-2</v>
      </c>
      <c r="AP1758" s="22">
        <f t="shared" si="607"/>
        <v>0.31124440897628802</v>
      </c>
      <c r="AQ1758" s="19">
        <f t="shared" si="610"/>
        <v>0.31124440897628802</v>
      </c>
      <c r="AX1758">
        <v>0.13734476368993481</v>
      </c>
      <c r="AY1758">
        <v>59.827586206896555</v>
      </c>
      <c r="AZ1758">
        <v>2.492816091954023</v>
      </c>
      <c r="BA1758">
        <v>2.0191810344827585</v>
      </c>
      <c r="BB1758">
        <v>8.7672413793103434</v>
      </c>
      <c r="BC1758">
        <v>0.36530172413793099</v>
      </c>
      <c r="BD1758">
        <v>1.6538793103448275</v>
      </c>
      <c r="BE1758">
        <v>0.16538793103448277</v>
      </c>
      <c r="BF1758">
        <v>0</v>
      </c>
      <c r="BG1758">
        <v>19.035</v>
      </c>
      <c r="BH1758">
        <v>1.532921651146965</v>
      </c>
      <c r="BI1758">
        <v>2.2021960030668066</v>
      </c>
      <c r="BJ1758">
        <v>1.0094866478058242</v>
      </c>
      <c r="BK1758">
        <v>0.41455551165157833</v>
      </c>
      <c r="BL1758">
        <v>1.151543087921051E-3</v>
      </c>
      <c r="BP1758" s="52">
        <f t="shared" si="611"/>
        <v>1.5333807284203234</v>
      </c>
      <c r="BQ1758" s="52">
        <f t="shared" si="612"/>
        <v>6.6155172413793095E-2</v>
      </c>
      <c r="BR1758" s="52">
        <f t="shared" si="613"/>
        <v>0.43304680963553926</v>
      </c>
      <c r="BS1758" s="52">
        <f t="shared" si="614"/>
        <v>0.45742332180754941</v>
      </c>
      <c r="BT1758" s="52">
        <f t="shared" si="615"/>
        <v>1.2029078045431645E-3</v>
      </c>
      <c r="BU1758" s="52">
        <f t="shared" si="615"/>
        <v>1.2706203383543039E-3</v>
      </c>
    </row>
    <row r="1759" spans="1:73" x14ac:dyDescent="0.25">
      <c r="A1759" s="21">
        <v>43742.580555555556</v>
      </c>
      <c r="B1759" s="17">
        <v>364341</v>
      </c>
      <c r="C1759" s="17">
        <v>13.55</v>
      </c>
      <c r="D1759" s="17">
        <v>21.55</v>
      </c>
      <c r="E1759" s="17">
        <v>693.7</v>
      </c>
      <c r="F1759" s="17">
        <v>78.13</v>
      </c>
      <c r="G1759" s="17">
        <v>-119.9</v>
      </c>
      <c r="H1759" s="17">
        <v>-16.579999999999998</v>
      </c>
      <c r="I1759" s="17">
        <v>23.81</v>
      </c>
      <c r="J1759" s="17">
        <v>297</v>
      </c>
      <c r="K1759" s="17">
        <v>615.6</v>
      </c>
      <c r="L1759" s="17">
        <v>-103.3</v>
      </c>
      <c r="M1759" s="17">
        <v>0.113</v>
      </c>
      <c r="N1759" s="17">
        <v>573.79999999999995</v>
      </c>
      <c r="O1759" s="17">
        <v>61.55</v>
      </c>
      <c r="P1759" s="17">
        <v>512.29999999999995</v>
      </c>
      <c r="Q1759" s="17">
        <v>321.10000000000002</v>
      </c>
      <c r="R1759" s="17">
        <v>424.4</v>
      </c>
      <c r="S1759" s="17">
        <v>18.61</v>
      </c>
      <c r="T1759" s="17">
        <v>46.49</v>
      </c>
      <c r="U1759" s="17">
        <v>0.82499999999999996</v>
      </c>
      <c r="V1759" s="17">
        <v>331</v>
      </c>
      <c r="W1759" s="17">
        <v>19.45</v>
      </c>
      <c r="X1759" s="17">
        <v>0.69199999999999995</v>
      </c>
      <c r="Y1759" s="17">
        <v>6.9156610000000001</v>
      </c>
      <c r="Z1759" s="7">
        <f t="shared" si="594"/>
        <v>19.03</v>
      </c>
      <c r="AA1759" s="7">
        <f t="shared" si="608"/>
        <v>292.17999999999995</v>
      </c>
      <c r="AB1759" s="2">
        <f t="shared" si="595"/>
        <v>561.89700000000005</v>
      </c>
      <c r="AC1759" s="42">
        <f t="shared" si="596"/>
        <v>2.1910290806002428</v>
      </c>
      <c r="AD1759" s="42">
        <f t="shared" si="597"/>
        <v>1.0186094195710529</v>
      </c>
      <c r="AE1759" s="42">
        <f t="shared" si="598"/>
        <v>0.76574739309412365</v>
      </c>
      <c r="AF1759" s="42">
        <f t="shared" si="599"/>
        <v>316.42480769869366</v>
      </c>
      <c r="AG1759" s="42">
        <f t="shared" si="600"/>
        <v>303.76781539074591</v>
      </c>
      <c r="AH1759" s="6">
        <f t="shared" si="601"/>
        <v>308.25600000000003</v>
      </c>
      <c r="AI1759" s="4">
        <v>18.959634577270499</v>
      </c>
      <c r="AJ1759" s="4">
        <f t="shared" si="609"/>
        <v>292.10963457727047</v>
      </c>
      <c r="AK1759" s="8">
        <f t="shared" si="602"/>
        <v>0.19420214381939632</v>
      </c>
      <c r="AL1759" s="8">
        <f t="shared" si="603"/>
        <v>396.29648239563164</v>
      </c>
      <c r="AM1759" s="8">
        <f t="shared" si="604"/>
        <v>2.0231241311397579</v>
      </c>
      <c r="AN1759" s="8">
        <f t="shared" si="605"/>
        <v>-4.1468880949478431</v>
      </c>
      <c r="AO1759" s="22">
        <f t="shared" si="606"/>
        <v>1.0814635030129287E-2</v>
      </c>
      <c r="AP1759" s="22">
        <f t="shared" si="607"/>
        <v>0.29557713607997449</v>
      </c>
      <c r="AQ1759" s="19">
        <f t="shared" si="610"/>
        <v>0.29557713607997449</v>
      </c>
      <c r="AX1759">
        <v>0.13730729521882104</v>
      </c>
      <c r="AY1759">
        <v>59.801724137931039</v>
      </c>
      <c r="AZ1759">
        <v>2.4917385057471266</v>
      </c>
      <c r="BA1759">
        <v>2.0183081896551727</v>
      </c>
      <c r="BB1759">
        <v>8.9051724137930997</v>
      </c>
      <c r="BC1759">
        <v>0.37104885057471249</v>
      </c>
      <c r="BD1759">
        <v>1.6472593390804602</v>
      </c>
      <c r="BE1759">
        <v>0.16472593390804602</v>
      </c>
      <c r="BF1759">
        <v>0</v>
      </c>
      <c r="BG1759">
        <v>19.03</v>
      </c>
      <c r="BH1759">
        <v>0.94731113273127054</v>
      </c>
      <c r="BI1759">
        <v>2.2015093442716647</v>
      </c>
      <c r="BJ1759">
        <v>1.0234816941518969</v>
      </c>
      <c r="BK1759">
        <v>0.41076627144031391</v>
      </c>
      <c r="BL1759">
        <v>1.1410174206675386E-3</v>
      </c>
      <c r="BP1759" s="52">
        <f t="shared" si="611"/>
        <v>0.94759483216986273</v>
      </c>
      <c r="BQ1759" s="52">
        <f t="shared" si="612"/>
        <v>6.5890373563218405E-2</v>
      </c>
      <c r="BR1759" s="52">
        <f t="shared" si="613"/>
        <v>0.42257377666183121</v>
      </c>
      <c r="BS1759" s="52">
        <f t="shared" si="614"/>
        <v>0.44788532589516122</v>
      </c>
      <c r="BT1759" s="52">
        <f t="shared" si="615"/>
        <v>1.1738160462828645E-3</v>
      </c>
      <c r="BU1759" s="52">
        <f t="shared" si="615"/>
        <v>1.2441259052643368E-3</v>
      </c>
    </row>
    <row r="1760" spans="1:73" x14ac:dyDescent="0.25">
      <c r="A1760" s="21">
        <v>43742.580555555556</v>
      </c>
      <c r="B1760" s="17">
        <v>364342</v>
      </c>
      <c r="C1760" s="17">
        <v>13.53</v>
      </c>
      <c r="D1760" s="17">
        <v>21.55</v>
      </c>
      <c r="E1760" s="17">
        <v>694.5</v>
      </c>
      <c r="F1760" s="17">
        <v>79.180000000000007</v>
      </c>
      <c r="G1760" s="17">
        <v>-118.6</v>
      </c>
      <c r="H1760" s="17">
        <v>-14.37</v>
      </c>
      <c r="I1760" s="17">
        <v>23.78</v>
      </c>
      <c r="J1760" s="17">
        <v>296.89999999999998</v>
      </c>
      <c r="K1760" s="17">
        <v>615.4</v>
      </c>
      <c r="L1760" s="17">
        <v>-104.2</v>
      </c>
      <c r="M1760" s="17">
        <v>0.114</v>
      </c>
      <c r="N1760" s="17">
        <v>575.9</v>
      </c>
      <c r="O1760" s="17">
        <v>64.8</v>
      </c>
      <c r="P1760" s="17">
        <v>511.1</v>
      </c>
      <c r="Q1760" s="17">
        <v>322.10000000000002</v>
      </c>
      <c r="R1760" s="17">
        <v>426.4</v>
      </c>
      <c r="S1760" s="17">
        <v>18.59</v>
      </c>
      <c r="T1760" s="17">
        <v>46.17</v>
      </c>
      <c r="U1760" s="17">
        <v>3.9550000000000001</v>
      </c>
      <c r="V1760" s="17">
        <v>344</v>
      </c>
      <c r="W1760" s="17">
        <v>18.899999999999999</v>
      </c>
      <c r="X1760" s="17">
        <v>0.69399999999999995</v>
      </c>
      <c r="Y1760" s="17">
        <v>6.9381019999999998</v>
      </c>
      <c r="Z1760" s="7">
        <f t="shared" si="594"/>
        <v>18.744999999999997</v>
      </c>
      <c r="AA1760" s="7">
        <f t="shared" si="608"/>
        <v>291.89499999999998</v>
      </c>
      <c r="AB1760" s="2">
        <f t="shared" si="595"/>
        <v>562.54500000000007</v>
      </c>
      <c r="AC1760" s="42">
        <f t="shared" si="596"/>
        <v>2.3545684805046441</v>
      </c>
      <c r="AD1760" s="42">
        <f t="shared" si="597"/>
        <v>1.0871042674489941</v>
      </c>
      <c r="AE1760" s="42">
        <f t="shared" si="598"/>
        <v>0.77301481403687866</v>
      </c>
      <c r="AF1760" s="42">
        <f t="shared" si="599"/>
        <v>318.1833859027052</v>
      </c>
      <c r="AG1760" s="42">
        <f t="shared" si="600"/>
        <v>305.45605046659699</v>
      </c>
      <c r="AH1760" s="6">
        <f t="shared" si="601"/>
        <v>309.21600000000001</v>
      </c>
      <c r="AI1760" s="4">
        <v>20.012841435763999</v>
      </c>
      <c r="AJ1760" s="4">
        <f t="shared" si="609"/>
        <v>293.16284143576399</v>
      </c>
      <c r="AK1760" s="8">
        <f t="shared" si="602"/>
        <v>0.19363440844013627</v>
      </c>
      <c r="AL1760" s="8">
        <f t="shared" si="603"/>
        <v>402.30037427402561</v>
      </c>
      <c r="AM1760" s="8">
        <f t="shared" si="604"/>
        <v>4.4296437497839491</v>
      </c>
      <c r="AN1760" s="8">
        <f t="shared" si="605"/>
        <v>163.59658202374015</v>
      </c>
      <c r="AO1760" s="22">
        <f t="shared" si="606"/>
        <v>6.9200511168741041E-3</v>
      </c>
      <c r="AP1760" s="22">
        <f t="shared" si="607"/>
        <v>0.18913341827571817</v>
      </c>
      <c r="AQ1760" s="19">
        <f t="shared" si="610"/>
        <v>0.18913341827571817</v>
      </c>
      <c r="AX1760">
        <v>0.13518585143416201</v>
      </c>
      <c r="AY1760">
        <v>59.870689655172413</v>
      </c>
      <c r="AZ1760">
        <v>2.4946120689655173</v>
      </c>
      <c r="BA1760">
        <v>2.0206357758620692</v>
      </c>
      <c r="BB1760">
        <v>8.9913793103448238</v>
      </c>
      <c r="BC1760">
        <v>0.37464080459770099</v>
      </c>
      <c r="BD1760">
        <v>1.6459949712643682</v>
      </c>
      <c r="BE1760">
        <v>0.16459949712643684</v>
      </c>
      <c r="BF1760">
        <v>0</v>
      </c>
      <c r="BG1760">
        <v>18.744999999999997</v>
      </c>
      <c r="BH1760">
        <v>4.541352157517788</v>
      </c>
      <c r="BI1760">
        <v>2.1626781150213845</v>
      </c>
      <c r="BJ1760">
        <v>0.99850848570537321</v>
      </c>
      <c r="BK1760">
        <v>0.41513447101039258</v>
      </c>
      <c r="BL1760">
        <v>1.1531513083622017E-3</v>
      </c>
      <c r="BP1760" s="52">
        <f t="shared" si="611"/>
        <v>4.542712195432494</v>
      </c>
      <c r="BQ1760" s="52">
        <f t="shared" si="612"/>
        <v>6.5839798850574727E-2</v>
      </c>
      <c r="BR1760" s="52">
        <f t="shared" si="613"/>
        <v>0.46082468716722874</v>
      </c>
      <c r="BS1760" s="52">
        <f t="shared" si="614"/>
        <v>0.48071361658753731</v>
      </c>
      <c r="BT1760" s="52">
        <f t="shared" si="615"/>
        <v>1.2800685754645242E-3</v>
      </c>
      <c r="BU1760" s="52">
        <f t="shared" si="615"/>
        <v>1.3353156016320481E-3</v>
      </c>
    </row>
    <row r="1761" spans="1:73" x14ac:dyDescent="0.25">
      <c r="A1761" s="21">
        <v>43742.581250000003</v>
      </c>
      <c r="B1761" s="17">
        <v>364343</v>
      </c>
      <c r="C1761" s="17">
        <v>13.52</v>
      </c>
      <c r="D1761" s="17">
        <v>21.55</v>
      </c>
      <c r="E1761" s="17">
        <v>693.8</v>
      </c>
      <c r="F1761" s="17">
        <v>78.5</v>
      </c>
      <c r="G1761" s="17">
        <v>-119.8</v>
      </c>
      <c r="H1761" s="17">
        <v>-17.34</v>
      </c>
      <c r="I1761" s="17">
        <v>23.72</v>
      </c>
      <c r="J1761" s="17">
        <v>296.89999999999998</v>
      </c>
      <c r="K1761" s="17">
        <v>615.29999999999995</v>
      </c>
      <c r="L1761" s="17">
        <v>-102.5</v>
      </c>
      <c r="M1761" s="17">
        <v>0.113</v>
      </c>
      <c r="N1761" s="17">
        <v>574</v>
      </c>
      <c r="O1761" s="17">
        <v>61.16</v>
      </c>
      <c r="P1761" s="17">
        <v>512.9</v>
      </c>
      <c r="Q1761" s="17">
        <v>320.60000000000002</v>
      </c>
      <c r="R1761" s="17">
        <v>423</v>
      </c>
      <c r="S1761" s="17">
        <v>18.559999999999999</v>
      </c>
      <c r="T1761" s="17">
        <v>47.05</v>
      </c>
      <c r="U1761" s="17">
        <v>2.75</v>
      </c>
      <c r="V1761" s="17">
        <v>211.5</v>
      </c>
      <c r="W1761" s="17">
        <v>19.2</v>
      </c>
      <c r="X1761" s="17">
        <v>0.69199999999999995</v>
      </c>
      <c r="Y1761" s="17">
        <v>6.9247290000000001</v>
      </c>
      <c r="Z1761" s="7">
        <f t="shared" si="594"/>
        <v>18.88</v>
      </c>
      <c r="AA1761" s="7">
        <f t="shared" si="608"/>
        <v>292.02999999999997</v>
      </c>
      <c r="AB1761" s="2">
        <f t="shared" si="595"/>
        <v>561.97799999999995</v>
      </c>
      <c r="AC1761" s="42">
        <f t="shared" si="596"/>
        <v>2.2936662922280942</v>
      </c>
      <c r="AD1761" s="42">
        <f t="shared" si="597"/>
        <v>1.0791699904933183</v>
      </c>
      <c r="AE1761" s="42">
        <f t="shared" si="598"/>
        <v>0.77215443262591676</v>
      </c>
      <c r="AF1761" s="42">
        <f t="shared" si="599"/>
        <v>318.41762710658071</v>
      </c>
      <c r="AG1761" s="42">
        <f t="shared" si="600"/>
        <v>305.68092202231747</v>
      </c>
      <c r="AH1761" s="6">
        <f t="shared" si="601"/>
        <v>307.77600000000001</v>
      </c>
      <c r="AI1761" s="4">
        <v>19.631860448112398</v>
      </c>
      <c r="AJ1761" s="4">
        <f t="shared" si="609"/>
        <v>292.78186044811235</v>
      </c>
      <c r="AK1761" s="8">
        <f t="shared" si="602"/>
        <v>0.19390319759640379</v>
      </c>
      <c r="AL1761" s="8">
        <f t="shared" si="603"/>
        <v>400.12735937643362</v>
      </c>
      <c r="AM1761" s="8">
        <f t="shared" si="604"/>
        <v>3.6937024108609511</v>
      </c>
      <c r="AN1761" s="8">
        <f t="shared" si="605"/>
        <v>80.898343082364349</v>
      </c>
      <c r="AO1761" s="22">
        <f t="shared" si="606"/>
        <v>8.7948215717024904E-3</v>
      </c>
      <c r="AP1761" s="22">
        <f t="shared" si="607"/>
        <v>0.24037317627972926</v>
      </c>
      <c r="AQ1761" s="19">
        <f t="shared" si="610"/>
        <v>0.24037317627972926</v>
      </c>
      <c r="AX1761">
        <v>0.13618725893800113</v>
      </c>
      <c r="AY1761">
        <v>59.810344827586206</v>
      </c>
      <c r="AZ1761">
        <v>2.4920977011494254</v>
      </c>
      <c r="BA1761">
        <v>2.0185991379310346</v>
      </c>
      <c r="BB1761">
        <v>8.8275862068965498</v>
      </c>
      <c r="BC1761">
        <v>0.36781609195402293</v>
      </c>
      <c r="BD1761">
        <v>1.6507830459770116</v>
      </c>
      <c r="BE1761">
        <v>0.16507830459770118</v>
      </c>
      <c r="BF1761">
        <v>0</v>
      </c>
      <c r="BG1761">
        <v>18.88</v>
      </c>
      <c r="BH1761">
        <v>3.1577037757709019</v>
      </c>
      <c r="BI1761">
        <v>2.1809964939023323</v>
      </c>
      <c r="BJ1761">
        <v>1.0261588503810473</v>
      </c>
      <c r="BK1761">
        <v>0.41356479271479407</v>
      </c>
      <c r="BL1761">
        <v>1.1487910908744279E-3</v>
      </c>
      <c r="BP1761" s="52">
        <f t="shared" si="611"/>
        <v>3.1586494405662093</v>
      </c>
      <c r="BQ1761" s="52">
        <f t="shared" si="612"/>
        <v>6.6031321839080462E-2</v>
      </c>
      <c r="BR1761" s="52">
        <f t="shared" si="613"/>
        <v>0.44784752226896724</v>
      </c>
      <c r="BS1761" s="52">
        <f t="shared" si="614"/>
        <v>0.4696141690851196</v>
      </c>
      <c r="BT1761" s="52">
        <f t="shared" si="615"/>
        <v>1.2440208951915758E-3</v>
      </c>
      <c r="BU1761" s="52">
        <f t="shared" si="615"/>
        <v>1.3044838030142213E-3</v>
      </c>
    </row>
    <row r="1762" spans="1:73" x14ac:dyDescent="0.25">
      <c r="A1762" s="21">
        <v>43742.581250000003</v>
      </c>
      <c r="B1762" s="17">
        <v>364344</v>
      </c>
      <c r="C1762" s="17">
        <v>13.51</v>
      </c>
      <c r="D1762" s="17">
        <v>21.55</v>
      </c>
      <c r="E1762" s="17">
        <v>693.3</v>
      </c>
      <c r="F1762" s="17">
        <v>78.05</v>
      </c>
      <c r="G1762" s="17">
        <v>-119.8</v>
      </c>
      <c r="H1762" s="17">
        <v>-16.690000000000001</v>
      </c>
      <c r="I1762" s="17">
        <v>23.69</v>
      </c>
      <c r="J1762" s="17">
        <v>296.8</v>
      </c>
      <c r="K1762" s="17">
        <v>615.29999999999995</v>
      </c>
      <c r="L1762" s="17">
        <v>-103.1</v>
      </c>
      <c r="M1762" s="17">
        <v>0.113</v>
      </c>
      <c r="N1762" s="17">
        <v>573.6</v>
      </c>
      <c r="O1762" s="17">
        <v>61.36</v>
      </c>
      <c r="P1762" s="17">
        <v>512.20000000000005</v>
      </c>
      <c r="Q1762" s="17">
        <v>320.39999999999998</v>
      </c>
      <c r="R1762" s="17">
        <v>423.5</v>
      </c>
      <c r="S1762" s="17">
        <v>18.54</v>
      </c>
      <c r="T1762" s="17">
        <v>47.23</v>
      </c>
      <c r="U1762" s="17">
        <v>2.8250000000000002</v>
      </c>
      <c r="V1762" s="17">
        <v>178</v>
      </c>
      <c r="W1762" s="17">
        <v>19.600000000000001</v>
      </c>
      <c r="X1762" s="17">
        <v>0.69199999999999995</v>
      </c>
      <c r="Y1762" s="17">
        <v>6.9215799999999996</v>
      </c>
      <c r="Z1762" s="7">
        <f t="shared" si="594"/>
        <v>19.07</v>
      </c>
      <c r="AA1762" s="7">
        <f t="shared" si="608"/>
        <v>292.21999999999997</v>
      </c>
      <c r="AB1762" s="2">
        <f t="shared" si="595"/>
        <v>561.57299999999998</v>
      </c>
      <c r="AC1762" s="42">
        <f t="shared" si="596"/>
        <v>2.2254821213323037</v>
      </c>
      <c r="AD1762" s="42">
        <f t="shared" si="597"/>
        <v>1.051095205905247</v>
      </c>
      <c r="AE1762" s="42">
        <f t="shared" si="598"/>
        <v>0.76917779779617035</v>
      </c>
      <c r="AF1762" s="42">
        <f t="shared" si="599"/>
        <v>318.01642012471723</v>
      </c>
      <c r="AG1762" s="42">
        <f t="shared" si="600"/>
        <v>305.29576331972851</v>
      </c>
      <c r="AH1762" s="6">
        <f t="shared" si="601"/>
        <v>307.58399999999995</v>
      </c>
      <c r="AI1762" s="4">
        <v>19.195154419845</v>
      </c>
      <c r="AJ1762" s="4">
        <f t="shared" si="609"/>
        <v>292.34515441984496</v>
      </c>
      <c r="AK1762" s="8">
        <f t="shared" si="602"/>
        <v>0.19428191467229952</v>
      </c>
      <c r="AL1762" s="8">
        <f t="shared" si="603"/>
        <v>397.62012775148628</v>
      </c>
      <c r="AM1762" s="8">
        <f t="shared" si="604"/>
        <v>3.7437322620614846</v>
      </c>
      <c r="AN1762" s="8">
        <f t="shared" si="605"/>
        <v>13.648705343195676</v>
      </c>
      <c r="AO1762" s="22">
        <f t="shared" si="606"/>
        <v>1.0359535833120994E-2</v>
      </c>
      <c r="AP1762" s="22">
        <f t="shared" si="607"/>
        <v>0.28313872119965289</v>
      </c>
      <c r="AQ1762" s="19">
        <f t="shared" si="610"/>
        <v>0.28313872119965289</v>
      </c>
      <c r="AX1762">
        <v>0.13760728549032683</v>
      </c>
      <c r="AY1762">
        <v>59.767241379310342</v>
      </c>
      <c r="AZ1762">
        <v>2.490301724137931</v>
      </c>
      <c r="BA1762">
        <v>2.0171443965517244</v>
      </c>
      <c r="BB1762">
        <v>8.8879310344827616</v>
      </c>
      <c r="BC1762">
        <v>0.37033045977011508</v>
      </c>
      <c r="BD1762">
        <v>1.6468139367816093</v>
      </c>
      <c r="BE1762">
        <v>0.16468139367816093</v>
      </c>
      <c r="BF1762">
        <v>0</v>
      </c>
      <c r="BG1762">
        <v>19.07</v>
      </c>
      <c r="BH1762">
        <v>3.2438229696555632</v>
      </c>
      <c r="BI1762">
        <v>2.2070078634686996</v>
      </c>
      <c r="BJ1762">
        <v>1.0423698139162667</v>
      </c>
      <c r="BK1762">
        <v>0.41483743414199659</v>
      </c>
      <c r="BL1762">
        <v>1.1523262059499905E-3</v>
      </c>
      <c r="BP1762" s="52">
        <f t="shared" si="611"/>
        <v>3.2447944253089243</v>
      </c>
      <c r="BQ1762" s="52">
        <f t="shared" si="612"/>
        <v>6.5872557471264373E-2</v>
      </c>
      <c r="BR1762" s="52">
        <f t="shared" si="613"/>
        <v>0.44977788687181247</v>
      </c>
      <c r="BS1762" s="52">
        <f t="shared" si="614"/>
        <v>0.47147899093913875</v>
      </c>
      <c r="BT1762" s="52">
        <f t="shared" si="615"/>
        <v>1.249383019088368E-3</v>
      </c>
      <c r="BU1762" s="52">
        <f t="shared" si="615"/>
        <v>1.30966386371983E-3</v>
      </c>
    </row>
    <row r="1763" spans="1:73" x14ac:dyDescent="0.25">
      <c r="A1763" s="21">
        <v>43742.581250000003</v>
      </c>
      <c r="B1763" s="17">
        <v>364345</v>
      </c>
      <c r="C1763" s="17">
        <v>13.52</v>
      </c>
      <c r="D1763" s="17">
        <v>21.55</v>
      </c>
      <c r="E1763" s="17">
        <v>693.2</v>
      </c>
      <c r="F1763" s="17">
        <v>76.81</v>
      </c>
      <c r="G1763" s="17">
        <v>-119.3</v>
      </c>
      <c r="H1763" s="17">
        <v>-14.94</v>
      </c>
      <c r="I1763" s="17">
        <v>23.66</v>
      </c>
      <c r="J1763" s="17">
        <v>296.8</v>
      </c>
      <c r="K1763" s="17">
        <v>616.4</v>
      </c>
      <c r="L1763" s="17">
        <v>-104.3</v>
      </c>
      <c r="M1763" s="17">
        <v>0.111</v>
      </c>
      <c r="N1763" s="17">
        <v>573.9</v>
      </c>
      <c r="O1763" s="17">
        <v>61.88</v>
      </c>
      <c r="P1763" s="17">
        <v>512</v>
      </c>
      <c r="Q1763" s="17">
        <v>320.8</v>
      </c>
      <c r="R1763" s="17">
        <v>425.1</v>
      </c>
      <c r="S1763" s="17">
        <v>18.52</v>
      </c>
      <c r="T1763" s="17">
        <v>47.05</v>
      </c>
      <c r="U1763" s="17">
        <v>1.81</v>
      </c>
      <c r="V1763" s="17">
        <v>343</v>
      </c>
      <c r="W1763" s="17">
        <v>19.2</v>
      </c>
      <c r="X1763" s="17">
        <v>0.69199999999999995</v>
      </c>
      <c r="Y1763" s="17">
        <v>6.9199000000000002</v>
      </c>
      <c r="Z1763" s="7">
        <f t="shared" si="594"/>
        <v>18.86</v>
      </c>
      <c r="AA1763" s="7">
        <f t="shared" si="608"/>
        <v>292.01</v>
      </c>
      <c r="AB1763" s="2">
        <f t="shared" si="595"/>
        <v>561.49200000000008</v>
      </c>
      <c r="AC1763" s="42">
        <f t="shared" si="596"/>
        <v>2.2674824069362156</v>
      </c>
      <c r="AD1763" s="42">
        <f t="shared" si="597"/>
        <v>1.0668504724634895</v>
      </c>
      <c r="AE1763" s="42">
        <f t="shared" si="598"/>
        <v>0.77089526923708729</v>
      </c>
      <c r="AF1763" s="42">
        <f t="shared" si="599"/>
        <v>317.81130132867281</v>
      </c>
      <c r="AG1763" s="42">
        <f t="shared" si="600"/>
        <v>305.09884927552588</v>
      </c>
      <c r="AH1763" s="6">
        <f t="shared" si="601"/>
        <v>307.96800000000002</v>
      </c>
      <c r="AI1763" s="4">
        <v>19.459240001205501</v>
      </c>
      <c r="AJ1763" s="4">
        <f t="shared" si="609"/>
        <v>292.60924000120548</v>
      </c>
      <c r="AK1763" s="8">
        <f t="shared" si="602"/>
        <v>0.1938633612950191</v>
      </c>
      <c r="AL1763" s="8">
        <f t="shared" si="603"/>
        <v>399.15616450248922</v>
      </c>
      <c r="AM1763" s="8">
        <f t="shared" si="604"/>
        <v>2.9966418704943707</v>
      </c>
      <c r="AN1763" s="8">
        <f t="shared" si="605"/>
        <v>52.308964662687714</v>
      </c>
      <c r="AO1763" s="22">
        <f t="shared" si="606"/>
        <v>9.4569660354851138E-3</v>
      </c>
      <c r="AP1763" s="22">
        <f t="shared" si="607"/>
        <v>0.25847039026159935</v>
      </c>
      <c r="AQ1763" s="19">
        <f t="shared" si="610"/>
        <v>0.25847039026159935</v>
      </c>
      <c r="AX1763">
        <v>0.13603850705675874</v>
      </c>
      <c r="AY1763">
        <v>59.758620689655181</v>
      </c>
      <c r="AZ1763">
        <v>2.4899425287356327</v>
      </c>
      <c r="BA1763">
        <v>2.0168534482758624</v>
      </c>
      <c r="BB1763">
        <v>8.9913793103448292</v>
      </c>
      <c r="BC1763">
        <v>0.37464080459770122</v>
      </c>
      <c r="BD1763">
        <v>1.6422126436781612</v>
      </c>
      <c r="BE1763">
        <v>0.16422126436781614</v>
      </c>
      <c r="BF1763">
        <v>0</v>
      </c>
      <c r="BG1763">
        <v>18.86</v>
      </c>
      <c r="BH1763">
        <v>2.0783432124164847</v>
      </c>
      <c r="BI1763">
        <v>2.1782741228783826</v>
      </c>
      <c r="BJ1763">
        <v>1.0248779748142789</v>
      </c>
      <c r="BK1763">
        <v>0.40997617935947145</v>
      </c>
      <c r="BL1763">
        <v>1.1388227204429762E-3</v>
      </c>
      <c r="BP1763" s="52">
        <f t="shared" si="611"/>
        <v>2.0789656317908505</v>
      </c>
      <c r="BQ1763" s="52">
        <f t="shared" si="612"/>
        <v>6.5688505747126452E-2</v>
      </c>
      <c r="BR1763" s="52">
        <f t="shared" si="613"/>
        <v>0.43399208422680113</v>
      </c>
      <c r="BS1763" s="52">
        <f t="shared" si="614"/>
        <v>0.45721492990801715</v>
      </c>
      <c r="BT1763" s="52">
        <f t="shared" si="615"/>
        <v>1.2055335672966699E-3</v>
      </c>
      <c r="BU1763" s="52">
        <f t="shared" si="615"/>
        <v>1.2700414719667144E-3</v>
      </c>
    </row>
    <row r="1764" spans="1:73" x14ac:dyDescent="0.25">
      <c r="A1764" s="21">
        <v>43742.581250000003</v>
      </c>
      <c r="B1764" s="17">
        <v>364346</v>
      </c>
      <c r="C1764" s="17">
        <v>13.51</v>
      </c>
      <c r="D1764" s="17">
        <v>21.54</v>
      </c>
      <c r="E1764" s="17">
        <v>693.4</v>
      </c>
      <c r="F1764" s="17">
        <v>77.64</v>
      </c>
      <c r="G1764" s="17">
        <v>-119.4</v>
      </c>
      <c r="H1764" s="17">
        <v>-16.899999999999999</v>
      </c>
      <c r="I1764" s="17">
        <v>23.64</v>
      </c>
      <c r="J1764" s="17">
        <v>296.8</v>
      </c>
      <c r="K1764" s="17">
        <v>615.70000000000005</v>
      </c>
      <c r="L1764" s="17">
        <v>-102.5</v>
      </c>
      <c r="M1764" s="17">
        <v>0.112</v>
      </c>
      <c r="N1764" s="17">
        <v>574</v>
      </c>
      <c r="O1764" s="17">
        <v>60.74</v>
      </c>
      <c r="P1764" s="17">
        <v>513.29999999999995</v>
      </c>
      <c r="Q1764" s="17">
        <v>320.5</v>
      </c>
      <c r="R1764" s="17">
        <v>423</v>
      </c>
      <c r="S1764" s="17">
        <v>18.510000000000002</v>
      </c>
      <c r="T1764" s="17">
        <v>46.2</v>
      </c>
      <c r="U1764" s="17">
        <v>0.94</v>
      </c>
      <c r="V1764" s="17">
        <v>300</v>
      </c>
      <c r="W1764" s="17">
        <v>19.350000000000001</v>
      </c>
      <c r="X1764" s="17">
        <v>0.69299999999999995</v>
      </c>
      <c r="Y1764" s="17">
        <v>6.9252409999999998</v>
      </c>
      <c r="Z1764" s="7">
        <f t="shared" si="594"/>
        <v>18.93</v>
      </c>
      <c r="AA1764" s="7">
        <f t="shared" si="608"/>
        <v>292.08</v>
      </c>
      <c r="AB1764" s="2">
        <f t="shared" si="595"/>
        <v>561.654</v>
      </c>
      <c r="AC1764" s="42">
        <f t="shared" si="596"/>
        <v>2.3021062664642709</v>
      </c>
      <c r="AD1764" s="42">
        <f t="shared" si="597"/>
        <v>1.0635730951064932</v>
      </c>
      <c r="AE1764" s="42">
        <f t="shared" si="598"/>
        <v>0.7705297593026823</v>
      </c>
      <c r="AF1764" s="42">
        <f t="shared" si="599"/>
        <v>317.96532042754455</v>
      </c>
      <c r="AG1764" s="42">
        <f t="shared" si="600"/>
        <v>305.24670761044274</v>
      </c>
      <c r="AH1764" s="6">
        <f t="shared" si="601"/>
        <v>307.68</v>
      </c>
      <c r="AI1764" s="4">
        <v>19.690214225712499</v>
      </c>
      <c r="AJ1764" s="4">
        <f t="shared" si="609"/>
        <v>292.84021422571249</v>
      </c>
      <c r="AK1764" s="8">
        <f t="shared" si="602"/>
        <v>0.19400281222436114</v>
      </c>
      <c r="AL1764" s="8">
        <f t="shared" si="603"/>
        <v>400.44794367062133</v>
      </c>
      <c r="AM1764" s="8">
        <f t="shared" si="604"/>
        <v>2.1595311991263291</v>
      </c>
      <c r="AN1764" s="8">
        <f t="shared" si="605"/>
        <v>47.822905638926564</v>
      </c>
      <c r="AO1764" s="22">
        <f t="shared" si="606"/>
        <v>9.5263846346274796E-3</v>
      </c>
      <c r="AP1764" s="22">
        <f t="shared" si="607"/>
        <v>0.26036768505407459</v>
      </c>
      <c r="AQ1764" s="19">
        <f t="shared" si="610"/>
        <v>0.26036768505407459</v>
      </c>
      <c r="AX1764">
        <v>0.13655974142943203</v>
      </c>
      <c r="AY1764">
        <v>59.775862068965516</v>
      </c>
      <c r="AZ1764">
        <v>2.4906609195402298</v>
      </c>
      <c r="BA1764">
        <v>2.0174353448275864</v>
      </c>
      <c r="BB1764">
        <v>8.8362068965517242</v>
      </c>
      <c r="BC1764">
        <v>0.36817528735632182</v>
      </c>
      <c r="BD1764">
        <v>1.6492600574712646</v>
      </c>
      <c r="BE1764">
        <v>0.16492600574712646</v>
      </c>
      <c r="BF1764">
        <v>0</v>
      </c>
      <c r="BG1764">
        <v>18.93</v>
      </c>
      <c r="BH1764">
        <v>1.0793605633544172</v>
      </c>
      <c r="BI1764">
        <v>2.1878154498487823</v>
      </c>
      <c r="BJ1764">
        <v>1.0107707378301374</v>
      </c>
      <c r="BK1764">
        <v>0.41091599647214916</v>
      </c>
      <c r="BL1764">
        <v>1.1414333235337476E-3</v>
      </c>
      <c r="BP1764" s="52">
        <f t="shared" si="611"/>
        <v>1.0796838087753589</v>
      </c>
      <c r="BQ1764" s="52">
        <f t="shared" si="612"/>
        <v>6.5970402298850581E-2</v>
      </c>
      <c r="BR1764" s="52">
        <f t="shared" si="613"/>
        <v>0.42429138065513755</v>
      </c>
      <c r="BS1764" s="52">
        <f t="shared" si="614"/>
        <v>0.44934043356427145</v>
      </c>
      <c r="BT1764" s="52">
        <f t="shared" si="615"/>
        <v>1.1785871684864932E-3</v>
      </c>
      <c r="BU1764" s="52">
        <f t="shared" si="615"/>
        <v>1.2481678710118652E-3</v>
      </c>
    </row>
    <row r="1765" spans="1:73" x14ac:dyDescent="0.25">
      <c r="A1765" s="21">
        <v>43742.581250000003</v>
      </c>
      <c r="B1765" s="17">
        <v>364347</v>
      </c>
      <c r="C1765" s="17">
        <v>13.51</v>
      </c>
      <c r="D1765" s="17">
        <v>21.54</v>
      </c>
      <c r="E1765" s="17">
        <v>693.4</v>
      </c>
      <c r="F1765" s="17">
        <v>78.599999999999994</v>
      </c>
      <c r="G1765" s="17">
        <v>-119.4</v>
      </c>
      <c r="H1765" s="17">
        <v>-17.25</v>
      </c>
      <c r="I1765" s="17">
        <v>23.61</v>
      </c>
      <c r="J1765" s="17">
        <v>296.8</v>
      </c>
      <c r="K1765" s="17">
        <v>614.79999999999995</v>
      </c>
      <c r="L1765" s="17">
        <v>-102.2</v>
      </c>
      <c r="M1765" s="17">
        <v>0.113</v>
      </c>
      <c r="N1765" s="17">
        <v>574</v>
      </c>
      <c r="O1765" s="17">
        <v>61.35</v>
      </c>
      <c r="P1765" s="17">
        <v>512.70000000000005</v>
      </c>
      <c r="Q1765" s="17">
        <v>320.39999999999998</v>
      </c>
      <c r="R1765" s="17">
        <v>422.5</v>
      </c>
      <c r="S1765" s="17">
        <v>18.489999999999998</v>
      </c>
      <c r="T1765" s="17">
        <v>45.84</v>
      </c>
      <c r="U1765" s="17">
        <v>1.22</v>
      </c>
      <c r="V1765" s="17">
        <v>333</v>
      </c>
      <c r="W1765" s="17">
        <v>19.5</v>
      </c>
      <c r="X1765" s="17">
        <v>0.69199999999999995</v>
      </c>
      <c r="Y1765" s="17">
        <v>6.9204920000000003</v>
      </c>
      <c r="Z1765" s="7">
        <f t="shared" si="594"/>
        <v>18.994999999999997</v>
      </c>
      <c r="AA1765" s="7">
        <f t="shared" si="608"/>
        <v>292.14499999999998</v>
      </c>
      <c r="AB1765" s="2">
        <f t="shared" si="595"/>
        <v>561.654</v>
      </c>
      <c r="AC1765" s="42">
        <f t="shared" si="596"/>
        <v>2.2697751058052771</v>
      </c>
      <c r="AD1765" s="42">
        <f t="shared" si="597"/>
        <v>1.040464908501139</v>
      </c>
      <c r="AE1765" s="42">
        <f t="shared" si="598"/>
        <v>0.76808872671409567</v>
      </c>
      <c r="AF1765" s="42">
        <f t="shared" si="599"/>
        <v>317.2402484219798</v>
      </c>
      <c r="AG1765" s="42">
        <f t="shared" si="600"/>
        <v>304.55063848510059</v>
      </c>
      <c r="AH1765" s="6">
        <f t="shared" si="601"/>
        <v>307.58399999999995</v>
      </c>
      <c r="AI1765" s="4">
        <v>19.4838758893797</v>
      </c>
      <c r="AJ1765" s="4">
        <f t="shared" si="609"/>
        <v>292.63387588937968</v>
      </c>
      <c r="AK1765" s="8">
        <f t="shared" si="602"/>
        <v>0.19413236223766384</v>
      </c>
      <c r="AL1765" s="8">
        <f t="shared" si="603"/>
        <v>399.26913269876121</v>
      </c>
      <c r="AM1765" s="8">
        <f t="shared" si="604"/>
        <v>2.4602286479105961</v>
      </c>
      <c r="AN1765" s="8">
        <f t="shared" si="605"/>
        <v>35.036004622298712</v>
      </c>
      <c r="AO1765" s="22">
        <f t="shared" si="606"/>
        <v>9.8401812966179125E-3</v>
      </c>
      <c r="AP1765" s="22">
        <f t="shared" si="607"/>
        <v>0.2689441296963751</v>
      </c>
      <c r="AQ1765" s="19">
        <f t="shared" si="610"/>
        <v>0.2689441296963751</v>
      </c>
      <c r="AX1765">
        <v>0.13704525819948332</v>
      </c>
      <c r="AY1765">
        <v>59.775862068965516</v>
      </c>
      <c r="AZ1765">
        <v>2.4906609195402298</v>
      </c>
      <c r="BA1765">
        <v>2.0174353448275864</v>
      </c>
      <c r="BB1765">
        <v>8.8017241379310374</v>
      </c>
      <c r="BC1765">
        <v>0.36673850574712658</v>
      </c>
      <c r="BD1765">
        <v>1.6506968390804597</v>
      </c>
      <c r="BE1765">
        <v>0.16506968390804599</v>
      </c>
      <c r="BF1765">
        <v>0</v>
      </c>
      <c r="BG1765">
        <v>18.994999999999997</v>
      </c>
      <c r="BH1765">
        <v>1.4008722205238182</v>
      </c>
      <c r="BI1765">
        <v>2.1967079754815484</v>
      </c>
      <c r="BJ1765">
        <v>1.0069709359607417</v>
      </c>
      <c r="BK1765">
        <v>0.41310862354914352</v>
      </c>
      <c r="BL1765">
        <v>1.1475239543031763E-3</v>
      </c>
      <c r="BP1765" s="52">
        <f t="shared" si="611"/>
        <v>1.4012917518148273</v>
      </c>
      <c r="BQ1765" s="52">
        <f t="shared" si="612"/>
        <v>6.6027873563218389E-2</v>
      </c>
      <c r="BR1765" s="52">
        <f t="shared" si="613"/>
        <v>0.43012735546293096</v>
      </c>
      <c r="BS1765" s="52">
        <f t="shared" si="614"/>
        <v>0.4546623579609223</v>
      </c>
      <c r="BT1765" s="52">
        <f t="shared" si="615"/>
        <v>1.1947982096192527E-3</v>
      </c>
      <c r="BU1765" s="52">
        <f t="shared" si="615"/>
        <v>1.2629509943358952E-3</v>
      </c>
    </row>
    <row r="1766" spans="1:73" x14ac:dyDescent="0.25">
      <c r="A1766" s="21">
        <v>43742.581250000003</v>
      </c>
      <c r="B1766" s="17">
        <v>364348</v>
      </c>
      <c r="C1766" s="17">
        <v>13.52</v>
      </c>
      <c r="D1766" s="17">
        <v>21.54</v>
      </c>
      <c r="E1766" s="17">
        <v>692.8</v>
      </c>
      <c r="F1766" s="17">
        <v>76.510000000000005</v>
      </c>
      <c r="G1766" s="17">
        <v>-120</v>
      </c>
      <c r="H1766" s="17">
        <v>-17.14</v>
      </c>
      <c r="I1766" s="17">
        <v>23.61</v>
      </c>
      <c r="J1766" s="17">
        <v>296.8</v>
      </c>
      <c r="K1766" s="17">
        <v>616.20000000000005</v>
      </c>
      <c r="L1766" s="17">
        <v>-102.8</v>
      </c>
      <c r="M1766" s="17">
        <v>0.11</v>
      </c>
      <c r="N1766" s="17">
        <v>572.79999999999995</v>
      </c>
      <c r="O1766" s="17">
        <v>59.37</v>
      </c>
      <c r="P1766" s="17">
        <v>513.4</v>
      </c>
      <c r="Q1766" s="17">
        <v>319.8</v>
      </c>
      <c r="R1766" s="17">
        <v>422.6</v>
      </c>
      <c r="S1766" s="17">
        <v>18.489999999999998</v>
      </c>
      <c r="T1766" s="17">
        <v>45.48</v>
      </c>
      <c r="U1766" s="17">
        <v>0.88</v>
      </c>
      <c r="V1766" s="17">
        <v>176.5</v>
      </c>
      <c r="W1766" s="17">
        <v>19.600000000000001</v>
      </c>
      <c r="X1766" s="17">
        <v>0.69099999999999995</v>
      </c>
      <c r="Y1766" s="17">
        <v>6.9111779999999996</v>
      </c>
      <c r="Z1766" s="7">
        <f t="shared" si="594"/>
        <v>19.045000000000002</v>
      </c>
      <c r="AA1766" s="7">
        <f t="shared" si="608"/>
        <v>292.19499999999999</v>
      </c>
      <c r="AB1766" s="2">
        <f t="shared" si="595"/>
        <v>561.16800000000001</v>
      </c>
      <c r="AC1766" s="42">
        <f t="shared" si="596"/>
        <v>2.2079621882438132</v>
      </c>
      <c r="AD1766" s="42">
        <f t="shared" si="597"/>
        <v>1.0041812032132862</v>
      </c>
      <c r="AE1766" s="42">
        <f t="shared" si="598"/>
        <v>0.76418123293388029</v>
      </c>
      <c r="AF1766" s="42">
        <f t="shared" si="599"/>
        <v>315.84248437198374</v>
      </c>
      <c r="AG1766" s="42">
        <f t="shared" si="600"/>
        <v>303.20878499710437</v>
      </c>
      <c r="AH1766" s="6">
        <f t="shared" si="601"/>
        <v>307.00799999999998</v>
      </c>
      <c r="AI1766" s="4">
        <v>19.075507729085601</v>
      </c>
      <c r="AJ1766" s="4">
        <f t="shared" si="609"/>
        <v>292.22550772908556</v>
      </c>
      <c r="AK1766" s="8">
        <f t="shared" si="602"/>
        <v>0.19423205532986654</v>
      </c>
      <c r="AL1766" s="8">
        <f t="shared" si="603"/>
        <v>396.9486279722384</v>
      </c>
      <c r="AM1766" s="8">
        <f t="shared" si="604"/>
        <v>2.0894736179239022</v>
      </c>
      <c r="AN1766" s="8">
        <f t="shared" si="605"/>
        <v>1.8568946193037361</v>
      </c>
      <c r="AO1766" s="22">
        <f t="shared" si="606"/>
        <v>1.06193184955738E-2</v>
      </c>
      <c r="AP1766" s="22">
        <f t="shared" si="607"/>
        <v>0.29023889750307019</v>
      </c>
      <c r="AQ1766" s="19">
        <f t="shared" si="610"/>
        <v>0.29023889750307019</v>
      </c>
      <c r="AX1766">
        <v>0.13741972660657581</v>
      </c>
      <c r="AY1766">
        <v>59.724137931034484</v>
      </c>
      <c r="AZ1766">
        <v>2.4885057471264367</v>
      </c>
      <c r="BA1766">
        <v>2.0156896551724137</v>
      </c>
      <c r="BB1766">
        <v>8.862068965517242</v>
      </c>
      <c r="BC1766">
        <v>0.3692528735632184</v>
      </c>
      <c r="BD1766">
        <v>1.6464367816091954</v>
      </c>
      <c r="BE1766">
        <v>0.16464367816091954</v>
      </c>
      <c r="BF1766">
        <v>0</v>
      </c>
      <c r="BG1766">
        <v>19.045000000000002</v>
      </c>
      <c r="BH1766">
        <v>1.0104652082466885</v>
      </c>
      <c r="BI1766">
        <v>2.2035698828158372</v>
      </c>
      <c r="BJ1766">
        <v>1.0021835827046426</v>
      </c>
      <c r="BK1766">
        <v>0.41173033662500758</v>
      </c>
      <c r="BL1766">
        <v>1.1436953795139098E-3</v>
      </c>
      <c r="BP1766" s="52">
        <f t="shared" si="611"/>
        <v>1.010767820981187</v>
      </c>
      <c r="BQ1766" s="52">
        <f t="shared" si="612"/>
        <v>6.585747126436782E-2</v>
      </c>
      <c r="BR1766" s="52">
        <f t="shared" si="613"/>
        <v>0.42429058841500134</v>
      </c>
      <c r="BS1766" s="52">
        <f t="shared" si="614"/>
        <v>0.44948141665238983</v>
      </c>
      <c r="BT1766" s="52">
        <f t="shared" si="615"/>
        <v>1.1785849678194482E-3</v>
      </c>
      <c r="BU1766" s="52">
        <f t="shared" si="615"/>
        <v>1.2485594907010828E-3</v>
      </c>
    </row>
    <row r="1767" spans="1:73" x14ac:dyDescent="0.25">
      <c r="A1767" s="21">
        <v>43742.581944444442</v>
      </c>
      <c r="B1767" s="17">
        <v>364349</v>
      </c>
      <c r="C1767" s="17">
        <v>13.51</v>
      </c>
      <c r="D1767" s="17">
        <v>21.54</v>
      </c>
      <c r="E1767" s="17">
        <v>692.2</v>
      </c>
      <c r="F1767" s="17">
        <v>77.44</v>
      </c>
      <c r="G1767" s="17">
        <v>-119.7</v>
      </c>
      <c r="H1767" s="17">
        <v>-16.37</v>
      </c>
      <c r="I1767" s="17">
        <v>23.62</v>
      </c>
      <c r="J1767" s="17">
        <v>296.8</v>
      </c>
      <c r="K1767" s="17">
        <v>614.79999999999995</v>
      </c>
      <c r="L1767" s="17">
        <v>-103.3</v>
      </c>
      <c r="M1767" s="17">
        <v>0.112</v>
      </c>
      <c r="N1767" s="17">
        <v>572.5</v>
      </c>
      <c r="O1767" s="17">
        <v>61.08</v>
      </c>
      <c r="P1767" s="17">
        <v>511.4</v>
      </c>
      <c r="Q1767" s="17">
        <v>320.10000000000002</v>
      </c>
      <c r="R1767" s="17">
        <v>423.4</v>
      </c>
      <c r="S1767" s="17">
        <v>18.47</v>
      </c>
      <c r="T1767" s="17">
        <v>45.94</v>
      </c>
      <c r="U1767" s="17">
        <v>1.02</v>
      </c>
      <c r="V1767" s="17">
        <v>223.5</v>
      </c>
      <c r="W1767" s="17">
        <v>19.649999999999999</v>
      </c>
      <c r="X1767" s="17">
        <v>0.69</v>
      </c>
      <c r="Y1767" s="17">
        <v>6.9022019999999999</v>
      </c>
      <c r="Z1767" s="7">
        <f t="shared" si="594"/>
        <v>19.059999999999999</v>
      </c>
      <c r="AA1767" s="7">
        <f t="shared" si="608"/>
        <v>292.20999999999998</v>
      </c>
      <c r="AB1767" s="2">
        <f t="shared" si="595"/>
        <v>560.68200000000013</v>
      </c>
      <c r="AC1767" s="42">
        <f t="shared" si="596"/>
        <v>2.2082296299502535</v>
      </c>
      <c r="AD1767" s="42">
        <f t="shared" si="597"/>
        <v>1.0144606919991466</v>
      </c>
      <c r="AE1767" s="42">
        <f t="shared" si="598"/>
        <v>0.76528938293980087</v>
      </c>
      <c r="AF1767" s="42">
        <f t="shared" si="599"/>
        <v>316.36544690157348</v>
      </c>
      <c r="AG1767" s="42">
        <f t="shared" si="600"/>
        <v>303.71082902551052</v>
      </c>
      <c r="AH1767" s="6">
        <f t="shared" si="601"/>
        <v>307.29599999999999</v>
      </c>
      <c r="AI1767" s="4">
        <v>19.0783551026162</v>
      </c>
      <c r="AJ1767" s="4">
        <f t="shared" si="609"/>
        <v>292.22835510261621</v>
      </c>
      <c r="AK1767" s="8">
        <f t="shared" si="602"/>
        <v>0.1942619699115439</v>
      </c>
      <c r="AL1767" s="8">
        <f t="shared" si="603"/>
        <v>396.96136583512401</v>
      </c>
      <c r="AM1767" s="8">
        <f t="shared" si="604"/>
        <v>2.2495499549909979</v>
      </c>
      <c r="AN1767" s="8">
        <f t="shared" si="605"/>
        <v>1.2027986812957681</v>
      </c>
      <c r="AO1767" s="22">
        <f t="shared" si="606"/>
        <v>1.0629349293917371E-2</v>
      </c>
      <c r="AP1767" s="22">
        <f t="shared" si="607"/>
        <v>0.29051305142862838</v>
      </c>
      <c r="AQ1767" s="19">
        <f t="shared" si="610"/>
        <v>0.29051305142862838</v>
      </c>
      <c r="AX1767">
        <v>0.13753223594159186</v>
      </c>
      <c r="AY1767">
        <v>59.672413793103452</v>
      </c>
      <c r="AZ1767">
        <v>2.486350574712644</v>
      </c>
      <c r="BA1767">
        <v>2.013943965517242</v>
      </c>
      <c r="BB1767">
        <v>8.9051724137930997</v>
      </c>
      <c r="BC1767">
        <v>0.37104885057471249</v>
      </c>
      <c r="BD1767">
        <v>1.6428951149425295</v>
      </c>
      <c r="BE1767">
        <v>0.16428951149425297</v>
      </c>
      <c r="BF1767">
        <v>0</v>
      </c>
      <c r="BG1767">
        <v>19.059999999999999</v>
      </c>
      <c r="BH1767">
        <v>1.1712210368313891</v>
      </c>
      <c r="BI1767">
        <v>2.2056321084857728</v>
      </c>
      <c r="BJ1767">
        <v>1.013267390638364</v>
      </c>
      <c r="BK1767">
        <v>0.411225533769218</v>
      </c>
      <c r="BL1767">
        <v>1.142293149358939E-3</v>
      </c>
      <c r="BP1767" s="52">
        <f t="shared" si="611"/>
        <v>1.1715717925009212</v>
      </c>
      <c r="BQ1767" s="52">
        <f t="shared" si="612"/>
        <v>6.5715804597701183E-2</v>
      </c>
      <c r="BR1767" s="52">
        <f t="shared" si="613"/>
        <v>0.42559138970583715</v>
      </c>
      <c r="BS1767" s="52">
        <f t="shared" si="614"/>
        <v>0.45044641176248573</v>
      </c>
      <c r="BT1767" s="52">
        <f t="shared" si="615"/>
        <v>1.1821983047384365E-3</v>
      </c>
      <c r="BU1767" s="52">
        <f t="shared" si="615"/>
        <v>1.2512400326735713E-3</v>
      </c>
    </row>
    <row r="1768" spans="1:73" x14ac:dyDescent="0.25">
      <c r="A1768" s="21">
        <v>43742.581944444442</v>
      </c>
      <c r="B1768" s="17">
        <v>364350</v>
      </c>
      <c r="C1768" s="17">
        <v>13.52</v>
      </c>
      <c r="D1768" s="17">
        <v>21.54</v>
      </c>
      <c r="E1768" s="17">
        <v>692.3</v>
      </c>
      <c r="F1768" s="17">
        <v>77.91</v>
      </c>
      <c r="G1768" s="17">
        <v>-119</v>
      </c>
      <c r="H1768" s="17">
        <v>-15.79</v>
      </c>
      <c r="I1768" s="17">
        <v>23.61</v>
      </c>
      <c r="J1768" s="17">
        <v>296.8</v>
      </c>
      <c r="K1768" s="17">
        <v>614.4</v>
      </c>
      <c r="L1768" s="17">
        <v>-103.2</v>
      </c>
      <c r="M1768" s="17">
        <v>0.113</v>
      </c>
      <c r="N1768" s="17">
        <v>573.4</v>
      </c>
      <c r="O1768" s="17">
        <v>62.12</v>
      </c>
      <c r="P1768" s="17">
        <v>511.2</v>
      </c>
      <c r="Q1768" s="17">
        <v>320.8</v>
      </c>
      <c r="R1768" s="17">
        <v>424</v>
      </c>
      <c r="S1768" s="17">
        <v>18.47</v>
      </c>
      <c r="T1768" s="17">
        <v>46.33</v>
      </c>
      <c r="U1768" s="17">
        <v>1.85</v>
      </c>
      <c r="V1768" s="17">
        <v>304.5</v>
      </c>
      <c r="W1768" s="17">
        <v>19.149999999999999</v>
      </c>
      <c r="X1768" s="17">
        <v>0.69099999999999995</v>
      </c>
      <c r="Y1768" s="17">
        <v>6.9134330000000004</v>
      </c>
      <c r="Z1768" s="7">
        <f t="shared" si="594"/>
        <v>18.809999999999999</v>
      </c>
      <c r="AA1768" s="7">
        <f t="shared" si="608"/>
        <v>291.95999999999998</v>
      </c>
      <c r="AB1768" s="2">
        <f t="shared" si="595"/>
        <v>560.76300000000003</v>
      </c>
      <c r="AC1768" s="42">
        <f t="shared" si="596"/>
        <v>2.2774770135418811</v>
      </c>
      <c r="AD1768" s="42">
        <f t="shared" si="597"/>
        <v>1.0551551003739534</v>
      </c>
      <c r="AE1768" s="42">
        <f t="shared" si="598"/>
        <v>0.76969991466734444</v>
      </c>
      <c r="AF1768" s="42">
        <f t="shared" si="599"/>
        <v>317.10122314268341</v>
      </c>
      <c r="AG1768" s="42">
        <f t="shared" si="600"/>
        <v>304.41717421697604</v>
      </c>
      <c r="AH1768" s="6">
        <f t="shared" si="601"/>
        <v>307.96800000000002</v>
      </c>
      <c r="AI1768" s="4">
        <v>19.521262915680701</v>
      </c>
      <c r="AJ1768" s="4">
        <f t="shared" si="609"/>
        <v>292.6712629156807</v>
      </c>
      <c r="AK1768" s="8">
        <f t="shared" si="602"/>
        <v>0.19376379441278285</v>
      </c>
      <c r="AL1768" s="8">
        <f t="shared" si="603"/>
        <v>399.51572392585717</v>
      </c>
      <c r="AM1768" s="8">
        <f t="shared" si="604"/>
        <v>3.0295729897132371</v>
      </c>
      <c r="AN1768" s="8">
        <f t="shared" si="605"/>
        <v>62.769991599329835</v>
      </c>
      <c r="AO1768" s="22">
        <f t="shared" si="606"/>
        <v>9.1956612837967144E-3</v>
      </c>
      <c r="AP1768" s="22">
        <f t="shared" si="607"/>
        <v>0.25132861340708978</v>
      </c>
      <c r="AQ1768" s="19">
        <f t="shared" si="610"/>
        <v>0.25132861340708978</v>
      </c>
      <c r="AX1768">
        <v>0.13566722924924696</v>
      </c>
      <c r="AY1768">
        <v>59.681034482758619</v>
      </c>
      <c r="AZ1768">
        <v>2.4867097701149423</v>
      </c>
      <c r="BA1768">
        <v>2.0142349137931035</v>
      </c>
      <c r="BB1768">
        <v>8.8965517241379306</v>
      </c>
      <c r="BC1768">
        <v>0.37068965517241376</v>
      </c>
      <c r="BD1768">
        <v>1.6435452586206898</v>
      </c>
      <c r="BE1768">
        <v>0.164354525862069</v>
      </c>
      <c r="BF1768">
        <v>0</v>
      </c>
      <c r="BG1768">
        <v>18.809999999999999</v>
      </c>
      <c r="BH1768">
        <v>2.1242734491549706</v>
      </c>
      <c r="BI1768">
        <v>2.1714811996104055</v>
      </c>
      <c r="BJ1768">
        <v>1.0060472397795008</v>
      </c>
      <c r="BK1768">
        <v>0.4109131588599203</v>
      </c>
      <c r="BL1768">
        <v>1.1414254412775563E-3</v>
      </c>
      <c r="BP1768" s="52">
        <f t="shared" si="611"/>
        <v>2.124909623653632</v>
      </c>
      <c r="BQ1768" s="52">
        <f t="shared" si="612"/>
        <v>6.5741810344827595E-2</v>
      </c>
      <c r="BR1768" s="52">
        <f t="shared" si="613"/>
        <v>0.43547852977116802</v>
      </c>
      <c r="BS1768" s="52">
        <f t="shared" si="614"/>
        <v>0.45862137506008266</v>
      </c>
      <c r="BT1768" s="52">
        <f t="shared" si="615"/>
        <v>1.2096625826976889E-3</v>
      </c>
      <c r="BU1768" s="52">
        <f t="shared" si="615"/>
        <v>1.2739482640557853E-3</v>
      </c>
    </row>
    <row r="1769" spans="1:73" x14ac:dyDescent="0.25">
      <c r="A1769" s="21">
        <v>43742.581944444442</v>
      </c>
      <c r="B1769" s="17">
        <v>364351</v>
      </c>
      <c r="C1769" s="17">
        <v>13.51</v>
      </c>
      <c r="D1769" s="17">
        <v>21.54</v>
      </c>
      <c r="E1769" s="17">
        <v>692.5</v>
      </c>
      <c r="F1769" s="17">
        <v>77.95</v>
      </c>
      <c r="G1769" s="17">
        <v>-119.6</v>
      </c>
      <c r="H1769" s="17">
        <v>-16.79</v>
      </c>
      <c r="I1769" s="17">
        <v>23.59</v>
      </c>
      <c r="J1769" s="17">
        <v>296.7</v>
      </c>
      <c r="K1769" s="17">
        <v>614.6</v>
      </c>
      <c r="L1769" s="17">
        <v>-102.8</v>
      </c>
      <c r="M1769" s="17">
        <v>0.113</v>
      </c>
      <c r="N1769" s="17">
        <v>572.9</v>
      </c>
      <c r="O1769" s="17">
        <v>61.17</v>
      </c>
      <c r="P1769" s="17">
        <v>511.8</v>
      </c>
      <c r="Q1769" s="17">
        <v>320.10000000000002</v>
      </c>
      <c r="R1769" s="17">
        <v>422.9</v>
      </c>
      <c r="S1769" s="17">
        <v>18.47</v>
      </c>
      <c r="T1769" s="17">
        <v>45.79</v>
      </c>
      <c r="U1769" s="17">
        <v>1.1000000000000001</v>
      </c>
      <c r="V1769" s="17">
        <v>302</v>
      </c>
      <c r="W1769" s="17">
        <v>19.55</v>
      </c>
      <c r="X1769" s="17">
        <v>0.69099999999999995</v>
      </c>
      <c r="Y1769" s="17">
        <v>6.9091110000000002</v>
      </c>
      <c r="Z1769" s="7">
        <f t="shared" si="594"/>
        <v>19.009999999999998</v>
      </c>
      <c r="AA1769" s="7">
        <f t="shared" si="608"/>
        <v>292.15999999999997</v>
      </c>
      <c r="AB1769" s="2">
        <f t="shared" si="595"/>
        <v>560.92500000000007</v>
      </c>
      <c r="AC1769" s="42">
        <f t="shared" si="596"/>
        <v>2.2940162738429968</v>
      </c>
      <c r="AD1769" s="42">
        <f t="shared" si="597"/>
        <v>1.0504300517927083</v>
      </c>
      <c r="AE1769" s="42">
        <f t="shared" si="598"/>
        <v>0.76913075827699595</v>
      </c>
      <c r="AF1769" s="42">
        <f t="shared" si="599"/>
        <v>317.73588146869105</v>
      </c>
      <c r="AG1769" s="42">
        <f t="shared" si="600"/>
        <v>305.0264462099434</v>
      </c>
      <c r="AH1769" s="6">
        <f t="shared" si="601"/>
        <v>307.29599999999999</v>
      </c>
      <c r="AI1769" s="4">
        <v>19.643424447077599</v>
      </c>
      <c r="AJ1769" s="4">
        <f t="shared" si="609"/>
        <v>292.7934244470776</v>
      </c>
      <c r="AK1769" s="8">
        <f t="shared" si="602"/>
        <v>0.194162266582597</v>
      </c>
      <c r="AL1769" s="8">
        <f t="shared" si="603"/>
        <v>400.16855688339388</v>
      </c>
      <c r="AM1769" s="8">
        <f t="shared" si="604"/>
        <v>2.3361025234351342</v>
      </c>
      <c r="AN1769" s="8">
        <f t="shared" si="605"/>
        <v>43.10495580588217</v>
      </c>
      <c r="AO1769" s="22">
        <f t="shared" si="606"/>
        <v>9.6142661902430676E-3</v>
      </c>
      <c r="AP1769" s="22">
        <f t="shared" si="607"/>
        <v>0.26276959491517859</v>
      </c>
      <c r="AQ1769" s="19">
        <f t="shared" si="610"/>
        <v>0.26276959491517859</v>
      </c>
      <c r="AX1769">
        <v>0.13715750787839046</v>
      </c>
      <c r="AY1769">
        <v>59.698275862068968</v>
      </c>
      <c r="AZ1769">
        <v>2.4874281609195403</v>
      </c>
      <c r="BA1769">
        <v>2.0148168103448278</v>
      </c>
      <c r="BB1769">
        <v>8.8620689655172384</v>
      </c>
      <c r="BC1769">
        <v>0.36925287356321829</v>
      </c>
      <c r="BD1769">
        <v>1.6455639367816095</v>
      </c>
      <c r="BE1769">
        <v>0.16455639367816097</v>
      </c>
      <c r="BF1769">
        <v>0</v>
      </c>
      <c r="BG1769">
        <v>19.009999999999998</v>
      </c>
      <c r="BH1769">
        <v>1.2630815103083608</v>
      </c>
      <c r="BI1769">
        <v>2.1987645819436707</v>
      </c>
      <c r="BJ1769">
        <v>1.0068143020720068</v>
      </c>
      <c r="BK1769">
        <v>0.41178035939976065</v>
      </c>
      <c r="BL1769">
        <v>1.1438343316660018E-3</v>
      </c>
      <c r="BP1769" s="52">
        <f t="shared" si="611"/>
        <v>1.2634597762264839</v>
      </c>
      <c r="BQ1769" s="52">
        <f t="shared" si="612"/>
        <v>6.5822557471264379E-2</v>
      </c>
      <c r="BR1769" s="52">
        <f t="shared" si="613"/>
        <v>0.42721831153020051</v>
      </c>
      <c r="BS1769" s="52">
        <f t="shared" si="614"/>
        <v>0.45192502618161823</v>
      </c>
      <c r="BT1769" s="52">
        <f t="shared" si="615"/>
        <v>1.1867175320283347E-3</v>
      </c>
      <c r="BU1769" s="52">
        <f t="shared" si="615"/>
        <v>1.2553472949489396E-3</v>
      </c>
    </row>
    <row r="1770" spans="1:73" x14ac:dyDescent="0.25">
      <c r="A1770" s="21">
        <v>43742.581944444442</v>
      </c>
      <c r="B1770" s="17">
        <v>364352</v>
      </c>
      <c r="C1770" s="17">
        <v>13.52</v>
      </c>
      <c r="D1770" s="17">
        <v>21.53</v>
      </c>
      <c r="E1770" s="17">
        <v>692.3</v>
      </c>
      <c r="F1770" s="17">
        <v>77.87</v>
      </c>
      <c r="G1770" s="17">
        <v>-119</v>
      </c>
      <c r="H1770" s="17">
        <v>-15.85</v>
      </c>
      <c r="I1770" s="17">
        <v>23.58</v>
      </c>
      <c r="J1770" s="17">
        <v>296.7</v>
      </c>
      <c r="K1770" s="17">
        <v>614.5</v>
      </c>
      <c r="L1770" s="17">
        <v>-103.1</v>
      </c>
      <c r="M1770" s="17">
        <v>0.112</v>
      </c>
      <c r="N1770" s="17">
        <v>573.29999999999995</v>
      </c>
      <c r="O1770" s="17">
        <v>62.02</v>
      </c>
      <c r="P1770" s="17">
        <v>511.3</v>
      </c>
      <c r="Q1770" s="17">
        <v>320.60000000000002</v>
      </c>
      <c r="R1770" s="17">
        <v>423.7</v>
      </c>
      <c r="S1770" s="17">
        <v>18.45</v>
      </c>
      <c r="T1770" s="17">
        <v>48.47</v>
      </c>
      <c r="U1770" s="17">
        <v>0.64</v>
      </c>
      <c r="V1770" s="17">
        <v>215.5</v>
      </c>
      <c r="W1770" s="17">
        <v>19.600000000000001</v>
      </c>
      <c r="X1770" s="17">
        <v>0.69099999999999995</v>
      </c>
      <c r="Y1770" s="17">
        <v>6.909173</v>
      </c>
      <c r="Z1770" s="7">
        <f t="shared" si="594"/>
        <v>19.024999999999999</v>
      </c>
      <c r="AA1770" s="7">
        <f t="shared" si="608"/>
        <v>292.17499999999995</v>
      </c>
      <c r="AB1770" s="2">
        <f t="shared" si="595"/>
        <v>560.76300000000003</v>
      </c>
      <c r="AC1770" s="42">
        <f t="shared" si="596"/>
        <v>2.1741606955917248</v>
      </c>
      <c r="AD1770" s="42">
        <f t="shared" si="597"/>
        <v>1.053815689153309</v>
      </c>
      <c r="AE1770" s="42">
        <f t="shared" si="598"/>
        <v>0.7694791148839818</v>
      </c>
      <c r="AF1770" s="42">
        <f t="shared" si="599"/>
        <v>317.94507821273129</v>
      </c>
      <c r="AG1770" s="42">
        <f t="shared" si="600"/>
        <v>305.22727508422201</v>
      </c>
      <c r="AH1770" s="6">
        <f t="shared" si="601"/>
        <v>307.77600000000001</v>
      </c>
      <c r="AI1770" s="4">
        <v>18.844018541423502</v>
      </c>
      <c r="AJ1770" s="4">
        <f t="shared" si="609"/>
        <v>291.99401854142349</v>
      </c>
      <c r="AK1770" s="8">
        <f t="shared" si="602"/>
        <v>0.19419217399836949</v>
      </c>
      <c r="AL1770" s="8">
        <f t="shared" si="603"/>
        <v>395.64361462184826</v>
      </c>
      <c r="AM1770" s="8">
        <f t="shared" si="604"/>
        <v>1.7819090885900999</v>
      </c>
      <c r="AN1770" s="8">
        <f t="shared" si="605"/>
        <v>-9.3942066969748321</v>
      </c>
      <c r="AO1770" s="22">
        <f t="shared" si="606"/>
        <v>1.0911608275032609E-2</v>
      </c>
      <c r="AP1770" s="22">
        <f t="shared" si="607"/>
        <v>0.29822753287330606</v>
      </c>
      <c r="AQ1770" s="19">
        <f t="shared" si="610"/>
        <v>0.29822753287330606</v>
      </c>
      <c r="AX1770">
        <v>0.13726983540371052</v>
      </c>
      <c r="AY1770">
        <v>59.681034482758619</v>
      </c>
      <c r="AZ1770">
        <v>2.4867097701149423</v>
      </c>
      <c r="BA1770">
        <v>2.0142349137931035</v>
      </c>
      <c r="BB1770">
        <v>8.8879310344827562</v>
      </c>
      <c r="BC1770">
        <v>0.37033045977011486</v>
      </c>
      <c r="BD1770">
        <v>1.6439044540229886</v>
      </c>
      <c r="BE1770">
        <v>0.16439044540229886</v>
      </c>
      <c r="BF1770">
        <v>0</v>
      </c>
      <c r="BG1770">
        <v>19.024999999999999</v>
      </c>
      <c r="BH1770">
        <v>0.73488378781577357</v>
      </c>
      <c r="BI1770">
        <v>2.2008228728050541</v>
      </c>
      <c r="BJ1770">
        <v>1.0667388464486096</v>
      </c>
      <c r="BK1770">
        <v>0.40811878117385547</v>
      </c>
      <c r="BL1770">
        <v>1.1336632810384874E-3</v>
      </c>
      <c r="BP1770" s="52">
        <f t="shared" si="611"/>
        <v>0.73510386980449971</v>
      </c>
      <c r="BQ1770" s="52">
        <f t="shared" si="612"/>
        <v>6.575617816091954E-2</v>
      </c>
      <c r="BR1770" s="52">
        <f t="shared" si="613"/>
        <v>0.4173637927493476</v>
      </c>
      <c r="BS1770" s="52">
        <f t="shared" si="614"/>
        <v>0.44301814000900214</v>
      </c>
      <c r="BT1770" s="52">
        <f t="shared" si="615"/>
        <v>1.1593438687481877E-3</v>
      </c>
      <c r="BU1770" s="52">
        <f t="shared" si="615"/>
        <v>1.2306059444694504E-3</v>
      </c>
    </row>
    <row r="1771" spans="1:73" x14ac:dyDescent="0.25">
      <c r="A1771" s="21">
        <v>43742.581944444442</v>
      </c>
      <c r="B1771" s="17">
        <v>364353</v>
      </c>
      <c r="C1771" s="17">
        <v>13.52</v>
      </c>
      <c r="D1771" s="17">
        <v>21.53</v>
      </c>
      <c r="E1771" s="17">
        <v>692.9</v>
      </c>
      <c r="F1771" s="17">
        <v>77.87</v>
      </c>
      <c r="G1771" s="17">
        <v>-117.9</v>
      </c>
      <c r="H1771" s="17">
        <v>-15</v>
      </c>
      <c r="I1771" s="17">
        <v>23.56</v>
      </c>
      <c r="J1771" s="17">
        <v>296.7</v>
      </c>
      <c r="K1771" s="17">
        <v>615</v>
      </c>
      <c r="L1771" s="17">
        <v>-102.9</v>
      </c>
      <c r="M1771" s="17">
        <v>0.112</v>
      </c>
      <c r="N1771" s="17">
        <v>575</v>
      </c>
      <c r="O1771" s="17">
        <v>62.87</v>
      </c>
      <c r="P1771" s="17">
        <v>512.1</v>
      </c>
      <c r="Q1771" s="17">
        <v>321.5</v>
      </c>
      <c r="R1771" s="17">
        <v>424.4</v>
      </c>
      <c r="S1771" s="17">
        <v>18.45</v>
      </c>
      <c r="T1771" s="17">
        <v>49.7</v>
      </c>
      <c r="U1771" s="17">
        <v>2.0550000000000002</v>
      </c>
      <c r="V1771" s="17">
        <v>114.5</v>
      </c>
      <c r="W1771" s="17">
        <v>19.399999999999999</v>
      </c>
      <c r="X1771" s="17">
        <v>0.69</v>
      </c>
      <c r="Y1771" s="17">
        <v>6.904318</v>
      </c>
      <c r="Z1771" s="7">
        <f t="shared" si="594"/>
        <v>18.924999999999997</v>
      </c>
      <c r="AA1771" s="7">
        <f t="shared" si="608"/>
        <v>292.07499999999999</v>
      </c>
      <c r="AB1771" s="2">
        <f t="shared" si="595"/>
        <v>561.24900000000002</v>
      </c>
      <c r="AC1771" s="42">
        <f t="shared" si="596"/>
        <v>2.2757702842901928</v>
      </c>
      <c r="AD1771" s="42">
        <f t="shared" si="597"/>
        <v>1.1310578312922259</v>
      </c>
      <c r="AE1771" s="42">
        <f t="shared" si="598"/>
        <v>0.77734011058292019</v>
      </c>
      <c r="AF1771" s="42">
        <f t="shared" si="599"/>
        <v>320.75370246273587</v>
      </c>
      <c r="AG1771" s="42">
        <f t="shared" si="600"/>
        <v>307.92355436422645</v>
      </c>
      <c r="AH1771" s="6">
        <f t="shared" si="601"/>
        <v>308.64</v>
      </c>
      <c r="AI1771" s="4">
        <v>19.518254104470302</v>
      </c>
      <c r="AJ1771" s="4">
        <f t="shared" si="609"/>
        <v>292.66825410447029</v>
      </c>
      <c r="AK1771" s="8">
        <f t="shared" si="602"/>
        <v>0.19399284922666254</v>
      </c>
      <c r="AL1771" s="8">
        <f t="shared" si="603"/>
        <v>399.47710388872088</v>
      </c>
      <c r="AM1771" s="8">
        <f t="shared" si="604"/>
        <v>3.1930187519023439</v>
      </c>
      <c r="AN1771" s="8">
        <f t="shared" si="605"/>
        <v>55.180128218712881</v>
      </c>
      <c r="AO1771" s="22">
        <f t="shared" si="606"/>
        <v>9.3944519414119413E-3</v>
      </c>
      <c r="AP1771" s="22">
        <f t="shared" si="607"/>
        <v>0.25676180399499821</v>
      </c>
      <c r="AQ1771" s="19">
        <f t="shared" si="610"/>
        <v>0.25676180399499821</v>
      </c>
      <c r="AX1771">
        <v>0.13652245439850122</v>
      </c>
      <c r="AY1771">
        <v>59.732758620689658</v>
      </c>
      <c r="AZ1771">
        <v>2.4888649425287359</v>
      </c>
      <c r="BA1771">
        <v>2.0159806034482761</v>
      </c>
      <c r="BB1771">
        <v>8.8706896551724128</v>
      </c>
      <c r="BC1771">
        <v>0.36961206896551718</v>
      </c>
      <c r="BD1771">
        <v>1.646368534482759</v>
      </c>
      <c r="BE1771">
        <v>0.16463685344827592</v>
      </c>
      <c r="BF1771">
        <v>0</v>
      </c>
      <c r="BG1771">
        <v>18.924999999999997</v>
      </c>
      <c r="BH1771">
        <v>2.3596659124397106</v>
      </c>
      <c r="BI1771">
        <v>2.1871327158750948</v>
      </c>
      <c r="BJ1771">
        <v>1.0870049597899223</v>
      </c>
      <c r="BK1771">
        <v>0.40750469878095624</v>
      </c>
      <c r="BL1771">
        <v>1.1319574966137673E-3</v>
      </c>
      <c r="BP1771" s="52">
        <f t="shared" si="611"/>
        <v>2.3603725819503856</v>
      </c>
      <c r="BQ1771" s="52">
        <f t="shared" si="612"/>
        <v>6.5854741379310355E-2</v>
      </c>
      <c r="BR1771" s="52">
        <f t="shared" si="613"/>
        <v>0.43404622384034858</v>
      </c>
      <c r="BS1771" s="52">
        <f t="shared" si="614"/>
        <v>0.45692821617848867</v>
      </c>
      <c r="BT1771" s="52">
        <f t="shared" si="615"/>
        <v>1.2056839551120794E-3</v>
      </c>
      <c r="BU1771" s="52">
        <f t="shared" si="615"/>
        <v>1.2692450449402462E-3</v>
      </c>
    </row>
    <row r="1772" spans="1:73" x14ac:dyDescent="0.25">
      <c r="A1772" s="21">
        <v>43742.581944444442</v>
      </c>
      <c r="B1772" s="17">
        <v>364354</v>
      </c>
      <c r="C1772" s="17">
        <v>13.52</v>
      </c>
      <c r="D1772" s="17">
        <v>21.53</v>
      </c>
      <c r="E1772" s="17">
        <v>691.5</v>
      </c>
      <c r="F1772" s="17">
        <v>76.569999999999993</v>
      </c>
      <c r="G1772" s="17">
        <v>-118.7</v>
      </c>
      <c r="H1772" s="17">
        <v>-15.69</v>
      </c>
      <c r="I1772" s="17">
        <v>23.52</v>
      </c>
      <c r="J1772" s="17">
        <v>296.7</v>
      </c>
      <c r="K1772" s="17">
        <v>614.9</v>
      </c>
      <c r="L1772" s="17">
        <v>-103</v>
      </c>
      <c r="M1772" s="17">
        <v>0.111</v>
      </c>
      <c r="N1772" s="17">
        <v>572.70000000000005</v>
      </c>
      <c r="O1772" s="17">
        <v>60.88</v>
      </c>
      <c r="P1772" s="17">
        <v>511.9</v>
      </c>
      <c r="Q1772" s="17">
        <v>320.5</v>
      </c>
      <c r="R1772" s="17">
        <v>423.5</v>
      </c>
      <c r="S1772" s="17">
        <v>18.45</v>
      </c>
      <c r="T1772" s="17">
        <v>47.22</v>
      </c>
      <c r="U1772" s="17">
        <v>0.76500000000000001</v>
      </c>
      <c r="V1772" s="17">
        <v>240</v>
      </c>
      <c r="W1772" s="17">
        <v>19.55</v>
      </c>
      <c r="X1772" s="17">
        <v>0.69</v>
      </c>
      <c r="Y1772" s="17">
        <v>6.8955500000000001</v>
      </c>
      <c r="Z1772" s="7">
        <f t="shared" si="594"/>
        <v>19</v>
      </c>
      <c r="AA1772" s="7">
        <f t="shared" si="608"/>
        <v>292.14999999999998</v>
      </c>
      <c r="AB1772" s="2">
        <f t="shared" si="595"/>
        <v>560.11500000000001</v>
      </c>
      <c r="AC1772" s="42">
        <f t="shared" si="596"/>
        <v>2.3543310589244761</v>
      </c>
      <c r="AD1772" s="42">
        <f t="shared" si="597"/>
        <v>1.1117151260241376</v>
      </c>
      <c r="AE1772" s="42">
        <f t="shared" si="598"/>
        <v>0.7753965728483424</v>
      </c>
      <c r="AF1772" s="42">
        <f t="shared" si="599"/>
        <v>320.28050059150127</v>
      </c>
      <c r="AG1772" s="42">
        <f t="shared" si="600"/>
        <v>307.46928056784122</v>
      </c>
      <c r="AH1772" s="6">
        <f t="shared" si="601"/>
        <v>307.68</v>
      </c>
      <c r="AI1772" s="4">
        <v>20.029919321672001</v>
      </c>
      <c r="AJ1772" s="4">
        <f t="shared" si="609"/>
        <v>293.179919321672</v>
      </c>
      <c r="AK1772" s="8">
        <f t="shared" si="602"/>
        <v>0.1941423300114469</v>
      </c>
      <c r="AL1772" s="8">
        <f t="shared" si="603"/>
        <v>402.35621838078794</v>
      </c>
      <c r="AM1772" s="8">
        <f t="shared" si="604"/>
        <v>1.9481674081043447</v>
      </c>
      <c r="AN1772" s="8">
        <f t="shared" si="605"/>
        <v>58.448041591502452</v>
      </c>
      <c r="AO1772" s="22">
        <f t="shared" si="606"/>
        <v>9.2080019965602687E-3</v>
      </c>
      <c r="AP1772" s="22">
        <f t="shared" si="607"/>
        <v>0.25166590010476148</v>
      </c>
      <c r="AQ1772" s="19">
        <f t="shared" si="610"/>
        <v>0.25166590010476148</v>
      </c>
      <c r="AX1772">
        <v>0.13708266611218417</v>
      </c>
      <c r="AY1772">
        <v>59.612068965517246</v>
      </c>
      <c r="AZ1772">
        <v>2.483836206896552</v>
      </c>
      <c r="BA1772">
        <v>2.0119073275862074</v>
      </c>
      <c r="BB1772">
        <v>8.8793103448275872</v>
      </c>
      <c r="BC1772">
        <v>0.36997126436781613</v>
      </c>
      <c r="BD1772">
        <v>1.6419360632183913</v>
      </c>
      <c r="BE1772">
        <v>0.16419360632183913</v>
      </c>
      <c r="BF1772">
        <v>0</v>
      </c>
      <c r="BG1772">
        <v>19</v>
      </c>
      <c r="BH1772">
        <v>0.87841577762354184</v>
      </c>
      <c r="BI1772">
        <v>2.1973933238855259</v>
      </c>
      <c r="BJ1772">
        <v>1.0376091275387453</v>
      </c>
      <c r="BK1772">
        <v>0.40857474895173895</v>
      </c>
      <c r="BL1772">
        <v>1.1349298581992749E-3</v>
      </c>
      <c r="BP1772" s="52">
        <f t="shared" si="611"/>
        <v>0.87867884437569099</v>
      </c>
      <c r="BQ1772" s="52">
        <f t="shared" si="612"/>
        <v>6.5677442528735655E-2</v>
      </c>
      <c r="BR1772" s="52">
        <f t="shared" si="613"/>
        <v>0.41953121202113042</v>
      </c>
      <c r="BS1772" s="52">
        <f t="shared" si="614"/>
        <v>0.44487285068311666</v>
      </c>
      <c r="BT1772" s="52">
        <f t="shared" si="615"/>
        <v>1.1653644778364734E-3</v>
      </c>
      <c r="BU1772" s="52">
        <f t="shared" si="615"/>
        <v>1.2357579185642128E-3</v>
      </c>
    </row>
    <row r="1773" spans="1:73" x14ac:dyDescent="0.25">
      <c r="A1773" s="21">
        <v>43742.582638888889</v>
      </c>
      <c r="B1773" s="17">
        <v>364355</v>
      </c>
      <c r="C1773" s="17">
        <v>13.52</v>
      </c>
      <c r="D1773" s="17">
        <v>21.53</v>
      </c>
      <c r="E1773" s="17">
        <v>690.9</v>
      </c>
      <c r="F1773" s="17">
        <v>72.849999999999994</v>
      </c>
      <c r="G1773" s="17">
        <v>-118.3</v>
      </c>
      <c r="H1773" s="17">
        <v>-15.84</v>
      </c>
      <c r="I1773" s="17">
        <v>23.52</v>
      </c>
      <c r="J1773" s="17">
        <v>296.7</v>
      </c>
      <c r="K1773" s="17">
        <v>618.1</v>
      </c>
      <c r="L1773" s="17">
        <v>-102.5</v>
      </c>
      <c r="M1773" s="17">
        <v>0.105</v>
      </c>
      <c r="N1773" s="17">
        <v>572.6</v>
      </c>
      <c r="O1773" s="17">
        <v>57.01</v>
      </c>
      <c r="P1773" s="17">
        <v>515.6</v>
      </c>
      <c r="Q1773" s="17">
        <v>320.8</v>
      </c>
      <c r="R1773" s="17">
        <v>423.4</v>
      </c>
      <c r="S1773" s="17">
        <v>18.45</v>
      </c>
      <c r="T1773" s="17">
        <v>49.25</v>
      </c>
      <c r="U1773" s="17">
        <v>0.75</v>
      </c>
      <c r="V1773" s="17">
        <v>163.5</v>
      </c>
      <c r="W1773" s="17">
        <v>19.2</v>
      </c>
      <c r="X1773" s="17">
        <v>0.68799999999999994</v>
      </c>
      <c r="Y1773" s="17">
        <v>6.8843439999999996</v>
      </c>
      <c r="Z1773" s="7">
        <f t="shared" si="594"/>
        <v>18.824999999999999</v>
      </c>
      <c r="AA1773" s="7">
        <f t="shared" si="608"/>
        <v>291.97499999999997</v>
      </c>
      <c r="AB1773" s="2">
        <f t="shared" si="595"/>
        <v>559.62900000000002</v>
      </c>
      <c r="AC1773" s="42">
        <f t="shared" si="596"/>
        <v>2.271577428700378</v>
      </c>
      <c r="AD1773" s="42">
        <f t="shared" si="597"/>
        <v>1.1187518836349362</v>
      </c>
      <c r="AE1773" s="42">
        <f t="shared" si="598"/>
        <v>0.776163019800853</v>
      </c>
      <c r="AF1773" s="42">
        <f t="shared" si="599"/>
        <v>319.82961429045241</v>
      </c>
      <c r="AG1773" s="42">
        <f t="shared" si="600"/>
        <v>307.03642971883431</v>
      </c>
      <c r="AH1773" s="6">
        <f t="shared" si="601"/>
        <v>307.96800000000002</v>
      </c>
      <c r="AI1773" s="4">
        <v>19.483660499310599</v>
      </c>
      <c r="AJ1773" s="4">
        <f t="shared" si="609"/>
        <v>292.63366049931057</v>
      </c>
      <c r="AK1773" s="8">
        <f t="shared" si="602"/>
        <v>0.19379366089699465</v>
      </c>
      <c r="AL1773" s="8">
        <f t="shared" si="603"/>
        <v>399.30067583023259</v>
      </c>
      <c r="AM1773" s="8">
        <f t="shared" si="604"/>
        <v>1.9289731724417529</v>
      </c>
      <c r="AN1773" s="8">
        <f t="shared" si="605"/>
        <v>37.01078455087908</v>
      </c>
      <c r="AO1773" s="22">
        <f t="shared" si="606"/>
        <v>9.7576620775890726E-3</v>
      </c>
      <c r="AP1773" s="22">
        <f t="shared" si="607"/>
        <v>0.26668877901980131</v>
      </c>
      <c r="AQ1773" s="19">
        <f t="shared" si="610"/>
        <v>0.26668877901980131</v>
      </c>
      <c r="AX1773">
        <v>0.13577852236849433</v>
      </c>
      <c r="AY1773">
        <v>59.560344827586206</v>
      </c>
      <c r="AZ1773">
        <v>2.4816810344827585</v>
      </c>
      <c r="BA1773">
        <v>2.0101616379310343</v>
      </c>
      <c r="BB1773">
        <v>8.8448275862068932</v>
      </c>
      <c r="BC1773">
        <v>0.36853448275862055</v>
      </c>
      <c r="BD1773">
        <v>1.6416271551724138</v>
      </c>
      <c r="BE1773">
        <v>0.16416271551724138</v>
      </c>
      <c r="BF1773">
        <v>0</v>
      </c>
      <c r="BG1773">
        <v>18.824999999999999</v>
      </c>
      <c r="BH1773">
        <v>0.86119193884660961</v>
      </c>
      <c r="BI1773">
        <v>2.173517127601913</v>
      </c>
      <c r="BJ1773">
        <v>1.0704571853439422</v>
      </c>
      <c r="BK1773">
        <v>0.40548764515964736</v>
      </c>
      <c r="BL1773">
        <v>1.1263545698879092E-3</v>
      </c>
      <c r="BP1773" s="52">
        <f t="shared" si="611"/>
        <v>0.86144984742714803</v>
      </c>
      <c r="BQ1773" s="52">
        <f t="shared" si="612"/>
        <v>6.5665086206896553E-2</v>
      </c>
      <c r="BR1773" s="52">
        <f t="shared" si="613"/>
        <v>0.4162255990848745</v>
      </c>
      <c r="BS1773" s="52">
        <f t="shared" si="614"/>
        <v>0.44150495231483688</v>
      </c>
      <c r="BT1773" s="52">
        <f t="shared" si="615"/>
        <v>1.1561822196802069E-3</v>
      </c>
      <c r="BU1773" s="52">
        <f t="shared" si="615"/>
        <v>1.2264026453189913E-3</v>
      </c>
    </row>
    <row r="1774" spans="1:73" x14ac:dyDescent="0.25">
      <c r="A1774" s="21">
        <v>43742.582638888889</v>
      </c>
      <c r="B1774" s="17">
        <v>364356</v>
      </c>
      <c r="C1774" s="17">
        <v>13.51</v>
      </c>
      <c r="D1774" s="17">
        <v>21.53</v>
      </c>
      <c r="E1774" s="17">
        <v>691.2</v>
      </c>
      <c r="F1774" s="17">
        <v>76.5</v>
      </c>
      <c r="G1774" s="17">
        <v>-118.8</v>
      </c>
      <c r="H1774" s="17">
        <v>-17.73</v>
      </c>
      <c r="I1774" s="17">
        <v>23.51</v>
      </c>
      <c r="J1774" s="17">
        <v>296.7</v>
      </c>
      <c r="K1774" s="17">
        <v>614.70000000000005</v>
      </c>
      <c r="L1774" s="17">
        <v>-101.1</v>
      </c>
      <c r="M1774" s="17">
        <v>0.111</v>
      </c>
      <c r="N1774" s="17">
        <v>572.4</v>
      </c>
      <c r="O1774" s="17">
        <v>58.77</v>
      </c>
      <c r="P1774" s="17">
        <v>513.6</v>
      </c>
      <c r="Q1774" s="17">
        <v>320.3</v>
      </c>
      <c r="R1774" s="17">
        <v>421.4</v>
      </c>
      <c r="S1774" s="17">
        <v>18.43</v>
      </c>
      <c r="T1774" s="17">
        <v>45.61</v>
      </c>
      <c r="U1774" s="17">
        <v>1.2150000000000001</v>
      </c>
      <c r="V1774" s="17">
        <v>143.5</v>
      </c>
      <c r="W1774" s="17">
        <v>19</v>
      </c>
      <c r="X1774" s="17">
        <v>0.68899999999999995</v>
      </c>
      <c r="Y1774" s="17">
        <v>6.8946610000000002</v>
      </c>
      <c r="Z1774" s="7">
        <f t="shared" si="594"/>
        <v>18.715</v>
      </c>
      <c r="AA1774" s="7">
        <f t="shared" si="608"/>
        <v>291.86499999999995</v>
      </c>
      <c r="AB1774" s="2">
        <f t="shared" si="595"/>
        <v>559.87200000000007</v>
      </c>
      <c r="AC1774" s="42">
        <f t="shared" si="596"/>
        <v>2.2616982612529544</v>
      </c>
      <c r="AD1774" s="42">
        <f t="shared" si="597"/>
        <v>1.0315605769574725</v>
      </c>
      <c r="AE1774" s="42">
        <f t="shared" si="598"/>
        <v>0.76725047436140448</v>
      </c>
      <c r="AF1774" s="42">
        <f t="shared" si="599"/>
        <v>315.68089358698239</v>
      </c>
      <c r="AG1774" s="42">
        <f t="shared" si="600"/>
        <v>303.05365784350306</v>
      </c>
      <c r="AH1774" s="6">
        <f t="shared" si="601"/>
        <v>307.488</v>
      </c>
      <c r="AI1774" s="4">
        <v>19.4109098798695</v>
      </c>
      <c r="AJ1774" s="4">
        <f t="shared" si="609"/>
        <v>292.56090987986948</v>
      </c>
      <c r="AK1774" s="8">
        <f t="shared" si="602"/>
        <v>0.19357471126916109</v>
      </c>
      <c r="AL1774" s="8">
        <f t="shared" si="603"/>
        <v>398.91072056061205</v>
      </c>
      <c r="AM1774" s="8">
        <f t="shared" si="604"/>
        <v>2.4551820197288836</v>
      </c>
      <c r="AN1774" s="8">
        <f t="shared" si="605"/>
        <v>49.771093412986474</v>
      </c>
      <c r="AO1774" s="22">
        <f t="shared" si="606"/>
        <v>9.4724257671927846E-3</v>
      </c>
      <c r="AP1774" s="22">
        <f t="shared" si="607"/>
        <v>0.25889292354265675</v>
      </c>
      <c r="AQ1774" s="19">
        <f t="shared" si="610"/>
        <v>0.25889292354265675</v>
      </c>
      <c r="AX1774">
        <v>0.13496416547977716</v>
      </c>
      <c r="AY1774">
        <v>59.58620689655173</v>
      </c>
      <c r="AZ1774">
        <v>2.4827586206896552</v>
      </c>
      <c r="BA1774">
        <v>2.0110344827586211</v>
      </c>
      <c r="BB1774">
        <v>8.7155172413793078</v>
      </c>
      <c r="BC1774">
        <v>0.36314655172413784</v>
      </c>
      <c r="BD1774">
        <v>1.6478879310344832</v>
      </c>
      <c r="BE1774">
        <v>0.16478879310344832</v>
      </c>
      <c r="BF1774">
        <v>0</v>
      </c>
      <c r="BG1774">
        <v>18.715</v>
      </c>
      <c r="BH1774">
        <v>1.3951309409315076</v>
      </c>
      <c r="BI1774">
        <v>2.1586256964471682</v>
      </c>
      <c r="BJ1774">
        <v>0.98454918014955339</v>
      </c>
      <c r="BK1774">
        <v>0.41003583405962596</v>
      </c>
      <c r="BL1774">
        <v>1.1389884279434054E-3</v>
      </c>
      <c r="BP1774" s="52">
        <f t="shared" si="611"/>
        <v>1.3955487528319799</v>
      </c>
      <c r="BQ1774" s="52">
        <f t="shared" si="612"/>
        <v>6.5915517241379326E-2</v>
      </c>
      <c r="BR1774" s="52">
        <f t="shared" si="613"/>
        <v>0.42702215634711649</v>
      </c>
      <c r="BS1774" s="52">
        <f t="shared" si="614"/>
        <v>0.45137789850613985</v>
      </c>
      <c r="BT1774" s="52">
        <f t="shared" si="615"/>
        <v>1.1861726565197681E-3</v>
      </c>
      <c r="BU1774" s="52">
        <f t="shared" si="615"/>
        <v>1.2538274958503884E-3</v>
      </c>
    </row>
    <row r="1775" spans="1:73" x14ac:dyDescent="0.25">
      <c r="A1775" s="21">
        <v>43742.582638888889</v>
      </c>
      <c r="B1775" s="17">
        <v>364357</v>
      </c>
      <c r="C1775" s="17">
        <v>13.52</v>
      </c>
      <c r="D1775" s="17">
        <v>21.53</v>
      </c>
      <c r="E1775" s="17">
        <v>691</v>
      </c>
      <c r="F1775" s="17">
        <v>77</v>
      </c>
      <c r="G1775" s="17">
        <v>-120</v>
      </c>
      <c r="H1775" s="17">
        <v>-18.52</v>
      </c>
      <c r="I1775" s="17">
        <v>23.5</v>
      </c>
      <c r="J1775" s="17">
        <v>296.7</v>
      </c>
      <c r="K1775" s="17">
        <v>614</v>
      </c>
      <c r="L1775" s="17">
        <v>-101.5</v>
      </c>
      <c r="M1775" s="17">
        <v>0.111</v>
      </c>
      <c r="N1775" s="17">
        <v>571</v>
      </c>
      <c r="O1775" s="17">
        <v>58.47</v>
      </c>
      <c r="P1775" s="17">
        <v>512.6</v>
      </c>
      <c r="Q1775" s="17">
        <v>319.10000000000002</v>
      </c>
      <c r="R1775" s="17">
        <v>420.6</v>
      </c>
      <c r="S1775" s="17">
        <v>18.43</v>
      </c>
      <c r="T1775" s="17">
        <v>44.9</v>
      </c>
      <c r="U1775" s="17">
        <v>1.095</v>
      </c>
      <c r="V1775" s="17">
        <v>214.5</v>
      </c>
      <c r="W1775" s="17">
        <v>19.55</v>
      </c>
      <c r="X1775" s="17">
        <v>0.68899999999999995</v>
      </c>
      <c r="Y1775" s="17">
        <v>6.8909380000000002</v>
      </c>
      <c r="Z1775" s="7">
        <f t="shared" si="594"/>
        <v>18.990000000000002</v>
      </c>
      <c r="AA1775" s="7">
        <f t="shared" si="608"/>
        <v>292.14</v>
      </c>
      <c r="AB1775" s="2">
        <f t="shared" si="595"/>
        <v>559.71</v>
      </c>
      <c r="AC1775" s="42">
        <f t="shared" si="596"/>
        <v>2.1365432685728805</v>
      </c>
      <c r="AD1775" s="42">
        <f t="shared" si="597"/>
        <v>0.95930792758922323</v>
      </c>
      <c r="AE1775" s="42">
        <f t="shared" si="598"/>
        <v>0.75922225341042904</v>
      </c>
      <c r="AF1775" s="42">
        <f t="shared" si="599"/>
        <v>313.55670189888593</v>
      </c>
      <c r="AG1775" s="42">
        <f t="shared" si="600"/>
        <v>301.01443382293047</v>
      </c>
      <c r="AH1775" s="6">
        <f t="shared" si="601"/>
        <v>306.33600000000001</v>
      </c>
      <c r="AI1775" s="4">
        <v>18.581360040906301</v>
      </c>
      <c r="AJ1775" s="4">
        <f t="shared" si="609"/>
        <v>291.73136004090628</v>
      </c>
      <c r="AK1775" s="8">
        <f t="shared" si="602"/>
        <v>0.19412239480506757</v>
      </c>
      <c r="AL1775" s="8">
        <f t="shared" si="603"/>
        <v>394.16658760551701</v>
      </c>
      <c r="AM1775" s="8">
        <f t="shared" si="604"/>
        <v>2.3307871524444268</v>
      </c>
      <c r="AN1775" s="8">
        <f t="shared" si="605"/>
        <v>-27.744949091961715</v>
      </c>
      <c r="AO1775" s="22">
        <f t="shared" si="606"/>
        <v>1.1303800469229613E-2</v>
      </c>
      <c r="AP1775" s="22">
        <f t="shared" si="607"/>
        <v>0.30894662281306945</v>
      </c>
      <c r="AQ1775" s="19">
        <f t="shared" si="610"/>
        <v>0.30894662281306945</v>
      </c>
      <c r="AX1775">
        <v>0.13700785893158468</v>
      </c>
      <c r="AY1775">
        <v>59.568965517241381</v>
      </c>
      <c r="AZ1775">
        <v>2.4820402298850577</v>
      </c>
      <c r="BA1775">
        <v>2.0104525862068967</v>
      </c>
      <c r="BB1775">
        <v>8.75</v>
      </c>
      <c r="BC1775">
        <v>0.36458333333333331</v>
      </c>
      <c r="BD1775">
        <v>1.6458692528735634</v>
      </c>
      <c r="BE1775">
        <v>0.16458692528735636</v>
      </c>
      <c r="BF1775">
        <v>0</v>
      </c>
      <c r="BG1775">
        <v>18.990000000000002</v>
      </c>
      <c r="BH1775">
        <v>1.2573402307160499</v>
      </c>
      <c r="BI1775">
        <v>2.1960228141033267</v>
      </c>
      <c r="BJ1775">
        <v>0.98601424353239364</v>
      </c>
      <c r="BK1775">
        <v>0.41253179634551118</v>
      </c>
      <c r="BL1775">
        <v>1.1459216565153087E-3</v>
      </c>
      <c r="BP1775" s="52">
        <f t="shared" si="611"/>
        <v>1.2577167772436362</v>
      </c>
      <c r="BQ1775" s="52">
        <f t="shared" si="612"/>
        <v>6.5834770114942542E-2</v>
      </c>
      <c r="BR1775" s="52">
        <f t="shared" si="613"/>
        <v>0.42794446283010856</v>
      </c>
      <c r="BS1775" s="52">
        <f t="shared" si="614"/>
        <v>0.45265544151259146</v>
      </c>
      <c r="BT1775" s="52">
        <f t="shared" si="615"/>
        <v>1.1887346189725237E-3</v>
      </c>
      <c r="BU1775" s="52">
        <f t="shared" si="615"/>
        <v>1.2573762264238653E-3</v>
      </c>
    </row>
    <row r="1776" spans="1:73" x14ac:dyDescent="0.25">
      <c r="A1776" s="21">
        <v>43742.582638888889</v>
      </c>
      <c r="B1776" s="17">
        <v>364358</v>
      </c>
      <c r="C1776" s="17">
        <v>13.51</v>
      </c>
      <c r="D1776" s="17">
        <v>21.52</v>
      </c>
      <c r="E1776" s="17">
        <v>690.2</v>
      </c>
      <c r="F1776" s="17">
        <v>76.83</v>
      </c>
      <c r="G1776" s="17">
        <v>-119.8</v>
      </c>
      <c r="H1776" s="17">
        <v>-17.5</v>
      </c>
      <c r="I1776" s="17">
        <v>23.51</v>
      </c>
      <c r="J1776" s="17">
        <v>296.7</v>
      </c>
      <c r="K1776" s="17">
        <v>613.4</v>
      </c>
      <c r="L1776" s="17">
        <v>-102.3</v>
      </c>
      <c r="M1776" s="17">
        <v>0.111</v>
      </c>
      <c r="N1776" s="17">
        <v>570.4</v>
      </c>
      <c r="O1776" s="17">
        <v>59.33</v>
      </c>
      <c r="P1776" s="17">
        <v>511.1</v>
      </c>
      <c r="Q1776" s="17">
        <v>319.39999999999998</v>
      </c>
      <c r="R1776" s="17">
        <v>421.7</v>
      </c>
      <c r="S1776" s="17">
        <v>18.420000000000002</v>
      </c>
      <c r="T1776" s="17">
        <v>50.67</v>
      </c>
      <c r="U1776" s="17">
        <v>0.73</v>
      </c>
      <c r="V1776" s="17">
        <v>341</v>
      </c>
      <c r="W1776" s="17">
        <v>20</v>
      </c>
      <c r="X1776" s="17">
        <v>0.68799999999999994</v>
      </c>
      <c r="Y1776" s="17">
        <v>6.8837080000000004</v>
      </c>
      <c r="Z1776" s="7">
        <f t="shared" si="594"/>
        <v>19.21</v>
      </c>
      <c r="AA1776" s="7">
        <f t="shared" si="608"/>
        <v>292.35999999999996</v>
      </c>
      <c r="AB1776" s="2">
        <f t="shared" si="595"/>
        <v>559.06200000000013</v>
      </c>
      <c r="AC1776" s="42">
        <f t="shared" si="596"/>
        <v>2.2666773586072804</v>
      </c>
      <c r="AD1776" s="42">
        <f t="shared" si="597"/>
        <v>1.1485254176063089</v>
      </c>
      <c r="AE1776" s="42">
        <f t="shared" si="598"/>
        <v>0.77893691634499063</v>
      </c>
      <c r="AF1776" s="42">
        <f t="shared" si="599"/>
        <v>322.66893725915759</v>
      </c>
      <c r="AG1776" s="42">
        <f t="shared" si="600"/>
        <v>309.76217976879127</v>
      </c>
      <c r="AH1776" s="6">
        <f t="shared" si="601"/>
        <v>306.62399999999997</v>
      </c>
      <c r="AI1776" s="4">
        <v>19.478725154367702</v>
      </c>
      <c r="AJ1776" s="4">
        <f t="shared" si="609"/>
        <v>292.62872515436766</v>
      </c>
      <c r="AK1776" s="8">
        <f t="shared" si="602"/>
        <v>0.19456128467939782</v>
      </c>
      <c r="AL1776" s="8">
        <f t="shared" si="603"/>
        <v>399.19601795780682</v>
      </c>
      <c r="AM1776" s="8">
        <f t="shared" si="604"/>
        <v>1.9030797408411448</v>
      </c>
      <c r="AN1776" s="8">
        <f t="shared" si="605"/>
        <v>14.897239218442941</v>
      </c>
      <c r="AO1776" s="22">
        <f t="shared" si="606"/>
        <v>1.0217104392277103E-2</v>
      </c>
      <c r="AP1776" s="22">
        <f t="shared" si="607"/>
        <v>0.27924589659160154</v>
      </c>
      <c r="AQ1776" s="19">
        <f t="shared" si="610"/>
        <v>0.27924589659160154</v>
      </c>
      <c r="AX1776">
        <v>0.13866162591434339</v>
      </c>
      <c r="AY1776">
        <v>59.500000000000007</v>
      </c>
      <c r="AZ1776">
        <v>2.479166666666667</v>
      </c>
      <c r="BA1776">
        <v>2.0081250000000002</v>
      </c>
      <c r="BB1776">
        <v>8.8189655172413808</v>
      </c>
      <c r="BC1776">
        <v>0.3674568965517242</v>
      </c>
      <c r="BD1776">
        <v>1.640668103448276</v>
      </c>
      <c r="BE1776">
        <v>0.16406681034482762</v>
      </c>
      <c r="BF1776">
        <v>0</v>
      </c>
      <c r="BG1776">
        <v>19.21</v>
      </c>
      <c r="BH1776">
        <v>0.83822682047736663</v>
      </c>
      <c r="BI1776">
        <v>2.2263474147315914</v>
      </c>
      <c r="BJ1776">
        <v>1.1280902350444975</v>
      </c>
      <c r="BK1776">
        <v>0.40759975216308902</v>
      </c>
      <c r="BL1776">
        <v>1.1322215337863583E-3</v>
      </c>
      <c r="BP1776" s="52">
        <f t="shared" si="611"/>
        <v>0.83847785149575738</v>
      </c>
      <c r="BQ1776" s="52">
        <f t="shared" si="612"/>
        <v>6.5626724137931039E-2</v>
      </c>
      <c r="BR1776" s="52">
        <f t="shared" si="613"/>
        <v>0.41798457371707087</v>
      </c>
      <c r="BS1776" s="52">
        <f t="shared" si="614"/>
        <v>0.44348819484246976</v>
      </c>
      <c r="BT1776" s="52">
        <f t="shared" si="615"/>
        <v>1.1610682603251969E-3</v>
      </c>
      <c r="BU1776" s="52">
        <f t="shared" si="615"/>
        <v>1.2319116523401938E-3</v>
      </c>
    </row>
    <row r="1777" spans="1:73" x14ac:dyDescent="0.25">
      <c r="A1777" s="21">
        <v>43742.582638888889</v>
      </c>
      <c r="B1777" s="17">
        <v>364359</v>
      </c>
      <c r="C1777" s="17">
        <v>13.51</v>
      </c>
      <c r="D1777" s="17">
        <v>21.52</v>
      </c>
      <c r="E1777" s="17">
        <v>690.3</v>
      </c>
      <c r="F1777" s="17">
        <v>76.75</v>
      </c>
      <c r="G1777" s="17">
        <v>-119.6</v>
      </c>
      <c r="H1777" s="17">
        <v>-15.14</v>
      </c>
      <c r="I1777" s="17">
        <v>23.54</v>
      </c>
      <c r="J1777" s="17">
        <v>296.7</v>
      </c>
      <c r="K1777" s="17">
        <v>613.6</v>
      </c>
      <c r="L1777" s="17">
        <v>-104.4</v>
      </c>
      <c r="M1777" s="17">
        <v>0.111</v>
      </c>
      <c r="N1777" s="17">
        <v>570.70000000000005</v>
      </c>
      <c r="O1777" s="17">
        <v>61.61</v>
      </c>
      <c r="P1777" s="17">
        <v>509.1</v>
      </c>
      <c r="Q1777" s="17">
        <v>319.7</v>
      </c>
      <c r="R1777" s="17">
        <v>424.2</v>
      </c>
      <c r="S1777" s="17">
        <v>18.41</v>
      </c>
      <c r="T1777" s="17">
        <v>50.1</v>
      </c>
      <c r="U1777" s="17">
        <v>1.0900000000000001</v>
      </c>
      <c r="V1777" s="17">
        <v>349</v>
      </c>
      <c r="W1777" s="17">
        <v>19.899999999999999</v>
      </c>
      <c r="X1777" s="17">
        <v>0.68799999999999994</v>
      </c>
      <c r="Y1777" s="17">
        <v>6.8816790000000001</v>
      </c>
      <c r="Z1777" s="7">
        <f t="shared" si="594"/>
        <v>19.155000000000001</v>
      </c>
      <c r="AA1777" s="7">
        <f t="shared" si="608"/>
        <v>292.30499999999995</v>
      </c>
      <c r="AB1777" s="2">
        <f t="shared" si="595"/>
        <v>559.14300000000003</v>
      </c>
      <c r="AC1777" s="42">
        <f t="shared" si="596"/>
        <v>2.3358144921026729</v>
      </c>
      <c r="AD1777" s="42">
        <f t="shared" si="597"/>
        <v>1.1702430605434391</v>
      </c>
      <c r="AE1777" s="42">
        <f t="shared" si="598"/>
        <v>0.78104731297067465</v>
      </c>
      <c r="AF1777" s="42">
        <f t="shared" si="599"/>
        <v>323.29975713824734</v>
      </c>
      <c r="AG1777" s="42">
        <f t="shared" si="600"/>
        <v>310.36776685271747</v>
      </c>
      <c r="AH1777" s="6">
        <f t="shared" si="601"/>
        <v>306.91199999999998</v>
      </c>
      <c r="AI1777" s="4">
        <v>19.923332326071598</v>
      </c>
      <c r="AJ1777" s="4">
        <f t="shared" si="609"/>
        <v>293.07333232607158</v>
      </c>
      <c r="AK1777" s="8">
        <f t="shared" si="602"/>
        <v>0.19445150025925947</v>
      </c>
      <c r="AL1777" s="8">
        <f t="shared" si="603"/>
        <v>401.72595627020934</v>
      </c>
      <c r="AM1777" s="8">
        <f t="shared" si="604"/>
        <v>2.3254596319867606</v>
      </c>
      <c r="AN1777" s="8">
        <f t="shared" si="605"/>
        <v>52.047322793741728</v>
      </c>
      <c r="AO1777" s="22">
        <f t="shared" si="606"/>
        <v>9.3277083141153887E-3</v>
      </c>
      <c r="AP1777" s="22">
        <f t="shared" si="607"/>
        <v>0.25493761943833565</v>
      </c>
      <c r="AQ1777" s="19">
        <f t="shared" si="610"/>
        <v>0.25493761943833565</v>
      </c>
      <c r="AX1777">
        <v>0.13824660796327926</v>
      </c>
      <c r="AY1777">
        <v>59.508620689655167</v>
      </c>
      <c r="AZ1777">
        <v>2.4795258620689653</v>
      </c>
      <c r="BA1777">
        <v>2.0084159482758621</v>
      </c>
      <c r="BB1777">
        <v>9.0086206896551726</v>
      </c>
      <c r="BC1777">
        <v>0.37535919540229884</v>
      </c>
      <c r="BD1777">
        <v>1.6330567528735633</v>
      </c>
      <c r="BE1777">
        <v>0.16330567528735634</v>
      </c>
      <c r="BF1777">
        <v>0</v>
      </c>
      <c r="BG1777">
        <v>19.155000000000001</v>
      </c>
      <c r="BH1777">
        <v>1.2515989511237393</v>
      </c>
      <c r="BI1777">
        <v>2.2187321253725258</v>
      </c>
      <c r="BJ1777">
        <v>1.1115847948116355</v>
      </c>
      <c r="BK1777">
        <v>0.4060602833434005</v>
      </c>
      <c r="BL1777">
        <v>1.1279452315094459E-3</v>
      </c>
      <c r="BP1777" s="52">
        <f t="shared" si="611"/>
        <v>1.2519737782607885</v>
      </c>
      <c r="BQ1777" s="52">
        <f t="shared" si="612"/>
        <v>6.5322270114942529E-2</v>
      </c>
      <c r="BR1777" s="52">
        <f t="shared" si="613"/>
        <v>0.42108354375602941</v>
      </c>
      <c r="BS1777" s="52">
        <f t="shared" si="614"/>
        <v>0.44569742682739766</v>
      </c>
      <c r="BT1777" s="52">
        <f t="shared" si="615"/>
        <v>1.1696765104334151E-3</v>
      </c>
      <c r="BU1777" s="52">
        <f t="shared" si="615"/>
        <v>1.2380484078538825E-3</v>
      </c>
    </row>
    <row r="1778" spans="1:73" x14ac:dyDescent="0.25">
      <c r="A1778" s="21">
        <v>43742.582638888889</v>
      </c>
      <c r="B1778" s="17">
        <v>364360</v>
      </c>
      <c r="C1778" s="17">
        <v>13.51</v>
      </c>
      <c r="D1778" s="17">
        <v>21.52</v>
      </c>
      <c r="E1778" s="17">
        <v>690.6</v>
      </c>
      <c r="F1778" s="17">
        <v>77.099999999999994</v>
      </c>
      <c r="G1778" s="17">
        <v>-119</v>
      </c>
      <c r="H1778" s="17">
        <v>-13.69</v>
      </c>
      <c r="I1778" s="17">
        <v>23.56</v>
      </c>
      <c r="J1778" s="17">
        <v>296.7</v>
      </c>
      <c r="K1778" s="17">
        <v>613.5</v>
      </c>
      <c r="L1778" s="17">
        <v>-105.3</v>
      </c>
      <c r="M1778" s="17">
        <v>0.112</v>
      </c>
      <c r="N1778" s="17">
        <v>571.6</v>
      </c>
      <c r="O1778" s="17">
        <v>63.41</v>
      </c>
      <c r="P1778" s="17">
        <v>508.2</v>
      </c>
      <c r="Q1778" s="17">
        <v>320.5</v>
      </c>
      <c r="R1778" s="17">
        <v>425.7</v>
      </c>
      <c r="S1778" s="17">
        <v>18.420000000000002</v>
      </c>
      <c r="T1778" s="17">
        <v>46.83</v>
      </c>
      <c r="U1778" s="17">
        <v>1.095</v>
      </c>
      <c r="V1778" s="17">
        <v>345.5</v>
      </c>
      <c r="W1778" s="17">
        <v>19.649999999999999</v>
      </c>
      <c r="X1778" s="17">
        <v>0.68899999999999995</v>
      </c>
      <c r="Y1778" s="17">
        <v>6.8851509999999996</v>
      </c>
      <c r="Z1778" s="7">
        <f t="shared" si="594"/>
        <v>19.035</v>
      </c>
      <c r="AA1778" s="7">
        <f t="shared" si="608"/>
        <v>292.185</v>
      </c>
      <c r="AB1778" s="2">
        <f t="shared" si="595"/>
        <v>559.38600000000008</v>
      </c>
      <c r="AC1778" s="42">
        <f t="shared" si="596"/>
        <v>2.3453759606671802</v>
      </c>
      <c r="AD1778" s="42">
        <f t="shared" si="597"/>
        <v>1.0983395623804406</v>
      </c>
      <c r="AE1778" s="42">
        <f t="shared" si="598"/>
        <v>0.77404231388434264</v>
      </c>
      <c r="AF1778" s="42">
        <f t="shared" si="599"/>
        <v>319.87435855803335</v>
      </c>
      <c r="AG1778" s="42">
        <f t="shared" si="600"/>
        <v>307.07938421571203</v>
      </c>
      <c r="AH1778" s="6">
        <f t="shared" si="601"/>
        <v>307.68</v>
      </c>
      <c r="AI1778" s="4">
        <v>19.975599453301399</v>
      </c>
      <c r="AJ1778" s="4">
        <f t="shared" si="609"/>
        <v>293.12559945330139</v>
      </c>
      <c r="AK1778" s="8">
        <f t="shared" si="602"/>
        <v>0.19421211398165097</v>
      </c>
      <c r="AL1778" s="8">
        <f t="shared" si="603"/>
        <v>402.04304833459645</v>
      </c>
      <c r="AM1778" s="8">
        <f t="shared" si="604"/>
        <v>2.3307871524444268</v>
      </c>
      <c r="AN1778" s="8">
        <f t="shared" si="605"/>
        <v>63.862780344958338</v>
      </c>
      <c r="AO1778" s="22">
        <f t="shared" si="606"/>
        <v>9.076087721818003E-3</v>
      </c>
      <c r="AP1778" s="22">
        <f t="shared" si="607"/>
        <v>0.24806052244497379</v>
      </c>
      <c r="AQ1778" s="19">
        <f t="shared" si="610"/>
        <v>0.24806052244497379</v>
      </c>
      <c r="AX1778">
        <v>0.13734476368993481</v>
      </c>
      <c r="AY1778">
        <v>59.53448275862069</v>
      </c>
      <c r="AZ1778">
        <v>2.4806034482758621</v>
      </c>
      <c r="BA1778">
        <v>2.0092887931034484</v>
      </c>
      <c r="BB1778">
        <v>9.068965517241379</v>
      </c>
      <c r="BC1778">
        <v>0.37787356321839077</v>
      </c>
      <c r="BD1778">
        <v>1.6314152298850577</v>
      </c>
      <c r="BE1778">
        <v>0.16314152298850579</v>
      </c>
      <c r="BF1778">
        <v>0</v>
      </c>
      <c r="BG1778">
        <v>19.035</v>
      </c>
      <c r="BH1778">
        <v>1.2573402307160499</v>
      </c>
      <c r="BI1778">
        <v>2.2021960030668066</v>
      </c>
      <c r="BJ1778">
        <v>1.0312883882361854</v>
      </c>
      <c r="BK1778">
        <v>0.40787960147919589</v>
      </c>
      <c r="BL1778">
        <v>1.1329988929977663E-3</v>
      </c>
      <c r="BP1778" s="52">
        <f t="shared" si="611"/>
        <v>1.2577167772436362</v>
      </c>
      <c r="BQ1778" s="52">
        <f t="shared" si="612"/>
        <v>6.5256609195402313E-2</v>
      </c>
      <c r="BR1778" s="52">
        <f t="shared" si="613"/>
        <v>0.42309514589936015</v>
      </c>
      <c r="BS1778" s="52">
        <f t="shared" si="614"/>
        <v>0.44761236820179179</v>
      </c>
      <c r="BT1778" s="52">
        <f t="shared" si="615"/>
        <v>1.1752642941648894E-3</v>
      </c>
      <c r="BU1778" s="52">
        <f t="shared" si="615"/>
        <v>1.2433676894494216E-3</v>
      </c>
    </row>
    <row r="1779" spans="1:73" x14ac:dyDescent="0.25">
      <c r="A1779" s="21">
        <v>43742.583333333336</v>
      </c>
      <c r="B1779" s="17">
        <v>364361</v>
      </c>
      <c r="C1779" s="17">
        <v>13.52</v>
      </c>
      <c r="D1779" s="17">
        <v>21.52</v>
      </c>
      <c r="E1779" s="17">
        <v>690.3</v>
      </c>
      <c r="F1779" s="17">
        <v>77.239999999999995</v>
      </c>
      <c r="G1779" s="17">
        <v>-118.7</v>
      </c>
      <c r="H1779" s="17">
        <v>-13.62</v>
      </c>
      <c r="I1779" s="17">
        <v>23.58</v>
      </c>
      <c r="J1779" s="17">
        <v>296.7</v>
      </c>
      <c r="K1779" s="17">
        <v>613.1</v>
      </c>
      <c r="L1779" s="17">
        <v>-105.1</v>
      </c>
      <c r="M1779" s="17">
        <v>0.112</v>
      </c>
      <c r="N1779" s="17">
        <v>571.6</v>
      </c>
      <c r="O1779" s="17">
        <v>63.62</v>
      </c>
      <c r="P1779" s="17">
        <v>508</v>
      </c>
      <c r="Q1779" s="17">
        <v>320.8</v>
      </c>
      <c r="R1779" s="17">
        <v>425.9</v>
      </c>
      <c r="S1779" s="17">
        <v>18.43</v>
      </c>
      <c r="T1779" s="17">
        <v>46.35</v>
      </c>
      <c r="U1779" s="17">
        <v>2.44</v>
      </c>
      <c r="V1779" s="17">
        <v>332.5</v>
      </c>
      <c r="W1779" s="17">
        <v>19.600000000000001</v>
      </c>
      <c r="X1779" s="17">
        <v>0.68799999999999994</v>
      </c>
      <c r="Y1779" s="17">
        <v>6.8833080000000004</v>
      </c>
      <c r="Z1779" s="7">
        <f t="shared" si="594"/>
        <v>19.015000000000001</v>
      </c>
      <c r="AA1779" s="7">
        <f t="shared" si="608"/>
        <v>292.16499999999996</v>
      </c>
      <c r="AB1779" s="2">
        <f t="shared" si="595"/>
        <v>559.14300000000003</v>
      </c>
      <c r="AC1779" s="42">
        <f t="shared" si="596"/>
        <v>2.3091301282404579</v>
      </c>
      <c r="AD1779" s="42">
        <f t="shared" si="597"/>
        <v>1.0702818144394524</v>
      </c>
      <c r="AE1779" s="42">
        <f t="shared" si="598"/>
        <v>0.7711908194105731</v>
      </c>
      <c r="AF1779" s="42">
        <f t="shared" si="599"/>
        <v>318.60872368844855</v>
      </c>
      <c r="AG1779" s="42">
        <f t="shared" si="600"/>
        <v>305.86437474091059</v>
      </c>
      <c r="AH1779" s="6">
        <f t="shared" si="601"/>
        <v>307.96800000000002</v>
      </c>
      <c r="AI1779" s="4">
        <v>19.741756236238299</v>
      </c>
      <c r="AJ1779" s="4">
        <f t="shared" si="609"/>
        <v>292.89175623623828</v>
      </c>
      <c r="AK1779" s="8">
        <f t="shared" si="602"/>
        <v>0.19417223537997569</v>
      </c>
      <c r="AL1779" s="8">
        <f t="shared" si="603"/>
        <v>400.72379680523687</v>
      </c>
      <c r="AM1779" s="8">
        <f t="shared" si="604"/>
        <v>3.4792887204139871</v>
      </c>
      <c r="AN1779" s="8">
        <f t="shared" si="605"/>
        <v>73.657965802580861</v>
      </c>
      <c r="AO1779" s="22">
        <f t="shared" si="606"/>
        <v>8.8853412285709414E-3</v>
      </c>
      <c r="AP1779" s="22">
        <f t="shared" si="607"/>
        <v>0.24284718865847144</v>
      </c>
      <c r="AQ1779" s="19">
        <f t="shared" si="610"/>
        <v>0.24284718865847144</v>
      </c>
      <c r="AX1779">
        <v>0.13719494173509564</v>
      </c>
      <c r="AY1779">
        <v>59.508620689655167</v>
      </c>
      <c r="AZ1779">
        <v>2.4795258620689653</v>
      </c>
      <c r="BA1779">
        <v>2.0084159482758621</v>
      </c>
      <c r="BB1779">
        <v>9.0603448275862046</v>
      </c>
      <c r="BC1779">
        <v>0.37751436781609188</v>
      </c>
      <c r="BD1779">
        <v>1.6309015804597702</v>
      </c>
      <c r="BE1779">
        <v>0.16309015804597704</v>
      </c>
      <c r="BF1779">
        <v>0</v>
      </c>
      <c r="BG1779">
        <v>19.015000000000001</v>
      </c>
      <c r="BH1779">
        <v>2.8017444410476364</v>
      </c>
      <c r="BI1779">
        <v>2.1994504916843232</v>
      </c>
      <c r="BJ1779">
        <v>1.0194453028956838</v>
      </c>
      <c r="BK1779">
        <v>0.41220103457002483</v>
      </c>
      <c r="BL1779">
        <v>1.1450028738056244E-3</v>
      </c>
      <c r="BP1779" s="52">
        <f t="shared" si="611"/>
        <v>2.8025835036296547</v>
      </c>
      <c r="BQ1779" s="52">
        <f t="shared" si="612"/>
        <v>6.5236063218390802E-2</v>
      </c>
      <c r="BR1779" s="52">
        <f t="shared" si="613"/>
        <v>0.44308925223632606</v>
      </c>
      <c r="BS1779" s="52">
        <f t="shared" si="614"/>
        <v>0.46515986258468395</v>
      </c>
      <c r="BT1779" s="52">
        <f t="shared" si="615"/>
        <v>1.230803478434239E-3</v>
      </c>
      <c r="BU1779" s="52">
        <f t="shared" si="615"/>
        <v>1.2921107294018997E-3</v>
      </c>
    </row>
    <row r="1780" spans="1:73" x14ac:dyDescent="0.25">
      <c r="A1780" s="21">
        <v>43742.583333333336</v>
      </c>
      <c r="B1780" s="17">
        <v>364362</v>
      </c>
      <c r="C1780" s="17">
        <v>13.51</v>
      </c>
      <c r="D1780" s="17">
        <v>21.52</v>
      </c>
      <c r="E1780" s="17">
        <v>689.8</v>
      </c>
      <c r="F1780" s="17">
        <v>77.290000000000006</v>
      </c>
      <c r="G1780" s="17">
        <v>-118.5</v>
      </c>
      <c r="H1780" s="17">
        <v>-13.15</v>
      </c>
      <c r="I1780" s="17">
        <v>23.59</v>
      </c>
      <c r="J1780" s="17">
        <v>296.7</v>
      </c>
      <c r="K1780" s="17">
        <v>612.5</v>
      </c>
      <c r="L1780" s="17">
        <v>-105.4</v>
      </c>
      <c r="M1780" s="17">
        <v>0.112</v>
      </c>
      <c r="N1780" s="17">
        <v>571.20000000000005</v>
      </c>
      <c r="O1780" s="17">
        <v>64.14</v>
      </c>
      <c r="P1780" s="17">
        <v>507.1</v>
      </c>
      <c r="Q1780" s="17">
        <v>321.10000000000002</v>
      </c>
      <c r="R1780" s="17">
        <v>426.5</v>
      </c>
      <c r="S1780" s="17">
        <v>18.43</v>
      </c>
      <c r="T1780" s="17">
        <v>47.47</v>
      </c>
      <c r="U1780" s="17">
        <v>1.115</v>
      </c>
      <c r="V1780" s="17">
        <v>346</v>
      </c>
      <c r="W1780" s="17">
        <v>20.100000000000001</v>
      </c>
      <c r="X1780" s="17">
        <v>0.68799999999999994</v>
      </c>
      <c r="Y1780" s="17">
        <v>6.8786519999999998</v>
      </c>
      <c r="Z1780" s="7">
        <f t="shared" si="594"/>
        <v>19.265000000000001</v>
      </c>
      <c r="AA1780" s="7">
        <f t="shared" si="608"/>
        <v>292.41499999999996</v>
      </c>
      <c r="AB1780" s="2">
        <f t="shared" si="595"/>
        <v>558.73800000000006</v>
      </c>
      <c r="AC1780" s="42">
        <f t="shared" si="596"/>
        <v>2.3732815117423041</v>
      </c>
      <c r="AD1780" s="42">
        <f t="shared" si="597"/>
        <v>1.1265967336240719</v>
      </c>
      <c r="AE1780" s="42">
        <f t="shared" si="598"/>
        <v>0.77677169382805544</v>
      </c>
      <c r="AF1780" s="42">
        <f t="shared" si="599"/>
        <v>322.01421040297168</v>
      </c>
      <c r="AG1780" s="42">
        <f t="shared" si="600"/>
        <v>309.13364198685281</v>
      </c>
      <c r="AH1780" s="6">
        <f t="shared" si="601"/>
        <v>308.25600000000003</v>
      </c>
      <c r="AI1780" s="4">
        <v>20.168971569801599</v>
      </c>
      <c r="AJ1780" s="4">
        <f t="shared" si="609"/>
        <v>293.31897156980159</v>
      </c>
      <c r="AK1780" s="8">
        <f t="shared" si="602"/>
        <v>0.19467111041352692</v>
      </c>
      <c r="AL1780" s="8">
        <f t="shared" si="603"/>
        <v>403.09854579518287</v>
      </c>
      <c r="AM1780" s="8">
        <f t="shared" si="604"/>
        <v>2.3519765623832227</v>
      </c>
      <c r="AN1780" s="8">
        <f t="shared" si="605"/>
        <v>61.933874004672106</v>
      </c>
      <c r="AO1780" s="22">
        <f t="shared" si="606"/>
        <v>9.0942192757787529E-3</v>
      </c>
      <c r="AP1780" s="22">
        <f t="shared" si="607"/>
        <v>0.24855607987964143</v>
      </c>
      <c r="AQ1780" s="19">
        <f t="shared" si="610"/>
        <v>0.24855607987964143</v>
      </c>
      <c r="AX1780">
        <v>0.13907769823191179</v>
      </c>
      <c r="AY1780">
        <v>59.46551724137931</v>
      </c>
      <c r="AZ1780">
        <v>2.4777298850574714</v>
      </c>
      <c r="BA1780">
        <v>2.0069612068965519</v>
      </c>
      <c r="BB1780">
        <v>9.0862068965517224</v>
      </c>
      <c r="BC1780">
        <v>0.37859195402298845</v>
      </c>
      <c r="BD1780">
        <v>1.6283692528735634</v>
      </c>
      <c r="BE1780">
        <v>0.16283692528735635</v>
      </c>
      <c r="BF1780">
        <v>0</v>
      </c>
      <c r="BG1780">
        <v>19.265000000000001</v>
      </c>
      <c r="BH1780">
        <v>1.2803053490852929</v>
      </c>
      <c r="BI1780">
        <v>2.2339855600169147</v>
      </c>
      <c r="BJ1780">
        <v>1.0604729453400294</v>
      </c>
      <c r="BK1780">
        <v>0.40876975459846565</v>
      </c>
      <c r="BL1780">
        <v>1.1354715405512935E-3</v>
      </c>
      <c r="BP1780" s="52">
        <f t="shared" si="611"/>
        <v>1.2806887731750267</v>
      </c>
      <c r="BQ1780" s="52">
        <f t="shared" si="612"/>
        <v>6.5134770114942536E-2</v>
      </c>
      <c r="BR1780" s="52">
        <f t="shared" si="613"/>
        <v>0.42415270261624444</v>
      </c>
      <c r="BS1780" s="52">
        <f t="shared" si="614"/>
        <v>0.44870261497497588</v>
      </c>
      <c r="BT1780" s="52">
        <f t="shared" si="615"/>
        <v>1.1782019517117901E-3</v>
      </c>
      <c r="BU1780" s="52">
        <f t="shared" si="615"/>
        <v>1.2463961527082663E-3</v>
      </c>
    </row>
    <row r="1781" spans="1:73" x14ac:dyDescent="0.25">
      <c r="A1781" s="21">
        <v>43742.583333333336</v>
      </c>
      <c r="B1781" s="17">
        <v>364363</v>
      </c>
      <c r="C1781" s="17">
        <v>13.52</v>
      </c>
      <c r="D1781" s="17">
        <v>21.51</v>
      </c>
      <c r="E1781" s="17">
        <v>689.2</v>
      </c>
      <c r="F1781" s="17">
        <v>77.319999999999993</v>
      </c>
      <c r="G1781" s="17">
        <v>-119.2</v>
      </c>
      <c r="H1781" s="17">
        <v>-13.5</v>
      </c>
      <c r="I1781" s="17">
        <v>23.6</v>
      </c>
      <c r="J1781" s="17">
        <v>296.8</v>
      </c>
      <c r="K1781" s="17">
        <v>611.9</v>
      </c>
      <c r="L1781" s="17">
        <v>-105.7</v>
      </c>
      <c r="M1781" s="17">
        <v>0.112</v>
      </c>
      <c r="N1781" s="17">
        <v>570</v>
      </c>
      <c r="O1781" s="17">
        <v>63.82</v>
      </c>
      <c r="P1781" s="17">
        <v>506.2</v>
      </c>
      <c r="Q1781" s="17">
        <v>320.5</v>
      </c>
      <c r="R1781" s="17">
        <v>426.2</v>
      </c>
      <c r="S1781" s="17">
        <v>18.43</v>
      </c>
      <c r="T1781" s="17">
        <v>48.07</v>
      </c>
      <c r="U1781" s="17">
        <v>0.57999999999999996</v>
      </c>
      <c r="V1781" s="17">
        <v>231.5</v>
      </c>
      <c r="W1781" s="17">
        <v>20.25</v>
      </c>
      <c r="X1781" s="17">
        <v>0.68700000000000006</v>
      </c>
      <c r="Y1781" s="17">
        <v>6.8677619999999999</v>
      </c>
      <c r="Z1781" s="7">
        <f t="shared" si="594"/>
        <v>19.34</v>
      </c>
      <c r="AA1781" s="7">
        <f t="shared" si="608"/>
        <v>292.48999999999995</v>
      </c>
      <c r="AB1781" s="2">
        <f t="shared" si="595"/>
        <v>558.25200000000007</v>
      </c>
      <c r="AC1781" s="42">
        <f t="shared" si="596"/>
        <v>2.3592655007935863</v>
      </c>
      <c r="AD1781" s="42">
        <f t="shared" si="597"/>
        <v>1.1340989262314769</v>
      </c>
      <c r="AE1781" s="42">
        <f t="shared" si="598"/>
        <v>0.77748076802249966</v>
      </c>
      <c r="AF1781" s="42">
        <f t="shared" si="599"/>
        <v>322.63895611233181</v>
      </c>
      <c r="AG1781" s="42">
        <f t="shared" si="600"/>
        <v>309.73339786783851</v>
      </c>
      <c r="AH1781" s="6">
        <f t="shared" si="601"/>
        <v>307.68</v>
      </c>
      <c r="AI1781" s="4">
        <v>20.085974168597499</v>
      </c>
      <c r="AJ1781" s="4">
        <f t="shared" si="609"/>
        <v>293.23597416859747</v>
      </c>
      <c r="AK1781" s="8">
        <f t="shared" si="602"/>
        <v>0.19482093937269035</v>
      </c>
      <c r="AL1781" s="8">
        <f t="shared" si="603"/>
        <v>402.6142872865442</v>
      </c>
      <c r="AM1781" s="8">
        <f t="shared" si="604"/>
        <v>1.6963269142473687</v>
      </c>
      <c r="AN1781" s="8">
        <f t="shared" si="605"/>
        <v>36.861569813970995</v>
      </c>
      <c r="AO1781" s="22">
        <f t="shared" si="606"/>
        <v>9.6483989168807439E-3</v>
      </c>
      <c r="AP1781" s="22">
        <f t="shared" si="607"/>
        <v>0.26370248387149176</v>
      </c>
      <c r="AQ1781" s="19">
        <f t="shared" si="610"/>
        <v>0.26370248387149176</v>
      </c>
      <c r="AX1781">
        <v>0.13964677263132283</v>
      </c>
      <c r="AY1781">
        <v>59.413793103448285</v>
      </c>
      <c r="AZ1781">
        <v>2.4755747126436787</v>
      </c>
      <c r="BA1781">
        <v>2.0052155172413797</v>
      </c>
      <c r="BB1781">
        <v>9.1120689655172402</v>
      </c>
      <c r="BC1781">
        <v>0.37966954022988503</v>
      </c>
      <c r="BD1781">
        <v>1.6255459770114946</v>
      </c>
      <c r="BE1781">
        <v>0.16255459770114947</v>
      </c>
      <c r="BF1781">
        <v>0</v>
      </c>
      <c r="BG1781">
        <v>19.34</v>
      </c>
      <c r="BH1781">
        <v>0.66598843270804475</v>
      </c>
      <c r="BI1781">
        <v>2.2444381515227607</v>
      </c>
      <c r="BJ1781">
        <v>1.078901419436991</v>
      </c>
      <c r="BK1781">
        <v>0.40662523025474329</v>
      </c>
      <c r="BL1781">
        <v>1.1295145284853979E-3</v>
      </c>
      <c r="BP1781" s="52">
        <f t="shared" si="611"/>
        <v>0.66618788201032775</v>
      </c>
      <c r="BQ1781" s="52">
        <f t="shared" si="612"/>
        <v>6.502183908045979E-2</v>
      </c>
      <c r="BR1781" s="52">
        <f t="shared" si="613"/>
        <v>0.41492381842150428</v>
      </c>
      <c r="BS1781" s="52">
        <f t="shared" si="614"/>
        <v>0.44057849372656088</v>
      </c>
      <c r="BT1781" s="52">
        <f t="shared" si="615"/>
        <v>1.1525661622819564E-3</v>
      </c>
      <c r="BU1781" s="52">
        <f t="shared" si="615"/>
        <v>1.2238291492404469E-3</v>
      </c>
    </row>
    <row r="1782" spans="1:73" x14ac:dyDescent="0.25">
      <c r="A1782" s="21">
        <v>43742.583333333336</v>
      </c>
      <c r="B1782" s="17">
        <v>364364</v>
      </c>
      <c r="C1782" s="17">
        <v>13.52</v>
      </c>
      <c r="D1782" s="17">
        <v>21.51</v>
      </c>
      <c r="E1782" s="17">
        <v>688.9</v>
      </c>
      <c r="F1782" s="17">
        <v>77.62</v>
      </c>
      <c r="G1782" s="17">
        <v>-119</v>
      </c>
      <c r="H1782" s="17">
        <v>-13.56</v>
      </c>
      <c r="I1782" s="17">
        <v>23.63</v>
      </c>
      <c r="J1782" s="17">
        <v>296.8</v>
      </c>
      <c r="K1782" s="17">
        <v>611.29999999999995</v>
      </c>
      <c r="L1782" s="17">
        <v>-105.4</v>
      </c>
      <c r="M1782" s="17">
        <v>0.113</v>
      </c>
      <c r="N1782" s="17">
        <v>569.9</v>
      </c>
      <c r="O1782" s="17">
        <v>64.06</v>
      </c>
      <c r="P1782" s="17">
        <v>505.9</v>
      </c>
      <c r="Q1782" s="17">
        <v>320.89999999999998</v>
      </c>
      <c r="R1782" s="17">
        <v>426.3</v>
      </c>
      <c r="S1782" s="17">
        <v>18.45</v>
      </c>
      <c r="T1782" s="17">
        <v>46.72</v>
      </c>
      <c r="U1782" s="17">
        <v>0.97499999999999998</v>
      </c>
      <c r="V1782" s="17">
        <v>185</v>
      </c>
      <c r="W1782" s="17">
        <v>19.3</v>
      </c>
      <c r="X1782" s="17">
        <v>0.68700000000000006</v>
      </c>
      <c r="Y1782" s="17">
        <v>6.8683820000000004</v>
      </c>
      <c r="Z1782" s="7">
        <f t="shared" si="594"/>
        <v>18.875</v>
      </c>
      <c r="AA1782" s="7">
        <f t="shared" si="608"/>
        <v>292.02499999999998</v>
      </c>
      <c r="AB1782" s="2">
        <f t="shared" si="595"/>
        <v>558.00900000000001</v>
      </c>
      <c r="AC1782" s="42">
        <f t="shared" si="596"/>
        <v>2.4232916882518976</v>
      </c>
      <c r="AD1782" s="42">
        <f t="shared" si="597"/>
        <v>1.1321618767512864</v>
      </c>
      <c r="AE1782" s="42">
        <f t="shared" si="598"/>
        <v>0.77746760391748415</v>
      </c>
      <c r="AF1782" s="42">
        <f t="shared" si="599"/>
        <v>320.58669248915191</v>
      </c>
      <c r="AG1782" s="42">
        <f t="shared" si="600"/>
        <v>307.76322478958582</v>
      </c>
      <c r="AH1782" s="6">
        <f t="shared" si="601"/>
        <v>308.06399999999996</v>
      </c>
      <c r="AI1782" s="4">
        <v>20.451435880635302</v>
      </c>
      <c r="AJ1782" s="4">
        <f t="shared" si="609"/>
        <v>293.60143588063528</v>
      </c>
      <c r="AK1782" s="8">
        <f t="shared" si="602"/>
        <v>0.1938932380094934</v>
      </c>
      <c r="AL1782" s="8">
        <f t="shared" si="603"/>
        <v>404.75732238552905</v>
      </c>
      <c r="AM1782" s="8">
        <f t="shared" si="604"/>
        <v>2.1993678068936084</v>
      </c>
      <c r="AN1782" s="8">
        <f t="shared" si="605"/>
        <v>100.99843854185163</v>
      </c>
      <c r="AO1782" s="22">
        <f t="shared" si="606"/>
        <v>8.1520327871584287E-3</v>
      </c>
      <c r="AP1782" s="22">
        <f t="shared" si="607"/>
        <v>0.22280497656605008</v>
      </c>
      <c r="AQ1782" s="19">
        <f t="shared" si="610"/>
        <v>0.22280497656605008</v>
      </c>
      <c r="AX1782">
        <v>0.13615005805956945</v>
      </c>
      <c r="AY1782">
        <v>59.387931034482762</v>
      </c>
      <c r="AZ1782">
        <v>2.4744971264367819</v>
      </c>
      <c r="BA1782">
        <v>2.0043426724137934</v>
      </c>
      <c r="BB1782">
        <v>9.0862068965517278</v>
      </c>
      <c r="BC1782">
        <v>0.37859195402298867</v>
      </c>
      <c r="BD1782">
        <v>1.6257507183908046</v>
      </c>
      <c r="BE1782">
        <v>0.16257507183908049</v>
      </c>
      <c r="BF1782">
        <v>0</v>
      </c>
      <c r="BG1782">
        <v>18.875</v>
      </c>
      <c r="BH1782">
        <v>1.1195495205005925</v>
      </c>
      <c r="BI1782">
        <v>2.1803156222034188</v>
      </c>
      <c r="BJ1782">
        <v>1.0186434586934372</v>
      </c>
      <c r="BK1782">
        <v>0.40488984677087442</v>
      </c>
      <c r="BL1782">
        <v>1.1246940188079846E-3</v>
      </c>
      <c r="BP1782" s="52">
        <f t="shared" si="611"/>
        <v>1.1198848016552925</v>
      </c>
      <c r="BQ1782" s="52">
        <f t="shared" si="612"/>
        <v>6.5030028735632184E-2</v>
      </c>
      <c r="BR1782" s="52">
        <f t="shared" si="613"/>
        <v>0.41854552113055626</v>
      </c>
      <c r="BS1782" s="52">
        <f t="shared" si="614"/>
        <v>0.44313768234022061</v>
      </c>
      <c r="BT1782" s="52">
        <f t="shared" si="615"/>
        <v>1.1626264475848786E-3</v>
      </c>
      <c r="BU1782" s="52">
        <f t="shared" si="615"/>
        <v>1.2309380065006128E-3</v>
      </c>
    </row>
    <row r="1783" spans="1:73" x14ac:dyDescent="0.25">
      <c r="A1783" s="21">
        <v>43742.583333333336</v>
      </c>
      <c r="B1783" s="17">
        <v>364365</v>
      </c>
      <c r="C1783" s="17">
        <v>13.51</v>
      </c>
      <c r="D1783" s="17">
        <v>21.51</v>
      </c>
      <c r="E1783" s="17">
        <v>687.8</v>
      </c>
      <c r="F1783" s="17">
        <v>77.2</v>
      </c>
      <c r="G1783" s="17">
        <v>-119.2</v>
      </c>
      <c r="H1783" s="17">
        <v>-13.13</v>
      </c>
      <c r="I1783" s="17">
        <v>23.65</v>
      </c>
      <c r="J1783" s="17">
        <v>296.8</v>
      </c>
      <c r="K1783" s="17">
        <v>610.6</v>
      </c>
      <c r="L1783" s="17">
        <v>-106.1</v>
      </c>
      <c r="M1783" s="17">
        <v>0.112</v>
      </c>
      <c r="N1783" s="17">
        <v>568.6</v>
      </c>
      <c r="O1783" s="17">
        <v>64.069999999999993</v>
      </c>
      <c r="P1783" s="17">
        <v>504.5</v>
      </c>
      <c r="Q1783" s="17">
        <v>320.7</v>
      </c>
      <c r="R1783" s="17">
        <v>426.8</v>
      </c>
      <c r="S1783" s="17">
        <v>18.46</v>
      </c>
      <c r="T1783" s="17">
        <v>49.25</v>
      </c>
      <c r="U1783" s="17">
        <v>0.31</v>
      </c>
      <c r="V1783" s="17">
        <v>88.5</v>
      </c>
      <c r="W1783" s="17">
        <v>20.2</v>
      </c>
      <c r="X1783" s="17">
        <v>0.68500000000000005</v>
      </c>
      <c r="Y1783" s="17">
        <v>6.8495189999999999</v>
      </c>
      <c r="Z1783" s="7">
        <f t="shared" si="594"/>
        <v>19.329999999999998</v>
      </c>
      <c r="AA1783" s="7">
        <f t="shared" si="608"/>
        <v>292.47999999999996</v>
      </c>
      <c r="AB1783" s="2">
        <f t="shared" si="595"/>
        <v>557.11800000000005</v>
      </c>
      <c r="AC1783" s="42">
        <f t="shared" si="596"/>
        <v>2.3033941957943393</v>
      </c>
      <c r="AD1783" s="42">
        <f t="shared" si="597"/>
        <v>1.134421641428712</v>
      </c>
      <c r="AE1783" s="42">
        <f t="shared" si="598"/>
        <v>0.77751620245972752</v>
      </c>
      <c r="AF1783" s="42">
        <f t="shared" si="599"/>
        <v>322.60953787127005</v>
      </c>
      <c r="AG1783" s="42">
        <f t="shared" si="600"/>
        <v>309.70515635641925</v>
      </c>
      <c r="AH1783" s="6">
        <f t="shared" si="601"/>
        <v>307.87199999999996</v>
      </c>
      <c r="AI1783" s="4">
        <v>19.727226351483498</v>
      </c>
      <c r="AJ1783" s="4">
        <f t="shared" si="609"/>
        <v>292.8772263514835</v>
      </c>
      <c r="AK1783" s="8">
        <f t="shared" si="602"/>
        <v>0.19480095773789852</v>
      </c>
      <c r="AL1783" s="8">
        <f t="shared" si="603"/>
        <v>400.58038700112104</v>
      </c>
      <c r="AM1783" s="8">
        <f t="shared" si="604"/>
        <v>1.2401562401568602</v>
      </c>
      <c r="AN1783" s="8">
        <f t="shared" si="605"/>
        <v>14.350100373875661</v>
      </c>
      <c r="AO1783" s="22">
        <f t="shared" si="606"/>
        <v>1.0182415674960614E-2</v>
      </c>
      <c r="AP1783" s="22">
        <f t="shared" si="607"/>
        <v>0.27829781173343193</v>
      </c>
      <c r="AQ1783" s="19">
        <f t="shared" si="610"/>
        <v>0.27829781173343193</v>
      </c>
      <c r="AX1783">
        <v>0.13957078233997183</v>
      </c>
      <c r="AY1783">
        <v>59.293103448275858</v>
      </c>
      <c r="AZ1783">
        <v>2.4705459770114939</v>
      </c>
      <c r="BA1783">
        <v>2.0011422413793101</v>
      </c>
      <c r="BB1783">
        <v>9.1465517241379342</v>
      </c>
      <c r="BC1783">
        <v>0.38110632183908061</v>
      </c>
      <c r="BD1783">
        <v>1.6200359195402294</v>
      </c>
      <c r="BE1783">
        <v>0.16200359195402295</v>
      </c>
      <c r="BF1783">
        <v>0</v>
      </c>
      <c r="BG1783">
        <v>19.329999999999998</v>
      </c>
      <c r="BH1783">
        <v>0.3559593347232653</v>
      </c>
      <c r="BI1783">
        <v>2.2430420055215925</v>
      </c>
      <c r="BJ1783">
        <v>1.1046981877193844</v>
      </c>
      <c r="BK1783">
        <v>0.40396771306519419</v>
      </c>
      <c r="BL1783">
        <v>1.122132536292206E-3</v>
      </c>
      <c r="BP1783" s="52">
        <f t="shared" si="611"/>
        <v>0.35606593693655453</v>
      </c>
      <c r="BQ1783" s="52">
        <f t="shared" si="612"/>
        <v>6.4801436781609184E-2</v>
      </c>
      <c r="BR1783" s="52">
        <f t="shared" si="613"/>
        <v>0.40847852369101684</v>
      </c>
      <c r="BS1783" s="52">
        <f t="shared" si="614"/>
        <v>0.4346379264856704</v>
      </c>
      <c r="BT1783" s="52">
        <f t="shared" si="615"/>
        <v>1.1346625658083802E-3</v>
      </c>
      <c r="BU1783" s="52">
        <f t="shared" si="615"/>
        <v>1.2073275735713068E-3</v>
      </c>
    </row>
    <row r="1784" spans="1:73" x14ac:dyDescent="0.25">
      <c r="A1784" s="21">
        <v>43742.583333333336</v>
      </c>
      <c r="B1784" s="17">
        <v>364366</v>
      </c>
      <c r="C1784" s="17">
        <v>13.51</v>
      </c>
      <c r="D1784" s="17">
        <v>21.51</v>
      </c>
      <c r="E1784" s="17">
        <v>687.9</v>
      </c>
      <c r="F1784" s="17">
        <v>77.53</v>
      </c>
      <c r="G1784" s="17">
        <v>-118.5</v>
      </c>
      <c r="H1784" s="17">
        <v>-13</v>
      </c>
      <c r="I1784" s="17">
        <v>23.67</v>
      </c>
      <c r="J1784" s="17">
        <v>296.8</v>
      </c>
      <c r="K1784" s="17">
        <v>610.4</v>
      </c>
      <c r="L1784" s="17">
        <v>-105.5</v>
      </c>
      <c r="M1784" s="17">
        <v>0.113</v>
      </c>
      <c r="N1784" s="17">
        <v>569.4</v>
      </c>
      <c r="O1784" s="17">
        <v>64.540000000000006</v>
      </c>
      <c r="P1784" s="17">
        <v>504.9</v>
      </c>
      <c r="Q1784" s="17">
        <v>321.60000000000002</v>
      </c>
      <c r="R1784" s="17">
        <v>427.1</v>
      </c>
      <c r="S1784" s="17">
        <v>18.48</v>
      </c>
      <c r="T1784" s="17">
        <v>49.47</v>
      </c>
      <c r="U1784" s="17">
        <v>0.67500000000000004</v>
      </c>
      <c r="V1784" s="17">
        <v>168</v>
      </c>
      <c r="W1784" s="17">
        <v>19.8</v>
      </c>
      <c r="X1784" s="17">
        <v>0.68500000000000005</v>
      </c>
      <c r="Y1784" s="17">
        <v>6.8495039999999996</v>
      </c>
      <c r="Z1784" s="7">
        <f t="shared" si="594"/>
        <v>19.14</v>
      </c>
      <c r="AA1784" s="7">
        <f t="shared" si="608"/>
        <v>292.28999999999996</v>
      </c>
      <c r="AB1784" s="2">
        <f t="shared" si="595"/>
        <v>557.19900000000007</v>
      </c>
      <c r="AC1784" s="42">
        <f t="shared" si="596"/>
        <v>2.4560438123275858</v>
      </c>
      <c r="AD1784" s="42">
        <f t="shared" si="597"/>
        <v>1.2150048739584567</v>
      </c>
      <c r="AE1784" s="42">
        <f t="shared" si="598"/>
        <v>0.78525680360563932</v>
      </c>
      <c r="AF1784" s="42">
        <f t="shared" si="599"/>
        <v>324.97548147290809</v>
      </c>
      <c r="AG1784" s="42">
        <f t="shared" si="600"/>
        <v>311.97646221399174</v>
      </c>
      <c r="AH1784" s="6">
        <f t="shared" si="601"/>
        <v>308.73599999999999</v>
      </c>
      <c r="AI1784" s="4">
        <v>20.6716328353573</v>
      </c>
      <c r="AJ1784" s="4">
        <f t="shared" si="609"/>
        <v>293.82163283535726</v>
      </c>
      <c r="AK1784" s="8">
        <f t="shared" si="602"/>
        <v>0.1944215662229421</v>
      </c>
      <c r="AL1784" s="8">
        <f t="shared" si="603"/>
        <v>405.96667822496823</v>
      </c>
      <c r="AM1784" s="8">
        <f t="shared" si="604"/>
        <v>1.8299846310830046</v>
      </c>
      <c r="AN1784" s="8">
        <f t="shared" si="605"/>
        <v>81.647444317203977</v>
      </c>
      <c r="AO1784" s="22">
        <f t="shared" si="606"/>
        <v>8.559357873191252E-3</v>
      </c>
      <c r="AP1784" s="22">
        <f t="shared" si="607"/>
        <v>0.2339376668554303</v>
      </c>
      <c r="AQ1784" s="19">
        <f t="shared" si="610"/>
        <v>0.2339376668554303</v>
      </c>
      <c r="AX1784">
        <v>0.13813360395723298</v>
      </c>
      <c r="AY1784">
        <v>59.301724137931032</v>
      </c>
      <c r="AZ1784">
        <v>2.4709051724137931</v>
      </c>
      <c r="BA1784">
        <v>2.0014331896551725</v>
      </c>
      <c r="BB1784">
        <v>9.0948275862068968</v>
      </c>
      <c r="BC1784">
        <v>0.37895114942528735</v>
      </c>
      <c r="BD1784">
        <v>1.6224820402298852</v>
      </c>
      <c r="BE1784">
        <v>0.16224820402298853</v>
      </c>
      <c r="BF1784">
        <v>0</v>
      </c>
      <c r="BG1784">
        <v>19.14</v>
      </c>
      <c r="BH1784">
        <v>0.77507274496194867</v>
      </c>
      <c r="BI1784">
        <v>2.2166591873856594</v>
      </c>
      <c r="BJ1784">
        <v>1.0965812999996856</v>
      </c>
      <c r="BK1784">
        <v>0.40361953229944592</v>
      </c>
      <c r="BL1784">
        <v>1.1211653674984608E-3</v>
      </c>
      <c r="BP1784" s="52">
        <f t="shared" si="611"/>
        <v>0.77530486268443333</v>
      </c>
      <c r="BQ1784" s="52">
        <f t="shared" si="612"/>
        <v>6.4899281609195406E-2</v>
      </c>
      <c r="BR1784" s="52">
        <f t="shared" si="613"/>
        <v>0.41319573411830163</v>
      </c>
      <c r="BS1784" s="52">
        <f t="shared" si="614"/>
        <v>0.43849836948608506</v>
      </c>
      <c r="BT1784" s="52">
        <f t="shared" si="615"/>
        <v>1.1477659281063934E-3</v>
      </c>
      <c r="BU1784" s="52">
        <f t="shared" si="615"/>
        <v>1.2180510263502364E-3</v>
      </c>
    </row>
    <row r="1785" spans="1:73" x14ac:dyDescent="0.25">
      <c r="A1785" s="21">
        <v>43742.584027777775</v>
      </c>
      <c r="B1785" s="17">
        <v>364367</v>
      </c>
      <c r="C1785" s="17">
        <v>13.51</v>
      </c>
      <c r="D1785" s="17">
        <v>21.51</v>
      </c>
      <c r="E1785" s="17">
        <v>686.7</v>
      </c>
      <c r="F1785" s="17">
        <v>77.099999999999994</v>
      </c>
      <c r="G1785" s="17">
        <v>-119.6</v>
      </c>
      <c r="H1785" s="17">
        <v>-13.84</v>
      </c>
      <c r="I1785" s="17">
        <v>23.69</v>
      </c>
      <c r="J1785" s="17">
        <v>296.8</v>
      </c>
      <c r="K1785" s="17">
        <v>609.6</v>
      </c>
      <c r="L1785" s="17">
        <v>-105.8</v>
      </c>
      <c r="M1785" s="17">
        <v>0.112</v>
      </c>
      <c r="N1785" s="17">
        <v>567.1</v>
      </c>
      <c r="O1785" s="17">
        <v>63.26</v>
      </c>
      <c r="P1785" s="17">
        <v>503.8</v>
      </c>
      <c r="Q1785" s="17">
        <v>320.60000000000002</v>
      </c>
      <c r="R1785" s="17">
        <v>426.4</v>
      </c>
      <c r="S1785" s="17">
        <v>18.489999999999998</v>
      </c>
      <c r="T1785" s="17">
        <v>47.82</v>
      </c>
      <c r="U1785" s="17">
        <v>0.68</v>
      </c>
      <c r="V1785" s="17">
        <v>330.5</v>
      </c>
      <c r="W1785" s="17">
        <v>20.45</v>
      </c>
      <c r="X1785" s="17">
        <v>0.68400000000000005</v>
      </c>
      <c r="Y1785" s="17">
        <v>6.8376450000000002</v>
      </c>
      <c r="Z1785" s="7">
        <f t="shared" si="594"/>
        <v>19.47</v>
      </c>
      <c r="AA1785" s="7">
        <f t="shared" si="608"/>
        <v>292.62</v>
      </c>
      <c r="AB1785" s="2">
        <f t="shared" si="595"/>
        <v>556.22700000000009</v>
      </c>
      <c r="AC1785" s="42">
        <f t="shared" si="596"/>
        <v>2.4737791895657959</v>
      </c>
      <c r="AD1785" s="42">
        <f t="shared" si="597"/>
        <v>1.1829612084503636</v>
      </c>
      <c r="AE1785" s="42">
        <f t="shared" si="598"/>
        <v>0.78213506367359853</v>
      </c>
      <c r="AF1785" s="42">
        <f t="shared" si="599"/>
        <v>325.14781422447322</v>
      </c>
      <c r="AG1785" s="42">
        <f t="shared" si="600"/>
        <v>312.14190165549428</v>
      </c>
      <c r="AH1785" s="6">
        <f t="shared" si="601"/>
        <v>307.77600000000001</v>
      </c>
      <c r="AI1785" s="4">
        <v>20.804020061390101</v>
      </c>
      <c r="AJ1785" s="4">
        <f t="shared" si="609"/>
        <v>293.95402006139005</v>
      </c>
      <c r="AK1785" s="8">
        <f t="shared" si="602"/>
        <v>0.1950808249806629</v>
      </c>
      <c r="AL1785" s="8">
        <f t="shared" si="603"/>
        <v>406.67035470685977</v>
      </c>
      <c r="AM1785" s="8">
        <f t="shared" si="604"/>
        <v>1.83674984687627</v>
      </c>
      <c r="AN1785" s="8">
        <f t="shared" si="605"/>
        <v>71.376107109806753</v>
      </c>
      <c r="AO1785" s="22">
        <f t="shared" si="606"/>
        <v>8.7321116297035678E-3</v>
      </c>
      <c r="AP1785" s="22">
        <f t="shared" si="607"/>
        <v>0.2386592372509832</v>
      </c>
      <c r="AQ1785" s="19">
        <f t="shared" si="610"/>
        <v>0.2386592372509832</v>
      </c>
      <c r="AX1785">
        <v>0.1406378381832758</v>
      </c>
      <c r="AY1785">
        <v>59.198275862068968</v>
      </c>
      <c r="AZ1785">
        <v>2.4665948275862069</v>
      </c>
      <c r="BA1785">
        <v>1.9979418103448277</v>
      </c>
      <c r="BB1785">
        <v>9.120689655172411</v>
      </c>
      <c r="BC1785">
        <v>0.38002873563218381</v>
      </c>
      <c r="BD1785">
        <v>1.6179130747126438</v>
      </c>
      <c r="BE1785">
        <v>0.16179130747126438</v>
      </c>
      <c r="BF1785">
        <v>0</v>
      </c>
      <c r="BG1785">
        <v>19.47</v>
      </c>
      <c r="BH1785">
        <v>0.78081402455425941</v>
      </c>
      <c r="BI1785">
        <v>2.2626573471641764</v>
      </c>
      <c r="BJ1785">
        <v>1.0820027434139092</v>
      </c>
      <c r="BK1785">
        <v>0.4064500967678677</v>
      </c>
      <c r="BL1785">
        <v>1.1290280465774104E-3</v>
      </c>
      <c r="BP1785" s="52">
        <f t="shared" si="611"/>
        <v>0.78104786166728091</v>
      </c>
      <c r="BQ1785" s="52">
        <f t="shared" si="612"/>
        <v>6.4716522988505748E-2</v>
      </c>
      <c r="BR1785" s="52">
        <f t="shared" si="613"/>
        <v>0.41605042915815493</v>
      </c>
      <c r="BS1785" s="52">
        <f t="shared" si="614"/>
        <v>0.44143535191269501</v>
      </c>
      <c r="BT1785" s="52">
        <f t="shared" si="615"/>
        <v>1.1556956365504304E-3</v>
      </c>
      <c r="BU1785" s="52">
        <f t="shared" si="615"/>
        <v>1.2262093108685974E-3</v>
      </c>
    </row>
    <row r="1786" spans="1:73" x14ac:dyDescent="0.25">
      <c r="A1786" s="21">
        <v>43742.584027777775</v>
      </c>
      <c r="B1786" s="17">
        <v>364368</v>
      </c>
      <c r="C1786" s="17">
        <v>13.5</v>
      </c>
      <c r="D1786" s="17">
        <v>21.5</v>
      </c>
      <c r="E1786" s="17">
        <v>686.5</v>
      </c>
      <c r="F1786" s="17">
        <v>76.89</v>
      </c>
      <c r="G1786" s="17">
        <v>-119.2</v>
      </c>
      <c r="H1786" s="17">
        <v>-12.29</v>
      </c>
      <c r="I1786" s="17">
        <v>23.72</v>
      </c>
      <c r="J1786" s="17">
        <v>296.89999999999998</v>
      </c>
      <c r="K1786" s="17">
        <v>609.6</v>
      </c>
      <c r="L1786" s="17">
        <v>-106.9</v>
      </c>
      <c r="M1786" s="17">
        <v>0.112</v>
      </c>
      <c r="N1786" s="17">
        <v>567.29999999999995</v>
      </c>
      <c r="O1786" s="17">
        <v>64.61</v>
      </c>
      <c r="P1786" s="17">
        <v>502.7</v>
      </c>
      <c r="Q1786" s="17">
        <v>321.2</v>
      </c>
      <c r="R1786" s="17">
        <v>428.1</v>
      </c>
      <c r="S1786" s="17">
        <v>18.510000000000002</v>
      </c>
      <c r="T1786" s="17">
        <v>51.36</v>
      </c>
      <c r="U1786" s="17">
        <v>0.56499999999999995</v>
      </c>
      <c r="V1786" s="17">
        <v>85</v>
      </c>
      <c r="W1786" s="17">
        <v>20.6</v>
      </c>
      <c r="X1786" s="17">
        <v>0.68400000000000005</v>
      </c>
      <c r="Y1786" s="17">
        <v>6.836722</v>
      </c>
      <c r="Z1786" s="7">
        <f t="shared" si="594"/>
        <v>19.555</v>
      </c>
      <c r="AA1786" s="7">
        <f t="shared" si="608"/>
        <v>292.70499999999998</v>
      </c>
      <c r="AB1786" s="2">
        <f t="shared" si="595"/>
        <v>556.06500000000005</v>
      </c>
      <c r="AC1786" s="42">
        <f t="shared" si="596"/>
        <v>2.5685102814570602</v>
      </c>
      <c r="AD1786" s="42">
        <f t="shared" si="597"/>
        <v>1.3191868805563463</v>
      </c>
      <c r="AE1786" s="42">
        <f t="shared" si="598"/>
        <v>0.79438812053275643</v>
      </c>
      <c r="AF1786" s="42">
        <f t="shared" si="599"/>
        <v>330.62551390895999</v>
      </c>
      <c r="AG1786" s="42">
        <f t="shared" si="600"/>
        <v>317.40049335260159</v>
      </c>
      <c r="AH1786" s="6">
        <f t="shared" si="601"/>
        <v>308.35199999999998</v>
      </c>
      <c r="AI1786" s="4">
        <v>21.372571634513701</v>
      </c>
      <c r="AJ1786" s="4">
        <f t="shared" si="609"/>
        <v>294.52257163451367</v>
      </c>
      <c r="AK1786" s="8">
        <f t="shared" si="602"/>
        <v>0.19525087508602249</v>
      </c>
      <c r="AL1786" s="8">
        <f t="shared" si="603"/>
        <v>409.89114959105098</v>
      </c>
      <c r="AM1786" s="8">
        <f t="shared" si="604"/>
        <v>1.6742479655057072</v>
      </c>
      <c r="AN1786" s="8">
        <f t="shared" si="605"/>
        <v>88.644501255579002</v>
      </c>
      <c r="AO1786" s="22">
        <f t="shared" si="606"/>
        <v>8.2779185425177412E-3</v>
      </c>
      <c r="AP1786" s="22">
        <f t="shared" si="607"/>
        <v>0.22624558745478623</v>
      </c>
      <c r="AQ1786" s="19">
        <f t="shared" si="610"/>
        <v>0.22624558745478623</v>
      </c>
      <c r="AX1786">
        <v>0.14128905636752367</v>
      </c>
      <c r="AY1786">
        <v>59.181034482758619</v>
      </c>
      <c r="AZ1786">
        <v>2.4658764367816093</v>
      </c>
      <c r="BA1786">
        <v>1.9973599137931037</v>
      </c>
      <c r="BB1786">
        <v>9.2155172413793132</v>
      </c>
      <c r="BC1786">
        <v>0.38397988505747138</v>
      </c>
      <c r="BD1786">
        <v>1.6133800287356324</v>
      </c>
      <c r="BE1786">
        <v>0.16133800287356326</v>
      </c>
      <c r="BF1786">
        <v>0</v>
      </c>
      <c r="BG1786">
        <v>19.555</v>
      </c>
      <c r="BH1786">
        <v>0.64876459393111252</v>
      </c>
      <c r="BI1786">
        <v>2.2746397221205248</v>
      </c>
      <c r="BJ1786">
        <v>1.1682549612811015</v>
      </c>
      <c r="BK1786">
        <v>0.40367400095420403</v>
      </c>
      <c r="BL1786">
        <v>1.1213166693172334E-3</v>
      </c>
      <c r="BP1786" s="52">
        <f t="shared" si="611"/>
        <v>0.64895888506178478</v>
      </c>
      <c r="BQ1786" s="52">
        <f t="shared" si="612"/>
        <v>6.4535201149425292E-2</v>
      </c>
      <c r="BR1786" s="52">
        <f t="shared" si="613"/>
        <v>0.41164854953253815</v>
      </c>
      <c r="BS1786" s="52">
        <f t="shared" si="614"/>
        <v>0.43724899623907726</v>
      </c>
      <c r="BT1786" s="52">
        <f t="shared" si="615"/>
        <v>1.1434681931459393E-3</v>
      </c>
      <c r="BU1786" s="52">
        <f t="shared" si="615"/>
        <v>1.214580545108548E-3</v>
      </c>
    </row>
    <row r="1787" spans="1:73" x14ac:dyDescent="0.25">
      <c r="A1787" s="21">
        <v>43742.584027777775</v>
      </c>
      <c r="B1787" s="17">
        <v>364369</v>
      </c>
      <c r="C1787" s="17">
        <v>13.51</v>
      </c>
      <c r="D1787" s="17">
        <v>21.5</v>
      </c>
      <c r="E1787" s="17">
        <v>686.2</v>
      </c>
      <c r="F1787" s="17">
        <v>77.290000000000006</v>
      </c>
      <c r="G1787" s="17">
        <v>-119.1</v>
      </c>
      <c r="H1787" s="17">
        <v>-12.34</v>
      </c>
      <c r="I1787" s="17">
        <v>23.76</v>
      </c>
      <c r="J1787" s="17">
        <v>296.89999999999998</v>
      </c>
      <c r="K1787" s="17">
        <v>608.9</v>
      </c>
      <c r="L1787" s="17">
        <v>-106.7</v>
      </c>
      <c r="M1787" s="17">
        <v>0.113</v>
      </c>
      <c r="N1787" s="17">
        <v>567.1</v>
      </c>
      <c r="O1787" s="17">
        <v>64.959999999999994</v>
      </c>
      <c r="P1787" s="17">
        <v>502.1</v>
      </c>
      <c r="Q1787" s="17">
        <v>321.5</v>
      </c>
      <c r="R1787" s="17">
        <v>428.3</v>
      </c>
      <c r="S1787" s="17">
        <v>18.54</v>
      </c>
      <c r="T1787" s="17">
        <v>51.99</v>
      </c>
      <c r="U1787" s="17">
        <v>3.39</v>
      </c>
      <c r="V1787" s="17">
        <v>274</v>
      </c>
      <c r="W1787" s="17">
        <v>20.25</v>
      </c>
      <c r="X1787" s="17">
        <v>0.68400000000000005</v>
      </c>
      <c r="Y1787" s="17">
        <v>6.842136</v>
      </c>
      <c r="Z1787" s="7">
        <f t="shared" si="594"/>
        <v>19.395</v>
      </c>
      <c r="AA1787" s="7">
        <f t="shared" si="608"/>
        <v>292.54499999999996</v>
      </c>
      <c r="AB1787" s="2">
        <f t="shared" si="595"/>
        <v>555.82200000000012</v>
      </c>
      <c r="AC1787" s="42">
        <f t="shared" si="596"/>
        <v>2.6260712447100887</v>
      </c>
      <c r="AD1787" s="42">
        <f t="shared" si="597"/>
        <v>1.3652944401247751</v>
      </c>
      <c r="AE1787" s="42">
        <f t="shared" si="598"/>
        <v>0.79836273574550587</v>
      </c>
      <c r="AF1787" s="42">
        <f t="shared" si="599"/>
        <v>331.55381987700628</v>
      </c>
      <c r="AG1787" s="42">
        <f t="shared" si="600"/>
        <v>318.29166708192599</v>
      </c>
      <c r="AH1787" s="6">
        <f t="shared" si="601"/>
        <v>308.64</v>
      </c>
      <c r="AI1787" s="4">
        <v>21.691550969177801</v>
      </c>
      <c r="AJ1787" s="4">
        <f t="shared" si="609"/>
        <v>294.84155096917777</v>
      </c>
      <c r="AK1787" s="8">
        <f t="shared" si="602"/>
        <v>0.19493086278896635</v>
      </c>
      <c r="AL1787" s="8">
        <f t="shared" si="603"/>
        <v>411.72110366874784</v>
      </c>
      <c r="AM1787" s="8">
        <f t="shared" si="604"/>
        <v>4.1010532183818347</v>
      </c>
      <c r="AN1787" s="8">
        <f t="shared" si="605"/>
        <v>274.3544306630456</v>
      </c>
      <c r="AO1787" s="22">
        <f t="shared" si="606"/>
        <v>4.0359221242241101E-3</v>
      </c>
      <c r="AP1787" s="22">
        <f t="shared" si="607"/>
        <v>0.11030666310943535</v>
      </c>
      <c r="AQ1787" s="19">
        <f t="shared" si="610"/>
        <v>0.11030666310943535</v>
      </c>
      <c r="AX1787">
        <v>0.14006534560984002</v>
      </c>
      <c r="AY1787">
        <v>59.15517241379311</v>
      </c>
      <c r="AZ1787">
        <v>2.4647988505747129</v>
      </c>
      <c r="BA1787">
        <v>1.9964870689655176</v>
      </c>
      <c r="BB1787">
        <v>9.2068965517241388</v>
      </c>
      <c r="BC1787">
        <v>0.38362068965517243</v>
      </c>
      <c r="BD1787">
        <v>1.6128663793103453</v>
      </c>
      <c r="BE1787">
        <v>0.16128663793103454</v>
      </c>
      <c r="BF1787">
        <v>0</v>
      </c>
      <c r="BG1787">
        <v>19.395</v>
      </c>
      <c r="BH1787">
        <v>3.8925875635866753</v>
      </c>
      <c r="BI1787">
        <v>2.2521305508862475</v>
      </c>
      <c r="BJ1787">
        <v>1.17088267340576</v>
      </c>
      <c r="BK1787">
        <v>0.4020327919973059</v>
      </c>
      <c r="BL1787">
        <v>1.1167577555480719E-3</v>
      </c>
      <c r="BP1787" s="52">
        <f t="shared" ref="BP1787:BP1849" si="616">U1787*(LN((2-0.08)/0.015)/LN(($AW$13-0.08)/0.015))</f>
        <v>3.8937533103707094</v>
      </c>
      <c r="BQ1787" s="52">
        <f t="shared" ref="BQ1787:BQ1849" si="617">0.04*BD1787</f>
        <v>6.451465517241381E-2</v>
      </c>
      <c r="BR1787" s="52">
        <f t="shared" ref="BR1787:BR1849" si="618">(0.408*AX1787*(BD1787-BE1787) + $BF$6*($BN$7/(BG1787+273))*BP1787*(BI1787-BJ1787))  /  (AX1787 + $BF$6*(1 + $BN$8*BP1787))</f>
        <v>0.4407288264627191</v>
      </c>
      <c r="BS1787" s="52">
        <f t="shared" ref="BS1787:BS1849" si="619">(0.408*AX1787*(BD1787-BQ1787) + $BF$6*($BN$7/(BG1787+273))*BP1787*(BI1787-BJ1787))  /  (AX1787 + $BF$6*(1 + $BN$8*BP1787))</f>
        <v>0.46133123676795096</v>
      </c>
      <c r="BT1787" s="52">
        <f t="shared" ref="BT1787:BT1849" si="620">BR1787/60/6</f>
        <v>1.2242467401742197E-3</v>
      </c>
      <c r="BU1787" s="52">
        <f t="shared" ref="BU1787:BU1849" si="621">BS1787/60/6</f>
        <v>1.2814756576887527E-3</v>
      </c>
    </row>
    <row r="1788" spans="1:73" x14ac:dyDescent="0.25">
      <c r="A1788" s="21">
        <v>43742.584027777775</v>
      </c>
      <c r="B1788" s="17">
        <v>364370</v>
      </c>
      <c r="C1788" s="17">
        <v>13.52</v>
      </c>
      <c r="D1788" s="17">
        <v>21.5</v>
      </c>
      <c r="E1788" s="17">
        <v>686.5</v>
      </c>
      <c r="F1788" s="17">
        <v>77.97</v>
      </c>
      <c r="G1788" s="17">
        <v>-117.8</v>
      </c>
      <c r="H1788" s="17">
        <v>-15.15</v>
      </c>
      <c r="I1788" s="17">
        <v>23.74</v>
      </c>
      <c r="J1788" s="17">
        <v>296.89999999999998</v>
      </c>
      <c r="K1788" s="17">
        <v>608.5</v>
      </c>
      <c r="L1788" s="17">
        <v>-102.6</v>
      </c>
      <c r="M1788" s="17">
        <v>0.114</v>
      </c>
      <c r="N1788" s="17">
        <v>568.70000000000005</v>
      </c>
      <c r="O1788" s="17">
        <v>62.82</v>
      </c>
      <c r="P1788" s="17">
        <v>505.9</v>
      </c>
      <c r="Q1788" s="17">
        <v>322.8</v>
      </c>
      <c r="R1788" s="17">
        <v>425.4</v>
      </c>
      <c r="S1788" s="17">
        <v>18.579999999999998</v>
      </c>
      <c r="T1788" s="17">
        <v>44.55</v>
      </c>
      <c r="U1788" s="17">
        <v>1.595</v>
      </c>
      <c r="V1788" s="17">
        <v>285.5</v>
      </c>
      <c r="W1788" s="17">
        <v>19.2</v>
      </c>
      <c r="X1788" s="17">
        <v>0.68600000000000005</v>
      </c>
      <c r="Y1788" s="17">
        <v>6.8585919999999998</v>
      </c>
      <c r="Z1788" s="7">
        <f t="shared" si="594"/>
        <v>18.89</v>
      </c>
      <c r="AA1788" s="7">
        <f t="shared" si="608"/>
        <v>292.03999999999996</v>
      </c>
      <c r="AB1788" s="2">
        <f t="shared" si="595"/>
        <v>556.06500000000005</v>
      </c>
      <c r="AC1788" s="42">
        <f t="shared" si="596"/>
        <v>2.6282299897315808</v>
      </c>
      <c r="AD1788" s="42">
        <f t="shared" si="597"/>
        <v>1.1708764604254192</v>
      </c>
      <c r="AE1788" s="42">
        <f t="shared" si="598"/>
        <v>0.78120906845525762</v>
      </c>
      <c r="AF1788" s="42">
        <f t="shared" si="599"/>
        <v>322.19566583168717</v>
      </c>
      <c r="AG1788" s="42">
        <f t="shared" si="600"/>
        <v>309.30783919841969</v>
      </c>
      <c r="AH1788" s="6">
        <f t="shared" si="601"/>
        <v>309.88799999999998</v>
      </c>
      <c r="AI1788" s="4">
        <v>21.6640073606846</v>
      </c>
      <c r="AJ1788" s="4">
        <f t="shared" si="609"/>
        <v>294.81400736068457</v>
      </c>
      <c r="AK1788" s="8">
        <f t="shared" si="602"/>
        <v>0.19392311779338803</v>
      </c>
      <c r="AL1788" s="8">
        <f t="shared" si="603"/>
        <v>411.6050914073565</v>
      </c>
      <c r="AM1788" s="8">
        <f t="shared" si="604"/>
        <v>2.8130399481699508</v>
      </c>
      <c r="AN1788" s="8">
        <f t="shared" si="605"/>
        <v>227.31285329945138</v>
      </c>
      <c r="AO1788" s="22">
        <f t="shared" si="606"/>
        <v>5.1365769213485074E-3</v>
      </c>
      <c r="AP1788" s="22">
        <f t="shared" si="607"/>
        <v>0.14038889814005437</v>
      </c>
      <c r="AQ1788" s="19">
        <f t="shared" si="610"/>
        <v>0.14038889814005437</v>
      </c>
      <c r="AX1788">
        <v>0.13626168652067303</v>
      </c>
      <c r="AY1788">
        <v>59.181034482758619</v>
      </c>
      <c r="AZ1788">
        <v>2.4658764367816093</v>
      </c>
      <c r="BA1788">
        <v>1.9973599137931037</v>
      </c>
      <c r="BB1788">
        <v>8.8448275862068932</v>
      </c>
      <c r="BC1788">
        <v>0.36853448275862055</v>
      </c>
      <c r="BD1788">
        <v>1.6288254310344832</v>
      </c>
      <c r="BE1788">
        <v>0.16288254310344832</v>
      </c>
      <c r="BF1788">
        <v>0</v>
      </c>
      <c r="BG1788">
        <v>18.89</v>
      </c>
      <c r="BH1788">
        <v>1.831468189947123</v>
      </c>
      <c r="BI1788">
        <v>2.1823587954442267</v>
      </c>
      <c r="BJ1788">
        <v>0.97224084337040295</v>
      </c>
      <c r="BK1788">
        <v>0.41052279545139814</v>
      </c>
      <c r="BL1788">
        <v>1.140341098476106E-3</v>
      </c>
      <c r="BP1788" s="52">
        <f t="shared" si="616"/>
        <v>1.8320166755284015</v>
      </c>
      <c r="BQ1788" s="52">
        <f t="shared" si="617"/>
        <v>6.5153017241379327E-2</v>
      </c>
      <c r="BR1788" s="52">
        <f t="shared" si="618"/>
        <v>0.43205442848591069</v>
      </c>
      <c r="BS1788" s="52">
        <f t="shared" si="619"/>
        <v>0.4554949695259819</v>
      </c>
      <c r="BT1788" s="52">
        <f t="shared" si="620"/>
        <v>1.2001511902386408E-3</v>
      </c>
      <c r="BU1788" s="52">
        <f t="shared" si="621"/>
        <v>1.2652638042388385E-3</v>
      </c>
    </row>
    <row r="1789" spans="1:73" x14ac:dyDescent="0.25">
      <c r="A1789" s="21">
        <v>43742.584027777775</v>
      </c>
      <c r="B1789" s="17">
        <v>364371</v>
      </c>
      <c r="C1789" s="17">
        <v>13.51</v>
      </c>
      <c r="D1789" s="17">
        <v>21.5</v>
      </c>
      <c r="E1789" s="17">
        <v>685.9</v>
      </c>
      <c r="F1789" s="17">
        <v>77.17</v>
      </c>
      <c r="G1789" s="17">
        <v>-118.3</v>
      </c>
      <c r="H1789" s="17">
        <v>-15.57</v>
      </c>
      <c r="I1789" s="17">
        <v>23.73</v>
      </c>
      <c r="J1789" s="17">
        <v>296.89999999999998</v>
      </c>
      <c r="K1789" s="17">
        <v>608.70000000000005</v>
      </c>
      <c r="L1789" s="17">
        <v>-102.7</v>
      </c>
      <c r="M1789" s="17">
        <v>0.113</v>
      </c>
      <c r="N1789" s="17">
        <v>567.6</v>
      </c>
      <c r="O1789" s="17">
        <v>61.6</v>
      </c>
      <c r="P1789" s="17">
        <v>506</v>
      </c>
      <c r="Q1789" s="17">
        <v>322.2</v>
      </c>
      <c r="R1789" s="17">
        <v>424.9</v>
      </c>
      <c r="S1789" s="17">
        <v>18.59</v>
      </c>
      <c r="T1789" s="17">
        <v>45.6</v>
      </c>
      <c r="U1789" s="17">
        <v>1.76</v>
      </c>
      <c r="V1789" s="17">
        <v>335.5</v>
      </c>
      <c r="W1789" s="17">
        <v>19.95</v>
      </c>
      <c r="X1789" s="17">
        <v>0.68400000000000005</v>
      </c>
      <c r="Y1789" s="17">
        <v>6.8439019999999999</v>
      </c>
      <c r="Z1789" s="7">
        <f t="shared" si="594"/>
        <v>19.27</v>
      </c>
      <c r="AA1789" s="7">
        <f t="shared" si="608"/>
        <v>292.41999999999996</v>
      </c>
      <c r="AB1789" s="2">
        <f t="shared" si="595"/>
        <v>555.57900000000006</v>
      </c>
      <c r="AC1789" s="42">
        <f t="shared" si="596"/>
        <v>2.2981973457710043</v>
      </c>
      <c r="AD1789" s="42">
        <f t="shared" si="597"/>
        <v>1.047977989671578</v>
      </c>
      <c r="AE1789" s="42">
        <f t="shared" si="598"/>
        <v>0.76877596054741282</v>
      </c>
      <c r="AF1789" s="42">
        <f t="shared" si="599"/>
        <v>318.72134141065231</v>
      </c>
      <c r="AG1789" s="42">
        <f t="shared" si="600"/>
        <v>305.97248775422622</v>
      </c>
      <c r="AH1789" s="6">
        <f t="shared" si="601"/>
        <v>309.31199999999995</v>
      </c>
      <c r="AI1789" s="4">
        <v>19.6891949923019</v>
      </c>
      <c r="AJ1789" s="4">
        <f t="shared" si="609"/>
        <v>292.83919499230188</v>
      </c>
      <c r="AK1789" s="8">
        <f t="shared" si="602"/>
        <v>0.1946810966200713</v>
      </c>
      <c r="AL1789" s="8">
        <f t="shared" si="603"/>
        <v>400.37683192575491</v>
      </c>
      <c r="AM1789" s="8">
        <f t="shared" si="604"/>
        <v>2.9549619286887605</v>
      </c>
      <c r="AN1789" s="8">
        <f t="shared" si="605"/>
        <v>36.083483727109225</v>
      </c>
      <c r="AO1789" s="22">
        <f t="shared" si="606"/>
        <v>9.6930721239198644E-3</v>
      </c>
      <c r="AP1789" s="22">
        <f t="shared" si="607"/>
        <v>0.26492345698425457</v>
      </c>
      <c r="AQ1789" s="19">
        <f t="shared" si="610"/>
        <v>0.26492345698425457</v>
      </c>
      <c r="AX1789">
        <v>0.13911557534470814</v>
      </c>
      <c r="AY1789">
        <v>59.129310344827587</v>
      </c>
      <c r="AZ1789">
        <v>2.4637212643678161</v>
      </c>
      <c r="BA1789">
        <v>1.9956142241379311</v>
      </c>
      <c r="BB1789">
        <v>8.8534482758620676</v>
      </c>
      <c r="BC1789">
        <v>0.3688936781609195</v>
      </c>
      <c r="BD1789">
        <v>1.6267205459770115</v>
      </c>
      <c r="BE1789">
        <v>0.16267205459770118</v>
      </c>
      <c r="BF1789">
        <v>0</v>
      </c>
      <c r="BG1789">
        <v>19.27</v>
      </c>
      <c r="BH1789">
        <v>2.020930416493377</v>
      </c>
      <c r="BI1789">
        <v>2.2346810722181116</v>
      </c>
      <c r="BJ1789">
        <v>1.0190145689314589</v>
      </c>
      <c r="BK1789">
        <v>0.41318732369094169</v>
      </c>
      <c r="BL1789">
        <v>1.1477425658081714E-3</v>
      </c>
      <c r="BP1789" s="52">
        <f t="shared" si="616"/>
        <v>2.021535641962374</v>
      </c>
      <c r="BQ1789" s="52">
        <f t="shared" si="617"/>
        <v>6.5068821839080457E-2</v>
      </c>
      <c r="BR1789" s="52">
        <f t="shared" si="618"/>
        <v>0.43650966551890918</v>
      </c>
      <c r="BS1789" s="52">
        <f t="shared" si="619"/>
        <v>0.45981970898650371</v>
      </c>
      <c r="BT1789" s="52">
        <f t="shared" si="620"/>
        <v>1.2125268486636366E-3</v>
      </c>
      <c r="BU1789" s="52">
        <f t="shared" si="621"/>
        <v>1.2772769694069546E-3</v>
      </c>
    </row>
    <row r="1790" spans="1:73" x14ac:dyDescent="0.25">
      <c r="A1790" s="21">
        <v>43742.584027777775</v>
      </c>
      <c r="B1790" s="17">
        <v>364372</v>
      </c>
      <c r="C1790" s="17">
        <v>13.52</v>
      </c>
      <c r="D1790" s="17">
        <v>21.5</v>
      </c>
      <c r="E1790" s="17">
        <v>685.6</v>
      </c>
      <c r="F1790" s="17">
        <v>77.47</v>
      </c>
      <c r="G1790" s="17">
        <v>-119</v>
      </c>
      <c r="H1790" s="17">
        <v>-15.62</v>
      </c>
      <c r="I1790" s="17">
        <v>23.73</v>
      </c>
      <c r="J1790" s="17">
        <v>296.89999999999998</v>
      </c>
      <c r="K1790" s="17">
        <v>608.20000000000005</v>
      </c>
      <c r="L1790" s="17">
        <v>-103.3</v>
      </c>
      <c r="M1790" s="17">
        <v>0.113</v>
      </c>
      <c r="N1790" s="17">
        <v>566.70000000000005</v>
      </c>
      <c r="O1790" s="17">
        <v>61.85</v>
      </c>
      <c r="P1790" s="17">
        <v>504.8</v>
      </c>
      <c r="Q1790" s="17">
        <v>321.5</v>
      </c>
      <c r="R1790" s="17">
        <v>424.8</v>
      </c>
      <c r="S1790" s="17">
        <v>18.61</v>
      </c>
      <c r="T1790" s="17">
        <v>45.53</v>
      </c>
      <c r="U1790" s="17">
        <v>2.42</v>
      </c>
      <c r="V1790" s="17">
        <v>173.5</v>
      </c>
      <c r="W1790" s="17">
        <v>19.55</v>
      </c>
      <c r="X1790" s="17">
        <v>0.68500000000000005</v>
      </c>
      <c r="Y1790" s="17">
        <v>6.8462199999999998</v>
      </c>
      <c r="Z1790" s="7">
        <f t="shared" si="594"/>
        <v>19.079999999999998</v>
      </c>
      <c r="AA1790" s="7">
        <f t="shared" si="608"/>
        <v>292.22999999999996</v>
      </c>
      <c r="AB1790" s="2">
        <f t="shared" si="595"/>
        <v>555.33600000000001</v>
      </c>
      <c r="AC1790" s="42">
        <f t="shared" si="596"/>
        <v>2.3853621415882671</v>
      </c>
      <c r="AD1790" s="42">
        <f t="shared" si="597"/>
        <v>1.086055383065138</v>
      </c>
      <c r="AE1790" s="42">
        <f t="shared" si="598"/>
        <v>0.77278135073681997</v>
      </c>
      <c r="AF1790" s="42">
        <f t="shared" si="599"/>
        <v>319.55004571180831</v>
      </c>
      <c r="AG1790" s="42">
        <f t="shared" si="600"/>
        <v>306.76804388333596</v>
      </c>
      <c r="AH1790" s="6">
        <f t="shared" si="601"/>
        <v>308.64</v>
      </c>
      <c r="AI1790" s="4">
        <v>20.231198189701999</v>
      </c>
      <c r="AJ1790" s="4">
        <f t="shared" si="609"/>
        <v>293.38119818970199</v>
      </c>
      <c r="AK1790" s="8">
        <f t="shared" si="602"/>
        <v>0.19430186079815287</v>
      </c>
      <c r="AL1790" s="8">
        <f t="shared" si="603"/>
        <v>403.48195509417957</v>
      </c>
      <c r="AM1790" s="8">
        <f t="shared" si="604"/>
        <v>3.4649999999999999</v>
      </c>
      <c r="AN1790" s="8">
        <f t="shared" si="605"/>
        <v>116.19670731675967</v>
      </c>
      <c r="AO1790" s="22">
        <f t="shared" si="606"/>
        <v>7.7895889516174464E-3</v>
      </c>
      <c r="AP1790" s="22">
        <f t="shared" si="607"/>
        <v>0.21289894547017096</v>
      </c>
      <c r="AQ1790" s="19">
        <f t="shared" si="610"/>
        <v>0.21289894547017096</v>
      </c>
      <c r="AX1790">
        <v>0.13768236971432918</v>
      </c>
      <c r="AY1790">
        <v>59.103448275862071</v>
      </c>
      <c r="AZ1790">
        <v>2.4626436781609198</v>
      </c>
      <c r="BA1790">
        <v>1.9947413793103452</v>
      </c>
      <c r="BB1790">
        <v>8.905172413793105</v>
      </c>
      <c r="BC1790">
        <v>0.37104885057471271</v>
      </c>
      <c r="BD1790">
        <v>1.6236925287356325</v>
      </c>
      <c r="BE1790">
        <v>0.16236925287356327</v>
      </c>
      <c r="BF1790">
        <v>0</v>
      </c>
      <c r="BG1790">
        <v>19.079999999999998</v>
      </c>
      <c r="BH1790">
        <v>2.7787793226783934</v>
      </c>
      <c r="BI1790">
        <v>2.2083843691518021</v>
      </c>
      <c r="BJ1790">
        <v>1.0054774032748155</v>
      </c>
      <c r="BK1790">
        <v>0.41310468080557161</v>
      </c>
      <c r="BL1790">
        <v>1.1475130022376989E-3</v>
      </c>
      <c r="BP1790" s="52">
        <f t="shared" si="616"/>
        <v>2.7796115076982644</v>
      </c>
      <c r="BQ1790" s="52">
        <f t="shared" si="617"/>
        <v>6.4947701149425302E-2</v>
      </c>
      <c r="BR1790" s="52">
        <f t="shared" si="618"/>
        <v>0.44379240408566178</v>
      </c>
      <c r="BS1790" s="52">
        <f t="shared" si="619"/>
        <v>0.46583272241716689</v>
      </c>
      <c r="BT1790" s="52">
        <f t="shared" si="620"/>
        <v>1.2327566780157271E-3</v>
      </c>
      <c r="BU1790" s="52">
        <f t="shared" si="621"/>
        <v>1.2939797844921301E-3</v>
      </c>
    </row>
    <row r="1791" spans="1:73" x14ac:dyDescent="0.25">
      <c r="A1791" s="21">
        <v>43742.584722222222</v>
      </c>
      <c r="B1791" s="17">
        <v>364373</v>
      </c>
      <c r="C1791" s="17">
        <v>13.51</v>
      </c>
      <c r="D1791" s="17">
        <v>21.49</v>
      </c>
      <c r="E1791" s="17">
        <v>685.4</v>
      </c>
      <c r="F1791" s="17">
        <v>77.42</v>
      </c>
      <c r="G1791" s="17">
        <v>-119.2</v>
      </c>
      <c r="H1791" s="17">
        <v>-16.77</v>
      </c>
      <c r="I1791" s="17">
        <v>23.71</v>
      </c>
      <c r="J1791" s="17">
        <v>296.89999999999998</v>
      </c>
      <c r="K1791" s="17">
        <v>608</v>
      </c>
      <c r="L1791" s="17">
        <v>-102.4</v>
      </c>
      <c r="M1791" s="17">
        <v>0.113</v>
      </c>
      <c r="N1791" s="17">
        <v>566.20000000000005</v>
      </c>
      <c r="O1791" s="17">
        <v>60.65</v>
      </c>
      <c r="P1791" s="17">
        <v>505.6</v>
      </c>
      <c r="Q1791" s="17">
        <v>321.10000000000002</v>
      </c>
      <c r="R1791" s="17">
        <v>423.6</v>
      </c>
      <c r="S1791" s="17">
        <v>18.61</v>
      </c>
      <c r="T1791" s="17">
        <v>46.05</v>
      </c>
      <c r="U1791" s="17">
        <v>0.97499999999999998</v>
      </c>
      <c r="V1791" s="17">
        <v>143.5</v>
      </c>
      <c r="W1791" s="17">
        <v>19.8</v>
      </c>
      <c r="X1791" s="17">
        <v>0.68400000000000005</v>
      </c>
      <c r="Y1791" s="17">
        <v>6.8418890000000001</v>
      </c>
      <c r="Z1791" s="7">
        <f t="shared" si="594"/>
        <v>19.204999999999998</v>
      </c>
      <c r="AA1791" s="7">
        <f t="shared" si="608"/>
        <v>292.35499999999996</v>
      </c>
      <c r="AB1791" s="2">
        <f t="shared" si="595"/>
        <v>555.17399999999998</v>
      </c>
      <c r="AC1791" s="42">
        <f t="shared" si="596"/>
        <v>2.2264242149986666</v>
      </c>
      <c r="AD1791" s="42">
        <f t="shared" si="597"/>
        <v>1.0252683510068858</v>
      </c>
      <c r="AE1791" s="42">
        <f t="shared" si="598"/>
        <v>0.76639561560732383</v>
      </c>
      <c r="AF1791" s="42">
        <f t="shared" si="599"/>
        <v>317.45207743732044</v>
      </c>
      <c r="AG1791" s="42">
        <f t="shared" si="600"/>
        <v>304.75399433982761</v>
      </c>
      <c r="AH1791" s="6">
        <f t="shared" si="601"/>
        <v>308.25600000000003</v>
      </c>
      <c r="AI1791" s="4">
        <v>19.210894810427199</v>
      </c>
      <c r="AJ1791" s="4">
        <f t="shared" si="609"/>
        <v>292.36089481042717</v>
      </c>
      <c r="AK1791" s="8">
        <f t="shared" si="602"/>
        <v>0.19455130257049416</v>
      </c>
      <c r="AL1791" s="8">
        <f t="shared" si="603"/>
        <v>397.67920317358295</v>
      </c>
      <c r="AM1791" s="8">
        <f t="shared" si="604"/>
        <v>2.1993678068936084</v>
      </c>
      <c r="AN1791" s="8">
        <f t="shared" si="605"/>
        <v>0.37766626347546978</v>
      </c>
      <c r="AO1791" s="22">
        <f t="shared" si="606"/>
        <v>1.0528880129010593E-2</v>
      </c>
      <c r="AP1791" s="22">
        <f t="shared" si="607"/>
        <v>0.28776710688729534</v>
      </c>
      <c r="AQ1791" s="19">
        <f t="shared" si="610"/>
        <v>0.28776710688729534</v>
      </c>
      <c r="AX1791">
        <v>0.13862385347300502</v>
      </c>
      <c r="AY1791">
        <v>59.086206896551722</v>
      </c>
      <c r="AZ1791">
        <v>2.4619252873563218</v>
      </c>
      <c r="BA1791">
        <v>1.9941594827586209</v>
      </c>
      <c r="BB1791">
        <v>8.8362068965517242</v>
      </c>
      <c r="BC1791">
        <v>0.36817528735632182</v>
      </c>
      <c r="BD1791">
        <v>1.6259841954022991</v>
      </c>
      <c r="BE1791">
        <v>0.16259841954022991</v>
      </c>
      <c r="BF1791">
        <v>0</v>
      </c>
      <c r="BG1791">
        <v>19.204999999999998</v>
      </c>
      <c r="BH1791">
        <v>1.1195495205005925</v>
      </c>
      <c r="BI1791">
        <v>2.2256541721105587</v>
      </c>
      <c r="BJ1791">
        <v>1.0249137462569122</v>
      </c>
      <c r="BK1791">
        <v>0.40854785814468159</v>
      </c>
      <c r="BL1791">
        <v>1.1348551615130043E-3</v>
      </c>
      <c r="BP1791" s="52">
        <f t="shared" si="616"/>
        <v>1.1198848016552925</v>
      </c>
      <c r="BQ1791" s="52">
        <f t="shared" si="617"/>
        <v>6.5039367816091959E-2</v>
      </c>
      <c r="BR1791" s="52">
        <f t="shared" si="618"/>
        <v>0.42217426574787625</v>
      </c>
      <c r="BS1791" s="52">
        <f t="shared" si="619"/>
        <v>0.44693881293476806</v>
      </c>
      <c r="BT1791" s="52">
        <f t="shared" si="620"/>
        <v>1.1727062937441008E-3</v>
      </c>
      <c r="BU1791" s="52">
        <f t="shared" si="621"/>
        <v>1.2414967025965778E-3</v>
      </c>
    </row>
    <row r="1792" spans="1:73" x14ac:dyDescent="0.25">
      <c r="A1792" s="21">
        <v>43742.584722222222</v>
      </c>
      <c r="B1792" s="17">
        <v>364374</v>
      </c>
      <c r="C1792" s="17">
        <v>13.51</v>
      </c>
      <c r="D1792" s="17">
        <v>21.49</v>
      </c>
      <c r="E1792" s="17">
        <v>684.8</v>
      </c>
      <c r="F1792" s="17">
        <v>76.989999999999995</v>
      </c>
      <c r="G1792" s="17">
        <v>-119.6</v>
      </c>
      <c r="H1792" s="17">
        <v>-16.61</v>
      </c>
      <c r="I1792" s="17">
        <v>23.7</v>
      </c>
      <c r="J1792" s="17">
        <v>296.8</v>
      </c>
      <c r="K1792" s="17">
        <v>607.79999999999995</v>
      </c>
      <c r="L1792" s="17">
        <v>-103</v>
      </c>
      <c r="M1792" s="17">
        <v>0.112</v>
      </c>
      <c r="N1792" s="17">
        <v>565.20000000000005</v>
      </c>
      <c r="O1792" s="17">
        <v>60.38</v>
      </c>
      <c r="P1792" s="17">
        <v>504.8</v>
      </c>
      <c r="Q1792" s="17">
        <v>320.7</v>
      </c>
      <c r="R1792" s="17">
        <v>423.7</v>
      </c>
      <c r="S1792" s="17">
        <v>18.61</v>
      </c>
      <c r="T1792" s="17">
        <v>46.21</v>
      </c>
      <c r="U1792" s="17">
        <v>1.1950000000000001</v>
      </c>
      <c r="V1792" s="17">
        <v>131.5</v>
      </c>
      <c r="W1792" s="17">
        <v>19.5</v>
      </c>
      <c r="X1792" s="17">
        <v>0.68300000000000005</v>
      </c>
      <c r="Y1792" s="17">
        <v>6.828824</v>
      </c>
      <c r="Z1792" s="7">
        <f t="shared" si="594"/>
        <v>19.055</v>
      </c>
      <c r="AA1792" s="7">
        <f t="shared" si="608"/>
        <v>292.20499999999998</v>
      </c>
      <c r="AB1792" s="2">
        <f t="shared" si="595"/>
        <v>554.68799999999999</v>
      </c>
      <c r="AC1792" s="42">
        <f t="shared" si="596"/>
        <v>2.4206706225719121</v>
      </c>
      <c r="AD1792" s="42">
        <f t="shared" si="597"/>
        <v>1.1185918946904807</v>
      </c>
      <c r="AE1792" s="42">
        <f t="shared" si="598"/>
        <v>0.77605975531129745</v>
      </c>
      <c r="AF1792" s="42">
        <f t="shared" si="599"/>
        <v>320.79588841261074</v>
      </c>
      <c r="AG1792" s="42">
        <f t="shared" si="600"/>
        <v>307.96405287610628</v>
      </c>
      <c r="AH1792" s="6">
        <f t="shared" si="601"/>
        <v>307.87199999999996</v>
      </c>
      <c r="AI1792" s="4">
        <v>20.4486813148077</v>
      </c>
      <c r="AJ1792" s="4">
        <f t="shared" si="609"/>
        <v>293.59868131480766</v>
      </c>
      <c r="AK1792" s="8">
        <f t="shared" si="602"/>
        <v>0.19425199804306315</v>
      </c>
      <c r="AL1792" s="8">
        <f t="shared" si="603"/>
        <v>404.71656557290521</v>
      </c>
      <c r="AM1792" s="8">
        <f t="shared" si="604"/>
        <v>2.4348909113140982</v>
      </c>
      <c r="AN1792" s="8">
        <f t="shared" si="605"/>
        <v>98.85154708978169</v>
      </c>
      <c r="AO1792" s="22">
        <f t="shared" si="606"/>
        <v>8.1220472365682271E-3</v>
      </c>
      <c r="AP1792" s="22">
        <f t="shared" si="607"/>
        <v>0.22198543497795764</v>
      </c>
      <c r="AQ1792" s="19">
        <f t="shared" si="610"/>
        <v>0.22198543497795764</v>
      </c>
      <c r="AX1792">
        <v>0.13749472416644368</v>
      </c>
      <c r="AY1792">
        <v>59.03448275862069</v>
      </c>
      <c r="AZ1792">
        <v>2.4597701149425286</v>
      </c>
      <c r="BA1792">
        <v>1.9924137931034482</v>
      </c>
      <c r="BB1792">
        <v>8.8793103448275872</v>
      </c>
      <c r="BC1792">
        <v>0.36997126436781613</v>
      </c>
      <c r="BD1792">
        <v>1.6224425287356321</v>
      </c>
      <c r="BE1792">
        <v>0.16224425287356323</v>
      </c>
      <c r="BF1792">
        <v>0</v>
      </c>
      <c r="BG1792">
        <v>19.055</v>
      </c>
      <c r="BH1792">
        <v>1.3721658225622646</v>
      </c>
      <c r="BI1792">
        <v>2.2049445123985265</v>
      </c>
      <c r="BJ1792">
        <v>1.018904859179359</v>
      </c>
      <c r="BK1792">
        <v>0.40712560544480431</v>
      </c>
      <c r="BL1792">
        <v>1.1309044595689008E-3</v>
      </c>
      <c r="BP1792" s="52">
        <f t="shared" si="616"/>
        <v>1.3725767569005893</v>
      </c>
      <c r="BQ1792" s="52">
        <f t="shared" si="617"/>
        <v>6.489770114942528E-2</v>
      </c>
      <c r="BR1792" s="52">
        <f t="shared" si="618"/>
        <v>0.42355493472658534</v>
      </c>
      <c r="BS1792" s="52">
        <f t="shared" si="619"/>
        <v>0.44774990859005631</v>
      </c>
      <c r="BT1792" s="52">
        <f t="shared" si="620"/>
        <v>1.176541485351626E-3</v>
      </c>
      <c r="BU1792" s="52">
        <f t="shared" si="621"/>
        <v>1.2437497460834896E-3</v>
      </c>
    </row>
    <row r="1793" spans="1:73" x14ac:dyDescent="0.25">
      <c r="A1793" s="21">
        <v>43742.584722222222</v>
      </c>
      <c r="B1793" s="17">
        <v>364375</v>
      </c>
      <c r="C1793" s="17">
        <v>13.51</v>
      </c>
      <c r="D1793" s="17">
        <v>21.49</v>
      </c>
      <c r="E1793" s="17">
        <v>684.4</v>
      </c>
      <c r="F1793" s="17">
        <v>76.86</v>
      </c>
      <c r="G1793" s="17">
        <v>-119</v>
      </c>
      <c r="H1793" s="17">
        <v>-16.350000000000001</v>
      </c>
      <c r="I1793" s="17">
        <v>23.7</v>
      </c>
      <c r="J1793" s="17">
        <v>296.8</v>
      </c>
      <c r="K1793" s="17">
        <v>607.5</v>
      </c>
      <c r="L1793" s="17">
        <v>-102.7</v>
      </c>
      <c r="M1793" s="17">
        <v>0.112</v>
      </c>
      <c r="N1793" s="17">
        <v>565.4</v>
      </c>
      <c r="O1793" s="17">
        <v>60.51</v>
      </c>
      <c r="P1793" s="17">
        <v>504.9</v>
      </c>
      <c r="Q1793" s="17">
        <v>321.2</v>
      </c>
      <c r="R1793" s="17">
        <v>423.9</v>
      </c>
      <c r="S1793" s="17">
        <v>18.61</v>
      </c>
      <c r="T1793" s="17">
        <v>48.21</v>
      </c>
      <c r="U1793" s="17">
        <v>2.6749999999999998</v>
      </c>
      <c r="V1793" s="17">
        <v>339.5</v>
      </c>
      <c r="W1793" s="17">
        <v>19.8</v>
      </c>
      <c r="X1793" s="17">
        <v>0.68200000000000005</v>
      </c>
      <c r="Y1793" s="17">
        <v>6.8234589999999997</v>
      </c>
      <c r="Z1793" s="7">
        <f t="shared" si="594"/>
        <v>19.204999999999998</v>
      </c>
      <c r="AA1793" s="7">
        <f t="shared" si="608"/>
        <v>292.35499999999996</v>
      </c>
      <c r="AB1793" s="2">
        <f t="shared" si="595"/>
        <v>554.36400000000003</v>
      </c>
      <c r="AC1793" s="42">
        <f t="shared" si="596"/>
        <v>2.3648121605907213</v>
      </c>
      <c r="AD1793" s="42">
        <f t="shared" si="597"/>
        <v>1.1400759426207867</v>
      </c>
      <c r="AE1793" s="42">
        <f t="shared" si="598"/>
        <v>0.77811676485754255</v>
      </c>
      <c r="AF1793" s="42">
        <f t="shared" si="599"/>
        <v>322.30714589499456</v>
      </c>
      <c r="AG1793" s="42">
        <f t="shared" si="600"/>
        <v>309.41486005919478</v>
      </c>
      <c r="AH1793" s="6">
        <f t="shared" si="601"/>
        <v>308.35199999999998</v>
      </c>
      <c r="AI1793" s="4">
        <v>20.1111874336695</v>
      </c>
      <c r="AJ1793" s="4">
        <f t="shared" si="609"/>
        <v>293.26118743366948</v>
      </c>
      <c r="AK1793" s="8">
        <f t="shared" si="602"/>
        <v>0.19455130257049416</v>
      </c>
      <c r="AL1793" s="8">
        <f t="shared" si="603"/>
        <v>402.78141305075957</v>
      </c>
      <c r="AM1793" s="8">
        <f t="shared" si="604"/>
        <v>3.6429855544594187</v>
      </c>
      <c r="AN1793" s="8">
        <f t="shared" si="605"/>
        <v>96.164763789194012</v>
      </c>
      <c r="AO1793" s="22">
        <f t="shared" si="606"/>
        <v>8.230146115162297E-3</v>
      </c>
      <c r="AP1793" s="22">
        <f t="shared" si="607"/>
        <v>0.22493990887922899</v>
      </c>
      <c r="AQ1793" s="19">
        <f t="shared" si="610"/>
        <v>0.22493990887922899</v>
      </c>
      <c r="AX1793">
        <v>0.13862385347300502</v>
      </c>
      <c r="AY1793">
        <v>59</v>
      </c>
      <c r="AZ1793">
        <v>2.4583333333333335</v>
      </c>
      <c r="BA1793">
        <v>1.9912500000000002</v>
      </c>
      <c r="BB1793">
        <v>8.8534482758620676</v>
      </c>
      <c r="BC1793">
        <v>0.3688936781609195</v>
      </c>
      <c r="BD1793">
        <v>1.6223563218390806</v>
      </c>
      <c r="BE1793">
        <v>0.16223563218390807</v>
      </c>
      <c r="BF1793">
        <v>0</v>
      </c>
      <c r="BG1793">
        <v>19.204999999999998</v>
      </c>
      <c r="BH1793">
        <v>3.0715845818862406</v>
      </c>
      <c r="BI1793">
        <v>2.2256541721105587</v>
      </c>
      <c r="BJ1793">
        <v>1.0729878763745004</v>
      </c>
      <c r="BK1793">
        <v>0.40955434025643478</v>
      </c>
      <c r="BL1793">
        <v>1.1376509451567632E-3</v>
      </c>
      <c r="BP1793" s="52">
        <f t="shared" si="616"/>
        <v>3.0725044558234944</v>
      </c>
      <c r="BQ1793" s="52">
        <f t="shared" si="617"/>
        <v>6.4894252873563221E-2</v>
      </c>
      <c r="BR1793" s="52">
        <f t="shared" si="618"/>
        <v>0.44244045034978602</v>
      </c>
      <c r="BS1793" s="52">
        <f t="shared" si="619"/>
        <v>0.46412369128241393</v>
      </c>
      <c r="BT1793" s="52">
        <f t="shared" si="620"/>
        <v>1.2290012509716278E-3</v>
      </c>
      <c r="BU1793" s="52">
        <f t="shared" si="621"/>
        <v>1.2892324757844832E-3</v>
      </c>
    </row>
    <row r="1794" spans="1:73" x14ac:dyDescent="0.25">
      <c r="A1794" s="21">
        <v>43742.584722222222</v>
      </c>
      <c r="B1794" s="17">
        <v>364376</v>
      </c>
      <c r="C1794" s="17">
        <v>13.52</v>
      </c>
      <c r="D1794" s="17">
        <v>21.49</v>
      </c>
      <c r="E1794" s="17">
        <v>684.4</v>
      </c>
      <c r="F1794" s="17">
        <v>76.849999999999994</v>
      </c>
      <c r="G1794" s="17">
        <v>-118.9</v>
      </c>
      <c r="H1794" s="17">
        <v>-15.27</v>
      </c>
      <c r="I1794" s="17">
        <v>23.69</v>
      </c>
      <c r="J1794" s="17">
        <v>296.8</v>
      </c>
      <c r="K1794" s="17">
        <v>607.5</v>
      </c>
      <c r="L1794" s="17">
        <v>-103.6</v>
      </c>
      <c r="M1794" s="17">
        <v>0.112</v>
      </c>
      <c r="N1794" s="17">
        <v>565.5</v>
      </c>
      <c r="O1794" s="17">
        <v>61.58</v>
      </c>
      <c r="P1794" s="17">
        <v>503.9</v>
      </c>
      <c r="Q1794" s="17">
        <v>321.3</v>
      </c>
      <c r="R1794" s="17">
        <v>425</v>
      </c>
      <c r="S1794" s="17">
        <v>18.63</v>
      </c>
      <c r="T1794" s="17">
        <v>46.68</v>
      </c>
      <c r="U1794" s="17">
        <v>1.73</v>
      </c>
      <c r="V1794" s="17">
        <v>337.5</v>
      </c>
      <c r="W1794" s="17">
        <v>19.8</v>
      </c>
      <c r="X1794" s="17">
        <v>0.68300000000000005</v>
      </c>
      <c r="Y1794" s="17">
        <v>6.8327939999999998</v>
      </c>
      <c r="Z1794" s="7">
        <f t="shared" si="594"/>
        <v>19.215</v>
      </c>
      <c r="AA1794" s="7">
        <f t="shared" si="608"/>
        <v>292.36499999999995</v>
      </c>
      <c r="AB1794" s="2">
        <f t="shared" si="595"/>
        <v>554.36400000000003</v>
      </c>
      <c r="AC1794" s="42">
        <f t="shared" si="596"/>
        <v>2.3647058585761962</v>
      </c>
      <c r="AD1794" s="42">
        <f t="shared" si="597"/>
        <v>1.1038446947833684</v>
      </c>
      <c r="AE1794" s="42">
        <f t="shared" si="598"/>
        <v>0.7745277062603807</v>
      </c>
      <c r="AF1794" s="42">
        <f t="shared" si="599"/>
        <v>320.86440314930883</v>
      </c>
      <c r="AG1794" s="42">
        <f t="shared" si="600"/>
        <v>308.02982702333645</v>
      </c>
      <c r="AH1794" s="6">
        <f t="shared" si="601"/>
        <v>308.44799999999998</v>
      </c>
      <c r="AI1794" s="4">
        <v>20.111247240488101</v>
      </c>
      <c r="AJ1794" s="4">
        <f t="shared" si="609"/>
        <v>293.2612472404881</v>
      </c>
      <c r="AK1794" s="8">
        <f t="shared" si="602"/>
        <v>0.19457126712973943</v>
      </c>
      <c r="AL1794" s="8">
        <f t="shared" si="603"/>
        <v>402.78000910079481</v>
      </c>
      <c r="AM1794" s="8">
        <f t="shared" si="604"/>
        <v>2.929669349943778</v>
      </c>
      <c r="AN1794" s="8">
        <f t="shared" si="605"/>
        <v>76.486876091620829</v>
      </c>
      <c r="AO1794" s="22">
        <f t="shared" si="606"/>
        <v>8.6775541445457006E-3</v>
      </c>
      <c r="AP1794" s="22">
        <f t="shared" si="607"/>
        <v>0.23716811478871222</v>
      </c>
      <c r="AQ1794" s="19">
        <f t="shared" si="610"/>
        <v>0.23716811478871222</v>
      </c>
      <c r="AX1794">
        <v>0.13869940706945233</v>
      </c>
      <c r="AY1794">
        <v>59</v>
      </c>
      <c r="AZ1794">
        <v>2.4583333333333335</v>
      </c>
      <c r="BA1794">
        <v>1.9912500000000002</v>
      </c>
      <c r="BB1794">
        <v>8.9396551724137918</v>
      </c>
      <c r="BC1794">
        <v>0.37248563218390801</v>
      </c>
      <c r="BD1794">
        <v>1.6187643678160921</v>
      </c>
      <c r="BE1794">
        <v>0.16187643678160923</v>
      </c>
      <c r="BF1794">
        <v>0</v>
      </c>
      <c r="BG1794">
        <v>19.215</v>
      </c>
      <c r="BH1794">
        <v>1.9864827389395128</v>
      </c>
      <c r="BI1794">
        <v>2.2270408462444946</v>
      </c>
      <c r="BJ1794">
        <v>1.0395826670269301</v>
      </c>
      <c r="BK1794">
        <v>0.4092673547912925</v>
      </c>
      <c r="BL1794">
        <v>1.1368537633091459E-3</v>
      </c>
      <c r="BP1794" s="52">
        <f t="shared" si="616"/>
        <v>1.9870776480652881</v>
      </c>
      <c r="BQ1794" s="52">
        <f t="shared" si="617"/>
        <v>6.4750574712643685E-2</v>
      </c>
      <c r="BR1794" s="52">
        <f t="shared" si="618"/>
        <v>0.43206688571556734</v>
      </c>
      <c r="BS1794" s="52">
        <f t="shared" si="619"/>
        <v>0.45528780649499101</v>
      </c>
      <c r="BT1794" s="52">
        <f t="shared" si="620"/>
        <v>1.2001857936543537E-3</v>
      </c>
      <c r="BU1794" s="52">
        <f t="shared" si="621"/>
        <v>1.264688351374975E-3</v>
      </c>
    </row>
    <row r="1795" spans="1:73" x14ac:dyDescent="0.25">
      <c r="A1795" s="21">
        <v>43742.584722222222</v>
      </c>
      <c r="B1795" s="17">
        <v>364377</v>
      </c>
      <c r="C1795" s="17">
        <v>13.51</v>
      </c>
      <c r="D1795" s="17">
        <v>21.49</v>
      </c>
      <c r="E1795" s="17">
        <v>684.3</v>
      </c>
      <c r="F1795" s="17">
        <v>76.650000000000006</v>
      </c>
      <c r="G1795" s="17">
        <v>-119.2</v>
      </c>
      <c r="H1795" s="17">
        <v>-15.34</v>
      </c>
      <c r="I1795" s="17">
        <v>23.68</v>
      </c>
      <c r="J1795" s="17">
        <v>296.8</v>
      </c>
      <c r="K1795" s="17">
        <v>607.6</v>
      </c>
      <c r="L1795" s="17">
        <v>-103.9</v>
      </c>
      <c r="M1795" s="17">
        <v>0.112</v>
      </c>
      <c r="N1795" s="17">
        <v>565</v>
      </c>
      <c r="O1795" s="17">
        <v>61.31</v>
      </c>
      <c r="P1795" s="17">
        <v>503.7</v>
      </c>
      <c r="Q1795" s="17">
        <v>320.89999999999998</v>
      </c>
      <c r="R1795" s="17">
        <v>424.8</v>
      </c>
      <c r="S1795" s="17">
        <v>18.63</v>
      </c>
      <c r="T1795" s="17">
        <v>46.65</v>
      </c>
      <c r="U1795" s="17">
        <v>0.85</v>
      </c>
      <c r="V1795" s="17">
        <v>123</v>
      </c>
      <c r="W1795" s="17">
        <v>19.899999999999999</v>
      </c>
      <c r="X1795" s="17">
        <v>0.68300000000000005</v>
      </c>
      <c r="Y1795" s="17">
        <v>6.8335379999999999</v>
      </c>
      <c r="Z1795" s="7">
        <f t="shared" si="594"/>
        <v>19.265000000000001</v>
      </c>
      <c r="AA1795" s="7">
        <f t="shared" si="608"/>
        <v>292.41499999999996</v>
      </c>
      <c r="AB1795" s="2">
        <f t="shared" si="595"/>
        <v>554.28300000000002</v>
      </c>
      <c r="AC1795" s="42">
        <f t="shared" si="596"/>
        <v>2.4265565155113906</v>
      </c>
      <c r="AD1795" s="42">
        <f t="shared" si="597"/>
        <v>1.1319886144860636</v>
      </c>
      <c r="AE1795" s="42">
        <f t="shared" si="598"/>
        <v>0.77730222670134652</v>
      </c>
      <c r="AF1795" s="42">
        <f t="shared" si="599"/>
        <v>322.23414519931282</v>
      </c>
      <c r="AG1795" s="42">
        <f t="shared" si="600"/>
        <v>309.3447793913403</v>
      </c>
      <c r="AH1795" s="6">
        <f t="shared" si="601"/>
        <v>308.06399999999996</v>
      </c>
      <c r="AI1795" s="4">
        <v>20.5005813791681</v>
      </c>
      <c r="AJ1795" s="4">
        <f t="shared" si="609"/>
        <v>293.6505813791681</v>
      </c>
      <c r="AK1795" s="8">
        <f t="shared" si="602"/>
        <v>0.19467111041352692</v>
      </c>
      <c r="AL1795" s="8">
        <f t="shared" si="603"/>
        <v>404.97902857024712</v>
      </c>
      <c r="AM1795" s="8">
        <f t="shared" si="604"/>
        <v>2.0535487576388345</v>
      </c>
      <c r="AN1795" s="8">
        <f t="shared" si="605"/>
        <v>73.912324037219662</v>
      </c>
      <c r="AO1795" s="22">
        <f t="shared" si="606"/>
        <v>8.6755299802210722E-3</v>
      </c>
      <c r="AP1795" s="22">
        <f t="shared" si="607"/>
        <v>0.23711279191444398</v>
      </c>
      <c r="AQ1795" s="19">
        <f t="shared" si="610"/>
        <v>0.23711279191444398</v>
      </c>
      <c r="AX1795">
        <v>0.13907769823191179</v>
      </c>
      <c r="AY1795">
        <v>58.991379310344826</v>
      </c>
      <c r="AZ1795">
        <v>2.4579741379310343</v>
      </c>
      <c r="BA1795">
        <v>1.9909590517241378</v>
      </c>
      <c r="BB1795">
        <v>8.9568965517241406</v>
      </c>
      <c r="BC1795">
        <v>0.37320402298850586</v>
      </c>
      <c r="BD1795">
        <v>1.6177550287356319</v>
      </c>
      <c r="BE1795">
        <v>0.16177550287356321</v>
      </c>
      <c r="BF1795">
        <v>0</v>
      </c>
      <c r="BG1795">
        <v>19.265000000000001</v>
      </c>
      <c r="BH1795">
        <v>0.97601753069282415</v>
      </c>
      <c r="BI1795">
        <v>2.2339855600169147</v>
      </c>
      <c r="BJ1795">
        <v>1.0421542637478907</v>
      </c>
      <c r="BK1795">
        <v>0.4061962736462415</v>
      </c>
      <c r="BL1795">
        <v>1.1283229823506708E-3</v>
      </c>
      <c r="BP1795" s="52">
        <f t="shared" si="616"/>
        <v>0.97630982708410108</v>
      </c>
      <c r="BQ1795" s="52">
        <f t="shared" si="617"/>
        <v>6.4710201149425273E-2</v>
      </c>
      <c r="BR1795" s="52">
        <f t="shared" si="618"/>
        <v>0.41810525080829791</v>
      </c>
      <c r="BS1795" s="52">
        <f t="shared" si="619"/>
        <v>0.44303012906212286</v>
      </c>
      <c r="BT1795" s="52">
        <f t="shared" si="620"/>
        <v>1.1614034744674942E-3</v>
      </c>
      <c r="BU1795" s="52">
        <f t="shared" si="621"/>
        <v>1.2306392473947858E-3</v>
      </c>
    </row>
    <row r="1796" spans="1:73" x14ac:dyDescent="0.25">
      <c r="A1796" s="21">
        <v>43742.584722222222</v>
      </c>
      <c r="B1796" s="17">
        <v>364378</v>
      </c>
      <c r="C1796" s="17">
        <v>13.52</v>
      </c>
      <c r="D1796" s="17">
        <v>21.48</v>
      </c>
      <c r="E1796" s="17">
        <v>683.8</v>
      </c>
      <c r="F1796" s="17">
        <v>76.739999999999995</v>
      </c>
      <c r="G1796" s="17">
        <v>-118.9</v>
      </c>
      <c r="H1796" s="17">
        <v>-14.92</v>
      </c>
      <c r="I1796" s="17">
        <v>23.67</v>
      </c>
      <c r="J1796" s="17">
        <v>296.8</v>
      </c>
      <c r="K1796" s="17">
        <v>607.1</v>
      </c>
      <c r="L1796" s="17">
        <v>-104</v>
      </c>
      <c r="M1796" s="17">
        <v>0.112</v>
      </c>
      <c r="N1796" s="17">
        <v>564.9</v>
      </c>
      <c r="O1796" s="17">
        <v>61.82</v>
      </c>
      <c r="P1796" s="17">
        <v>503.1</v>
      </c>
      <c r="Q1796" s="17">
        <v>321.2</v>
      </c>
      <c r="R1796" s="17">
        <v>425.2</v>
      </c>
      <c r="S1796" s="17">
        <v>18.63</v>
      </c>
      <c r="T1796" s="17">
        <v>46.78</v>
      </c>
      <c r="U1796" s="17">
        <v>1.605</v>
      </c>
      <c r="V1796" s="17">
        <v>343</v>
      </c>
      <c r="W1796" s="17">
        <v>19.55</v>
      </c>
      <c r="X1796" s="17">
        <v>0.68300000000000005</v>
      </c>
      <c r="Y1796" s="17">
        <v>6.8344990000000001</v>
      </c>
      <c r="Z1796" s="7">
        <f t="shared" si="594"/>
        <v>19.09</v>
      </c>
      <c r="AA1796" s="7">
        <f t="shared" si="608"/>
        <v>292.23999999999995</v>
      </c>
      <c r="AB1796" s="2">
        <f t="shared" si="595"/>
        <v>553.87800000000004</v>
      </c>
      <c r="AC1796" s="42">
        <f t="shared" si="596"/>
        <v>2.2779090916313653</v>
      </c>
      <c r="AD1796" s="42">
        <f t="shared" si="597"/>
        <v>1.0656058730651528</v>
      </c>
      <c r="AE1796" s="42">
        <f t="shared" si="598"/>
        <v>0.77067982522369571</v>
      </c>
      <c r="AF1796" s="42">
        <f t="shared" si="599"/>
        <v>318.72467425036393</v>
      </c>
      <c r="AG1796" s="42">
        <f t="shared" si="600"/>
        <v>305.97568728034935</v>
      </c>
      <c r="AH1796" s="6">
        <f t="shared" si="601"/>
        <v>308.35199999999998</v>
      </c>
      <c r="AI1796" s="4">
        <v>19.5439899746363</v>
      </c>
      <c r="AJ1796" s="4">
        <f t="shared" si="609"/>
        <v>292.69398997463628</v>
      </c>
      <c r="AK1796" s="8">
        <f t="shared" si="602"/>
        <v>0.19432180828915074</v>
      </c>
      <c r="AL1796" s="8">
        <f t="shared" si="603"/>
        <v>399.59035010625479</v>
      </c>
      <c r="AM1796" s="8">
        <f t="shared" si="604"/>
        <v>2.8218444765791046</v>
      </c>
      <c r="AN1796" s="8">
        <f t="shared" si="605"/>
        <v>37.318125551450045</v>
      </c>
      <c r="AO1796" s="22">
        <f t="shared" si="606"/>
        <v>9.6227286278239826E-3</v>
      </c>
      <c r="AP1796" s="22">
        <f t="shared" si="607"/>
        <v>0.2630008836325004</v>
      </c>
      <c r="AQ1796" s="19">
        <f t="shared" si="610"/>
        <v>0.2630008836325004</v>
      </c>
      <c r="AX1796">
        <v>0.13775748862642118</v>
      </c>
      <c r="AY1796">
        <v>58.948275862068961</v>
      </c>
      <c r="AZ1796">
        <v>2.4561781609195399</v>
      </c>
      <c r="BA1796">
        <v>1.9895043103448273</v>
      </c>
      <c r="BB1796">
        <v>8.9655172413793114</v>
      </c>
      <c r="BC1796">
        <v>0.37356321839080464</v>
      </c>
      <c r="BD1796">
        <v>1.6159410919540227</v>
      </c>
      <c r="BE1796">
        <v>0.16159410919540229</v>
      </c>
      <c r="BF1796">
        <v>0</v>
      </c>
      <c r="BG1796">
        <v>19.09</v>
      </c>
      <c r="BH1796">
        <v>1.8429507491317445</v>
      </c>
      <c r="BI1796">
        <v>2.2097616258819137</v>
      </c>
      <c r="BJ1796">
        <v>1.0337264885875592</v>
      </c>
      <c r="BK1796">
        <v>0.40685377803932898</v>
      </c>
      <c r="BL1796">
        <v>1.1301493834425804E-3</v>
      </c>
      <c r="BP1796" s="52">
        <f t="shared" si="616"/>
        <v>1.8435026734940967</v>
      </c>
      <c r="BQ1796" s="52">
        <f t="shared" si="617"/>
        <v>6.4637643678160911E-2</v>
      </c>
      <c r="BR1796" s="52">
        <f t="shared" si="618"/>
        <v>0.42817188474321211</v>
      </c>
      <c r="BS1796" s="52">
        <f t="shared" si="619"/>
        <v>0.45151323954072187</v>
      </c>
      <c r="BT1796" s="52">
        <f t="shared" si="620"/>
        <v>1.1893663465089225E-3</v>
      </c>
      <c r="BU1796" s="52">
        <f t="shared" si="621"/>
        <v>1.2542034431686719E-3</v>
      </c>
    </row>
    <row r="1797" spans="1:73" x14ac:dyDescent="0.25">
      <c r="A1797" s="21">
        <v>43742.585416666669</v>
      </c>
      <c r="B1797" s="17">
        <v>364379</v>
      </c>
      <c r="C1797" s="17">
        <v>13.51</v>
      </c>
      <c r="D1797" s="17">
        <v>21.48</v>
      </c>
      <c r="E1797" s="17">
        <v>683.8</v>
      </c>
      <c r="F1797" s="17">
        <v>76.89</v>
      </c>
      <c r="G1797" s="17">
        <v>-118.8</v>
      </c>
      <c r="H1797" s="17">
        <v>-15.74</v>
      </c>
      <c r="I1797" s="17">
        <v>23.65</v>
      </c>
      <c r="J1797" s="17">
        <v>296.8</v>
      </c>
      <c r="K1797" s="17">
        <v>606.9</v>
      </c>
      <c r="L1797" s="17">
        <v>-103</v>
      </c>
      <c r="M1797" s="17">
        <v>0.112</v>
      </c>
      <c r="N1797" s="17">
        <v>565</v>
      </c>
      <c r="O1797" s="17">
        <v>61.16</v>
      </c>
      <c r="P1797" s="17">
        <v>503.9</v>
      </c>
      <c r="Q1797" s="17">
        <v>321.2</v>
      </c>
      <c r="R1797" s="17">
        <v>424.3</v>
      </c>
      <c r="S1797" s="17">
        <v>18.63</v>
      </c>
      <c r="T1797" s="17">
        <v>46.34</v>
      </c>
      <c r="U1797" s="17">
        <v>1.2649999999999999</v>
      </c>
      <c r="V1797" s="17">
        <v>152.5</v>
      </c>
      <c r="W1797" s="17">
        <v>19.600000000000001</v>
      </c>
      <c r="X1797" s="17">
        <v>0.68300000000000005</v>
      </c>
      <c r="Y1797" s="17">
        <v>6.8311440000000001</v>
      </c>
      <c r="Z1797" s="7">
        <f t="shared" si="594"/>
        <v>19.115000000000002</v>
      </c>
      <c r="AA1797" s="7">
        <f t="shared" si="608"/>
        <v>292.26499999999999</v>
      </c>
      <c r="AB1797" s="2">
        <f t="shared" si="595"/>
        <v>553.87800000000004</v>
      </c>
      <c r="AC1797" s="42">
        <f t="shared" si="596"/>
        <v>2.3760220252273987</v>
      </c>
      <c r="AD1797" s="42">
        <f t="shared" si="597"/>
        <v>1.1010486064903766</v>
      </c>
      <c r="AE1797" s="42">
        <f t="shared" si="598"/>
        <v>0.77428472458096531</v>
      </c>
      <c r="AF1797" s="42">
        <f t="shared" si="599"/>
        <v>320.32511416037909</v>
      </c>
      <c r="AG1797" s="42">
        <f t="shared" si="600"/>
        <v>307.51210959396388</v>
      </c>
      <c r="AH1797" s="6">
        <f t="shared" si="601"/>
        <v>308.35199999999998</v>
      </c>
      <c r="AI1797" s="4">
        <v>20.175204202981</v>
      </c>
      <c r="AJ1797" s="4">
        <f t="shared" si="609"/>
        <v>293.32520420298096</v>
      </c>
      <c r="AK1797" s="8">
        <f t="shared" si="602"/>
        <v>0.19437168298945906</v>
      </c>
      <c r="AL1797" s="8">
        <f t="shared" si="603"/>
        <v>403.15929491093863</v>
      </c>
      <c r="AM1797" s="8">
        <f t="shared" si="604"/>
        <v>2.5051908609924314</v>
      </c>
      <c r="AN1797" s="8">
        <f t="shared" si="605"/>
        <v>77.369684327129178</v>
      </c>
      <c r="AO1797" s="22">
        <f t="shared" si="606"/>
        <v>8.6358322575733979E-3</v>
      </c>
      <c r="AP1797" s="22">
        <f t="shared" si="607"/>
        <v>0.23602780484493985</v>
      </c>
      <c r="AQ1797" s="19">
        <f t="shared" si="610"/>
        <v>0.23602780484493985</v>
      </c>
      <c r="AX1797">
        <v>0.13794543775121812</v>
      </c>
      <c r="AY1797">
        <v>58.948275862068961</v>
      </c>
      <c r="AZ1797">
        <v>2.4561781609195399</v>
      </c>
      <c r="BA1797">
        <v>1.9895043103448273</v>
      </c>
      <c r="BB1797">
        <v>8.8879310344827616</v>
      </c>
      <c r="BC1797">
        <v>0.37033045977011508</v>
      </c>
      <c r="BD1797">
        <v>1.6191738505747122</v>
      </c>
      <c r="BE1797">
        <v>0.16191738505747122</v>
      </c>
      <c r="BF1797">
        <v>0</v>
      </c>
      <c r="BG1797">
        <v>19.115000000000002</v>
      </c>
      <c r="BH1797">
        <v>1.4525437368546148</v>
      </c>
      <c r="BI1797">
        <v>2.2132080558150875</v>
      </c>
      <c r="BJ1797">
        <v>1.0256006130647117</v>
      </c>
      <c r="BK1797">
        <v>0.40712026336075263</v>
      </c>
      <c r="BL1797">
        <v>1.130889620446535E-3</v>
      </c>
      <c r="BP1797" s="52">
        <f t="shared" si="616"/>
        <v>1.4529787426604561</v>
      </c>
      <c r="BQ1797" s="52">
        <f t="shared" si="617"/>
        <v>6.4766954022988488E-2</v>
      </c>
      <c r="BR1797" s="52">
        <f t="shared" si="618"/>
        <v>0.4243794015571859</v>
      </c>
      <c r="BS1797" s="52">
        <f t="shared" si="619"/>
        <v>0.44842039628450803</v>
      </c>
      <c r="BT1797" s="52">
        <f t="shared" si="620"/>
        <v>1.178831670992183E-3</v>
      </c>
      <c r="BU1797" s="52">
        <f t="shared" si="621"/>
        <v>1.2456122119014112E-3</v>
      </c>
    </row>
    <row r="1798" spans="1:73" x14ac:dyDescent="0.25">
      <c r="A1798" s="21">
        <v>43742.585416666669</v>
      </c>
      <c r="B1798" s="17">
        <v>364380</v>
      </c>
      <c r="C1798" s="17">
        <v>13.51</v>
      </c>
      <c r="D1798" s="17">
        <v>21.48</v>
      </c>
      <c r="E1798" s="17">
        <v>683.7</v>
      </c>
      <c r="F1798" s="17">
        <v>76.58</v>
      </c>
      <c r="G1798" s="17">
        <v>-118.5</v>
      </c>
      <c r="H1798" s="17">
        <v>-15.53</v>
      </c>
      <c r="I1798" s="17">
        <v>23.63</v>
      </c>
      <c r="J1798" s="17">
        <v>296.8</v>
      </c>
      <c r="K1798" s="17">
        <v>607.1</v>
      </c>
      <c r="L1798" s="17">
        <v>-103</v>
      </c>
      <c r="M1798" s="17">
        <v>0.112</v>
      </c>
      <c r="N1798" s="17">
        <v>565.20000000000005</v>
      </c>
      <c r="O1798" s="17">
        <v>61.04</v>
      </c>
      <c r="P1798" s="17">
        <v>504.2</v>
      </c>
      <c r="Q1798" s="17">
        <v>321.39999999999998</v>
      </c>
      <c r="R1798" s="17">
        <v>424.3</v>
      </c>
      <c r="S1798" s="17">
        <v>18.61</v>
      </c>
      <c r="T1798" s="17">
        <v>48.14</v>
      </c>
      <c r="U1798" s="17">
        <v>3.35</v>
      </c>
      <c r="V1798" s="17">
        <v>182</v>
      </c>
      <c r="W1798" s="17">
        <v>19.7</v>
      </c>
      <c r="X1798" s="17">
        <v>0.68300000000000005</v>
      </c>
      <c r="Y1798" s="17">
        <v>6.8344170000000002</v>
      </c>
      <c r="Z1798" s="7">
        <f t="shared" ref="Z1798:Z1849" si="622">AVERAGE(S1798,W1798)</f>
        <v>19.155000000000001</v>
      </c>
      <c r="AA1798" s="7">
        <f t="shared" si="608"/>
        <v>292.30499999999995</v>
      </c>
      <c r="AB1798" s="2">
        <f t="shared" ref="AB1798:AB1849" si="623">E1798*$U$1864</f>
        <v>553.79700000000003</v>
      </c>
      <c r="AC1798" s="42">
        <f t="shared" ref="AC1798:AC1849" si="624">0.61121*EXP((18.678 - (AI1798/234.5))*(AI1798/(257.15+Z1798)))</f>
        <v>2.3545214284238165</v>
      </c>
      <c r="AD1798" s="42">
        <f t="shared" ref="AD1798:AD1849" si="625">T1798*AC1798/100</f>
        <v>1.1334666156432254</v>
      </c>
      <c r="AE1798" s="42">
        <f t="shared" ref="AE1798:AE1849" si="626">1.72*(AD1798/AA1798)^(0.143)</f>
        <v>0.77748910659406856</v>
      </c>
      <c r="AF1798" s="42">
        <f t="shared" ref="AF1798:AF1849" si="627">AE1798*$U$1871*AA1798^4</f>
        <v>321.82690493288072</v>
      </c>
      <c r="AG1798" s="42">
        <f t="shared" ref="AG1798:AG1849" si="628">$U$1868*AF1798</f>
        <v>308.95382873556548</v>
      </c>
      <c r="AH1798" s="6">
        <f t="shared" ref="AH1798:AH1849" si="629">$U$1868*($U$1869*Q1798+$U$1870*R1798)</f>
        <v>308.54399999999998</v>
      </c>
      <c r="AI1798" s="4">
        <v>20.042420971014401</v>
      </c>
      <c r="AJ1798" s="4">
        <f t="shared" si="609"/>
        <v>293.19242097101437</v>
      </c>
      <c r="AK1798" s="8">
        <f t="shared" ref="AK1798:AK1849" si="630">(4*$U$1871*AA1798^3) / $U$1875</f>
        <v>0.19445150025925947</v>
      </c>
      <c r="AL1798" s="8">
        <f t="shared" ref="AL1798:AL1849" si="631">$U$1868*$U$1871*AA1798^4   +    $U$1875*AK1798*(AJ1798-AA1798)</f>
        <v>402.40051868026291</v>
      </c>
      <c r="AM1798" s="8">
        <f t="shared" ref="AM1798:AM1849" si="632">1.4*0.135*SQRT(U1798/$U$1881)</f>
        <v>4.0767864182466074</v>
      </c>
      <c r="AN1798" s="8">
        <f t="shared" ref="AN1798:AN1849" si="633">AM1798*$U$1875*(AJ1798-AA1798)</f>
        <v>105.38726444411232</v>
      </c>
      <c r="AO1798" s="22">
        <f t="shared" ref="AO1798:AO1849" si="634">(AB1798+AH1798-AL1798-AN1798)/$U$1861</f>
        <v>8.0216241004779174E-3</v>
      </c>
      <c r="AP1798" s="22">
        <f t="shared" ref="AP1798:AP1849" si="635">AO1798*10*$U$1878*$U$1879</f>
        <v>0.21924074846019276</v>
      </c>
      <c r="AQ1798" s="19">
        <f t="shared" si="610"/>
        <v>0.21924074846019276</v>
      </c>
      <c r="AX1798">
        <v>0.13824660796327926</v>
      </c>
      <c r="AY1798">
        <v>58.939655172413801</v>
      </c>
      <c r="AZ1798">
        <v>2.4558189655172415</v>
      </c>
      <c r="BA1798">
        <v>1.9892133620689658</v>
      </c>
      <c r="BB1798">
        <v>8.8706896551724164</v>
      </c>
      <c r="BC1798">
        <v>0.36961206896551735</v>
      </c>
      <c r="BD1798">
        <v>1.6196012931034485</v>
      </c>
      <c r="BE1798">
        <v>0.16196012931034487</v>
      </c>
      <c r="BF1798">
        <v>0</v>
      </c>
      <c r="BG1798">
        <v>19.155000000000001</v>
      </c>
      <c r="BH1798">
        <v>3.8466573268481898</v>
      </c>
      <c r="BI1798">
        <v>2.2187321253725258</v>
      </c>
      <c r="BJ1798">
        <v>1.068097645154334</v>
      </c>
      <c r="BK1798">
        <v>0.40981341718345926</v>
      </c>
      <c r="BL1798">
        <v>1.1383706032873869E-3</v>
      </c>
      <c r="BP1798" s="52">
        <f t="shared" si="616"/>
        <v>3.8478093185079278</v>
      </c>
      <c r="BQ1798" s="52">
        <f t="shared" si="617"/>
        <v>6.4784051724137939E-2</v>
      </c>
      <c r="BR1798" s="52">
        <f t="shared" si="618"/>
        <v>0.44916862262379925</v>
      </c>
      <c r="BS1798" s="52">
        <f t="shared" si="619"/>
        <v>0.46978430091669887</v>
      </c>
      <c r="BT1798" s="52">
        <f t="shared" si="620"/>
        <v>1.2476906183994424E-3</v>
      </c>
      <c r="BU1798" s="52">
        <f t="shared" si="621"/>
        <v>1.3049563914352745E-3</v>
      </c>
    </row>
    <row r="1799" spans="1:73" x14ac:dyDescent="0.25">
      <c r="A1799" s="21">
        <v>43742.585416666669</v>
      </c>
      <c r="B1799" s="17">
        <v>364381</v>
      </c>
      <c r="C1799" s="17">
        <v>13.52</v>
      </c>
      <c r="D1799" s="17">
        <v>21.48</v>
      </c>
      <c r="E1799" s="17">
        <v>684.1</v>
      </c>
      <c r="F1799" s="17">
        <v>76.62</v>
      </c>
      <c r="G1799" s="17">
        <v>-118.7</v>
      </c>
      <c r="H1799" s="17">
        <v>-15.3</v>
      </c>
      <c r="I1799" s="17">
        <v>23.62</v>
      </c>
      <c r="J1799" s="17">
        <v>296.8</v>
      </c>
      <c r="K1799" s="17">
        <v>607.4</v>
      </c>
      <c r="L1799" s="17">
        <v>-103.4</v>
      </c>
      <c r="M1799" s="17">
        <v>0.112</v>
      </c>
      <c r="N1799" s="17">
        <v>565.4</v>
      </c>
      <c r="O1799" s="17">
        <v>61.33</v>
      </c>
      <c r="P1799" s="17">
        <v>504</v>
      </c>
      <c r="Q1799" s="17">
        <v>321.10000000000002</v>
      </c>
      <c r="R1799" s="17">
        <v>424.5</v>
      </c>
      <c r="S1799" s="17">
        <v>18.600000000000001</v>
      </c>
      <c r="T1799" s="17">
        <v>46.31</v>
      </c>
      <c r="U1799" s="17">
        <v>1.7250000000000001</v>
      </c>
      <c r="V1799" s="17">
        <v>11</v>
      </c>
      <c r="W1799" s="17">
        <v>19.649999999999999</v>
      </c>
      <c r="X1799" s="17">
        <v>0.68400000000000005</v>
      </c>
      <c r="Y1799" s="17">
        <v>6.8351600000000001</v>
      </c>
      <c r="Z1799" s="7">
        <f t="shared" si="622"/>
        <v>19.125</v>
      </c>
      <c r="AA1799" s="7">
        <f t="shared" ref="AA1799:AA1849" si="636">CONVERT(Z1799,"C","K")</f>
        <v>292.27499999999998</v>
      </c>
      <c r="AB1799" s="2">
        <f t="shared" si="623"/>
        <v>554.12100000000009</v>
      </c>
      <c r="AC1799" s="42">
        <f t="shared" si="624"/>
        <v>2.3863744641140787</v>
      </c>
      <c r="AD1799" s="42">
        <f t="shared" si="625"/>
        <v>1.1051300143312299</v>
      </c>
      <c r="AE1799" s="42">
        <f t="shared" si="626"/>
        <v>0.77469071485773677</v>
      </c>
      <c r="AF1799" s="42">
        <f t="shared" si="627"/>
        <v>320.53693979006749</v>
      </c>
      <c r="AG1799" s="42">
        <f t="shared" si="628"/>
        <v>307.71546219846476</v>
      </c>
      <c r="AH1799" s="6">
        <f t="shared" si="629"/>
        <v>308.25600000000003</v>
      </c>
      <c r="AI1799" s="4">
        <v>20.2408439237538</v>
      </c>
      <c r="AJ1799" s="4">
        <f t="shared" ref="AJ1799:AJ1849" si="637">CONVERT(AI1799,"C","K")</f>
        <v>293.39084392375378</v>
      </c>
      <c r="AK1799" s="8">
        <f t="shared" si="630"/>
        <v>0.19439163525883041</v>
      </c>
      <c r="AL1799" s="8">
        <f t="shared" si="631"/>
        <v>403.52933661339011</v>
      </c>
      <c r="AM1799" s="8">
        <f t="shared" si="632"/>
        <v>2.925432660308557</v>
      </c>
      <c r="AN1799" s="8">
        <f t="shared" si="633"/>
        <v>95.08982390591666</v>
      </c>
      <c r="AO1799" s="22">
        <f t="shared" si="634"/>
        <v>8.2298749892310251E-3</v>
      </c>
      <c r="AP1799" s="22">
        <f t="shared" si="635"/>
        <v>0.22493249867758475</v>
      </c>
      <c r="AQ1799" s="19">
        <f t="shared" ref="AQ1799:AQ1849" si="638">MAX(AP1799,0)</f>
        <v>0.22493249867758475</v>
      </c>
      <c r="AX1799">
        <v>0.1380206781726461</v>
      </c>
      <c r="AY1799">
        <v>58.974137931034484</v>
      </c>
      <c r="AZ1799">
        <v>2.4572557471264367</v>
      </c>
      <c r="BA1799">
        <v>1.9903771551724139</v>
      </c>
      <c r="BB1799">
        <v>8.913793103448274</v>
      </c>
      <c r="BC1799">
        <v>0.37140804597701144</v>
      </c>
      <c r="BD1799">
        <v>1.6189691091954024</v>
      </c>
      <c r="BE1799">
        <v>0.16189691091954025</v>
      </c>
      <c r="BF1799">
        <v>0</v>
      </c>
      <c r="BG1799">
        <v>19.125</v>
      </c>
      <c r="BH1799">
        <v>1.9807414593472021</v>
      </c>
      <c r="BI1799">
        <v>2.2145879439428739</v>
      </c>
      <c r="BJ1799">
        <v>1.0255756768399449</v>
      </c>
      <c r="BK1799">
        <v>0.40891564857042018</v>
      </c>
      <c r="BL1799">
        <v>1.1358768015845005E-3</v>
      </c>
      <c r="BP1799" s="52">
        <f t="shared" si="616"/>
        <v>1.9813346490824406</v>
      </c>
      <c r="BQ1799" s="52">
        <f t="shared" si="617"/>
        <v>6.4758764367816093E-2</v>
      </c>
      <c r="BR1799" s="52">
        <f t="shared" si="618"/>
        <v>0.43170396145455098</v>
      </c>
      <c r="BS1799" s="52">
        <f t="shared" si="619"/>
        <v>0.45488961653708299</v>
      </c>
      <c r="BT1799" s="52">
        <f t="shared" si="620"/>
        <v>1.1991776707070861E-3</v>
      </c>
      <c r="BU1799" s="52">
        <f t="shared" si="621"/>
        <v>1.2635822681585638E-3</v>
      </c>
    </row>
    <row r="1800" spans="1:73" x14ac:dyDescent="0.25">
      <c r="A1800" s="21">
        <v>43742.585416666669</v>
      </c>
      <c r="B1800" s="17">
        <v>364382</v>
      </c>
      <c r="C1800" s="17">
        <v>13.52</v>
      </c>
      <c r="D1800" s="17">
        <v>21.48</v>
      </c>
      <c r="E1800" s="17">
        <v>684.3</v>
      </c>
      <c r="F1800" s="17">
        <v>76.73</v>
      </c>
      <c r="G1800" s="17">
        <v>-118.7</v>
      </c>
      <c r="H1800" s="17">
        <v>-14.71</v>
      </c>
      <c r="I1800" s="17">
        <v>23.61</v>
      </c>
      <c r="J1800" s="17">
        <v>296.8</v>
      </c>
      <c r="K1800" s="17">
        <v>607.6</v>
      </c>
      <c r="L1800" s="17">
        <v>-104</v>
      </c>
      <c r="M1800" s="17">
        <v>0.112</v>
      </c>
      <c r="N1800" s="17">
        <v>565.70000000000005</v>
      </c>
      <c r="O1800" s="17">
        <v>62.02</v>
      </c>
      <c r="P1800" s="17">
        <v>503.6</v>
      </c>
      <c r="Q1800" s="17">
        <v>321.10000000000002</v>
      </c>
      <c r="R1800" s="17">
        <v>425</v>
      </c>
      <c r="S1800" s="17">
        <v>18.579999999999998</v>
      </c>
      <c r="T1800" s="17">
        <v>46.37</v>
      </c>
      <c r="U1800" s="17">
        <v>1.3</v>
      </c>
      <c r="V1800" s="17">
        <v>214</v>
      </c>
      <c r="W1800" s="17">
        <v>19.899999999999999</v>
      </c>
      <c r="X1800" s="17">
        <v>0.68400000000000005</v>
      </c>
      <c r="Y1800" s="17">
        <v>6.8357279999999996</v>
      </c>
      <c r="Z1800" s="7">
        <f t="shared" si="622"/>
        <v>19.239999999999998</v>
      </c>
      <c r="AA1800" s="7">
        <f t="shared" si="636"/>
        <v>292.39</v>
      </c>
      <c r="AB1800" s="2">
        <f t="shared" si="623"/>
        <v>554.28300000000002</v>
      </c>
      <c r="AC1800" s="42">
        <f t="shared" si="624"/>
        <v>2.2797934730908986</v>
      </c>
      <c r="AD1800" s="42">
        <f t="shared" si="625"/>
        <v>1.0571402334722497</v>
      </c>
      <c r="AE1800" s="42">
        <f t="shared" si="626"/>
        <v>0.76974480987901384</v>
      </c>
      <c r="AF1800" s="42">
        <f t="shared" si="627"/>
        <v>318.99207181727081</v>
      </c>
      <c r="AG1800" s="42">
        <f t="shared" si="628"/>
        <v>306.23238894457995</v>
      </c>
      <c r="AH1800" s="6">
        <f t="shared" si="629"/>
        <v>308.25600000000003</v>
      </c>
      <c r="AI1800" s="4">
        <v>19.566996714574</v>
      </c>
      <c r="AJ1800" s="4">
        <f t="shared" si="637"/>
        <v>292.71699671457395</v>
      </c>
      <c r="AK1800" s="8">
        <f t="shared" si="630"/>
        <v>0.194621184503221</v>
      </c>
      <c r="AL1800" s="8">
        <f t="shared" si="631"/>
        <v>399.69009783575461</v>
      </c>
      <c r="AM1800" s="8">
        <f t="shared" si="632"/>
        <v>2.5396111907140435</v>
      </c>
      <c r="AN1800" s="8">
        <f t="shared" si="633"/>
        <v>24.190848741139941</v>
      </c>
      <c r="AO1800" s="22">
        <f t="shared" si="634"/>
        <v>9.9244622407187733E-3</v>
      </c>
      <c r="AP1800" s="22">
        <f t="shared" si="635"/>
        <v>0.27124763046307193</v>
      </c>
      <c r="AQ1800" s="19">
        <f t="shared" si="638"/>
        <v>0.27124763046307193</v>
      </c>
      <c r="AX1800">
        <v>0.13888844360786329</v>
      </c>
      <c r="AY1800">
        <v>58.991379310344826</v>
      </c>
      <c r="AZ1800">
        <v>2.4579741379310343</v>
      </c>
      <c r="BA1800">
        <v>1.9909590517241378</v>
      </c>
      <c r="BB1800">
        <v>8.956896551724137</v>
      </c>
      <c r="BC1800">
        <v>0.37320402298850569</v>
      </c>
      <c r="BD1800">
        <v>1.6177550287356322</v>
      </c>
      <c r="BE1800">
        <v>0.16177550287356324</v>
      </c>
      <c r="BF1800">
        <v>0</v>
      </c>
      <c r="BG1800">
        <v>19.239999999999998</v>
      </c>
      <c r="BH1800">
        <v>1.4927326940007901</v>
      </c>
      <c r="BI1800">
        <v>2.2305108387124908</v>
      </c>
      <c r="BJ1800">
        <v>1.0342878759109819</v>
      </c>
      <c r="BK1800">
        <v>0.40811674378708962</v>
      </c>
      <c r="BL1800">
        <v>1.1336576216308045E-3</v>
      </c>
      <c r="BP1800" s="52">
        <f t="shared" si="616"/>
        <v>1.49317973554039</v>
      </c>
      <c r="BQ1800" s="52">
        <f t="shared" si="617"/>
        <v>6.4710201149425287E-2</v>
      </c>
      <c r="BR1800" s="52">
        <f t="shared" si="618"/>
        <v>0.42577399345436845</v>
      </c>
      <c r="BS1800" s="52">
        <f t="shared" si="619"/>
        <v>0.44979094121691066</v>
      </c>
      <c r="BT1800" s="52">
        <f t="shared" si="620"/>
        <v>1.1827055373732456E-3</v>
      </c>
      <c r="BU1800" s="52">
        <f t="shared" si="621"/>
        <v>1.2494192811580852E-3</v>
      </c>
    </row>
    <row r="1801" spans="1:73" x14ac:dyDescent="0.25">
      <c r="A1801" s="21">
        <v>43742.585416666669</v>
      </c>
      <c r="B1801" s="17">
        <v>364383</v>
      </c>
      <c r="C1801" s="17">
        <v>13.51</v>
      </c>
      <c r="D1801" s="17">
        <v>21.47</v>
      </c>
      <c r="E1801" s="17">
        <v>684.2</v>
      </c>
      <c r="F1801" s="17">
        <v>76.650000000000006</v>
      </c>
      <c r="G1801" s="17">
        <v>-119.5</v>
      </c>
      <c r="H1801" s="17">
        <v>-14.7</v>
      </c>
      <c r="I1801" s="17">
        <v>23.61</v>
      </c>
      <c r="J1801" s="17">
        <v>296.8</v>
      </c>
      <c r="K1801" s="17">
        <v>607.6</v>
      </c>
      <c r="L1801" s="17">
        <v>-104.8</v>
      </c>
      <c r="M1801" s="17">
        <v>0.112</v>
      </c>
      <c r="N1801" s="17">
        <v>564.79999999999995</v>
      </c>
      <c r="O1801" s="17">
        <v>61.95</v>
      </c>
      <c r="P1801" s="17">
        <v>502.8</v>
      </c>
      <c r="Q1801" s="17">
        <v>320.3</v>
      </c>
      <c r="R1801" s="17">
        <v>425</v>
      </c>
      <c r="S1801" s="17">
        <v>18.57</v>
      </c>
      <c r="T1801" s="17">
        <v>48.01</v>
      </c>
      <c r="U1801" s="17">
        <v>1.47</v>
      </c>
      <c r="V1801" s="17">
        <v>172</v>
      </c>
      <c r="W1801" s="17">
        <v>20</v>
      </c>
      <c r="X1801" s="17">
        <v>0.68300000000000005</v>
      </c>
      <c r="Y1801" s="17">
        <v>6.8321329999999998</v>
      </c>
      <c r="Z1801" s="7">
        <f t="shared" si="622"/>
        <v>19.285</v>
      </c>
      <c r="AA1801" s="7">
        <f t="shared" si="636"/>
        <v>292.435</v>
      </c>
      <c r="AB1801" s="2">
        <f t="shared" si="623"/>
        <v>554.20200000000011</v>
      </c>
      <c r="AC1801" s="42">
        <f t="shared" si="624"/>
        <v>2.2815809246291012</v>
      </c>
      <c r="AD1801" s="42">
        <f t="shared" si="625"/>
        <v>1.0953870019144314</v>
      </c>
      <c r="AE1801" s="42">
        <f t="shared" si="626"/>
        <v>0.77364979408638934</v>
      </c>
      <c r="AF1801" s="42">
        <f t="shared" si="627"/>
        <v>320.80776557400253</v>
      </c>
      <c r="AG1801" s="42">
        <f t="shared" si="628"/>
        <v>307.97545495104242</v>
      </c>
      <c r="AH1801" s="6">
        <f t="shared" si="629"/>
        <v>307.488</v>
      </c>
      <c r="AI1801" s="4">
        <v>19.5819007515972</v>
      </c>
      <c r="AJ1801" s="4">
        <f t="shared" si="637"/>
        <v>292.73190075159715</v>
      </c>
      <c r="AK1801" s="8">
        <f t="shared" si="630"/>
        <v>0.19471105728877586</v>
      </c>
      <c r="AL1801" s="8">
        <f t="shared" si="631"/>
        <v>399.7652225810146</v>
      </c>
      <c r="AM1801" s="8">
        <f t="shared" si="632"/>
        <v>2.7005624414184539</v>
      </c>
      <c r="AN1801" s="8">
        <f t="shared" si="633"/>
        <v>23.356405411589993</v>
      </c>
      <c r="AO1801" s="22">
        <f t="shared" si="634"/>
        <v>9.9224332347152069E-3</v>
      </c>
      <c r="AP1801" s="22">
        <f t="shared" si="635"/>
        <v>0.27119217525982625</v>
      </c>
      <c r="AQ1801" s="19">
        <f t="shared" si="638"/>
        <v>0.27119217525982625</v>
      </c>
      <c r="AX1801">
        <v>0.13922925908806402</v>
      </c>
      <c r="AY1801">
        <v>58.982758620689658</v>
      </c>
      <c r="AZ1801">
        <v>2.4576149425287359</v>
      </c>
      <c r="BA1801">
        <v>1.9906681034482763</v>
      </c>
      <c r="BB1801">
        <v>9.025862068965516</v>
      </c>
      <c r="BC1801">
        <v>0.37607758620689652</v>
      </c>
      <c r="BD1801">
        <v>1.6145905172413797</v>
      </c>
      <c r="BE1801">
        <v>0.16145905172413799</v>
      </c>
      <c r="BF1801">
        <v>0</v>
      </c>
      <c r="BG1801">
        <v>19.285</v>
      </c>
      <c r="BH1801">
        <v>1.6879362001393547</v>
      </c>
      <c r="BI1801">
        <v>2.236768745488193</v>
      </c>
      <c r="BJ1801">
        <v>1.0738726747088814</v>
      </c>
      <c r="BK1801">
        <v>0.40643759510911437</v>
      </c>
      <c r="BL1801">
        <v>1.1289933197475399E-3</v>
      </c>
      <c r="BP1801" s="52">
        <f t="shared" si="616"/>
        <v>1.6884417009572101</v>
      </c>
      <c r="BQ1801" s="52">
        <f t="shared" si="617"/>
        <v>6.4583620689655188E-2</v>
      </c>
      <c r="BR1801" s="52">
        <f t="shared" si="618"/>
        <v>0.42602608046278451</v>
      </c>
      <c r="BS1801" s="52">
        <f t="shared" si="619"/>
        <v>0.44969823491258137</v>
      </c>
      <c r="BT1801" s="52">
        <f t="shared" si="620"/>
        <v>1.1834057790632902E-3</v>
      </c>
      <c r="BU1801" s="52">
        <f t="shared" si="621"/>
        <v>1.2491617636460593E-3</v>
      </c>
    </row>
    <row r="1802" spans="1:73" x14ac:dyDescent="0.25">
      <c r="A1802" s="21">
        <v>43742.585416666669</v>
      </c>
      <c r="B1802" s="17">
        <v>364384</v>
      </c>
      <c r="C1802" s="17">
        <v>13.51</v>
      </c>
      <c r="D1802" s="17">
        <v>21.47</v>
      </c>
      <c r="E1802" s="17">
        <v>684</v>
      </c>
      <c r="F1802" s="17">
        <v>76.69</v>
      </c>
      <c r="G1802" s="17">
        <v>-119.2</v>
      </c>
      <c r="H1802" s="17">
        <v>-13.75</v>
      </c>
      <c r="I1802" s="17">
        <v>23.61</v>
      </c>
      <c r="J1802" s="17">
        <v>296.8</v>
      </c>
      <c r="K1802" s="17">
        <v>607.29999999999995</v>
      </c>
      <c r="L1802" s="17">
        <v>-105.5</v>
      </c>
      <c r="M1802" s="17">
        <v>0.112</v>
      </c>
      <c r="N1802" s="17">
        <v>564.79999999999995</v>
      </c>
      <c r="O1802" s="17">
        <v>62.95</v>
      </c>
      <c r="P1802" s="17">
        <v>501.9</v>
      </c>
      <c r="Q1802" s="17">
        <v>320.5</v>
      </c>
      <c r="R1802" s="17">
        <v>426</v>
      </c>
      <c r="S1802" s="17">
        <v>18.57</v>
      </c>
      <c r="T1802" s="17">
        <v>47.58</v>
      </c>
      <c r="U1802" s="17">
        <v>1.87</v>
      </c>
      <c r="V1802" s="17">
        <v>168.5</v>
      </c>
      <c r="W1802" s="17">
        <v>19.600000000000001</v>
      </c>
      <c r="X1802" s="17">
        <v>0.68300000000000005</v>
      </c>
      <c r="Y1802" s="17">
        <v>6.8344940000000003</v>
      </c>
      <c r="Z1802" s="7">
        <f t="shared" si="622"/>
        <v>19.085000000000001</v>
      </c>
      <c r="AA1802" s="7">
        <f t="shared" si="636"/>
        <v>292.23499999999996</v>
      </c>
      <c r="AB1802" s="2">
        <f t="shared" si="623"/>
        <v>554.04000000000008</v>
      </c>
      <c r="AC1802" s="42">
        <f t="shared" si="624"/>
        <v>2.3514385844389558</v>
      </c>
      <c r="AD1802" s="42">
        <f t="shared" si="625"/>
        <v>1.1188144784760552</v>
      </c>
      <c r="AE1802" s="42">
        <f t="shared" si="626"/>
        <v>0.77607044281705551</v>
      </c>
      <c r="AF1802" s="42">
        <f t="shared" si="627"/>
        <v>320.93206979406517</v>
      </c>
      <c r="AG1802" s="42">
        <f t="shared" si="628"/>
        <v>308.09478700230255</v>
      </c>
      <c r="AH1802" s="6">
        <f t="shared" si="629"/>
        <v>307.68</v>
      </c>
      <c r="AI1802" s="4">
        <v>20.017764295387799</v>
      </c>
      <c r="AJ1802" s="4">
        <f t="shared" si="637"/>
        <v>293.16776429538777</v>
      </c>
      <c r="AK1802" s="8">
        <f t="shared" si="630"/>
        <v>0.19431183437300584</v>
      </c>
      <c r="AL1802" s="8">
        <f t="shared" si="631"/>
        <v>402.27305612481376</v>
      </c>
      <c r="AM1802" s="8">
        <f t="shared" si="632"/>
        <v>3.0459050379156607</v>
      </c>
      <c r="AN1802" s="8">
        <f t="shared" si="633"/>
        <v>82.761577019424337</v>
      </c>
      <c r="AO1802" s="22">
        <f t="shared" si="634"/>
        <v>8.5223551028378204E-3</v>
      </c>
      <c r="AP1802" s="22">
        <f t="shared" si="635"/>
        <v>0.23292633611170924</v>
      </c>
      <c r="AQ1802" s="19">
        <f t="shared" si="638"/>
        <v>0.23292633611170924</v>
      </c>
      <c r="AX1802">
        <v>0.13771992483356252</v>
      </c>
      <c r="AY1802">
        <v>58.96551724137931</v>
      </c>
      <c r="AZ1802">
        <v>2.4568965517241379</v>
      </c>
      <c r="BA1802">
        <v>1.9900862068965519</v>
      </c>
      <c r="BB1802">
        <v>9.0948275862068968</v>
      </c>
      <c r="BC1802">
        <v>0.37895114942528735</v>
      </c>
      <c r="BD1802">
        <v>1.6111350574712646</v>
      </c>
      <c r="BE1802">
        <v>0.16111350574712646</v>
      </c>
      <c r="BF1802">
        <v>0</v>
      </c>
      <c r="BG1802">
        <v>19.085000000000001</v>
      </c>
      <c r="BH1802">
        <v>2.1472385675242136</v>
      </c>
      <c r="BI1802">
        <v>2.2090729036143002</v>
      </c>
      <c r="BJ1802">
        <v>1.0510768875396841</v>
      </c>
      <c r="BK1802">
        <v>0.40542655003932287</v>
      </c>
      <c r="BL1802">
        <v>1.1261848612203413E-3</v>
      </c>
      <c r="BP1802" s="52">
        <f t="shared" si="616"/>
        <v>2.1478816195850223</v>
      </c>
      <c r="BQ1802" s="52">
        <f t="shared" si="617"/>
        <v>6.4445402298850582E-2</v>
      </c>
      <c r="BR1802" s="52">
        <f t="shared" si="618"/>
        <v>0.42967743416398069</v>
      </c>
      <c r="BS1802" s="52">
        <f t="shared" si="619"/>
        <v>0.45247341218840359</v>
      </c>
      <c r="BT1802" s="52">
        <f t="shared" si="620"/>
        <v>1.1935484282332798E-3</v>
      </c>
      <c r="BU1802" s="52">
        <f t="shared" si="621"/>
        <v>1.2568705894122321E-3</v>
      </c>
    </row>
    <row r="1803" spans="1:73" x14ac:dyDescent="0.25">
      <c r="A1803" s="21">
        <v>43742.586111111108</v>
      </c>
      <c r="B1803" s="17">
        <v>364385</v>
      </c>
      <c r="C1803" s="17">
        <v>13.51</v>
      </c>
      <c r="D1803" s="17">
        <v>21.47</v>
      </c>
      <c r="E1803" s="17">
        <v>684.5</v>
      </c>
      <c r="F1803" s="17">
        <v>77.02</v>
      </c>
      <c r="G1803" s="17">
        <v>-118.5</v>
      </c>
      <c r="H1803" s="17">
        <v>-13.04</v>
      </c>
      <c r="I1803" s="17">
        <v>23.61</v>
      </c>
      <c r="J1803" s="17">
        <v>296.8</v>
      </c>
      <c r="K1803" s="17">
        <v>607.5</v>
      </c>
      <c r="L1803" s="17">
        <v>-105.4</v>
      </c>
      <c r="M1803" s="17">
        <v>0.113</v>
      </c>
      <c r="N1803" s="17">
        <v>566</v>
      </c>
      <c r="O1803" s="17">
        <v>63.98</v>
      </c>
      <c r="P1803" s="17">
        <v>502.1</v>
      </c>
      <c r="Q1803" s="17">
        <v>321.2</v>
      </c>
      <c r="R1803" s="17">
        <v>426.7</v>
      </c>
      <c r="S1803" s="17">
        <v>18.57</v>
      </c>
      <c r="T1803" s="17">
        <v>47.7</v>
      </c>
      <c r="U1803" s="17">
        <v>1.58</v>
      </c>
      <c r="V1803" s="17">
        <v>331</v>
      </c>
      <c r="W1803" s="17">
        <v>19.899999999999999</v>
      </c>
      <c r="X1803" s="17">
        <v>0.68400000000000005</v>
      </c>
      <c r="Y1803" s="17">
        <v>6.8374879999999996</v>
      </c>
      <c r="Z1803" s="7">
        <f t="shared" si="622"/>
        <v>19.234999999999999</v>
      </c>
      <c r="AA1803" s="7">
        <f t="shared" si="636"/>
        <v>292.38499999999999</v>
      </c>
      <c r="AB1803" s="2">
        <f t="shared" si="623"/>
        <v>554.44500000000005</v>
      </c>
      <c r="AC1803" s="42">
        <f t="shared" si="624"/>
        <v>2.3205432041847818</v>
      </c>
      <c r="AD1803" s="42">
        <f t="shared" si="625"/>
        <v>1.106899108396141</v>
      </c>
      <c r="AE1803" s="42">
        <f t="shared" si="626"/>
        <v>0.77482623760159453</v>
      </c>
      <c r="AF1803" s="42">
        <f t="shared" si="627"/>
        <v>321.07591720179579</v>
      </c>
      <c r="AG1803" s="42">
        <f t="shared" si="628"/>
        <v>308.23288051372396</v>
      </c>
      <c r="AH1803" s="6">
        <f t="shared" si="629"/>
        <v>308.35199999999998</v>
      </c>
      <c r="AI1803" s="4">
        <v>19.831177105196701</v>
      </c>
      <c r="AJ1803" s="4">
        <f t="shared" si="637"/>
        <v>292.98117710519671</v>
      </c>
      <c r="AK1803" s="8">
        <f t="shared" si="630"/>
        <v>0.19461120034560211</v>
      </c>
      <c r="AL1803" s="8">
        <f t="shared" si="631"/>
        <v>401.18878088442125</v>
      </c>
      <c r="AM1803" s="8">
        <f t="shared" si="632"/>
        <v>2.7997812414544105</v>
      </c>
      <c r="AN1803" s="8">
        <f t="shared" si="633"/>
        <v>48.622790307559271</v>
      </c>
      <c r="AO1803" s="22">
        <f t="shared" si="634"/>
        <v>9.3436294220247684E-3</v>
      </c>
      <c r="AP1803" s="22">
        <f t="shared" si="635"/>
        <v>0.25537276269245046</v>
      </c>
      <c r="AQ1803" s="19">
        <f t="shared" si="638"/>
        <v>0.25537276269245046</v>
      </c>
      <c r="AX1803">
        <v>0.13885061885976865</v>
      </c>
      <c r="AY1803">
        <v>59.008620689655174</v>
      </c>
      <c r="AZ1803">
        <v>2.4586925287356323</v>
      </c>
      <c r="BA1803">
        <v>1.9915409482758624</v>
      </c>
      <c r="BB1803">
        <v>9.0948275862068968</v>
      </c>
      <c r="BC1803">
        <v>0.37895114942528735</v>
      </c>
      <c r="BD1803">
        <v>1.6125897988505751</v>
      </c>
      <c r="BE1803">
        <v>0.16125897988505752</v>
      </c>
      <c r="BF1803">
        <v>0</v>
      </c>
      <c r="BG1803">
        <v>19.234999999999999</v>
      </c>
      <c r="BH1803">
        <v>1.8142443511701909</v>
      </c>
      <c r="BI1803">
        <v>2.2298164620864451</v>
      </c>
      <c r="BJ1803">
        <v>1.0636224524152345</v>
      </c>
      <c r="BK1803">
        <v>0.40626003717286596</v>
      </c>
      <c r="BL1803">
        <v>1.1285001032579609E-3</v>
      </c>
      <c r="BP1803" s="52">
        <f t="shared" si="616"/>
        <v>1.8147876785798587</v>
      </c>
      <c r="BQ1803" s="52">
        <f t="shared" si="617"/>
        <v>6.4503591954022999E-2</v>
      </c>
      <c r="BR1803" s="52">
        <f t="shared" si="618"/>
        <v>0.42715837282864011</v>
      </c>
      <c r="BS1803" s="52">
        <f t="shared" si="619"/>
        <v>0.45057238513746733</v>
      </c>
      <c r="BT1803" s="52">
        <f t="shared" si="620"/>
        <v>1.1865510356351115E-3</v>
      </c>
      <c r="BU1803" s="52">
        <f t="shared" si="621"/>
        <v>1.2515899587151871E-3</v>
      </c>
    </row>
    <row r="1804" spans="1:73" x14ac:dyDescent="0.25">
      <c r="A1804" s="21">
        <v>43742.586111111108</v>
      </c>
      <c r="B1804" s="17">
        <v>364386</v>
      </c>
      <c r="C1804" s="17">
        <v>13.52</v>
      </c>
      <c r="D1804" s="17">
        <v>21.47</v>
      </c>
      <c r="E1804" s="17">
        <v>684.2</v>
      </c>
      <c r="F1804" s="17">
        <v>76.900000000000006</v>
      </c>
      <c r="G1804" s="17">
        <v>-118.9</v>
      </c>
      <c r="H1804" s="17">
        <v>-14.18</v>
      </c>
      <c r="I1804" s="17">
        <v>23.6</v>
      </c>
      <c r="J1804" s="17">
        <v>296.7</v>
      </c>
      <c r="K1804" s="17">
        <v>607.29999999999995</v>
      </c>
      <c r="L1804" s="17">
        <v>-104.7</v>
      </c>
      <c r="M1804" s="17">
        <v>0.112</v>
      </c>
      <c r="N1804" s="17">
        <v>565.29999999999995</v>
      </c>
      <c r="O1804" s="17">
        <v>62.72</v>
      </c>
      <c r="P1804" s="17">
        <v>502.6</v>
      </c>
      <c r="Q1804" s="17">
        <v>320.8</v>
      </c>
      <c r="R1804" s="17">
        <v>425.5</v>
      </c>
      <c r="S1804" s="17">
        <v>18.57</v>
      </c>
      <c r="T1804" s="17">
        <v>47.47</v>
      </c>
      <c r="U1804" s="17">
        <v>1.23</v>
      </c>
      <c r="V1804" s="17">
        <v>182.5</v>
      </c>
      <c r="W1804" s="17">
        <v>20.100000000000001</v>
      </c>
      <c r="X1804" s="17">
        <v>0.68300000000000005</v>
      </c>
      <c r="Y1804" s="17">
        <v>6.8342850000000004</v>
      </c>
      <c r="Z1804" s="7">
        <f t="shared" si="622"/>
        <v>19.335000000000001</v>
      </c>
      <c r="AA1804" s="7">
        <f t="shared" si="636"/>
        <v>292.48499999999996</v>
      </c>
      <c r="AB1804" s="2">
        <f t="shared" si="623"/>
        <v>554.20200000000011</v>
      </c>
      <c r="AC1804" s="42">
        <f t="shared" si="624"/>
        <v>2.3302216789561712</v>
      </c>
      <c r="AD1804" s="42">
        <f t="shared" si="625"/>
        <v>1.1061562310004944</v>
      </c>
      <c r="AE1804" s="42">
        <f t="shared" si="626"/>
        <v>0.77471397023122757</v>
      </c>
      <c r="AF1804" s="42">
        <f t="shared" si="627"/>
        <v>321.46880794703463</v>
      </c>
      <c r="AG1804" s="42">
        <f t="shared" si="628"/>
        <v>308.61005562915324</v>
      </c>
      <c r="AH1804" s="6">
        <f t="shared" si="629"/>
        <v>307.96800000000002</v>
      </c>
      <c r="AI1804" s="4">
        <v>19.900559648375001</v>
      </c>
      <c r="AJ1804" s="4">
        <f t="shared" si="637"/>
        <v>293.05055964837499</v>
      </c>
      <c r="AK1804" s="8">
        <f t="shared" si="630"/>
        <v>0.19481094838450244</v>
      </c>
      <c r="AL1804" s="8">
        <f t="shared" si="631"/>
        <v>401.56300617165306</v>
      </c>
      <c r="AM1804" s="8">
        <f t="shared" si="632"/>
        <v>2.4702909747639041</v>
      </c>
      <c r="AN1804" s="8">
        <f t="shared" si="633"/>
        <v>40.697432553432229</v>
      </c>
      <c r="AO1804" s="22">
        <f t="shared" si="634"/>
        <v>9.5002851375215851E-3</v>
      </c>
      <c r="AP1804" s="22">
        <f t="shared" si="635"/>
        <v>0.25965435403678222</v>
      </c>
      <c r="AQ1804" s="19">
        <f t="shared" si="638"/>
        <v>0.25965435403678222</v>
      </c>
      <c r="AX1804">
        <v>0.13960877310862366</v>
      </c>
      <c r="AY1804">
        <v>58.982758620689658</v>
      </c>
      <c r="AZ1804">
        <v>2.4576149425287359</v>
      </c>
      <c r="BA1804">
        <v>1.9906681034482763</v>
      </c>
      <c r="BB1804">
        <v>9.025862068965516</v>
      </c>
      <c r="BC1804">
        <v>0.37607758620689652</v>
      </c>
      <c r="BD1804">
        <v>1.6145905172413797</v>
      </c>
      <c r="BE1804">
        <v>0.16145905172413799</v>
      </c>
      <c r="BF1804">
        <v>0</v>
      </c>
      <c r="BG1804">
        <v>19.335000000000001</v>
      </c>
      <c r="BH1804">
        <v>1.4123547797084397</v>
      </c>
      <c r="BI1804">
        <v>2.2437399835303493</v>
      </c>
      <c r="BJ1804">
        <v>1.0651033701818569</v>
      </c>
      <c r="BK1804">
        <v>0.40681663960838088</v>
      </c>
      <c r="BL1804">
        <v>1.1300462211343914E-3</v>
      </c>
      <c r="BP1804" s="52">
        <f t="shared" si="616"/>
        <v>1.4127777497805227</v>
      </c>
      <c r="BQ1804" s="52">
        <f t="shared" si="617"/>
        <v>6.4583620689655188E-2</v>
      </c>
      <c r="BR1804" s="52">
        <f t="shared" si="618"/>
        <v>0.42351049729059748</v>
      </c>
      <c r="BS1804" s="52">
        <f t="shared" si="619"/>
        <v>0.44766384732042669</v>
      </c>
      <c r="BT1804" s="52">
        <f t="shared" si="620"/>
        <v>1.1764180480294375E-3</v>
      </c>
      <c r="BU1804" s="52">
        <f t="shared" si="621"/>
        <v>1.2435106870011853E-3</v>
      </c>
    </row>
    <row r="1805" spans="1:73" x14ac:dyDescent="0.25">
      <c r="A1805" s="21">
        <v>43742.586111111108</v>
      </c>
      <c r="B1805" s="17">
        <v>364387</v>
      </c>
      <c r="C1805" s="17">
        <v>13.51</v>
      </c>
      <c r="D1805" s="17">
        <v>21.47</v>
      </c>
      <c r="E1805" s="17">
        <v>683.4</v>
      </c>
      <c r="F1805" s="17">
        <v>76.64</v>
      </c>
      <c r="G1805" s="17">
        <v>-119.7</v>
      </c>
      <c r="H1805" s="17">
        <v>-14.25</v>
      </c>
      <c r="I1805" s="17">
        <v>23.6</v>
      </c>
      <c r="J1805" s="17">
        <v>296.7</v>
      </c>
      <c r="K1805" s="17">
        <v>606.79999999999995</v>
      </c>
      <c r="L1805" s="17">
        <v>-105.5</v>
      </c>
      <c r="M1805" s="17">
        <v>0.112</v>
      </c>
      <c r="N1805" s="17">
        <v>563.70000000000005</v>
      </c>
      <c r="O1805" s="17">
        <v>62.39</v>
      </c>
      <c r="P1805" s="17">
        <v>501.3</v>
      </c>
      <c r="Q1805" s="17">
        <v>320</v>
      </c>
      <c r="R1805" s="17">
        <v>425.4</v>
      </c>
      <c r="S1805" s="17">
        <v>18.559999999999999</v>
      </c>
      <c r="T1805" s="17">
        <v>47.89</v>
      </c>
      <c r="U1805" s="17">
        <v>0.45</v>
      </c>
      <c r="V1805" s="17">
        <v>324.5</v>
      </c>
      <c r="W1805" s="17">
        <v>20.3</v>
      </c>
      <c r="X1805" s="17">
        <v>0.68200000000000005</v>
      </c>
      <c r="Y1805" s="17">
        <v>6.8237120000000004</v>
      </c>
      <c r="Z1805" s="7">
        <f t="shared" si="622"/>
        <v>19.43</v>
      </c>
      <c r="AA1805" s="7">
        <f t="shared" si="636"/>
        <v>292.58</v>
      </c>
      <c r="AB1805" s="2">
        <f t="shared" si="623"/>
        <v>553.55399999999997</v>
      </c>
      <c r="AC1805" s="42">
        <f t="shared" si="624"/>
        <v>2.2401736715767733</v>
      </c>
      <c r="AD1805" s="42">
        <f t="shared" si="625"/>
        <v>1.0728191713181168</v>
      </c>
      <c r="AE1805" s="42">
        <f t="shared" si="626"/>
        <v>0.77129542835254783</v>
      </c>
      <c r="AF1805" s="42">
        <f t="shared" si="627"/>
        <v>320.46629426475658</v>
      </c>
      <c r="AG1805" s="42">
        <f t="shared" si="628"/>
        <v>307.64764249416629</v>
      </c>
      <c r="AH1805" s="6">
        <f t="shared" si="629"/>
        <v>307.2</v>
      </c>
      <c r="AI1805" s="4">
        <v>19.318579904628301</v>
      </c>
      <c r="AJ1805" s="4">
        <f t="shared" si="637"/>
        <v>292.46857990462826</v>
      </c>
      <c r="AK1805" s="8">
        <f t="shared" si="630"/>
        <v>0.19500083557758049</v>
      </c>
      <c r="AL1805" s="8">
        <f t="shared" si="631"/>
        <v>398.23843403090285</v>
      </c>
      <c r="AM1805" s="8">
        <f t="shared" si="632"/>
        <v>1.4941761944295593</v>
      </c>
      <c r="AN1805" s="8">
        <f t="shared" si="633"/>
        <v>-4.8495989315107897</v>
      </c>
      <c r="AO1805" s="22">
        <f t="shared" si="634"/>
        <v>1.057394910565905E-2</v>
      </c>
      <c r="AP1805" s="22">
        <f t="shared" si="635"/>
        <v>0.28899889686510721</v>
      </c>
      <c r="AQ1805" s="19">
        <f t="shared" si="638"/>
        <v>0.28899889686510721</v>
      </c>
      <c r="AX1805">
        <v>0.14033226282276989</v>
      </c>
      <c r="AY1805">
        <v>58.913793103448278</v>
      </c>
      <c r="AZ1805">
        <v>2.4547413793103448</v>
      </c>
      <c r="BA1805">
        <v>1.9883405172413793</v>
      </c>
      <c r="BB1805">
        <v>9.0862068965517224</v>
      </c>
      <c r="BC1805">
        <v>0.37859195402298845</v>
      </c>
      <c r="BD1805">
        <v>1.6097485632183908</v>
      </c>
      <c r="BE1805">
        <v>0.16097485632183908</v>
      </c>
      <c r="BF1805">
        <v>0</v>
      </c>
      <c r="BG1805">
        <v>19.43</v>
      </c>
      <c r="BH1805">
        <v>0.51671516330796574</v>
      </c>
      <c r="BI1805">
        <v>2.2570377125350287</v>
      </c>
      <c r="BJ1805">
        <v>1.0808953605330252</v>
      </c>
      <c r="BK1805">
        <v>0.40327768050555418</v>
      </c>
      <c r="BL1805">
        <v>1.1202157791820949E-3</v>
      </c>
      <c r="BP1805" s="52">
        <f t="shared" si="616"/>
        <v>0.51686990845628888</v>
      </c>
      <c r="BQ1805" s="52">
        <f t="shared" si="617"/>
        <v>6.438994252873563E-2</v>
      </c>
      <c r="BR1805" s="52">
        <f t="shared" si="618"/>
        <v>0.40971363745030553</v>
      </c>
      <c r="BS1805" s="52">
        <f t="shared" si="619"/>
        <v>0.43544473872205564</v>
      </c>
      <c r="BT1805" s="52">
        <f t="shared" si="620"/>
        <v>1.1380934373619598E-3</v>
      </c>
      <c r="BU1805" s="52">
        <f t="shared" si="621"/>
        <v>1.2095687186723769E-3</v>
      </c>
    </row>
    <row r="1806" spans="1:73" x14ac:dyDescent="0.25">
      <c r="A1806" s="21">
        <v>43742.586111111108</v>
      </c>
      <c r="B1806" s="17">
        <v>364388</v>
      </c>
      <c r="C1806" s="17">
        <v>13.51</v>
      </c>
      <c r="D1806" s="17">
        <v>21.47</v>
      </c>
      <c r="E1806" s="17">
        <v>683.4</v>
      </c>
      <c r="F1806" s="17">
        <v>76.98</v>
      </c>
      <c r="G1806" s="17">
        <v>-118.5</v>
      </c>
      <c r="H1806" s="17">
        <v>-13.93</v>
      </c>
      <c r="I1806" s="17">
        <v>23.61</v>
      </c>
      <c r="J1806" s="17">
        <v>296.8</v>
      </c>
      <c r="K1806" s="17">
        <v>606.4</v>
      </c>
      <c r="L1806" s="17">
        <v>-104.5</v>
      </c>
      <c r="M1806" s="17">
        <v>0.113</v>
      </c>
      <c r="N1806" s="17">
        <v>564.9</v>
      </c>
      <c r="O1806" s="17">
        <v>63.05</v>
      </c>
      <c r="P1806" s="17">
        <v>501.9</v>
      </c>
      <c r="Q1806" s="17">
        <v>321.3</v>
      </c>
      <c r="R1806" s="17">
        <v>425.8</v>
      </c>
      <c r="S1806" s="17">
        <v>18.55</v>
      </c>
      <c r="T1806" s="17">
        <v>47.37</v>
      </c>
      <c r="U1806" s="17">
        <v>2.1949999999999998</v>
      </c>
      <c r="V1806" s="17">
        <v>143.5</v>
      </c>
      <c r="W1806" s="17">
        <v>19.649999999999999</v>
      </c>
      <c r="X1806" s="17">
        <v>0.68200000000000005</v>
      </c>
      <c r="Y1806" s="17">
        <v>6.8220770000000002</v>
      </c>
      <c r="Z1806" s="7">
        <f t="shared" si="622"/>
        <v>19.100000000000001</v>
      </c>
      <c r="AA1806" s="7">
        <f t="shared" si="636"/>
        <v>292.25</v>
      </c>
      <c r="AB1806" s="2">
        <f t="shared" si="623"/>
        <v>553.55399999999997</v>
      </c>
      <c r="AC1806" s="42">
        <f t="shared" si="624"/>
        <v>2.3274568556978732</v>
      </c>
      <c r="AD1806" s="42">
        <f t="shared" si="625"/>
        <v>1.1025163125440824</v>
      </c>
      <c r="AE1806" s="42">
        <f t="shared" si="626"/>
        <v>0.77443791845911025</v>
      </c>
      <c r="AF1806" s="42">
        <f t="shared" si="627"/>
        <v>320.32272266846803</v>
      </c>
      <c r="AG1806" s="42">
        <f t="shared" si="628"/>
        <v>307.50981376172928</v>
      </c>
      <c r="AH1806" s="6">
        <f t="shared" si="629"/>
        <v>308.44799999999998</v>
      </c>
      <c r="AI1806" s="4">
        <v>19.865847751200999</v>
      </c>
      <c r="AJ1806" s="4">
        <f t="shared" si="637"/>
        <v>293.01584775120097</v>
      </c>
      <c r="AK1806" s="8">
        <f t="shared" si="630"/>
        <v>0.19434175714533986</v>
      </c>
      <c r="AL1806" s="8">
        <f t="shared" si="631"/>
        <v>401.41043998730208</v>
      </c>
      <c r="AM1806" s="8">
        <f t="shared" si="632"/>
        <v>3.2999914772617216</v>
      </c>
      <c r="AN1806" s="8">
        <f t="shared" si="633"/>
        <v>73.619988340193615</v>
      </c>
      <c r="AO1806" s="22">
        <f t="shared" si="634"/>
        <v>8.7550763546361855E-3</v>
      </c>
      <c r="AP1806" s="22">
        <f t="shared" si="635"/>
        <v>0.23928689112996629</v>
      </c>
      <c r="AQ1806" s="19">
        <f t="shared" si="638"/>
        <v>0.23928689112996629</v>
      </c>
      <c r="AX1806">
        <v>0.13783264223942809</v>
      </c>
      <c r="AY1806">
        <v>58.913793103448278</v>
      </c>
      <c r="AZ1806">
        <v>2.4547413793103448</v>
      </c>
      <c r="BA1806">
        <v>1.9883405172413793</v>
      </c>
      <c r="BB1806">
        <v>9.0086206896551726</v>
      </c>
      <c r="BC1806">
        <v>0.37535919540229884</v>
      </c>
      <c r="BD1806">
        <v>1.6129813218390805</v>
      </c>
      <c r="BE1806">
        <v>0.16129813218390807</v>
      </c>
      <c r="BF1806">
        <v>0</v>
      </c>
      <c r="BG1806">
        <v>19.100000000000001</v>
      </c>
      <c r="BH1806">
        <v>2.5204217410244105</v>
      </c>
      <c r="BI1806">
        <v>2.2111396340059919</v>
      </c>
      <c r="BJ1806">
        <v>1.0474168446286383</v>
      </c>
      <c r="BK1806">
        <v>0.40716376374173602</v>
      </c>
      <c r="BL1806">
        <v>1.1310104548381556E-3</v>
      </c>
      <c r="BP1806" s="52">
        <f t="shared" si="616"/>
        <v>2.5211765534701196</v>
      </c>
      <c r="BQ1806" s="52">
        <f t="shared" si="617"/>
        <v>6.4519252873563221E-2</v>
      </c>
      <c r="BR1806" s="52">
        <f t="shared" si="618"/>
        <v>0.43504264746294441</v>
      </c>
      <c r="BS1806" s="52">
        <f t="shared" si="619"/>
        <v>0.45731717962045232</v>
      </c>
      <c r="BT1806" s="52">
        <f t="shared" si="620"/>
        <v>1.2084517985081788E-3</v>
      </c>
      <c r="BU1806" s="52">
        <f t="shared" si="621"/>
        <v>1.2703254989457008E-3</v>
      </c>
    </row>
    <row r="1807" spans="1:73" x14ac:dyDescent="0.25">
      <c r="A1807" s="21">
        <v>43742.586111111108</v>
      </c>
      <c r="B1807" s="17">
        <v>364389</v>
      </c>
      <c r="C1807" s="17">
        <v>13.51</v>
      </c>
      <c r="D1807" s="17">
        <v>21.46</v>
      </c>
      <c r="E1807" s="17">
        <v>683.1</v>
      </c>
      <c r="F1807" s="17">
        <v>77.19</v>
      </c>
      <c r="G1807" s="17">
        <v>-118.4</v>
      </c>
      <c r="H1807" s="17">
        <v>-16.05</v>
      </c>
      <c r="I1807" s="17">
        <v>23.6</v>
      </c>
      <c r="J1807" s="17">
        <v>296.8</v>
      </c>
      <c r="K1807" s="17">
        <v>605.9</v>
      </c>
      <c r="L1807" s="17">
        <v>-102.3</v>
      </c>
      <c r="M1807" s="17">
        <v>0.113</v>
      </c>
      <c r="N1807" s="17">
        <v>564.70000000000005</v>
      </c>
      <c r="O1807" s="17">
        <v>61.15</v>
      </c>
      <c r="P1807" s="17">
        <v>503.6</v>
      </c>
      <c r="Q1807" s="17">
        <v>321.39999999999998</v>
      </c>
      <c r="R1807" s="17">
        <v>423.7</v>
      </c>
      <c r="S1807" s="17">
        <v>18.55</v>
      </c>
      <c r="T1807" s="17">
        <v>45.61</v>
      </c>
      <c r="U1807" s="17">
        <v>1.375</v>
      </c>
      <c r="V1807" s="17">
        <v>237</v>
      </c>
      <c r="W1807" s="17">
        <v>19.05</v>
      </c>
      <c r="X1807" s="17">
        <v>0.68200000000000005</v>
      </c>
      <c r="Y1807" s="17">
        <v>6.8247059999999999</v>
      </c>
      <c r="Z1807" s="7">
        <f t="shared" si="622"/>
        <v>18.8</v>
      </c>
      <c r="AA1807" s="7">
        <f t="shared" si="636"/>
        <v>291.95</v>
      </c>
      <c r="AB1807" s="2">
        <f t="shared" si="623"/>
        <v>553.31100000000004</v>
      </c>
      <c r="AC1807" s="42">
        <f t="shared" si="624"/>
        <v>2.2684450657781063</v>
      </c>
      <c r="AD1807" s="42">
        <f t="shared" si="625"/>
        <v>1.0346377945013943</v>
      </c>
      <c r="AE1807" s="42">
        <f t="shared" si="626"/>
        <v>0.76754538855226984</v>
      </c>
      <c r="AF1807" s="42">
        <f t="shared" si="627"/>
        <v>316.17028012706072</v>
      </c>
      <c r="AG1807" s="42">
        <f t="shared" si="628"/>
        <v>303.52346892197829</v>
      </c>
      <c r="AH1807" s="6">
        <f t="shared" si="629"/>
        <v>308.54399999999998</v>
      </c>
      <c r="AI1807" s="4">
        <v>19.461318137819202</v>
      </c>
      <c r="AJ1807" s="4">
        <f t="shared" si="637"/>
        <v>292.61131813781918</v>
      </c>
      <c r="AK1807" s="8">
        <f t="shared" si="630"/>
        <v>0.19374388512817198</v>
      </c>
      <c r="AL1807" s="8">
        <f t="shared" si="631"/>
        <v>399.17925224164287</v>
      </c>
      <c r="AM1807" s="8">
        <f t="shared" si="632"/>
        <v>2.6118420224048773</v>
      </c>
      <c r="AN1807" s="8">
        <f t="shared" si="633"/>
        <v>50.315040178836121</v>
      </c>
      <c r="AO1807" s="22">
        <f t="shared" si="634"/>
        <v>9.3294953551933801E-3</v>
      </c>
      <c r="AP1807" s="22">
        <f t="shared" si="635"/>
        <v>0.25498646144570974</v>
      </c>
      <c r="AQ1807" s="19">
        <f t="shared" si="638"/>
        <v>0.25498646144570974</v>
      </c>
      <c r="AX1807">
        <v>0.13559307676790722</v>
      </c>
      <c r="AY1807">
        <v>58.887931034482762</v>
      </c>
      <c r="AZ1807">
        <v>2.4536637931034484</v>
      </c>
      <c r="BA1807">
        <v>1.9874676724137934</v>
      </c>
      <c r="BB1807">
        <v>8.8189655172413808</v>
      </c>
      <c r="BC1807">
        <v>0.3674568965517242</v>
      </c>
      <c r="BD1807">
        <v>1.6200107758620692</v>
      </c>
      <c r="BE1807">
        <v>0.16200107758620694</v>
      </c>
      <c r="BF1807">
        <v>0</v>
      </c>
      <c r="BG1807">
        <v>18.8</v>
      </c>
      <c r="BH1807">
        <v>1.5788518878854509</v>
      </c>
      <c r="BI1807">
        <v>2.1701248415136294</v>
      </c>
      <c r="BJ1807">
        <v>0.98979394021436629</v>
      </c>
      <c r="BK1807">
        <v>0.40552786669941171</v>
      </c>
      <c r="BL1807">
        <v>1.1264662963872548E-3</v>
      </c>
      <c r="BP1807" s="52">
        <f t="shared" si="616"/>
        <v>1.5793247202831047</v>
      </c>
      <c r="BQ1807" s="52">
        <f t="shared" si="617"/>
        <v>6.4800431034482769E-2</v>
      </c>
      <c r="BR1807" s="52">
        <f t="shared" si="618"/>
        <v>0.42424240409512637</v>
      </c>
      <c r="BS1807" s="52">
        <f t="shared" si="619"/>
        <v>0.44792107999748126</v>
      </c>
      <c r="BT1807" s="52">
        <f t="shared" si="620"/>
        <v>1.1784511224864622E-3</v>
      </c>
      <c r="BU1807" s="52">
        <f t="shared" si="621"/>
        <v>1.2442252222152257E-3</v>
      </c>
    </row>
    <row r="1808" spans="1:73" x14ac:dyDescent="0.25">
      <c r="A1808" s="21">
        <v>43742.586111111108</v>
      </c>
      <c r="B1808" s="17">
        <v>364390</v>
      </c>
      <c r="C1808" s="17">
        <v>13.52</v>
      </c>
      <c r="D1808" s="17">
        <v>21.46</v>
      </c>
      <c r="E1808" s="17">
        <v>683.4</v>
      </c>
      <c r="F1808" s="17">
        <v>77.459999999999994</v>
      </c>
      <c r="G1808" s="17">
        <v>-117.3</v>
      </c>
      <c r="H1808" s="17">
        <v>-16.489999999999998</v>
      </c>
      <c r="I1808" s="17">
        <v>23.57</v>
      </c>
      <c r="J1808" s="17">
        <v>296.7</v>
      </c>
      <c r="K1808" s="17">
        <v>605.9</v>
      </c>
      <c r="L1808" s="17">
        <v>-100.8</v>
      </c>
      <c r="M1808" s="17">
        <v>0.113</v>
      </c>
      <c r="N1808" s="17">
        <v>566.1</v>
      </c>
      <c r="O1808" s="17">
        <v>60.98</v>
      </c>
      <c r="P1808" s="17">
        <v>505.2</v>
      </c>
      <c r="Q1808" s="17">
        <v>322.3</v>
      </c>
      <c r="R1808" s="17">
        <v>423.1</v>
      </c>
      <c r="S1808" s="17">
        <v>18.54</v>
      </c>
      <c r="T1808" s="17">
        <v>45.58</v>
      </c>
      <c r="U1808" s="17">
        <v>5.0199999999999996</v>
      </c>
      <c r="V1808" s="17">
        <v>208.5</v>
      </c>
      <c r="W1808" s="17">
        <v>18.600000000000001</v>
      </c>
      <c r="X1808" s="17">
        <v>0.68400000000000005</v>
      </c>
      <c r="Y1808" s="17">
        <v>6.8360859999999999</v>
      </c>
      <c r="Z1808" s="7">
        <f t="shared" si="622"/>
        <v>18.57</v>
      </c>
      <c r="AA1808" s="7">
        <f t="shared" si="636"/>
        <v>291.71999999999997</v>
      </c>
      <c r="AB1808" s="2">
        <f t="shared" si="623"/>
        <v>553.55399999999997</v>
      </c>
      <c r="AC1808" s="42">
        <f t="shared" si="624"/>
        <v>2.1704933433268438</v>
      </c>
      <c r="AD1808" s="42">
        <f t="shared" si="625"/>
        <v>0.98931086588837547</v>
      </c>
      <c r="AE1808" s="42">
        <f t="shared" si="626"/>
        <v>0.7627300675266514</v>
      </c>
      <c r="AF1808" s="42">
        <f t="shared" si="627"/>
        <v>313.19783079286265</v>
      </c>
      <c r="AG1808" s="42">
        <f t="shared" si="628"/>
        <v>300.66991756114811</v>
      </c>
      <c r="AH1808" s="6">
        <f t="shared" si="629"/>
        <v>309.40800000000002</v>
      </c>
      <c r="AI1808" s="4">
        <v>18.787701615438898</v>
      </c>
      <c r="AJ1808" s="4">
        <f t="shared" si="637"/>
        <v>291.93770161543887</v>
      </c>
      <c r="AK1808" s="8">
        <f t="shared" si="630"/>
        <v>0.19328634790643337</v>
      </c>
      <c r="AL1808" s="8">
        <f t="shared" si="631"/>
        <v>395.42801552962152</v>
      </c>
      <c r="AM1808" s="8">
        <f t="shared" si="632"/>
        <v>4.9905385480927809</v>
      </c>
      <c r="AN1808" s="8">
        <f t="shared" si="633"/>
        <v>31.648239090564722</v>
      </c>
      <c r="AO1808" s="22">
        <f t="shared" si="634"/>
        <v>9.8617398849325643E-3</v>
      </c>
      <c r="AP1808" s="22">
        <f t="shared" si="635"/>
        <v>0.26953335215041258</v>
      </c>
      <c r="AQ1808" s="19">
        <f t="shared" si="638"/>
        <v>0.26953335215041258</v>
      </c>
      <c r="AX1808">
        <v>0.13389701914455837</v>
      </c>
      <c r="AY1808">
        <v>58.913793103448278</v>
      </c>
      <c r="AZ1808">
        <v>2.4547413793103448</v>
      </c>
      <c r="BA1808">
        <v>1.9883405172413793</v>
      </c>
      <c r="BB1808">
        <v>8.6896551724137936</v>
      </c>
      <c r="BC1808">
        <v>0.36206896551724138</v>
      </c>
      <c r="BD1808">
        <v>1.626271551724138</v>
      </c>
      <c r="BE1808">
        <v>0.1626271551724138</v>
      </c>
      <c r="BF1808">
        <v>0</v>
      </c>
      <c r="BG1808">
        <v>18.57</v>
      </c>
      <c r="BH1808">
        <v>5.7642447106799732</v>
      </c>
      <c r="BI1808">
        <v>2.1391325339002294</v>
      </c>
      <c r="BJ1808">
        <v>0.97501660895172448</v>
      </c>
      <c r="BK1808">
        <v>0.41315092267755782</v>
      </c>
      <c r="BL1808">
        <v>1.1476414518821051E-3</v>
      </c>
      <c r="BP1808" s="52">
        <f t="shared" si="616"/>
        <v>5.7659709787790439</v>
      </c>
      <c r="BQ1808" s="52">
        <f t="shared" si="617"/>
        <v>6.5050862068965515E-2</v>
      </c>
      <c r="BR1808" s="52">
        <f t="shared" si="618"/>
        <v>0.46727300507090713</v>
      </c>
      <c r="BS1808" s="52">
        <f t="shared" si="619"/>
        <v>0.48552403108364817</v>
      </c>
      <c r="BT1808" s="52">
        <f t="shared" si="620"/>
        <v>1.2979805696414087E-3</v>
      </c>
      <c r="BU1808" s="52">
        <f t="shared" si="621"/>
        <v>1.3486778641212448E-3</v>
      </c>
    </row>
    <row r="1809" spans="1:73" x14ac:dyDescent="0.25">
      <c r="A1809" s="21">
        <v>43742.586805555555</v>
      </c>
      <c r="B1809" s="17">
        <v>364391</v>
      </c>
      <c r="C1809" s="17">
        <v>13.51</v>
      </c>
      <c r="D1809" s="17">
        <v>21.46</v>
      </c>
      <c r="E1809" s="17">
        <v>684.4</v>
      </c>
      <c r="F1809" s="17">
        <v>77.33</v>
      </c>
      <c r="G1809" s="17">
        <v>-116.8</v>
      </c>
      <c r="H1809" s="17">
        <v>-17.39</v>
      </c>
      <c r="I1809" s="17">
        <v>23.51</v>
      </c>
      <c r="J1809" s="17">
        <v>296.7</v>
      </c>
      <c r="K1809" s="17">
        <v>607.1</v>
      </c>
      <c r="L1809" s="17">
        <v>-99.4</v>
      </c>
      <c r="M1809" s="17">
        <v>0.113</v>
      </c>
      <c r="N1809" s="17">
        <v>567.6</v>
      </c>
      <c r="O1809" s="17">
        <v>59.94</v>
      </c>
      <c r="P1809" s="17">
        <v>507.7</v>
      </c>
      <c r="Q1809" s="17">
        <v>322.39999999999998</v>
      </c>
      <c r="R1809" s="17">
        <v>421.8</v>
      </c>
      <c r="S1809" s="17">
        <v>18.52</v>
      </c>
      <c r="T1809" s="17">
        <v>44.65</v>
      </c>
      <c r="U1809" s="17">
        <v>4.3949999999999996</v>
      </c>
      <c r="V1809" s="17">
        <v>183.5</v>
      </c>
      <c r="W1809" s="17">
        <v>18.399999999999999</v>
      </c>
      <c r="X1809" s="17">
        <v>0.68500000000000005</v>
      </c>
      <c r="Y1809" s="17">
        <v>6.8505130000000003</v>
      </c>
      <c r="Z1809" s="7">
        <f t="shared" si="622"/>
        <v>18.46</v>
      </c>
      <c r="AA1809" s="7">
        <f t="shared" si="636"/>
        <v>291.60999999999996</v>
      </c>
      <c r="AB1809" s="2">
        <f t="shared" si="623"/>
        <v>554.36400000000003</v>
      </c>
      <c r="AC1809" s="42">
        <f t="shared" si="624"/>
        <v>2.1431683909803718</v>
      </c>
      <c r="AD1809" s="42">
        <f t="shared" si="625"/>
        <v>0.95692468657273588</v>
      </c>
      <c r="AE1809" s="42">
        <f t="shared" si="626"/>
        <v>0.75914934445609517</v>
      </c>
      <c r="AF1809" s="42">
        <f t="shared" si="627"/>
        <v>311.25757661059646</v>
      </c>
      <c r="AG1809" s="42">
        <f t="shared" si="628"/>
        <v>298.80727354617261</v>
      </c>
      <c r="AH1809" s="6">
        <f t="shared" si="629"/>
        <v>309.50399999999996</v>
      </c>
      <c r="AI1809" s="4">
        <v>18.591619981035699</v>
      </c>
      <c r="AJ1809" s="4">
        <f t="shared" si="637"/>
        <v>291.74161998103568</v>
      </c>
      <c r="AK1809" s="8">
        <f t="shared" si="630"/>
        <v>0.19306778062834631</v>
      </c>
      <c r="AL1809" s="8">
        <f t="shared" si="631"/>
        <v>394.34826345895857</v>
      </c>
      <c r="AM1809" s="8">
        <f t="shared" si="632"/>
        <v>4.6695496303176824</v>
      </c>
      <c r="AN1809" s="8">
        <f t="shared" si="633"/>
        <v>17.90347376423848</v>
      </c>
      <c r="AO1809" s="22">
        <f t="shared" si="634"/>
        <v>1.0217636521766466E-2</v>
      </c>
      <c r="AP1809" s="22">
        <f t="shared" si="635"/>
        <v>0.2792604403381127</v>
      </c>
      <c r="AQ1809" s="19">
        <f t="shared" si="638"/>
        <v>0.2792604403381127</v>
      </c>
      <c r="AX1809">
        <v>0.13309223582374047</v>
      </c>
      <c r="AY1809">
        <v>59</v>
      </c>
      <c r="AZ1809">
        <v>2.4583333333333335</v>
      </c>
      <c r="BA1809">
        <v>1.9912500000000002</v>
      </c>
      <c r="BB1809">
        <v>8.5689655172413826</v>
      </c>
      <c r="BC1809">
        <v>0.35704022988505763</v>
      </c>
      <c r="BD1809">
        <v>1.6342097701149425</v>
      </c>
      <c r="BE1809">
        <v>0.16342097701149427</v>
      </c>
      <c r="BF1809">
        <v>0</v>
      </c>
      <c r="BG1809">
        <v>18.46</v>
      </c>
      <c r="BH1809">
        <v>5.0465847616411317</v>
      </c>
      <c r="BI1809">
        <v>2.1244475498095214</v>
      </c>
      <c r="BJ1809">
        <v>0.94856583098995129</v>
      </c>
      <c r="BK1809">
        <v>0.41446996308723005</v>
      </c>
      <c r="BL1809">
        <v>1.1513054530200835E-3</v>
      </c>
      <c r="BP1809" s="52">
        <f t="shared" si="616"/>
        <v>5.0480961059230873</v>
      </c>
      <c r="BQ1809" s="52">
        <f t="shared" si="617"/>
        <v>6.5368390804597706E-2</v>
      </c>
      <c r="BR1809" s="52">
        <f t="shared" si="618"/>
        <v>0.46408403410187066</v>
      </c>
      <c r="BS1809" s="52">
        <f t="shared" si="619"/>
        <v>0.48311107804425413</v>
      </c>
      <c r="BT1809" s="52">
        <f t="shared" si="620"/>
        <v>1.2891223169496408E-3</v>
      </c>
      <c r="BU1809" s="52">
        <f t="shared" si="621"/>
        <v>1.3419752167895948E-3</v>
      </c>
    </row>
    <row r="1810" spans="1:73" x14ac:dyDescent="0.25">
      <c r="A1810" s="21">
        <v>43742.586805555555</v>
      </c>
      <c r="B1810" s="17">
        <v>364392</v>
      </c>
      <c r="C1810" s="17">
        <v>13.51</v>
      </c>
      <c r="D1810" s="17">
        <v>21.46</v>
      </c>
      <c r="E1810" s="17">
        <v>682.3</v>
      </c>
      <c r="F1810" s="17">
        <v>76.16</v>
      </c>
      <c r="G1810" s="17">
        <v>-118.3</v>
      </c>
      <c r="H1810" s="17">
        <v>-18.8</v>
      </c>
      <c r="I1810" s="17">
        <v>23.44</v>
      </c>
      <c r="J1810" s="17">
        <v>296.60000000000002</v>
      </c>
      <c r="K1810" s="17">
        <v>606.1</v>
      </c>
      <c r="L1810" s="17">
        <v>-99.5</v>
      </c>
      <c r="M1810" s="17">
        <v>0.112</v>
      </c>
      <c r="N1810" s="17">
        <v>563.9</v>
      </c>
      <c r="O1810" s="17">
        <v>57.36</v>
      </c>
      <c r="P1810" s="17">
        <v>506.6</v>
      </c>
      <c r="Q1810" s="17">
        <v>320.39999999999998</v>
      </c>
      <c r="R1810" s="17">
        <v>420</v>
      </c>
      <c r="S1810" s="17">
        <v>18.46</v>
      </c>
      <c r="T1810" s="17">
        <v>45.61</v>
      </c>
      <c r="U1810" s="17">
        <v>1.135</v>
      </c>
      <c r="V1810" s="17">
        <v>84.5</v>
      </c>
      <c r="W1810" s="17">
        <v>19.149999999999999</v>
      </c>
      <c r="X1810" s="17">
        <v>0.68200000000000005</v>
      </c>
      <c r="Y1810" s="17">
        <v>6.822165</v>
      </c>
      <c r="Z1810" s="7">
        <f t="shared" si="622"/>
        <v>18.805</v>
      </c>
      <c r="AA1810" s="7">
        <f t="shared" si="636"/>
        <v>291.95499999999998</v>
      </c>
      <c r="AB1810" s="2">
        <f t="shared" si="623"/>
        <v>552.66300000000001</v>
      </c>
      <c r="AC1810" s="42">
        <f t="shared" si="624"/>
        <v>2.0356400304559688</v>
      </c>
      <c r="AD1810" s="42">
        <f t="shared" si="625"/>
        <v>0.92845541789096731</v>
      </c>
      <c r="AE1810" s="42">
        <f t="shared" si="626"/>
        <v>0.75574990554198596</v>
      </c>
      <c r="AF1810" s="42">
        <f t="shared" si="627"/>
        <v>311.3327658138881</v>
      </c>
      <c r="AG1810" s="42">
        <f t="shared" si="628"/>
        <v>298.87945518133256</v>
      </c>
      <c r="AH1810" s="6">
        <f t="shared" si="629"/>
        <v>307.58399999999995</v>
      </c>
      <c r="AI1810" s="4">
        <v>17.848098858038998</v>
      </c>
      <c r="AJ1810" s="4">
        <f t="shared" si="637"/>
        <v>290.99809885803899</v>
      </c>
      <c r="AK1810" s="8">
        <f t="shared" si="630"/>
        <v>0.19375383959999495</v>
      </c>
      <c r="AL1810" s="8">
        <f t="shared" si="631"/>
        <v>390.07322527724716</v>
      </c>
      <c r="AM1810" s="8">
        <f t="shared" si="632"/>
        <v>2.3729767697977997</v>
      </c>
      <c r="AN1810" s="8">
        <f t="shared" si="633"/>
        <v>-66.145612788639241</v>
      </c>
      <c r="AO1810" s="22">
        <f t="shared" si="634"/>
        <v>1.2134010691895958E-2</v>
      </c>
      <c r="AP1810" s="22">
        <f t="shared" si="635"/>
        <v>0.3316372785103151</v>
      </c>
      <c r="AQ1810" s="19">
        <f t="shared" si="638"/>
        <v>0.3316372785103151</v>
      </c>
      <c r="AX1810">
        <v>0.13563014871648904</v>
      </c>
      <c r="AY1810">
        <v>58.818965517241374</v>
      </c>
      <c r="AZ1810">
        <v>2.4507902298850572</v>
      </c>
      <c r="BA1810">
        <v>1.9851400862068964</v>
      </c>
      <c r="BB1810">
        <v>8.586206896551726</v>
      </c>
      <c r="BC1810">
        <v>0.35775862068965525</v>
      </c>
      <c r="BD1810">
        <v>1.6273814655172412</v>
      </c>
      <c r="BE1810">
        <v>0.16273814655172414</v>
      </c>
      <c r="BF1810">
        <v>0</v>
      </c>
      <c r="BG1810">
        <v>18.805</v>
      </c>
      <c r="BH1810">
        <v>1.3032704674545359</v>
      </c>
      <c r="BI1810">
        <v>2.1708029278675487</v>
      </c>
      <c r="BJ1810">
        <v>0.99010321540038893</v>
      </c>
      <c r="BK1810">
        <v>0.40622982333404051</v>
      </c>
      <c r="BL1810">
        <v>1.1284161759278902E-3</v>
      </c>
      <c r="BP1810" s="52">
        <f t="shared" si="616"/>
        <v>1.3036607691064173</v>
      </c>
      <c r="BQ1810" s="52">
        <f t="shared" si="617"/>
        <v>6.5095258620689642E-2</v>
      </c>
      <c r="BR1810" s="52">
        <f t="shared" si="618"/>
        <v>0.4220069409852284</v>
      </c>
      <c r="BS1810" s="52">
        <f t="shared" si="619"/>
        <v>0.44626480678008429</v>
      </c>
      <c r="BT1810" s="52">
        <f t="shared" si="620"/>
        <v>1.1722415027367455E-3</v>
      </c>
      <c r="BU1810" s="52">
        <f t="shared" si="621"/>
        <v>1.239624463278012E-3</v>
      </c>
    </row>
    <row r="1811" spans="1:73" x14ac:dyDescent="0.25">
      <c r="A1811" s="21">
        <v>43742.586805555555</v>
      </c>
      <c r="B1811" s="17">
        <v>364393</v>
      </c>
      <c r="C1811" s="17">
        <v>13.51</v>
      </c>
      <c r="D1811" s="17">
        <v>21.46</v>
      </c>
      <c r="E1811" s="17">
        <v>680.7</v>
      </c>
      <c r="F1811" s="17">
        <v>75.73</v>
      </c>
      <c r="G1811" s="17">
        <v>-118</v>
      </c>
      <c r="H1811" s="17">
        <v>-17.29</v>
      </c>
      <c r="I1811" s="17">
        <v>23.41</v>
      </c>
      <c r="J1811" s="17">
        <v>296.60000000000002</v>
      </c>
      <c r="K1811" s="17">
        <v>605</v>
      </c>
      <c r="L1811" s="17">
        <v>-100.7</v>
      </c>
      <c r="M1811" s="17">
        <v>0.111</v>
      </c>
      <c r="N1811" s="17">
        <v>562.70000000000005</v>
      </c>
      <c r="O1811" s="17">
        <v>58.43</v>
      </c>
      <c r="P1811" s="17">
        <v>504.2</v>
      </c>
      <c r="Q1811" s="17">
        <v>320.60000000000002</v>
      </c>
      <c r="R1811" s="17">
        <v>421.3</v>
      </c>
      <c r="S1811" s="17">
        <v>18.41</v>
      </c>
      <c r="T1811" s="17">
        <v>46.47</v>
      </c>
      <c r="U1811" s="17">
        <v>1.9450000000000001</v>
      </c>
      <c r="V1811" s="17">
        <v>147</v>
      </c>
      <c r="W1811" s="17">
        <v>19.05</v>
      </c>
      <c r="X1811" s="17">
        <v>0.68100000000000005</v>
      </c>
      <c r="Y1811" s="17">
        <v>6.8088949999999997</v>
      </c>
      <c r="Z1811" s="7">
        <f t="shared" si="622"/>
        <v>18.73</v>
      </c>
      <c r="AA1811" s="7">
        <f t="shared" si="636"/>
        <v>291.88</v>
      </c>
      <c r="AB1811" s="2">
        <f t="shared" si="623"/>
        <v>551.36700000000008</v>
      </c>
      <c r="AC1811" s="42">
        <f t="shared" si="624"/>
        <v>2.074696320613715</v>
      </c>
      <c r="AD1811" s="42">
        <f t="shared" si="625"/>
        <v>0.96411138018919329</v>
      </c>
      <c r="AE1811" s="42">
        <f t="shared" si="626"/>
        <v>0.75986145965097196</v>
      </c>
      <c r="AF1811" s="42">
        <f t="shared" si="627"/>
        <v>312.70500094528893</v>
      </c>
      <c r="AG1811" s="42">
        <f t="shared" si="628"/>
        <v>300.19680090747738</v>
      </c>
      <c r="AH1811" s="6">
        <f t="shared" si="629"/>
        <v>307.77600000000001</v>
      </c>
      <c r="AI1811" s="4">
        <v>18.126255065758599</v>
      </c>
      <c r="AJ1811" s="4">
        <f t="shared" si="637"/>
        <v>291.27625506575856</v>
      </c>
      <c r="AK1811" s="8">
        <f t="shared" si="630"/>
        <v>0.19360455832070064</v>
      </c>
      <c r="AL1811" s="8">
        <f t="shared" si="631"/>
        <v>391.66286677296915</v>
      </c>
      <c r="AM1811" s="8">
        <f t="shared" si="632"/>
        <v>3.106385560422273</v>
      </c>
      <c r="AN1811" s="8">
        <f t="shared" si="633"/>
        <v>-54.632282222232561</v>
      </c>
      <c r="AO1811" s="22">
        <f t="shared" si="634"/>
        <v>1.1812583656223721E-2</v>
      </c>
      <c r="AP1811" s="22">
        <f t="shared" si="635"/>
        <v>0.32285228646962311</v>
      </c>
      <c r="AQ1811" s="19">
        <f t="shared" si="638"/>
        <v>0.32285228646962311</v>
      </c>
      <c r="AX1811">
        <v>0.13507496993549242</v>
      </c>
      <c r="AY1811">
        <v>58.681034482758626</v>
      </c>
      <c r="AZ1811">
        <v>2.4450431034482762</v>
      </c>
      <c r="BA1811">
        <v>1.980484913793104</v>
      </c>
      <c r="BB1811">
        <v>8.6810344827586192</v>
      </c>
      <c r="BC1811">
        <v>0.36170977011494249</v>
      </c>
      <c r="BD1811">
        <v>1.6187751436781614</v>
      </c>
      <c r="BE1811">
        <v>0.16187751436781617</v>
      </c>
      <c r="BF1811">
        <v>0</v>
      </c>
      <c r="BG1811">
        <v>18.73</v>
      </c>
      <c r="BH1811">
        <v>2.2333577614088744</v>
      </c>
      <c r="BI1811">
        <v>2.1606510743772853</v>
      </c>
      <c r="BJ1811">
        <v>1.0040545542631245</v>
      </c>
      <c r="BK1811">
        <v>0.4051771201379808</v>
      </c>
      <c r="BL1811">
        <v>1.1254920003832801E-3</v>
      </c>
      <c r="BP1811" s="52">
        <f t="shared" si="616"/>
        <v>2.2340266043277373</v>
      </c>
      <c r="BQ1811" s="52">
        <f t="shared" si="617"/>
        <v>6.4751005747126458E-2</v>
      </c>
      <c r="BR1811" s="52">
        <f t="shared" si="618"/>
        <v>0.43052054337196166</v>
      </c>
      <c r="BS1811" s="52">
        <f t="shared" si="619"/>
        <v>0.45310541321147074</v>
      </c>
      <c r="BT1811" s="52">
        <f t="shared" si="620"/>
        <v>1.195890398255449E-3</v>
      </c>
      <c r="BU1811" s="52">
        <f t="shared" si="621"/>
        <v>1.2586261478096409E-3</v>
      </c>
    </row>
    <row r="1812" spans="1:73" x14ac:dyDescent="0.25">
      <c r="A1812" s="21">
        <v>43742.586805555555</v>
      </c>
      <c r="B1812" s="17">
        <v>364394</v>
      </c>
      <c r="C1812" s="17">
        <v>13.51</v>
      </c>
      <c r="D1812" s="17">
        <v>21.45</v>
      </c>
      <c r="E1812" s="17">
        <v>680.1</v>
      </c>
      <c r="F1812" s="17">
        <v>75.52</v>
      </c>
      <c r="G1812" s="17">
        <v>-118.4</v>
      </c>
      <c r="H1812" s="17">
        <v>-17.87</v>
      </c>
      <c r="I1812" s="17">
        <v>23.39</v>
      </c>
      <c r="J1812" s="17">
        <v>296.5</v>
      </c>
      <c r="K1812" s="17">
        <v>604.6</v>
      </c>
      <c r="L1812" s="17">
        <v>-100.6</v>
      </c>
      <c r="M1812" s="17">
        <v>0.111</v>
      </c>
      <c r="N1812" s="17">
        <v>561.70000000000005</v>
      </c>
      <c r="O1812" s="17">
        <v>57.65</v>
      </c>
      <c r="P1812" s="17">
        <v>504</v>
      </c>
      <c r="Q1812" s="17">
        <v>320</v>
      </c>
      <c r="R1812" s="17">
        <v>420.6</v>
      </c>
      <c r="S1812" s="17">
        <v>18.36</v>
      </c>
      <c r="T1812" s="17">
        <v>46.65</v>
      </c>
      <c r="U1812" s="17">
        <v>1.7649999999999999</v>
      </c>
      <c r="V1812" s="17">
        <v>193</v>
      </c>
      <c r="W1812" s="17">
        <v>19</v>
      </c>
      <c r="X1812" s="17">
        <v>0.68</v>
      </c>
      <c r="Y1812" s="17">
        <v>6.8032899999999996</v>
      </c>
      <c r="Z1812" s="7">
        <f t="shared" si="622"/>
        <v>18.68</v>
      </c>
      <c r="AA1812" s="7">
        <f t="shared" si="636"/>
        <v>291.83</v>
      </c>
      <c r="AB1812" s="2">
        <f t="shared" si="623"/>
        <v>550.88100000000009</v>
      </c>
      <c r="AC1812" s="42">
        <f t="shared" si="624"/>
        <v>2.116646739352595</v>
      </c>
      <c r="AD1812" s="42">
        <f t="shared" si="625"/>
        <v>0.98741570390798561</v>
      </c>
      <c r="AE1812" s="42">
        <f t="shared" si="626"/>
        <v>0.76247984889034481</v>
      </c>
      <c r="AF1812" s="42">
        <f t="shared" si="627"/>
        <v>313.56759129303248</v>
      </c>
      <c r="AG1812" s="42">
        <f t="shared" si="628"/>
        <v>301.02488764131118</v>
      </c>
      <c r="AH1812" s="6">
        <f t="shared" si="629"/>
        <v>307.2</v>
      </c>
      <c r="AI1812" s="4">
        <v>18.4210667844089</v>
      </c>
      <c r="AJ1812" s="4">
        <f t="shared" si="637"/>
        <v>291.57106678440886</v>
      </c>
      <c r="AK1812" s="8">
        <f t="shared" si="630"/>
        <v>0.19350508007872472</v>
      </c>
      <c r="AL1812" s="8">
        <f t="shared" si="631"/>
        <v>393.33761594348658</v>
      </c>
      <c r="AM1812" s="8">
        <f t="shared" si="632"/>
        <v>2.9591563409188102</v>
      </c>
      <c r="AN1812" s="8">
        <f t="shared" si="633"/>
        <v>-22.320101239621348</v>
      </c>
      <c r="AO1812" s="22">
        <f t="shared" si="634"/>
        <v>1.1019615691386646E-2</v>
      </c>
      <c r="AP1812" s="22">
        <f t="shared" si="635"/>
        <v>0.30117950700025375</v>
      </c>
      <c r="AQ1812" s="19">
        <f t="shared" si="638"/>
        <v>0.30117950700025375</v>
      </c>
      <c r="AX1812">
        <v>0.13470592112045049</v>
      </c>
      <c r="AY1812">
        <v>58.629310344827587</v>
      </c>
      <c r="AZ1812">
        <v>2.4428879310344827</v>
      </c>
      <c r="BA1812">
        <v>1.9787392241379311</v>
      </c>
      <c r="BB1812">
        <v>8.6724137931034502</v>
      </c>
      <c r="BC1812">
        <v>0.36135057471264376</v>
      </c>
      <c r="BD1812">
        <v>1.6173886494252874</v>
      </c>
      <c r="BE1812">
        <v>0.16173886494252876</v>
      </c>
      <c r="BF1812">
        <v>0</v>
      </c>
      <c r="BG1812">
        <v>18.68</v>
      </c>
      <c r="BH1812">
        <v>2.0266716960856876</v>
      </c>
      <c r="BI1812">
        <v>2.1539062742313173</v>
      </c>
      <c r="BJ1812">
        <v>1.0047972769289095</v>
      </c>
      <c r="BK1812">
        <v>0.40361606890278173</v>
      </c>
      <c r="BL1812">
        <v>1.1211557469521715E-3</v>
      </c>
      <c r="BP1812" s="52">
        <f t="shared" si="616"/>
        <v>2.0272786409452217</v>
      </c>
      <c r="BQ1812" s="52">
        <f t="shared" si="617"/>
        <v>6.4695545977011493E-2</v>
      </c>
      <c r="BR1812" s="52">
        <f t="shared" si="618"/>
        <v>0.42688489516358724</v>
      </c>
      <c r="BS1812" s="52">
        <f t="shared" si="619"/>
        <v>0.44974188219188682</v>
      </c>
      <c r="BT1812" s="52">
        <f t="shared" si="620"/>
        <v>1.1857913754544089E-3</v>
      </c>
      <c r="BU1812" s="52">
        <f t="shared" si="621"/>
        <v>1.2492830060885746E-3</v>
      </c>
    </row>
    <row r="1813" spans="1:73" x14ac:dyDescent="0.25">
      <c r="A1813" s="21">
        <v>43742.586805555555</v>
      </c>
      <c r="B1813" s="17">
        <v>364395</v>
      </c>
      <c r="C1813" s="17">
        <v>13.51</v>
      </c>
      <c r="D1813" s="17">
        <v>21.45</v>
      </c>
      <c r="E1813" s="17">
        <v>680.1</v>
      </c>
      <c r="F1813" s="17">
        <v>75.709999999999994</v>
      </c>
      <c r="G1813" s="17">
        <v>-117.7</v>
      </c>
      <c r="H1813" s="17">
        <v>-16.54</v>
      </c>
      <c r="I1813" s="17">
        <v>23.35</v>
      </c>
      <c r="J1813" s="17">
        <v>296.5</v>
      </c>
      <c r="K1813" s="17">
        <v>604.4</v>
      </c>
      <c r="L1813" s="17">
        <v>-101.1</v>
      </c>
      <c r="M1813" s="17">
        <v>0.111</v>
      </c>
      <c r="N1813" s="17">
        <v>562.4</v>
      </c>
      <c r="O1813" s="17">
        <v>59.18</v>
      </c>
      <c r="P1813" s="17">
        <v>503.3</v>
      </c>
      <c r="Q1813" s="17">
        <v>320.60000000000002</v>
      </c>
      <c r="R1813" s="17">
        <v>421.7</v>
      </c>
      <c r="S1813" s="17">
        <v>18.32</v>
      </c>
      <c r="T1813" s="17">
        <v>46.88</v>
      </c>
      <c r="U1813" s="17">
        <v>3.04</v>
      </c>
      <c r="V1813" s="17">
        <v>197</v>
      </c>
      <c r="W1813" s="17">
        <v>18.899999999999999</v>
      </c>
      <c r="X1813" s="17">
        <v>0.68</v>
      </c>
      <c r="Y1813" s="17">
        <v>6.8036820000000002</v>
      </c>
      <c r="Z1813" s="7">
        <f t="shared" si="622"/>
        <v>18.61</v>
      </c>
      <c r="AA1813" s="7">
        <f t="shared" si="636"/>
        <v>291.76</v>
      </c>
      <c r="AB1813" s="2">
        <f t="shared" si="623"/>
        <v>550.88100000000009</v>
      </c>
      <c r="AC1813" s="42">
        <f t="shared" si="624"/>
        <v>2.1175724804757805</v>
      </c>
      <c r="AD1813" s="42">
        <f t="shared" si="625"/>
        <v>0.99271797884704593</v>
      </c>
      <c r="AE1813" s="42">
        <f t="shared" si="626"/>
        <v>0.76309018304101994</v>
      </c>
      <c r="AF1813" s="42">
        <f t="shared" si="627"/>
        <v>313.5176004998404</v>
      </c>
      <c r="AG1813" s="42">
        <f t="shared" si="628"/>
        <v>300.97689647984674</v>
      </c>
      <c r="AH1813" s="6">
        <f t="shared" si="629"/>
        <v>307.77600000000001</v>
      </c>
      <c r="AI1813" s="4">
        <v>18.4228825870678</v>
      </c>
      <c r="AJ1813" s="4">
        <f t="shared" si="637"/>
        <v>291.5728825870678</v>
      </c>
      <c r="AK1813" s="8">
        <f t="shared" si="630"/>
        <v>0.19336586779623743</v>
      </c>
      <c r="AL1813" s="8">
        <f t="shared" si="631"/>
        <v>393.36452938970285</v>
      </c>
      <c r="AM1813" s="8">
        <f t="shared" si="632"/>
        <v>3.8835808218704555</v>
      </c>
      <c r="AN1813" s="8">
        <f t="shared" si="633"/>
        <v>-21.168351420262407</v>
      </c>
      <c r="AO1813" s="22">
        <f t="shared" si="634"/>
        <v>1.1005980677105259E-2</v>
      </c>
      <c r="AP1813" s="22">
        <f t="shared" si="635"/>
        <v>0.30080684546701897</v>
      </c>
      <c r="AQ1813" s="19">
        <f t="shared" si="638"/>
        <v>0.30080684546701897</v>
      </c>
      <c r="AX1813">
        <v>0.13419068789306882</v>
      </c>
      <c r="AY1813">
        <v>58.629310344827587</v>
      </c>
      <c r="AZ1813">
        <v>2.4428879310344827</v>
      </c>
      <c r="BA1813">
        <v>1.9787392241379311</v>
      </c>
      <c r="BB1813">
        <v>8.7155172413793078</v>
      </c>
      <c r="BC1813">
        <v>0.36314655172413784</v>
      </c>
      <c r="BD1813">
        <v>1.6155926724137932</v>
      </c>
      <c r="BE1813">
        <v>0.16155926724137934</v>
      </c>
      <c r="BF1813">
        <v>0</v>
      </c>
      <c r="BG1813">
        <v>18.61</v>
      </c>
      <c r="BH1813">
        <v>3.4906979921249244</v>
      </c>
      <c r="BI1813">
        <v>2.1444945099576915</v>
      </c>
      <c r="BJ1813">
        <v>1.0053390262681658</v>
      </c>
      <c r="BK1813">
        <v>0.40489898519591194</v>
      </c>
      <c r="BL1813">
        <v>1.1247194033219777E-3</v>
      </c>
      <c r="BP1813" s="52">
        <f t="shared" si="616"/>
        <v>3.4917433815713732</v>
      </c>
      <c r="BQ1813" s="52">
        <f t="shared" si="617"/>
        <v>6.4623706896551725E-2</v>
      </c>
      <c r="BR1813" s="52">
        <f t="shared" si="618"/>
        <v>0.44152405074728251</v>
      </c>
      <c r="BS1813" s="52">
        <f t="shared" si="619"/>
        <v>0.46224331881187553</v>
      </c>
      <c r="BT1813" s="52">
        <f t="shared" si="620"/>
        <v>1.2264556965202293E-3</v>
      </c>
      <c r="BU1813" s="52">
        <f t="shared" si="621"/>
        <v>1.2840092189218765E-3</v>
      </c>
    </row>
    <row r="1814" spans="1:73" x14ac:dyDescent="0.25">
      <c r="A1814" s="21">
        <v>43742.586805555555</v>
      </c>
      <c r="B1814" s="17">
        <v>364396</v>
      </c>
      <c r="C1814" s="17">
        <v>13.51</v>
      </c>
      <c r="D1814" s="17">
        <v>21.45</v>
      </c>
      <c r="E1814" s="17">
        <v>679.4</v>
      </c>
      <c r="F1814" s="17">
        <v>75.180000000000007</v>
      </c>
      <c r="G1814" s="17">
        <v>-118.4</v>
      </c>
      <c r="H1814" s="17">
        <v>-18.079999999999998</v>
      </c>
      <c r="I1814" s="17">
        <v>23.32</v>
      </c>
      <c r="J1814" s="17">
        <v>296.5</v>
      </c>
      <c r="K1814" s="17">
        <v>604.20000000000005</v>
      </c>
      <c r="L1814" s="17">
        <v>-100.3</v>
      </c>
      <c r="M1814" s="17">
        <v>0.111</v>
      </c>
      <c r="N1814" s="17">
        <v>561</v>
      </c>
      <c r="O1814" s="17">
        <v>57.1</v>
      </c>
      <c r="P1814" s="17">
        <v>503.9</v>
      </c>
      <c r="Q1814" s="17">
        <v>319.60000000000002</v>
      </c>
      <c r="R1814" s="17">
        <v>419.9</v>
      </c>
      <c r="S1814" s="17">
        <v>18.3</v>
      </c>
      <c r="T1814" s="17">
        <v>45.54</v>
      </c>
      <c r="U1814" s="17">
        <v>1.63</v>
      </c>
      <c r="V1814" s="17">
        <v>243.5</v>
      </c>
      <c r="W1814" s="17">
        <v>18.899999999999999</v>
      </c>
      <c r="X1814" s="17">
        <v>0.68</v>
      </c>
      <c r="Y1814" s="17">
        <v>6.8005449999999996</v>
      </c>
      <c r="Z1814" s="7">
        <f t="shared" si="622"/>
        <v>18.600000000000001</v>
      </c>
      <c r="AA1814" s="7">
        <f t="shared" si="636"/>
        <v>291.75</v>
      </c>
      <c r="AB1814" s="2">
        <f t="shared" si="623"/>
        <v>550.31399999999996</v>
      </c>
      <c r="AC1814" s="42">
        <f t="shared" si="624"/>
        <v>2.1570724735757549</v>
      </c>
      <c r="AD1814" s="42">
        <f t="shared" si="625"/>
        <v>0.98233080446639875</v>
      </c>
      <c r="AE1814" s="42">
        <f t="shared" si="626"/>
        <v>0.76194698231838953</v>
      </c>
      <c r="AF1814" s="42">
        <f t="shared" si="627"/>
        <v>313.00499714365043</v>
      </c>
      <c r="AG1814" s="42">
        <f t="shared" si="628"/>
        <v>300.4847972579044</v>
      </c>
      <c r="AH1814" s="6">
        <f t="shared" si="629"/>
        <v>306.81600000000003</v>
      </c>
      <c r="AI1814" s="4">
        <v>18.697394123308701</v>
      </c>
      <c r="AJ1814" s="4">
        <f t="shared" si="637"/>
        <v>291.84739412330867</v>
      </c>
      <c r="AK1814" s="8">
        <f t="shared" si="630"/>
        <v>0.19334598577947992</v>
      </c>
      <c r="AL1814" s="8">
        <f t="shared" si="631"/>
        <v>394.91298309404112</v>
      </c>
      <c r="AM1814" s="8">
        <f t="shared" si="632"/>
        <v>2.8437365384296767</v>
      </c>
      <c r="AN1814" s="8">
        <f t="shared" si="633"/>
        <v>8.067938804875471</v>
      </c>
      <c r="AO1814" s="22">
        <f t="shared" si="634"/>
        <v>1.0274940450994205E-2</v>
      </c>
      <c r="AP1814" s="22">
        <f t="shared" si="635"/>
        <v>0.28082662645905687</v>
      </c>
      <c r="AQ1814" s="19">
        <f t="shared" si="638"/>
        <v>0.28082662645905687</v>
      </c>
      <c r="AX1814">
        <v>0.1341172196039836</v>
      </c>
      <c r="AY1814">
        <v>58.568965517241381</v>
      </c>
      <c r="AZ1814">
        <v>2.4403735632183907</v>
      </c>
      <c r="BA1814">
        <v>1.9767025862068965</v>
      </c>
      <c r="BB1814">
        <v>8.6465517241379271</v>
      </c>
      <c r="BC1814">
        <v>0.36027298850574696</v>
      </c>
      <c r="BD1814">
        <v>1.6164295977011496</v>
      </c>
      <c r="BE1814">
        <v>0.16164295977011497</v>
      </c>
      <c r="BF1814">
        <v>0</v>
      </c>
      <c r="BG1814">
        <v>18.600000000000001</v>
      </c>
      <c r="BH1814">
        <v>1.8716571470932981</v>
      </c>
      <c r="BI1814">
        <v>2.143152914469288</v>
      </c>
      <c r="BJ1814">
        <v>0.97599183724931382</v>
      </c>
      <c r="BK1814">
        <v>0.40379065561706085</v>
      </c>
      <c r="BL1814">
        <v>1.1216407100473912E-3</v>
      </c>
      <c r="BP1814" s="52">
        <f t="shared" si="616"/>
        <v>1.8722176684083349</v>
      </c>
      <c r="BQ1814" s="52">
        <f t="shared" si="617"/>
        <v>6.4657183908045979E-2</v>
      </c>
      <c r="BR1814" s="52">
        <f t="shared" si="618"/>
        <v>0.42557485578553983</v>
      </c>
      <c r="BS1814" s="52">
        <f t="shared" si="619"/>
        <v>0.44862047440671887</v>
      </c>
      <c r="BT1814" s="52">
        <f t="shared" si="620"/>
        <v>1.182152377182055E-3</v>
      </c>
      <c r="BU1814" s="52">
        <f t="shared" si="621"/>
        <v>1.2461679844631079E-3</v>
      </c>
    </row>
    <row r="1815" spans="1:73" x14ac:dyDescent="0.25">
      <c r="A1815" s="21">
        <v>43742.587500000001</v>
      </c>
      <c r="B1815" s="17">
        <v>364397</v>
      </c>
      <c r="C1815" s="17">
        <v>13.51</v>
      </c>
      <c r="D1815" s="17">
        <v>21.45</v>
      </c>
      <c r="E1815" s="17">
        <v>680.7</v>
      </c>
      <c r="F1815" s="17">
        <v>75.97</v>
      </c>
      <c r="G1815" s="17">
        <v>-116.1</v>
      </c>
      <c r="H1815" s="17">
        <v>-16.739999999999998</v>
      </c>
      <c r="I1815" s="17">
        <v>23.29</v>
      </c>
      <c r="J1815" s="17">
        <v>296.39999999999998</v>
      </c>
      <c r="K1815" s="17">
        <v>604.70000000000005</v>
      </c>
      <c r="L1815" s="17">
        <v>-99.4</v>
      </c>
      <c r="M1815" s="17">
        <v>0.112</v>
      </c>
      <c r="N1815" s="17">
        <v>564.6</v>
      </c>
      <c r="O1815" s="17">
        <v>59.22</v>
      </c>
      <c r="P1815" s="17">
        <v>505.3</v>
      </c>
      <c r="Q1815" s="17">
        <v>321.7</v>
      </c>
      <c r="R1815" s="17">
        <v>421.1</v>
      </c>
      <c r="S1815" s="17">
        <v>18.260000000000002</v>
      </c>
      <c r="T1815" s="17">
        <v>46.21</v>
      </c>
      <c r="U1815" s="17">
        <v>4.66</v>
      </c>
      <c r="V1815" s="17">
        <v>189.5</v>
      </c>
      <c r="W1815" s="17">
        <v>18.649999999999999</v>
      </c>
      <c r="X1815" s="17">
        <v>0.68200000000000005</v>
      </c>
      <c r="Y1815" s="17">
        <v>6.820322</v>
      </c>
      <c r="Z1815" s="7">
        <f t="shared" si="622"/>
        <v>18.454999999999998</v>
      </c>
      <c r="AA1815" s="7">
        <f t="shared" si="636"/>
        <v>291.60499999999996</v>
      </c>
      <c r="AB1815" s="2">
        <f t="shared" si="623"/>
        <v>551.36700000000008</v>
      </c>
      <c r="AC1815" s="42">
        <f t="shared" si="624"/>
        <v>2.0687522618777732</v>
      </c>
      <c r="AD1815" s="42">
        <f t="shared" si="625"/>
        <v>0.95597042021371903</v>
      </c>
      <c r="AE1815" s="42">
        <f t="shared" si="626"/>
        <v>0.75904290250088169</v>
      </c>
      <c r="AF1815" s="42">
        <f t="shared" si="627"/>
        <v>311.1925905372002</v>
      </c>
      <c r="AG1815" s="42">
        <f t="shared" si="628"/>
        <v>298.74488691571219</v>
      </c>
      <c r="AH1815" s="6">
        <f t="shared" si="629"/>
        <v>308.83199999999999</v>
      </c>
      <c r="AI1815" s="4">
        <v>18.0654229137904</v>
      </c>
      <c r="AJ1815" s="4">
        <f t="shared" si="637"/>
        <v>291.21542291379035</v>
      </c>
      <c r="AK1815" s="8">
        <f t="shared" si="630"/>
        <v>0.19305784966900316</v>
      </c>
      <c r="AL1815" s="8">
        <f t="shared" si="631"/>
        <v>391.39013544701851</v>
      </c>
      <c r="AM1815" s="8">
        <f t="shared" si="632"/>
        <v>4.8082663195792312</v>
      </c>
      <c r="AN1815" s="8">
        <f t="shared" si="633"/>
        <v>-54.566035842268576</v>
      </c>
      <c r="AO1815" s="22">
        <f t="shared" si="634"/>
        <v>1.1841146870960455E-2</v>
      </c>
      <c r="AP1815" s="22">
        <f t="shared" si="635"/>
        <v>0.32363295388795021</v>
      </c>
      <c r="AQ1815" s="19">
        <f t="shared" si="638"/>
        <v>0.32363295388795021</v>
      </c>
      <c r="AX1815">
        <v>0.13305575235168804</v>
      </c>
      <c r="AY1815">
        <v>58.681034482758626</v>
      </c>
      <c r="AZ1815">
        <v>2.4450431034482762</v>
      </c>
      <c r="BA1815">
        <v>1.980484913793104</v>
      </c>
      <c r="BB1815">
        <v>8.5689655172413826</v>
      </c>
      <c r="BC1815">
        <v>0.35704022988505763</v>
      </c>
      <c r="BD1815">
        <v>1.6234446839080463</v>
      </c>
      <c r="BE1815">
        <v>0.16234446839080463</v>
      </c>
      <c r="BF1815">
        <v>0</v>
      </c>
      <c r="BG1815">
        <v>18.454999999999998</v>
      </c>
      <c r="BH1815">
        <v>5.3508725800336014</v>
      </c>
      <c r="BI1815">
        <v>2.1237821520782738</v>
      </c>
      <c r="BJ1815">
        <v>0.98139973247537027</v>
      </c>
      <c r="BK1815">
        <v>0.408618982517092</v>
      </c>
      <c r="BL1815">
        <v>1.1350527292141445E-3</v>
      </c>
      <c r="BP1815" s="52">
        <f t="shared" si="616"/>
        <v>5.3524750520140136</v>
      </c>
      <c r="BQ1815" s="52">
        <f t="shared" si="617"/>
        <v>6.4937787356321858E-2</v>
      </c>
      <c r="BR1815" s="52">
        <f t="shared" si="618"/>
        <v>0.45960464008939572</v>
      </c>
      <c r="BS1815" s="52">
        <f t="shared" si="619"/>
        <v>0.47818180405901911</v>
      </c>
      <c r="BT1815" s="52">
        <f t="shared" si="620"/>
        <v>1.2766795558038771E-3</v>
      </c>
      <c r="BU1815" s="52">
        <f t="shared" si="621"/>
        <v>1.328282789052831E-3</v>
      </c>
    </row>
    <row r="1816" spans="1:73" x14ac:dyDescent="0.25">
      <c r="A1816" s="21">
        <v>43742.587500000001</v>
      </c>
      <c r="B1816" s="17">
        <v>364398</v>
      </c>
      <c r="C1816" s="17">
        <v>13.51</v>
      </c>
      <c r="D1816" s="17">
        <v>21.45</v>
      </c>
      <c r="E1816" s="17">
        <v>679.5</v>
      </c>
      <c r="F1816" s="17">
        <v>75.27</v>
      </c>
      <c r="G1816" s="17">
        <v>-117.2</v>
      </c>
      <c r="H1816" s="17">
        <v>-17.22</v>
      </c>
      <c r="I1816" s="17">
        <v>23.24</v>
      </c>
      <c r="J1816" s="17">
        <v>296.39999999999998</v>
      </c>
      <c r="K1816" s="17">
        <v>604.20000000000005</v>
      </c>
      <c r="L1816" s="17">
        <v>-100</v>
      </c>
      <c r="M1816" s="17">
        <v>0.111</v>
      </c>
      <c r="N1816" s="17">
        <v>562.29999999999995</v>
      </c>
      <c r="O1816" s="17">
        <v>58.04</v>
      </c>
      <c r="P1816" s="17">
        <v>504.3</v>
      </c>
      <c r="Q1816" s="17">
        <v>320.39999999999998</v>
      </c>
      <c r="R1816" s="17">
        <v>420.3</v>
      </c>
      <c r="S1816" s="17">
        <v>18.23</v>
      </c>
      <c r="T1816" s="17">
        <v>46.25</v>
      </c>
      <c r="U1816" s="17">
        <v>1.59</v>
      </c>
      <c r="V1816" s="17">
        <v>193.5</v>
      </c>
      <c r="W1816" s="17">
        <v>19</v>
      </c>
      <c r="X1816" s="17">
        <v>0.68</v>
      </c>
      <c r="Y1816" s="17">
        <v>6.8039589999999999</v>
      </c>
      <c r="Z1816" s="7">
        <f t="shared" si="622"/>
        <v>18.615000000000002</v>
      </c>
      <c r="AA1816" s="7">
        <f t="shared" si="636"/>
        <v>291.76499999999999</v>
      </c>
      <c r="AB1816" s="2">
        <f t="shared" si="623"/>
        <v>550.39499999999998</v>
      </c>
      <c r="AC1816" s="42">
        <f t="shared" si="624"/>
        <v>2.0933949217302064</v>
      </c>
      <c r="AD1816" s="42">
        <f t="shared" si="625"/>
        <v>0.96819515130022038</v>
      </c>
      <c r="AE1816" s="42">
        <f t="shared" si="626"/>
        <v>0.76036373531299162</v>
      </c>
      <c r="AF1816" s="42">
        <f t="shared" si="627"/>
        <v>312.41884754527882</v>
      </c>
      <c r="AG1816" s="42">
        <f t="shared" si="628"/>
        <v>299.92209364346763</v>
      </c>
      <c r="AH1816" s="6">
        <f t="shared" si="629"/>
        <v>307.58399999999995</v>
      </c>
      <c r="AI1816" s="4">
        <v>18.252245666755801</v>
      </c>
      <c r="AJ1816" s="4">
        <f t="shared" si="637"/>
        <v>291.40224566675579</v>
      </c>
      <c r="AK1816" s="8">
        <f t="shared" si="630"/>
        <v>0.19337580931571913</v>
      </c>
      <c r="AL1816" s="8">
        <f t="shared" si="631"/>
        <v>392.4021437574583</v>
      </c>
      <c r="AM1816" s="8">
        <f t="shared" si="632"/>
        <v>2.8086273337700041</v>
      </c>
      <c r="AN1816" s="8">
        <f t="shared" si="633"/>
        <v>-29.678859763654913</v>
      </c>
      <c r="AO1816" s="22">
        <f t="shared" si="634"/>
        <v>1.1204961620213906E-2</v>
      </c>
      <c r="AP1816" s="22">
        <f t="shared" si="635"/>
        <v>0.30624523678902771</v>
      </c>
      <c r="AQ1816" s="19">
        <f t="shared" si="638"/>
        <v>0.30624523678902771</v>
      </c>
      <c r="AX1816">
        <v>0.13422743482022353</v>
      </c>
      <c r="AY1816">
        <v>58.577586206896555</v>
      </c>
      <c r="AZ1816">
        <v>2.4407327586206899</v>
      </c>
      <c r="BA1816">
        <v>1.9769935344827589</v>
      </c>
      <c r="BB1816">
        <v>8.6120689655172438</v>
      </c>
      <c r="BC1816">
        <v>0.35883620689655182</v>
      </c>
      <c r="BD1816">
        <v>1.6181573275862071</v>
      </c>
      <c r="BE1816">
        <v>0.16181573275862071</v>
      </c>
      <c r="BF1816">
        <v>0</v>
      </c>
      <c r="BG1816">
        <v>18.615000000000002</v>
      </c>
      <c r="BH1816">
        <v>1.8257269103548124</v>
      </c>
      <c r="BI1816">
        <v>2.1451655832620817</v>
      </c>
      <c r="BJ1816">
        <v>0.99213908225871283</v>
      </c>
      <c r="BK1816">
        <v>0.40319072802223843</v>
      </c>
      <c r="BL1816">
        <v>1.1199742445062179E-3</v>
      </c>
      <c r="BP1816" s="52">
        <f t="shared" si="616"/>
        <v>1.8262736765455538</v>
      </c>
      <c r="BQ1816" s="52">
        <f t="shared" si="617"/>
        <v>6.4726293103448282E-2</v>
      </c>
      <c r="BR1816" s="52">
        <f t="shared" si="618"/>
        <v>0.4244659376926801</v>
      </c>
      <c r="BS1816" s="52">
        <f t="shared" si="619"/>
        <v>0.44761762275369943</v>
      </c>
      <c r="BT1816" s="52">
        <f t="shared" si="620"/>
        <v>1.1790720491463337E-3</v>
      </c>
      <c r="BU1816" s="52">
        <f t="shared" si="621"/>
        <v>1.2433822854269428E-3</v>
      </c>
    </row>
    <row r="1817" spans="1:73" x14ac:dyDescent="0.25">
      <c r="A1817" s="21">
        <v>43742.587500000001</v>
      </c>
      <c r="B1817" s="17">
        <v>364399</v>
      </c>
      <c r="C1817" s="17">
        <v>13.54</v>
      </c>
      <c r="D1817" s="17">
        <v>21.45</v>
      </c>
      <c r="E1817" s="17">
        <v>677.5</v>
      </c>
      <c r="F1817" s="17">
        <v>74.510000000000005</v>
      </c>
      <c r="G1817" s="17">
        <v>-118.3</v>
      </c>
      <c r="H1817" s="17">
        <v>-16.61</v>
      </c>
      <c r="I1817" s="17">
        <v>23.22</v>
      </c>
      <c r="J1817" s="17">
        <v>296.39999999999998</v>
      </c>
      <c r="K1817" s="17">
        <v>603</v>
      </c>
      <c r="L1817" s="17">
        <v>-101.7</v>
      </c>
      <c r="M1817" s="17">
        <v>0.11</v>
      </c>
      <c r="N1817" s="17">
        <v>559.20000000000005</v>
      </c>
      <c r="O1817" s="17">
        <v>57.9</v>
      </c>
      <c r="P1817" s="17">
        <v>501.3</v>
      </c>
      <c r="Q1817" s="17">
        <v>319.10000000000002</v>
      </c>
      <c r="R1817" s="17">
        <v>420.8</v>
      </c>
      <c r="S1817" s="17">
        <v>18.21</v>
      </c>
      <c r="T1817" s="17">
        <v>47.45</v>
      </c>
      <c r="U1817" s="17">
        <v>1.19</v>
      </c>
      <c r="V1817" s="17">
        <v>224.5</v>
      </c>
      <c r="W1817" s="17">
        <v>19.649999999999999</v>
      </c>
      <c r="X1817" s="17">
        <v>0.67700000000000005</v>
      </c>
      <c r="Y1817" s="17">
        <v>6.7749920000000001</v>
      </c>
      <c r="Z1817" s="7">
        <f t="shared" si="622"/>
        <v>18.93</v>
      </c>
      <c r="AA1817" s="7">
        <f t="shared" si="636"/>
        <v>292.08</v>
      </c>
      <c r="AB1817" s="2">
        <f t="shared" si="623"/>
        <v>548.77500000000009</v>
      </c>
      <c r="AC1817" s="42">
        <f t="shared" si="624"/>
        <v>2.0982251415247792</v>
      </c>
      <c r="AD1817" s="42">
        <f t="shared" si="625"/>
        <v>0.9956078296535078</v>
      </c>
      <c r="AE1817" s="42">
        <f t="shared" si="626"/>
        <v>0.76328778793331753</v>
      </c>
      <c r="AF1817" s="42">
        <f t="shared" si="627"/>
        <v>314.97686252674777</v>
      </c>
      <c r="AG1817" s="42">
        <f t="shared" si="628"/>
        <v>302.37778802567783</v>
      </c>
      <c r="AH1817" s="6">
        <f t="shared" si="629"/>
        <v>306.33600000000001</v>
      </c>
      <c r="AI1817" s="4">
        <v>18.307535296848801</v>
      </c>
      <c r="AJ1817" s="4">
        <f t="shared" si="637"/>
        <v>291.45753529684879</v>
      </c>
      <c r="AK1817" s="8">
        <f t="shared" si="630"/>
        <v>0.19400281222436114</v>
      </c>
      <c r="AL1817" s="8">
        <f t="shared" si="631"/>
        <v>392.6340075850581</v>
      </c>
      <c r="AM1817" s="8">
        <f t="shared" si="632"/>
        <v>2.4297916577352883</v>
      </c>
      <c r="AN1817" s="8">
        <f t="shared" si="633"/>
        <v>-44.057946486175631</v>
      </c>
      <c r="AO1817" s="22">
        <f t="shared" si="634"/>
        <v>1.1460149507115241E-2</v>
      </c>
      <c r="AP1817" s="22">
        <f t="shared" si="635"/>
        <v>0.31321983228508071</v>
      </c>
      <c r="AQ1817" s="19">
        <f t="shared" si="638"/>
        <v>0.31321983228508071</v>
      </c>
      <c r="AX1817">
        <v>0.13655974142943203</v>
      </c>
      <c r="AY1817">
        <v>58.405172413793103</v>
      </c>
      <c r="AZ1817">
        <v>2.4335488505747125</v>
      </c>
      <c r="BA1817">
        <v>1.9711745689655173</v>
      </c>
      <c r="BB1817">
        <v>8.7672413793103434</v>
      </c>
      <c r="BC1817">
        <v>0.36530172413793099</v>
      </c>
      <c r="BD1817">
        <v>1.6058728448275863</v>
      </c>
      <c r="BE1817">
        <v>0.16058728448275864</v>
      </c>
      <c r="BF1817">
        <v>0</v>
      </c>
      <c r="BG1817">
        <v>18.93</v>
      </c>
      <c r="BH1817">
        <v>1.3664245429699537</v>
      </c>
      <c r="BI1817">
        <v>2.1878154498487823</v>
      </c>
      <c r="BJ1817">
        <v>1.0381184309532474</v>
      </c>
      <c r="BK1817">
        <v>0.40103525903892634</v>
      </c>
      <c r="BL1817">
        <v>1.1139868306636843E-3</v>
      </c>
      <c r="BP1817" s="52">
        <f t="shared" si="616"/>
        <v>1.3668337579177414</v>
      </c>
      <c r="BQ1817" s="52">
        <f t="shared" si="617"/>
        <v>6.4234913793103449E-2</v>
      </c>
      <c r="BR1817" s="52">
        <f t="shared" si="618"/>
        <v>0.41722444960753508</v>
      </c>
      <c r="BS1817" s="52">
        <f t="shared" si="619"/>
        <v>0.44111813735116706</v>
      </c>
      <c r="BT1817" s="52">
        <f t="shared" si="620"/>
        <v>1.1589568044653752E-3</v>
      </c>
      <c r="BU1817" s="52">
        <f t="shared" si="621"/>
        <v>1.2253281593087974E-3</v>
      </c>
    </row>
    <row r="1818" spans="1:73" x14ac:dyDescent="0.25">
      <c r="A1818" s="21">
        <v>43742.587500000001</v>
      </c>
      <c r="B1818" s="17">
        <v>364400</v>
      </c>
      <c r="C1818" s="17">
        <v>13.54</v>
      </c>
      <c r="D1818" s="17">
        <v>21.44</v>
      </c>
      <c r="E1818" s="17">
        <v>676.1</v>
      </c>
      <c r="F1818" s="17">
        <v>74.39</v>
      </c>
      <c r="G1818" s="17">
        <v>-118.7</v>
      </c>
      <c r="H1818" s="17">
        <v>-16.38</v>
      </c>
      <c r="I1818" s="17">
        <v>23.21</v>
      </c>
      <c r="J1818" s="17">
        <v>296.39999999999998</v>
      </c>
      <c r="K1818" s="17">
        <v>601.70000000000005</v>
      </c>
      <c r="L1818" s="17">
        <v>-102.4</v>
      </c>
      <c r="M1818" s="17">
        <v>0.11</v>
      </c>
      <c r="N1818" s="17">
        <v>557.4</v>
      </c>
      <c r="O1818" s="17">
        <v>58.01</v>
      </c>
      <c r="P1818" s="17">
        <v>499.4</v>
      </c>
      <c r="Q1818" s="17">
        <v>318.7</v>
      </c>
      <c r="R1818" s="17">
        <v>421</v>
      </c>
      <c r="S1818" s="17">
        <v>18.190000000000001</v>
      </c>
      <c r="T1818" s="17">
        <v>48.31</v>
      </c>
      <c r="U1818" s="17">
        <v>0.755</v>
      </c>
      <c r="V1818" s="17">
        <v>230.5</v>
      </c>
      <c r="W1818" s="17">
        <v>19.25</v>
      </c>
      <c r="X1818" s="17">
        <v>0.67600000000000005</v>
      </c>
      <c r="Y1818" s="17">
        <v>6.758966</v>
      </c>
      <c r="Z1818" s="7">
        <f t="shared" si="622"/>
        <v>18.72</v>
      </c>
      <c r="AA1818" s="7">
        <f t="shared" si="636"/>
        <v>291.87</v>
      </c>
      <c r="AB1818" s="2">
        <f t="shared" si="623"/>
        <v>547.64100000000008</v>
      </c>
      <c r="AC1818" s="42">
        <f t="shared" si="624"/>
        <v>2.2405291107613903</v>
      </c>
      <c r="AD1818" s="42">
        <f t="shared" si="625"/>
        <v>1.0823996134088276</v>
      </c>
      <c r="AE1818" s="42">
        <f t="shared" si="626"/>
        <v>0.77254499858028691</v>
      </c>
      <c r="AF1818" s="42">
        <f t="shared" si="627"/>
        <v>317.88107762129914</v>
      </c>
      <c r="AG1818" s="42">
        <f t="shared" si="628"/>
        <v>305.16583451644715</v>
      </c>
      <c r="AH1818" s="6">
        <f t="shared" si="629"/>
        <v>305.952</v>
      </c>
      <c r="AI1818" s="4">
        <v>19.271131741505702</v>
      </c>
      <c r="AJ1818" s="4">
        <f t="shared" si="637"/>
        <v>292.42113174150569</v>
      </c>
      <c r="AK1818" s="8">
        <f t="shared" si="630"/>
        <v>0.19358465994547344</v>
      </c>
      <c r="AL1818" s="8">
        <f t="shared" si="631"/>
        <v>398.12156786342325</v>
      </c>
      <c r="AM1818" s="8">
        <f t="shared" si="632"/>
        <v>1.93539240207251</v>
      </c>
      <c r="AN1818" s="8">
        <f t="shared" si="633"/>
        <v>31.071694670538353</v>
      </c>
      <c r="AO1818" s="22">
        <f t="shared" si="634"/>
        <v>9.6018735700494576E-3</v>
      </c>
      <c r="AP1818" s="22">
        <f t="shared" si="635"/>
        <v>0.26243088952427551</v>
      </c>
      <c r="AQ1818" s="19">
        <f t="shared" si="638"/>
        <v>0.26243088952427551</v>
      </c>
      <c r="AX1818">
        <v>0.13500109174066766</v>
      </c>
      <c r="AY1818">
        <v>58.28448275862069</v>
      </c>
      <c r="AZ1818">
        <v>2.4285201149425286</v>
      </c>
      <c r="BA1818">
        <v>1.9671012931034484</v>
      </c>
      <c r="BB1818">
        <v>8.8189655172413808</v>
      </c>
      <c r="BC1818">
        <v>0.3674568965517242</v>
      </c>
      <c r="BD1818">
        <v>1.5996443965517242</v>
      </c>
      <c r="BE1818">
        <v>0.15996443965517243</v>
      </c>
      <c r="BF1818">
        <v>0</v>
      </c>
      <c r="BG1818">
        <v>18.72</v>
      </c>
      <c r="BH1818">
        <v>0.86693321843892035</v>
      </c>
      <c r="BI1818">
        <v>2.1593006377492086</v>
      </c>
      <c r="BJ1818">
        <v>1.0431581380966426</v>
      </c>
      <c r="BK1818">
        <v>0.39582095905194936</v>
      </c>
      <c r="BL1818">
        <v>1.0995026640331926E-3</v>
      </c>
      <c r="BP1818" s="52">
        <f t="shared" si="616"/>
        <v>0.86719284640999572</v>
      </c>
      <c r="BQ1818" s="52">
        <f t="shared" si="617"/>
        <v>6.3985775862068967E-2</v>
      </c>
      <c r="BR1818" s="52">
        <f t="shared" si="618"/>
        <v>0.40640684838821345</v>
      </c>
      <c r="BS1818" s="52">
        <f t="shared" si="619"/>
        <v>0.4309767535179384</v>
      </c>
      <c r="BT1818" s="52">
        <f t="shared" si="620"/>
        <v>1.1289079121894819E-3</v>
      </c>
      <c r="BU1818" s="52">
        <f t="shared" si="621"/>
        <v>1.19715764866094E-3</v>
      </c>
    </row>
    <row r="1819" spans="1:73" x14ac:dyDescent="0.25">
      <c r="A1819" s="21">
        <v>43742.587500000001</v>
      </c>
      <c r="B1819" s="17">
        <v>364401</v>
      </c>
      <c r="C1819" s="17">
        <v>13.54</v>
      </c>
      <c r="D1819" s="17">
        <v>21.44</v>
      </c>
      <c r="E1819" s="17">
        <v>675.7</v>
      </c>
      <c r="F1819" s="17">
        <v>74.87</v>
      </c>
      <c r="G1819" s="17">
        <v>-117.5</v>
      </c>
      <c r="H1819" s="17">
        <v>-15.87</v>
      </c>
      <c r="I1819" s="17">
        <v>23.21</v>
      </c>
      <c r="J1819" s="17">
        <v>296.39999999999998</v>
      </c>
      <c r="K1819" s="17">
        <v>600.79999999999995</v>
      </c>
      <c r="L1819" s="17">
        <v>-101.6</v>
      </c>
      <c r="M1819" s="17">
        <v>0.111</v>
      </c>
      <c r="N1819" s="17">
        <v>558.20000000000005</v>
      </c>
      <c r="O1819" s="17">
        <v>58.99</v>
      </c>
      <c r="P1819" s="17">
        <v>499.2</v>
      </c>
      <c r="Q1819" s="17">
        <v>319.89999999999998</v>
      </c>
      <c r="R1819" s="17">
        <v>421.5</v>
      </c>
      <c r="S1819" s="17">
        <v>18.190000000000001</v>
      </c>
      <c r="T1819" s="17">
        <v>46.69</v>
      </c>
      <c r="U1819" s="17">
        <v>1.5049999999999999</v>
      </c>
      <c r="V1819" s="17">
        <v>215</v>
      </c>
      <c r="W1819" s="17">
        <v>18.95</v>
      </c>
      <c r="X1819" s="17">
        <v>0.67500000000000004</v>
      </c>
      <c r="Y1819" s="17">
        <v>6.7546460000000002</v>
      </c>
      <c r="Z1819" s="7">
        <f t="shared" si="622"/>
        <v>18.57</v>
      </c>
      <c r="AA1819" s="7">
        <f t="shared" si="636"/>
        <v>291.71999999999997</v>
      </c>
      <c r="AB1819" s="2">
        <f t="shared" si="623"/>
        <v>547.31700000000012</v>
      </c>
      <c r="AC1819" s="42">
        <f t="shared" si="624"/>
        <v>2.196375425160535</v>
      </c>
      <c r="AD1819" s="42">
        <f t="shared" si="625"/>
        <v>1.0254876860074538</v>
      </c>
      <c r="AE1819" s="42">
        <f t="shared" si="626"/>
        <v>0.7666574034517627</v>
      </c>
      <c r="AF1819" s="42">
        <f t="shared" si="627"/>
        <v>314.81050235900193</v>
      </c>
      <c r="AG1819" s="42">
        <f t="shared" si="628"/>
        <v>302.21808226464185</v>
      </c>
      <c r="AH1819" s="6">
        <f t="shared" si="629"/>
        <v>307.10399999999998</v>
      </c>
      <c r="AI1819" s="4">
        <v>18.964208451628402</v>
      </c>
      <c r="AJ1819" s="4">
        <f t="shared" si="637"/>
        <v>292.11420845162837</v>
      </c>
      <c r="AK1819" s="8">
        <f t="shared" si="630"/>
        <v>0.19328634790643337</v>
      </c>
      <c r="AL1819" s="8">
        <f t="shared" si="631"/>
        <v>396.42182514732878</v>
      </c>
      <c r="AM1819" s="8">
        <f t="shared" si="632"/>
        <v>2.732522872731352</v>
      </c>
      <c r="AN1819" s="8">
        <f t="shared" si="633"/>
        <v>31.378358579650715</v>
      </c>
      <c r="AO1819" s="22">
        <f t="shared" si="634"/>
        <v>9.6521245858043041E-3</v>
      </c>
      <c r="AP1819" s="22">
        <f t="shared" si="635"/>
        <v>0.26380431093706908</v>
      </c>
      <c r="AQ1819" s="19">
        <f t="shared" si="638"/>
        <v>0.26380431093706908</v>
      </c>
      <c r="AX1819">
        <v>0.13389701914455837</v>
      </c>
      <c r="AY1819">
        <v>58.250000000000007</v>
      </c>
      <c r="AZ1819">
        <v>2.4270833333333335</v>
      </c>
      <c r="BA1819">
        <v>1.9659375000000003</v>
      </c>
      <c r="BB1819">
        <v>8.7586206896551744</v>
      </c>
      <c r="BC1819">
        <v>0.36494252873563227</v>
      </c>
      <c r="BD1819">
        <v>1.6009949712643681</v>
      </c>
      <c r="BE1819">
        <v>0.16009949712643681</v>
      </c>
      <c r="BF1819">
        <v>0</v>
      </c>
      <c r="BG1819">
        <v>18.57</v>
      </c>
      <c r="BH1819">
        <v>1.7281251572855298</v>
      </c>
      <c r="BI1819">
        <v>2.1391325339002294</v>
      </c>
      <c r="BJ1819">
        <v>0.99876098007801706</v>
      </c>
      <c r="BK1819">
        <v>0.39839156670935838</v>
      </c>
      <c r="BL1819">
        <v>1.1066432408593288E-3</v>
      </c>
      <c r="BP1819" s="52">
        <f t="shared" si="616"/>
        <v>1.7286426938371435</v>
      </c>
      <c r="BQ1819" s="52">
        <f t="shared" si="617"/>
        <v>6.4039798850574731E-2</v>
      </c>
      <c r="BR1819" s="52">
        <f t="shared" si="618"/>
        <v>0.41845442913534753</v>
      </c>
      <c r="BS1819" s="52">
        <f t="shared" si="619"/>
        <v>0.44149329002431981</v>
      </c>
      <c r="BT1819" s="52">
        <f t="shared" si="620"/>
        <v>1.1623734142648544E-3</v>
      </c>
      <c r="BU1819" s="52">
        <f t="shared" si="621"/>
        <v>1.2263702500675551E-3</v>
      </c>
    </row>
    <row r="1820" spans="1:73" x14ac:dyDescent="0.25">
      <c r="A1820" s="21">
        <v>43742.587500000001</v>
      </c>
      <c r="B1820" s="17">
        <v>364402</v>
      </c>
      <c r="C1820" s="17">
        <v>13.54</v>
      </c>
      <c r="D1820" s="17">
        <v>21.44</v>
      </c>
      <c r="E1820" s="17">
        <v>675.4</v>
      </c>
      <c r="F1820" s="17">
        <v>74.959999999999994</v>
      </c>
      <c r="G1820" s="17">
        <v>-116.9</v>
      </c>
      <c r="H1820" s="17">
        <v>-15.78</v>
      </c>
      <c r="I1820" s="17">
        <v>23.19</v>
      </c>
      <c r="J1820" s="17">
        <v>296.3</v>
      </c>
      <c r="K1820" s="17">
        <v>600.5</v>
      </c>
      <c r="L1820" s="17">
        <v>-101.2</v>
      </c>
      <c r="M1820" s="17">
        <v>0.111</v>
      </c>
      <c r="N1820" s="17">
        <v>558.5</v>
      </c>
      <c r="O1820" s="17">
        <v>59.18</v>
      </c>
      <c r="P1820" s="17">
        <v>499.3</v>
      </c>
      <c r="Q1820" s="17">
        <v>320.3</v>
      </c>
      <c r="R1820" s="17">
        <v>421.5</v>
      </c>
      <c r="S1820" s="17">
        <v>18.190000000000001</v>
      </c>
      <c r="T1820" s="17">
        <v>47.64</v>
      </c>
      <c r="U1820" s="17">
        <v>1.7849999999999999</v>
      </c>
      <c r="V1820" s="17">
        <v>170.5</v>
      </c>
      <c r="W1820" s="17">
        <v>19</v>
      </c>
      <c r="X1820" s="17">
        <v>0.67500000000000004</v>
      </c>
      <c r="Y1820" s="17">
        <v>6.7530900000000003</v>
      </c>
      <c r="Z1820" s="7">
        <f t="shared" si="622"/>
        <v>18.594999999999999</v>
      </c>
      <c r="AA1820" s="7">
        <f t="shared" si="636"/>
        <v>291.745</v>
      </c>
      <c r="AB1820" s="2">
        <f t="shared" si="623"/>
        <v>547.07400000000007</v>
      </c>
      <c r="AC1820" s="42">
        <f t="shared" si="624"/>
        <v>2.1959802663164694</v>
      </c>
      <c r="AD1820" s="42">
        <f t="shared" si="625"/>
        <v>1.0461649988731661</v>
      </c>
      <c r="AE1820" s="42">
        <f t="shared" si="626"/>
        <v>0.76883967097991668</v>
      </c>
      <c r="AF1820" s="42">
        <f t="shared" si="627"/>
        <v>315.81483749021754</v>
      </c>
      <c r="AG1820" s="42">
        <f t="shared" si="628"/>
        <v>303.18224399060881</v>
      </c>
      <c r="AH1820" s="6">
        <f t="shared" si="629"/>
        <v>307.488</v>
      </c>
      <c r="AI1820" s="4">
        <v>18.963255948917599</v>
      </c>
      <c r="AJ1820" s="4">
        <f t="shared" si="637"/>
        <v>292.11325594891758</v>
      </c>
      <c r="AK1820" s="8">
        <f t="shared" si="630"/>
        <v>0.19333604528219239</v>
      </c>
      <c r="AL1820" s="8">
        <f t="shared" si="631"/>
        <v>396.41138220509265</v>
      </c>
      <c r="AM1820" s="8">
        <f t="shared" si="632"/>
        <v>2.9758748713613614</v>
      </c>
      <c r="AN1820" s="8">
        <f t="shared" si="633"/>
        <v>31.923089984981225</v>
      </c>
      <c r="AO1820" s="22">
        <f t="shared" si="634"/>
        <v>9.643226592318874E-3</v>
      </c>
      <c r="AP1820" s="22">
        <f t="shared" si="635"/>
        <v>0.26356111794683368</v>
      </c>
      <c r="AQ1820" s="19">
        <f t="shared" si="638"/>
        <v>0.26356111794683368</v>
      </c>
      <c r="AX1820">
        <v>0.1340804982388869</v>
      </c>
      <c r="AY1820">
        <v>58.224137931034484</v>
      </c>
      <c r="AZ1820">
        <v>2.4260057471264367</v>
      </c>
      <c r="BA1820">
        <v>1.9650646551724138</v>
      </c>
      <c r="BB1820">
        <v>8.7241379310344822</v>
      </c>
      <c r="BC1820">
        <v>0.36350574712643674</v>
      </c>
      <c r="BD1820">
        <v>1.6015589080459771</v>
      </c>
      <c r="BE1820">
        <v>0.16015589080459772</v>
      </c>
      <c r="BF1820">
        <v>0</v>
      </c>
      <c r="BG1820">
        <v>18.594999999999999</v>
      </c>
      <c r="BH1820">
        <v>2.0496368144549306</v>
      </c>
      <c r="BI1820">
        <v>2.1424823922000642</v>
      </c>
      <c r="BJ1820">
        <v>1.0206786116441107</v>
      </c>
      <c r="BK1820">
        <v>0.3981400346624609</v>
      </c>
      <c r="BL1820">
        <v>1.1059445407290581E-3</v>
      </c>
      <c r="BP1820" s="52">
        <f t="shared" si="616"/>
        <v>2.050250636876612</v>
      </c>
      <c r="BQ1820" s="52">
        <f t="shared" si="617"/>
        <v>6.4062356321839084E-2</v>
      </c>
      <c r="BR1820" s="52">
        <f t="shared" si="618"/>
        <v>0.42137885667593145</v>
      </c>
      <c r="BS1820" s="52">
        <f t="shared" si="619"/>
        <v>0.44393214515466578</v>
      </c>
      <c r="BT1820" s="52">
        <f t="shared" si="620"/>
        <v>1.1704968240998095E-3</v>
      </c>
      <c r="BU1820" s="52">
        <f t="shared" si="621"/>
        <v>1.2331448476518494E-3</v>
      </c>
    </row>
    <row r="1821" spans="1:73" x14ac:dyDescent="0.25">
      <c r="A1821" s="21">
        <v>43742.588194444441</v>
      </c>
      <c r="B1821" s="17">
        <v>364403</v>
      </c>
      <c r="C1821" s="17">
        <v>13.53</v>
      </c>
      <c r="D1821" s="17">
        <v>21.44</v>
      </c>
      <c r="E1821" s="17">
        <v>678</v>
      </c>
      <c r="F1821" s="17">
        <v>76.09</v>
      </c>
      <c r="G1821" s="17">
        <v>-115.3</v>
      </c>
      <c r="H1821" s="17">
        <v>-15.47</v>
      </c>
      <c r="I1821" s="17">
        <v>23.16</v>
      </c>
      <c r="J1821" s="17">
        <v>296.3</v>
      </c>
      <c r="K1821" s="17">
        <v>601.9</v>
      </c>
      <c r="L1821" s="17">
        <v>-99.8</v>
      </c>
      <c r="M1821" s="17">
        <v>0.112</v>
      </c>
      <c r="N1821" s="17">
        <v>562.70000000000005</v>
      </c>
      <c r="O1821" s="17">
        <v>60.62</v>
      </c>
      <c r="P1821" s="17">
        <v>502.1</v>
      </c>
      <c r="Q1821" s="17">
        <v>321.8</v>
      </c>
      <c r="R1821" s="17">
        <v>421.6</v>
      </c>
      <c r="S1821" s="17">
        <v>18.18</v>
      </c>
      <c r="T1821" s="17">
        <v>48.59</v>
      </c>
      <c r="U1821" s="17">
        <v>5.8250000000000002</v>
      </c>
      <c r="V1821" s="17">
        <v>202</v>
      </c>
      <c r="W1821" s="17">
        <v>18.100000000000001</v>
      </c>
      <c r="X1821" s="17">
        <v>0.67900000000000005</v>
      </c>
      <c r="Y1821" s="17">
        <v>6.7920259999999999</v>
      </c>
      <c r="Z1821" s="7">
        <f t="shared" si="622"/>
        <v>18.14</v>
      </c>
      <c r="AA1821" s="7">
        <f t="shared" si="636"/>
        <v>291.28999999999996</v>
      </c>
      <c r="AB1821" s="2">
        <f t="shared" si="623"/>
        <v>549.18000000000006</v>
      </c>
      <c r="AC1821" s="42">
        <f t="shared" si="624"/>
        <v>2.1933531738599727</v>
      </c>
      <c r="AD1821" s="42">
        <f t="shared" si="625"/>
        <v>1.0657503071785608</v>
      </c>
      <c r="AE1821" s="42">
        <f t="shared" si="626"/>
        <v>0.77105369252790168</v>
      </c>
      <c r="AF1821" s="42">
        <f t="shared" si="627"/>
        <v>314.75307548622499</v>
      </c>
      <c r="AG1821" s="42">
        <f t="shared" si="628"/>
        <v>302.16295246677595</v>
      </c>
      <c r="AH1821" s="6">
        <f t="shared" si="629"/>
        <v>308.928</v>
      </c>
      <c r="AI1821" s="4">
        <v>18.914032171305902</v>
      </c>
      <c r="AJ1821" s="4">
        <f t="shared" si="637"/>
        <v>292.06403217130588</v>
      </c>
      <c r="AK1821" s="8">
        <f t="shared" si="630"/>
        <v>0.19243288554839214</v>
      </c>
      <c r="AL1821" s="8">
        <f t="shared" si="631"/>
        <v>396.22204488217068</v>
      </c>
      <c r="AM1821" s="8">
        <f t="shared" si="632"/>
        <v>5.3758051722509439</v>
      </c>
      <c r="AN1821" s="8">
        <f t="shared" si="633"/>
        <v>121.21127434935397</v>
      </c>
      <c r="AO1821" s="22">
        <f t="shared" si="634"/>
        <v>7.7076277963475963E-3</v>
      </c>
      <c r="AP1821" s="22">
        <f t="shared" si="635"/>
        <v>0.21065884735525761</v>
      </c>
      <c r="AQ1821" s="19">
        <f t="shared" si="638"/>
        <v>0.21065884735525761</v>
      </c>
      <c r="AX1821">
        <v>0.13077431020047292</v>
      </c>
      <c r="AY1821">
        <v>58.448275862068968</v>
      </c>
      <c r="AZ1821">
        <v>2.4353448275862069</v>
      </c>
      <c r="BA1821">
        <v>1.9726293103448276</v>
      </c>
      <c r="BB1821">
        <v>8.6034482758620694</v>
      </c>
      <c r="BC1821">
        <v>0.35847701149425287</v>
      </c>
      <c r="BD1821">
        <v>1.6141522988505748</v>
      </c>
      <c r="BE1821">
        <v>0.16141522988505749</v>
      </c>
      <c r="BF1821">
        <v>0</v>
      </c>
      <c r="BG1821">
        <v>18.14</v>
      </c>
      <c r="BH1821">
        <v>6.6885907250420011</v>
      </c>
      <c r="BI1821">
        <v>2.0822280609812576</v>
      </c>
      <c r="BJ1821">
        <v>1.0117546148307932</v>
      </c>
      <c r="BK1821">
        <v>0.39620809572368465</v>
      </c>
      <c r="BL1821">
        <v>1.1005780436769018E-3</v>
      </c>
      <c r="BP1821" s="52">
        <f t="shared" si="616"/>
        <v>6.6905938150175164</v>
      </c>
      <c r="BQ1821" s="52">
        <f t="shared" si="617"/>
        <v>6.4566091954022992E-2</v>
      </c>
      <c r="BR1821" s="52">
        <f t="shared" si="618"/>
        <v>0.45413038410326012</v>
      </c>
      <c r="BS1821" s="52">
        <f t="shared" si="619"/>
        <v>0.47114699612593708</v>
      </c>
      <c r="BT1821" s="52">
        <f t="shared" si="620"/>
        <v>1.2614732891757226E-3</v>
      </c>
      <c r="BU1821" s="52">
        <f t="shared" si="621"/>
        <v>1.3087416559053808E-3</v>
      </c>
    </row>
    <row r="1822" spans="1:73" x14ac:dyDescent="0.25">
      <c r="A1822" s="21">
        <v>43742.588194444441</v>
      </c>
      <c r="B1822" s="17">
        <v>364404</v>
      </c>
      <c r="C1822" s="17">
        <v>13.54</v>
      </c>
      <c r="D1822" s="17">
        <v>21.43</v>
      </c>
      <c r="E1822" s="17">
        <v>680.4</v>
      </c>
      <c r="F1822" s="17">
        <v>75.72</v>
      </c>
      <c r="G1822" s="17">
        <v>-116.1</v>
      </c>
      <c r="H1822" s="17">
        <v>-17.77</v>
      </c>
      <c r="I1822" s="17">
        <v>23.08</v>
      </c>
      <c r="J1822" s="17">
        <v>296.2</v>
      </c>
      <c r="K1822" s="17">
        <v>604.70000000000005</v>
      </c>
      <c r="L1822" s="17">
        <v>-98.4</v>
      </c>
      <c r="M1822" s="17">
        <v>0.111</v>
      </c>
      <c r="N1822" s="17">
        <v>564.29999999999995</v>
      </c>
      <c r="O1822" s="17">
        <v>57.95</v>
      </c>
      <c r="P1822" s="17">
        <v>506.3</v>
      </c>
      <c r="Q1822" s="17">
        <v>320.5</v>
      </c>
      <c r="R1822" s="17">
        <v>418.9</v>
      </c>
      <c r="S1822" s="17">
        <v>18.16</v>
      </c>
      <c r="T1822" s="17">
        <v>47.25</v>
      </c>
      <c r="U1822" s="17">
        <v>1.7749999999999999</v>
      </c>
      <c r="V1822" s="17">
        <v>145</v>
      </c>
      <c r="W1822" s="17">
        <v>18.55</v>
      </c>
      <c r="X1822" s="17">
        <v>0.68100000000000005</v>
      </c>
      <c r="Y1822" s="17">
        <v>6.8079400000000003</v>
      </c>
      <c r="Z1822" s="7">
        <f t="shared" si="622"/>
        <v>18.355</v>
      </c>
      <c r="AA1822" s="7">
        <f t="shared" si="636"/>
        <v>291.505</v>
      </c>
      <c r="AB1822" s="2">
        <f t="shared" si="623"/>
        <v>551.12400000000002</v>
      </c>
      <c r="AC1822" s="42">
        <f t="shared" si="624"/>
        <v>2.0797587018651735</v>
      </c>
      <c r="AD1822" s="42">
        <f t="shared" si="625"/>
        <v>0.98268598663129447</v>
      </c>
      <c r="AE1822" s="42">
        <f t="shared" si="626"/>
        <v>0.76207792000206009</v>
      </c>
      <c r="AF1822" s="42">
        <f t="shared" si="627"/>
        <v>312.0085326562878</v>
      </c>
      <c r="AG1822" s="42">
        <f t="shared" si="628"/>
        <v>299.52819135003625</v>
      </c>
      <c r="AH1822" s="6">
        <f t="shared" si="629"/>
        <v>307.68</v>
      </c>
      <c r="AI1822" s="4">
        <v>18.137761136695101</v>
      </c>
      <c r="AJ1822" s="4">
        <f t="shared" si="637"/>
        <v>291.28776113669505</v>
      </c>
      <c r="AK1822" s="8">
        <f t="shared" si="630"/>
        <v>0.19285930199117554</v>
      </c>
      <c r="AL1822" s="8">
        <f t="shared" si="631"/>
        <v>391.82097854093757</v>
      </c>
      <c r="AM1822" s="8">
        <f t="shared" si="632"/>
        <v>2.9675273798231414</v>
      </c>
      <c r="AN1822" s="8">
        <f t="shared" si="633"/>
        <v>-18.779012065479591</v>
      </c>
      <c r="AO1822" s="22">
        <f t="shared" si="634"/>
        <v>1.0990170867874353E-2</v>
      </c>
      <c r="AP1822" s="22">
        <f t="shared" si="635"/>
        <v>0.30037474414123011</v>
      </c>
      <c r="AQ1822" s="19">
        <f t="shared" si="638"/>
        <v>0.30037474414123011</v>
      </c>
      <c r="AX1822">
        <v>0.13232786020525766</v>
      </c>
      <c r="AY1822">
        <v>58.655172413793103</v>
      </c>
      <c r="AZ1822">
        <v>2.4439655172413794</v>
      </c>
      <c r="BA1822">
        <v>1.9796120689655174</v>
      </c>
      <c r="BB1822">
        <v>8.482758620689653</v>
      </c>
      <c r="BC1822">
        <v>0.35344827586206889</v>
      </c>
      <c r="BD1822">
        <v>1.6261637931034485</v>
      </c>
      <c r="BE1822">
        <v>0.16261637931034487</v>
      </c>
      <c r="BF1822">
        <v>0</v>
      </c>
      <c r="BG1822">
        <v>18.355</v>
      </c>
      <c r="BH1822">
        <v>2.0381542552703094</v>
      </c>
      <c r="BI1822">
        <v>2.1105124459513593</v>
      </c>
      <c r="BJ1822">
        <v>0.99721713071201734</v>
      </c>
      <c r="BK1822">
        <v>0.4011117749434765</v>
      </c>
      <c r="BL1822">
        <v>1.1141993748429904E-3</v>
      </c>
      <c r="BP1822" s="52">
        <f t="shared" si="616"/>
        <v>2.0387646389109171</v>
      </c>
      <c r="BQ1822" s="52">
        <f t="shared" si="617"/>
        <v>6.5046551724137938E-2</v>
      </c>
      <c r="BR1822" s="52">
        <f t="shared" si="618"/>
        <v>0.4245874849386837</v>
      </c>
      <c r="BS1822" s="52">
        <f t="shared" si="619"/>
        <v>0.44737717472882993</v>
      </c>
      <c r="BT1822" s="52">
        <f t="shared" si="620"/>
        <v>1.1794096803852325E-3</v>
      </c>
      <c r="BU1822" s="52">
        <f t="shared" si="621"/>
        <v>1.2427143742467499E-3</v>
      </c>
    </row>
    <row r="1823" spans="1:73" x14ac:dyDescent="0.25">
      <c r="A1823" s="21">
        <v>43742.588194444441</v>
      </c>
      <c r="B1823" s="17">
        <v>364405</v>
      </c>
      <c r="C1823" s="17">
        <v>13.54</v>
      </c>
      <c r="D1823" s="17">
        <v>21.43</v>
      </c>
      <c r="E1823" s="17">
        <v>680.9</v>
      </c>
      <c r="F1823" s="17">
        <v>74.239999999999995</v>
      </c>
      <c r="G1823" s="17">
        <v>-117.2</v>
      </c>
      <c r="H1823" s="17">
        <v>-17.55</v>
      </c>
      <c r="I1823" s="17">
        <v>23.04</v>
      </c>
      <c r="J1823" s="17">
        <v>296.2</v>
      </c>
      <c r="K1823" s="17">
        <v>606.70000000000005</v>
      </c>
      <c r="L1823" s="17">
        <v>-99.7</v>
      </c>
      <c r="M1823" s="17">
        <v>0.109</v>
      </c>
      <c r="N1823" s="17">
        <v>563.70000000000005</v>
      </c>
      <c r="O1823" s="17">
        <v>56.69</v>
      </c>
      <c r="P1823" s="17">
        <v>507.1</v>
      </c>
      <c r="Q1823" s="17">
        <v>319.2</v>
      </c>
      <c r="R1823" s="17">
        <v>418.8</v>
      </c>
      <c r="S1823" s="17">
        <v>18.12</v>
      </c>
      <c r="T1823" s="17">
        <v>46.31</v>
      </c>
      <c r="U1823" s="17">
        <v>1.9</v>
      </c>
      <c r="V1823" s="17">
        <v>211</v>
      </c>
      <c r="W1823" s="17">
        <v>18.899999999999999</v>
      </c>
      <c r="X1823" s="17">
        <v>0.68100000000000005</v>
      </c>
      <c r="Y1823" s="17">
        <v>6.8061470000000002</v>
      </c>
      <c r="Z1823" s="7">
        <f t="shared" si="622"/>
        <v>18.509999999999998</v>
      </c>
      <c r="AA1823" s="7">
        <f t="shared" si="636"/>
        <v>291.65999999999997</v>
      </c>
      <c r="AB1823" s="2">
        <f t="shared" si="623"/>
        <v>551.529</v>
      </c>
      <c r="AC1823" s="42">
        <f t="shared" si="624"/>
        <v>2.0754296977927376</v>
      </c>
      <c r="AD1823" s="42">
        <f t="shared" si="625"/>
        <v>0.96113149304781686</v>
      </c>
      <c r="AE1823" s="42">
        <f t="shared" si="626"/>
        <v>0.75960706572701508</v>
      </c>
      <c r="AF1823" s="42">
        <f t="shared" si="627"/>
        <v>311.65890505594712</v>
      </c>
      <c r="AG1823" s="42">
        <f t="shared" si="628"/>
        <v>299.19254885370924</v>
      </c>
      <c r="AH1823" s="6">
        <f t="shared" si="629"/>
        <v>306.43199999999996</v>
      </c>
      <c r="AI1823" s="4">
        <v>18.1169995729236</v>
      </c>
      <c r="AJ1823" s="4">
        <f t="shared" si="637"/>
        <v>291.26699957292357</v>
      </c>
      <c r="AK1823" s="8">
        <f t="shared" si="630"/>
        <v>0.19316710895365366</v>
      </c>
      <c r="AL1823" s="8">
        <f t="shared" si="631"/>
        <v>391.66665188329881</v>
      </c>
      <c r="AM1823" s="8">
        <f t="shared" si="632"/>
        <v>3.0702402186148232</v>
      </c>
      <c r="AN1823" s="8">
        <f t="shared" si="633"/>
        <v>-35.148424540368893</v>
      </c>
      <c r="AO1823" s="22">
        <f t="shared" si="634"/>
        <v>1.1344941291471775E-2</v>
      </c>
      <c r="AP1823" s="22">
        <f t="shared" si="635"/>
        <v>0.31007105155064912</v>
      </c>
      <c r="AQ1823" s="19">
        <f t="shared" si="638"/>
        <v>0.31007105155064912</v>
      </c>
      <c r="AX1823">
        <v>0.13345753692210854</v>
      </c>
      <c r="AY1823">
        <v>58.698275862068968</v>
      </c>
      <c r="AZ1823">
        <v>2.4457614942528738</v>
      </c>
      <c r="BA1823">
        <v>1.9810668103448279</v>
      </c>
      <c r="BB1823">
        <v>8.586206896551726</v>
      </c>
      <c r="BC1823">
        <v>0.35775862068965525</v>
      </c>
      <c r="BD1823">
        <v>1.6233081896551727</v>
      </c>
      <c r="BE1823">
        <v>0.16233081896551727</v>
      </c>
      <c r="BF1823">
        <v>0</v>
      </c>
      <c r="BG1823">
        <v>18.509999999999998</v>
      </c>
      <c r="BH1823">
        <v>2.1816862450780774</v>
      </c>
      <c r="BI1823">
        <v>2.1311115686560775</v>
      </c>
      <c r="BJ1823">
        <v>0.98691776744462956</v>
      </c>
      <c r="BK1823">
        <v>0.40386638307452183</v>
      </c>
      <c r="BL1823">
        <v>1.1218510640958938E-3</v>
      </c>
      <c r="BP1823" s="52">
        <f t="shared" si="616"/>
        <v>2.182339613482108</v>
      </c>
      <c r="BQ1823" s="52">
        <f t="shared" si="617"/>
        <v>6.49323275862069E-2</v>
      </c>
      <c r="BR1823" s="52">
        <f t="shared" si="618"/>
        <v>0.42879993683457318</v>
      </c>
      <c r="BS1823" s="52">
        <f t="shared" si="619"/>
        <v>0.45140967709737279</v>
      </c>
      <c r="BT1823" s="52">
        <f t="shared" si="620"/>
        <v>1.1911109356515922E-3</v>
      </c>
      <c r="BU1823" s="52">
        <f t="shared" si="621"/>
        <v>1.2539157697149244E-3</v>
      </c>
    </row>
    <row r="1824" spans="1:73" x14ac:dyDescent="0.25">
      <c r="A1824" s="21">
        <v>43742.588194444441</v>
      </c>
      <c r="B1824" s="17">
        <v>364406</v>
      </c>
      <c r="C1824" s="17">
        <v>13.54</v>
      </c>
      <c r="D1824" s="17">
        <v>21.43</v>
      </c>
      <c r="E1824" s="17">
        <v>605.4</v>
      </c>
      <c r="F1824" s="17">
        <v>64.040000000000006</v>
      </c>
      <c r="G1824" s="17">
        <v>-115</v>
      </c>
      <c r="H1824" s="17">
        <v>-16.25</v>
      </c>
      <c r="I1824" s="17">
        <v>23</v>
      </c>
      <c r="J1824" s="17">
        <v>296.10000000000002</v>
      </c>
      <c r="K1824" s="17">
        <v>541.4</v>
      </c>
      <c r="L1824" s="17">
        <v>-98.8</v>
      </c>
      <c r="M1824" s="17">
        <v>0.106</v>
      </c>
      <c r="N1824" s="17">
        <v>490.4</v>
      </c>
      <c r="O1824" s="17">
        <v>47.79</v>
      </c>
      <c r="P1824" s="17">
        <v>442.6</v>
      </c>
      <c r="Q1824" s="17">
        <v>321.10000000000002</v>
      </c>
      <c r="R1824" s="17">
        <v>419.9</v>
      </c>
      <c r="S1824" s="17">
        <v>18.079999999999998</v>
      </c>
      <c r="T1824" s="17">
        <v>46.74</v>
      </c>
      <c r="U1824" s="17">
        <v>2.67</v>
      </c>
      <c r="V1824" s="17">
        <v>155</v>
      </c>
      <c r="W1824" s="17">
        <v>18.149999999999999</v>
      </c>
      <c r="X1824" s="17">
        <v>0.6</v>
      </c>
      <c r="Y1824" s="17">
        <v>5.99763</v>
      </c>
      <c r="Z1824" s="7">
        <f t="shared" si="622"/>
        <v>18.114999999999998</v>
      </c>
      <c r="AA1824" s="7">
        <f t="shared" si="636"/>
        <v>291.26499999999999</v>
      </c>
      <c r="AB1824" s="2">
        <f t="shared" si="623"/>
        <v>490.37400000000002</v>
      </c>
      <c r="AC1824" s="42">
        <f t="shared" si="624"/>
        <v>2.1208746398627052</v>
      </c>
      <c r="AD1824" s="42">
        <f t="shared" si="625"/>
        <v>0.9912968066718284</v>
      </c>
      <c r="AE1824" s="42">
        <f t="shared" si="626"/>
        <v>0.7631191465051298</v>
      </c>
      <c r="AF1824" s="42">
        <f t="shared" si="627"/>
        <v>311.40717243798753</v>
      </c>
      <c r="AG1824" s="42">
        <f t="shared" si="628"/>
        <v>298.95088554046799</v>
      </c>
      <c r="AH1824" s="6">
        <f t="shared" si="629"/>
        <v>308.25600000000003</v>
      </c>
      <c r="AI1824" s="4">
        <v>18.412831059916002</v>
      </c>
      <c r="AJ1824" s="4">
        <f t="shared" si="637"/>
        <v>291.56283105991599</v>
      </c>
      <c r="AK1824" s="8">
        <f t="shared" si="630"/>
        <v>0.19238334307256619</v>
      </c>
      <c r="AL1824" s="8">
        <f t="shared" si="631"/>
        <v>393.41772005721481</v>
      </c>
      <c r="AM1824" s="8">
        <f t="shared" si="632"/>
        <v>3.6395793026117729</v>
      </c>
      <c r="AN1824" s="8">
        <f t="shared" si="633"/>
        <v>31.576330447986404</v>
      </c>
      <c r="AO1824" s="22">
        <f t="shared" si="634"/>
        <v>8.4533632600598228E-3</v>
      </c>
      <c r="AP1824" s="22">
        <f t="shared" si="635"/>
        <v>0.23104070509000696</v>
      </c>
      <c r="AQ1824" s="19">
        <f t="shared" si="638"/>
        <v>0.23104070509000696</v>
      </c>
      <c r="AX1824">
        <v>0.13059467215473322</v>
      </c>
      <c r="AY1824">
        <v>52.189655172413794</v>
      </c>
      <c r="AZ1824">
        <v>2.1745689655172415</v>
      </c>
      <c r="BA1824">
        <v>1.7614008620689658</v>
      </c>
      <c r="BB1824">
        <v>8.5172413793103416</v>
      </c>
      <c r="BC1824">
        <v>0.35488505747126425</v>
      </c>
      <c r="BD1824">
        <v>1.4065158045977015</v>
      </c>
      <c r="BE1824">
        <v>0.14065158045977016</v>
      </c>
      <c r="BF1824">
        <v>0</v>
      </c>
      <c r="BG1824">
        <v>18.114999999999998</v>
      </c>
      <c r="BH1824">
        <v>3.06584330229393</v>
      </c>
      <c r="BI1824">
        <v>2.0789608128088068</v>
      </c>
      <c r="BJ1824">
        <v>0.97170628390683633</v>
      </c>
      <c r="BK1824">
        <v>0.36103789161418792</v>
      </c>
      <c r="BL1824">
        <v>1.0028830322616332E-3</v>
      </c>
      <c r="BP1824" s="52">
        <f t="shared" si="616"/>
        <v>3.0667614568406467</v>
      </c>
      <c r="BQ1824" s="52">
        <f t="shared" si="617"/>
        <v>5.626063218390806E-2</v>
      </c>
      <c r="BR1824" s="52">
        <f t="shared" si="618"/>
        <v>0.39093310623815525</v>
      </c>
      <c r="BS1824" s="52">
        <f t="shared" si="619"/>
        <v>0.40922788054582632</v>
      </c>
      <c r="BT1824" s="52">
        <f t="shared" si="620"/>
        <v>1.0859252951059869E-3</v>
      </c>
      <c r="BU1824" s="52">
        <f t="shared" si="621"/>
        <v>1.1367441126272954E-3</v>
      </c>
    </row>
    <row r="1825" spans="1:73" x14ac:dyDescent="0.25">
      <c r="A1825" s="21">
        <v>43742.588194444441</v>
      </c>
      <c r="B1825" s="17">
        <v>364407</v>
      </c>
      <c r="C1825" s="17">
        <v>13.53</v>
      </c>
      <c r="D1825" s="17">
        <v>21.43</v>
      </c>
      <c r="E1825" s="17">
        <v>590.9</v>
      </c>
      <c r="F1825" s="17">
        <v>62.85</v>
      </c>
      <c r="G1825" s="17">
        <v>-116.9</v>
      </c>
      <c r="H1825" s="17">
        <v>-18.600000000000001</v>
      </c>
      <c r="I1825" s="17">
        <v>22.94</v>
      </c>
      <c r="J1825" s="17">
        <v>296.10000000000002</v>
      </c>
      <c r="K1825" s="17">
        <v>528</v>
      </c>
      <c r="L1825" s="17">
        <v>-98.3</v>
      </c>
      <c r="M1825" s="17">
        <v>0.106</v>
      </c>
      <c r="N1825" s="17">
        <v>474</v>
      </c>
      <c r="O1825" s="17">
        <v>44.25</v>
      </c>
      <c r="P1825" s="17">
        <v>429.7</v>
      </c>
      <c r="Q1825" s="17">
        <v>318.89999999999998</v>
      </c>
      <c r="R1825" s="17">
        <v>417.2</v>
      </c>
      <c r="S1825" s="17">
        <v>18.04</v>
      </c>
      <c r="T1825" s="17">
        <v>48.16</v>
      </c>
      <c r="U1825" s="17">
        <v>1.855</v>
      </c>
      <c r="V1825" s="17">
        <v>176.5</v>
      </c>
      <c r="W1825" s="17">
        <v>18.2</v>
      </c>
      <c r="X1825" s="17">
        <v>0.59099999999999997</v>
      </c>
      <c r="Y1825" s="17">
        <v>5.905424</v>
      </c>
      <c r="Z1825" s="7">
        <f t="shared" si="622"/>
        <v>18.119999999999997</v>
      </c>
      <c r="AA1825" s="7">
        <f t="shared" si="636"/>
        <v>291.27</v>
      </c>
      <c r="AB1825" s="2">
        <f t="shared" si="623"/>
        <v>478.62900000000002</v>
      </c>
      <c r="AC1825" s="42">
        <f t="shared" si="624"/>
        <v>2.0414248487111366</v>
      </c>
      <c r="AD1825" s="42">
        <f t="shared" si="625"/>
        <v>0.98315020713928336</v>
      </c>
      <c r="AE1825" s="42">
        <f t="shared" si="626"/>
        <v>0.76221728991902382</v>
      </c>
      <c r="AF1825" s="42">
        <f t="shared" si="627"/>
        <v>311.06050883250521</v>
      </c>
      <c r="AG1825" s="42">
        <f t="shared" si="628"/>
        <v>298.61808847920497</v>
      </c>
      <c r="AH1825" s="6">
        <f t="shared" si="629"/>
        <v>306.14399999999995</v>
      </c>
      <c r="AI1825" s="4">
        <v>17.845777968769099</v>
      </c>
      <c r="AJ1825" s="4">
        <f t="shared" si="637"/>
        <v>290.99577796876906</v>
      </c>
      <c r="AK1825" s="8">
        <f t="shared" si="630"/>
        <v>0.19239325088738973</v>
      </c>
      <c r="AL1825" s="8">
        <f t="shared" si="631"/>
        <v>390.23868336415615</v>
      </c>
      <c r="AM1825" s="8">
        <f t="shared" si="632"/>
        <v>3.0336642447706699</v>
      </c>
      <c r="AN1825" s="8">
        <f t="shared" si="633"/>
        <v>-24.233176251200785</v>
      </c>
      <c r="AO1825" s="22">
        <f t="shared" si="634"/>
        <v>9.4744462990384252E-3</v>
      </c>
      <c r="AP1825" s="22">
        <f t="shared" si="635"/>
        <v>0.25894814713685371</v>
      </c>
      <c r="AQ1825" s="19">
        <f t="shared" si="638"/>
        <v>0.25894814713685371</v>
      </c>
      <c r="AX1825">
        <v>0.13063058302453837</v>
      </c>
      <c r="AY1825">
        <v>50.939655172413794</v>
      </c>
      <c r="AZ1825">
        <v>2.1224856321839081</v>
      </c>
      <c r="BA1825">
        <v>1.7192133620689656</v>
      </c>
      <c r="BB1825">
        <v>8.474137931034484</v>
      </c>
      <c r="BC1825">
        <v>0.35308908045977017</v>
      </c>
      <c r="BD1825">
        <v>1.3661242816091954</v>
      </c>
      <c r="BE1825">
        <v>0.13661242816091954</v>
      </c>
      <c r="BF1825">
        <v>0</v>
      </c>
      <c r="BG1825">
        <v>18.119999999999997</v>
      </c>
      <c r="BH1825">
        <v>2.1300147287472813</v>
      </c>
      <c r="BI1825">
        <v>2.0796139031940726</v>
      </c>
      <c r="BJ1825">
        <v>1.0015420557782653</v>
      </c>
      <c r="BK1825">
        <v>0.34645766539896899</v>
      </c>
      <c r="BL1825">
        <v>9.623824038860249E-4</v>
      </c>
      <c r="BP1825" s="52">
        <f t="shared" si="616"/>
        <v>2.1306526226364793</v>
      </c>
      <c r="BQ1825" s="52">
        <f t="shared" si="617"/>
        <v>5.464497126436782E-2</v>
      </c>
      <c r="BR1825" s="52">
        <f t="shared" si="618"/>
        <v>0.36767275346148931</v>
      </c>
      <c r="BS1825" s="52">
        <f t="shared" si="619"/>
        <v>0.38659173603991559</v>
      </c>
      <c r="BT1825" s="52">
        <f t="shared" si="620"/>
        <v>1.0213132040596926E-3</v>
      </c>
      <c r="BU1825" s="52">
        <f t="shared" si="621"/>
        <v>1.07386593344421E-3</v>
      </c>
    </row>
    <row r="1826" spans="1:73" x14ac:dyDescent="0.25">
      <c r="A1826" s="21">
        <v>43742.588194444441</v>
      </c>
      <c r="B1826" s="17">
        <v>364408</v>
      </c>
      <c r="C1826" s="17">
        <v>13.53</v>
      </c>
      <c r="D1826" s="17">
        <v>21.43</v>
      </c>
      <c r="E1826" s="17">
        <v>657.6</v>
      </c>
      <c r="F1826" s="17">
        <v>72.61</v>
      </c>
      <c r="G1826" s="17">
        <v>-116.2</v>
      </c>
      <c r="H1826" s="17">
        <v>-18.690000000000001</v>
      </c>
      <c r="I1826" s="17">
        <v>22.89</v>
      </c>
      <c r="J1826" s="17">
        <v>296</v>
      </c>
      <c r="K1826" s="17">
        <v>585</v>
      </c>
      <c r="L1826" s="17">
        <v>-97.5</v>
      </c>
      <c r="M1826" s="17">
        <v>0.11</v>
      </c>
      <c r="N1826" s="17">
        <v>541.5</v>
      </c>
      <c r="O1826" s="17">
        <v>53.92</v>
      </c>
      <c r="P1826" s="17">
        <v>487.5</v>
      </c>
      <c r="Q1826" s="17">
        <v>319.3</v>
      </c>
      <c r="R1826" s="17">
        <v>416.8</v>
      </c>
      <c r="S1826" s="17">
        <v>18</v>
      </c>
      <c r="T1826" s="17">
        <v>45.47</v>
      </c>
      <c r="U1826" s="17">
        <v>3.1150000000000002</v>
      </c>
      <c r="V1826" s="17">
        <v>212.5</v>
      </c>
      <c r="W1826" s="17">
        <v>18</v>
      </c>
      <c r="X1826" s="17">
        <v>0.66400000000000003</v>
      </c>
      <c r="Y1826" s="17">
        <v>6.6447370000000001</v>
      </c>
      <c r="Z1826" s="7">
        <f t="shared" si="622"/>
        <v>18</v>
      </c>
      <c r="AA1826" s="7">
        <f t="shared" si="636"/>
        <v>291.14999999999998</v>
      </c>
      <c r="AB1826" s="2">
        <f t="shared" si="623"/>
        <v>532.65600000000006</v>
      </c>
      <c r="AC1826" s="42">
        <f t="shared" si="624"/>
        <v>2.0270663125833357</v>
      </c>
      <c r="AD1826" s="42">
        <f t="shared" si="625"/>
        <v>0.92170705233164274</v>
      </c>
      <c r="AE1826" s="42">
        <f t="shared" si="626"/>
        <v>0.75526008216869356</v>
      </c>
      <c r="AF1826" s="42">
        <f t="shared" si="627"/>
        <v>307.71365456210134</v>
      </c>
      <c r="AG1826" s="42">
        <f t="shared" si="628"/>
        <v>295.40510837961727</v>
      </c>
      <c r="AH1826" s="6">
        <f t="shared" si="629"/>
        <v>306.52800000000002</v>
      </c>
      <c r="AI1826" s="4">
        <v>17.733135552779</v>
      </c>
      <c r="AJ1826" s="4">
        <f t="shared" si="637"/>
        <v>290.88313555277898</v>
      </c>
      <c r="AK1826" s="8">
        <f t="shared" si="630"/>
        <v>0.1921555572037229</v>
      </c>
      <c r="AL1826" s="8">
        <f t="shared" si="631"/>
        <v>389.63653631951775</v>
      </c>
      <c r="AM1826" s="8">
        <f t="shared" si="632"/>
        <v>3.9311949519198359</v>
      </c>
      <c r="AN1826" s="8">
        <f t="shared" si="633"/>
        <v>-30.560171366908744</v>
      </c>
      <c r="AO1826" s="22">
        <f t="shared" si="634"/>
        <v>1.0862242373817192E-2</v>
      </c>
      <c r="AP1826" s="22">
        <f t="shared" si="635"/>
        <v>0.29687830271800186</v>
      </c>
      <c r="AQ1826" s="19">
        <f t="shared" si="638"/>
        <v>0.29687830271800186</v>
      </c>
      <c r="AX1826">
        <v>0.12977102815536121</v>
      </c>
      <c r="AY1826">
        <v>56.689655172413794</v>
      </c>
      <c r="AZ1826">
        <v>2.3620689655172415</v>
      </c>
      <c r="BA1826">
        <v>1.9132758620689658</v>
      </c>
      <c r="BB1826">
        <v>8.4051724137931032</v>
      </c>
      <c r="BC1826">
        <v>0.35021551724137928</v>
      </c>
      <c r="BD1826">
        <v>1.5630603448275866</v>
      </c>
      <c r="BE1826">
        <v>0.15630603448275868</v>
      </c>
      <c r="BF1826">
        <v>0</v>
      </c>
      <c r="BG1826">
        <v>18</v>
      </c>
      <c r="BH1826">
        <v>3.5768171860095856</v>
      </c>
      <c r="BI1826">
        <v>2.0639892026604851</v>
      </c>
      <c r="BJ1826">
        <v>0.93849589044972259</v>
      </c>
      <c r="BK1826">
        <v>0.39176107965821622</v>
      </c>
      <c r="BL1826">
        <v>1.0882252212728227E-3</v>
      </c>
      <c r="BP1826" s="52">
        <f t="shared" si="616"/>
        <v>3.5778883663140886</v>
      </c>
      <c r="BQ1826" s="52">
        <f t="shared" si="617"/>
        <v>6.2522413793103471E-2</v>
      </c>
      <c r="BR1826" s="52">
        <f t="shared" si="618"/>
        <v>0.42851018863235557</v>
      </c>
      <c r="BS1826" s="52">
        <f t="shared" si="619"/>
        <v>0.44812897675438423</v>
      </c>
      <c r="BT1826" s="52">
        <f t="shared" si="620"/>
        <v>1.1903060795343211E-3</v>
      </c>
      <c r="BU1826" s="52">
        <f t="shared" si="621"/>
        <v>1.2448027132066228E-3</v>
      </c>
    </row>
    <row r="1827" spans="1:73" x14ac:dyDescent="0.25">
      <c r="A1827" s="21">
        <v>43742.588888888888</v>
      </c>
      <c r="B1827" s="17">
        <v>364409</v>
      </c>
      <c r="C1827" s="17">
        <v>13.54</v>
      </c>
      <c r="D1827" s="17">
        <v>21.42</v>
      </c>
      <c r="E1827" s="17">
        <v>684.7</v>
      </c>
      <c r="F1827" s="17">
        <v>76.33</v>
      </c>
      <c r="G1827" s="17">
        <v>-115.3</v>
      </c>
      <c r="H1827" s="17">
        <v>-17.87</v>
      </c>
      <c r="I1827" s="17">
        <v>22.84</v>
      </c>
      <c r="J1827" s="17">
        <v>296</v>
      </c>
      <c r="K1827" s="17">
        <v>608.29999999999995</v>
      </c>
      <c r="L1827" s="17">
        <v>-97.4</v>
      </c>
      <c r="M1827" s="17">
        <v>0.111</v>
      </c>
      <c r="N1827" s="17">
        <v>569.4</v>
      </c>
      <c r="O1827" s="17">
        <v>58.46</v>
      </c>
      <c r="P1827" s="17">
        <v>510.9</v>
      </c>
      <c r="Q1827" s="17">
        <v>319.89999999999998</v>
      </c>
      <c r="R1827" s="17">
        <v>417.3</v>
      </c>
      <c r="S1827" s="17">
        <v>17.940000000000001</v>
      </c>
      <c r="T1827" s="17">
        <v>46.16</v>
      </c>
      <c r="U1827" s="17">
        <v>2.1549999999999998</v>
      </c>
      <c r="V1827" s="17">
        <v>170.5</v>
      </c>
      <c r="W1827" s="17">
        <v>18</v>
      </c>
      <c r="X1827" s="17">
        <v>0.68600000000000005</v>
      </c>
      <c r="Y1827" s="17">
        <v>6.86477</v>
      </c>
      <c r="Z1827" s="7">
        <f t="shared" si="622"/>
        <v>17.97</v>
      </c>
      <c r="AA1827" s="7">
        <f t="shared" si="636"/>
        <v>291.12</v>
      </c>
      <c r="AB1827" s="2">
        <f t="shared" si="623"/>
        <v>554.60700000000008</v>
      </c>
      <c r="AC1827" s="42">
        <f t="shared" si="624"/>
        <v>1.9881183393863529</v>
      </c>
      <c r="AD1827" s="42">
        <f t="shared" si="625"/>
        <v>0.91771542546074047</v>
      </c>
      <c r="AE1827" s="42">
        <f t="shared" si="626"/>
        <v>0.75480261020349904</v>
      </c>
      <c r="AF1827" s="42">
        <f t="shared" si="627"/>
        <v>307.40053750287609</v>
      </c>
      <c r="AG1827" s="42">
        <f t="shared" si="628"/>
        <v>295.10451600276105</v>
      </c>
      <c r="AH1827" s="6">
        <f t="shared" si="629"/>
        <v>307.10399999999998</v>
      </c>
      <c r="AI1827" s="4">
        <v>17.443111936821101</v>
      </c>
      <c r="AJ1827" s="4">
        <f t="shared" si="637"/>
        <v>290.59311193682106</v>
      </c>
      <c r="AK1827" s="8">
        <f t="shared" si="630"/>
        <v>0.1920961643881933</v>
      </c>
      <c r="AL1827" s="8">
        <f t="shared" si="631"/>
        <v>388.02078510868165</v>
      </c>
      <c r="AM1827" s="8">
        <f t="shared" si="632"/>
        <v>3.2697849699942045</v>
      </c>
      <c r="AN1827" s="8">
        <f t="shared" si="633"/>
        <v>-50.185474812784939</v>
      </c>
      <c r="AO1827" s="22">
        <f t="shared" si="634"/>
        <v>1.1852477027895872E-2</v>
      </c>
      <c r="AP1827" s="22">
        <f t="shared" si="635"/>
        <v>0.32394262086505826</v>
      </c>
      <c r="AQ1827" s="19">
        <f t="shared" si="638"/>
        <v>0.32394262086505826</v>
      </c>
      <c r="AX1827">
        <v>0.12955689003937468</v>
      </c>
      <c r="AY1827">
        <v>59.025862068965523</v>
      </c>
      <c r="AZ1827">
        <v>2.4594109195402303</v>
      </c>
      <c r="BA1827">
        <v>1.9921228448275867</v>
      </c>
      <c r="BB1827">
        <v>8.3965517241379342</v>
      </c>
      <c r="BC1827">
        <v>0.34985632183908061</v>
      </c>
      <c r="BD1827">
        <v>1.6422665229885061</v>
      </c>
      <c r="BE1827">
        <v>0.16422665229885061</v>
      </c>
      <c r="BF1827">
        <v>0</v>
      </c>
      <c r="BG1827">
        <v>17.97</v>
      </c>
      <c r="BH1827">
        <v>2.4744915042859246</v>
      </c>
      <c r="BI1827">
        <v>2.060099122319679</v>
      </c>
      <c r="BJ1827">
        <v>0.95094175486276367</v>
      </c>
      <c r="BK1827">
        <v>0.40235142327363427</v>
      </c>
      <c r="BL1827">
        <v>1.1176428424267619E-3</v>
      </c>
      <c r="BP1827" s="52">
        <f t="shared" si="616"/>
        <v>2.4752325616073385</v>
      </c>
      <c r="BQ1827" s="52">
        <f t="shared" si="617"/>
        <v>6.5690660919540247E-2</v>
      </c>
      <c r="BR1827" s="52">
        <f t="shared" si="618"/>
        <v>0.4304330635194788</v>
      </c>
      <c r="BS1827" s="52">
        <f t="shared" si="619"/>
        <v>0.45256626240326148</v>
      </c>
      <c r="BT1827" s="52">
        <f t="shared" si="620"/>
        <v>1.1956473986652189E-3</v>
      </c>
      <c r="BU1827" s="52">
        <f t="shared" si="621"/>
        <v>1.2571285066757263E-3</v>
      </c>
    </row>
    <row r="1828" spans="1:73" x14ac:dyDescent="0.25">
      <c r="A1828" s="21">
        <v>43742.588888888888</v>
      </c>
      <c r="B1828" s="17">
        <v>364410</v>
      </c>
      <c r="C1828" s="17">
        <v>13.53</v>
      </c>
      <c r="D1828" s="17">
        <v>21.42</v>
      </c>
      <c r="E1828" s="17">
        <v>681.6</v>
      </c>
      <c r="F1828" s="17">
        <v>75.08</v>
      </c>
      <c r="G1828" s="17">
        <v>-116.6</v>
      </c>
      <c r="H1828" s="17">
        <v>-17.82</v>
      </c>
      <c r="I1828" s="17">
        <v>22.79</v>
      </c>
      <c r="J1828" s="17">
        <v>295.89999999999998</v>
      </c>
      <c r="K1828" s="17">
        <v>606.5</v>
      </c>
      <c r="L1828" s="17">
        <v>-98.8</v>
      </c>
      <c r="M1828" s="17">
        <v>0.11</v>
      </c>
      <c r="N1828" s="17">
        <v>565.1</v>
      </c>
      <c r="O1828" s="17">
        <v>57.26</v>
      </c>
      <c r="P1828" s="17">
        <v>507.8</v>
      </c>
      <c r="Q1828" s="17">
        <v>318.3</v>
      </c>
      <c r="R1828" s="17">
        <v>417.1</v>
      </c>
      <c r="S1828" s="17">
        <v>17.899999999999999</v>
      </c>
      <c r="T1828" s="17">
        <v>46.84</v>
      </c>
      <c r="U1828" s="17">
        <v>1.615</v>
      </c>
      <c r="V1828" s="17">
        <v>275.5</v>
      </c>
      <c r="W1828" s="17">
        <v>18.8</v>
      </c>
      <c r="X1828" s="17">
        <v>0.68200000000000005</v>
      </c>
      <c r="Y1828" s="17">
        <v>6.8224340000000003</v>
      </c>
      <c r="Z1828" s="7">
        <f t="shared" si="622"/>
        <v>18.350000000000001</v>
      </c>
      <c r="AA1828" s="7">
        <f t="shared" si="636"/>
        <v>291.5</v>
      </c>
      <c r="AB1828" s="2">
        <f t="shared" si="623"/>
        <v>552.096</v>
      </c>
      <c r="AC1828" s="42">
        <f t="shared" si="624"/>
        <v>1.9586766584658633</v>
      </c>
      <c r="AD1828" s="42">
        <f t="shared" si="625"/>
        <v>0.91744414682541053</v>
      </c>
      <c r="AE1828" s="42">
        <f t="shared" si="626"/>
        <v>0.75462992051199018</v>
      </c>
      <c r="AF1828" s="42">
        <f t="shared" si="627"/>
        <v>308.93798950214665</v>
      </c>
      <c r="AG1828" s="42">
        <f t="shared" si="628"/>
        <v>296.58046992206079</v>
      </c>
      <c r="AH1828" s="6">
        <f t="shared" si="629"/>
        <v>305.56799999999998</v>
      </c>
      <c r="AI1828" s="4">
        <v>17.245480339404999</v>
      </c>
      <c r="AJ1828" s="4">
        <f t="shared" si="637"/>
        <v>290.39548033940497</v>
      </c>
      <c r="AK1828" s="8">
        <f t="shared" si="630"/>
        <v>0.19284937818228629</v>
      </c>
      <c r="AL1828" s="8">
        <f t="shared" si="631"/>
        <v>386.80959622283632</v>
      </c>
      <c r="AM1828" s="8">
        <f t="shared" si="632"/>
        <v>2.8306216190088</v>
      </c>
      <c r="AN1828" s="8">
        <f t="shared" si="633"/>
        <v>-91.074281707003209</v>
      </c>
      <c r="AO1828" s="22">
        <f t="shared" si="634"/>
        <v>1.2713410770747292E-2</v>
      </c>
      <c r="AP1828" s="22">
        <f t="shared" si="635"/>
        <v>0.34747298775748525</v>
      </c>
      <c r="AQ1828" s="19">
        <f t="shared" si="638"/>
        <v>0.34747298775748525</v>
      </c>
      <c r="AX1828">
        <v>0.13229155434141279</v>
      </c>
      <c r="AY1828">
        <v>58.758620689655174</v>
      </c>
      <c r="AZ1828">
        <v>2.4482758620689657</v>
      </c>
      <c r="BA1828">
        <v>1.9831034482758625</v>
      </c>
      <c r="BB1828">
        <v>8.5172413793103452</v>
      </c>
      <c r="BC1828">
        <v>0.35488505747126436</v>
      </c>
      <c r="BD1828">
        <v>1.6282183908045982</v>
      </c>
      <c r="BE1828">
        <v>0.16282183908045983</v>
      </c>
      <c r="BF1828">
        <v>0</v>
      </c>
      <c r="BG1828">
        <v>18.350000000000001</v>
      </c>
      <c r="BH1828">
        <v>1.854433308316366</v>
      </c>
      <c r="BI1828">
        <v>2.1098508698136298</v>
      </c>
      <c r="BJ1828">
        <v>0.98825414742070417</v>
      </c>
      <c r="BK1828">
        <v>0.40178429105612706</v>
      </c>
      <c r="BL1828">
        <v>1.1160674751559084E-3</v>
      </c>
      <c r="BP1828" s="52">
        <f t="shared" si="616"/>
        <v>1.8549886714597921</v>
      </c>
      <c r="BQ1828" s="52">
        <f t="shared" si="617"/>
        <v>6.5128735632183923E-2</v>
      </c>
      <c r="BR1828" s="52">
        <f t="shared" si="618"/>
        <v>0.42345763515707135</v>
      </c>
      <c r="BS1828" s="52">
        <f t="shared" si="619"/>
        <v>0.44656606508449803</v>
      </c>
      <c r="BT1828" s="52">
        <f t="shared" si="620"/>
        <v>1.1762712087696426E-3</v>
      </c>
      <c r="BU1828" s="52">
        <f t="shared" si="621"/>
        <v>1.2404612919013835E-3</v>
      </c>
    </row>
    <row r="1829" spans="1:73" x14ac:dyDescent="0.25">
      <c r="A1829" s="21">
        <v>43742.588888888888</v>
      </c>
      <c r="B1829" s="17">
        <v>364411</v>
      </c>
      <c r="C1829" s="17">
        <v>13.53</v>
      </c>
      <c r="D1829" s="17">
        <v>21.42</v>
      </c>
      <c r="E1829" s="17">
        <v>680.3</v>
      </c>
      <c r="F1829" s="17">
        <v>74.87</v>
      </c>
      <c r="G1829" s="17">
        <v>-116.3</v>
      </c>
      <c r="H1829" s="17">
        <v>-16.690000000000001</v>
      </c>
      <c r="I1829" s="17">
        <v>22.77</v>
      </c>
      <c r="J1829" s="17">
        <v>295.89999999999998</v>
      </c>
      <c r="K1829" s="17">
        <v>605.4</v>
      </c>
      <c r="L1829" s="17">
        <v>-99.6</v>
      </c>
      <c r="M1829" s="17">
        <v>0.11</v>
      </c>
      <c r="N1829" s="17">
        <v>564</v>
      </c>
      <c r="O1829" s="17">
        <v>58.18</v>
      </c>
      <c r="P1829" s="17">
        <v>505.8</v>
      </c>
      <c r="Q1829" s="17">
        <v>318.5</v>
      </c>
      <c r="R1829" s="17">
        <v>418.1</v>
      </c>
      <c r="S1829" s="17">
        <v>17.86</v>
      </c>
      <c r="T1829" s="17">
        <v>47.22</v>
      </c>
      <c r="U1829" s="17">
        <v>2.6850000000000001</v>
      </c>
      <c r="V1829" s="17">
        <v>123</v>
      </c>
      <c r="W1829" s="17">
        <v>18.850000000000001</v>
      </c>
      <c r="X1829" s="17">
        <v>0.68100000000000005</v>
      </c>
      <c r="Y1829" s="17">
        <v>6.8075599999999996</v>
      </c>
      <c r="Z1829" s="7">
        <f t="shared" si="622"/>
        <v>18.355</v>
      </c>
      <c r="AA1829" s="7">
        <f t="shared" si="636"/>
        <v>291.505</v>
      </c>
      <c r="AB1829" s="2">
        <f t="shared" si="623"/>
        <v>551.04300000000001</v>
      </c>
      <c r="AC1829" s="42">
        <f t="shared" si="624"/>
        <v>2.0994762963064968</v>
      </c>
      <c r="AD1829" s="42">
        <f t="shared" si="625"/>
        <v>0.99137270711592773</v>
      </c>
      <c r="AE1829" s="42">
        <f t="shared" si="626"/>
        <v>0.76303762402856679</v>
      </c>
      <c r="AF1829" s="42">
        <f t="shared" si="627"/>
        <v>312.40145290398885</v>
      </c>
      <c r="AG1829" s="42">
        <f t="shared" si="628"/>
        <v>299.90539478782927</v>
      </c>
      <c r="AH1829" s="6">
        <f t="shared" si="629"/>
        <v>305.76</v>
      </c>
      <c r="AI1829" s="4">
        <v>18.2781120846021</v>
      </c>
      <c r="AJ1829" s="4">
        <f t="shared" si="637"/>
        <v>291.42811208460205</v>
      </c>
      <c r="AK1829" s="8">
        <f t="shared" si="630"/>
        <v>0.19285930199117554</v>
      </c>
      <c r="AL1829" s="8">
        <f t="shared" si="631"/>
        <v>392.60946896866488</v>
      </c>
      <c r="AM1829" s="8">
        <f t="shared" si="632"/>
        <v>3.649788521270787</v>
      </c>
      <c r="AN1829" s="8">
        <f t="shared" si="633"/>
        <v>-8.1745955023078185</v>
      </c>
      <c r="AO1829" s="22">
        <f t="shared" si="634"/>
        <v>1.068713910281369E-2</v>
      </c>
      <c r="AP1829" s="22">
        <f t="shared" si="635"/>
        <v>0.29209251723219865</v>
      </c>
      <c r="AQ1829" s="19">
        <f t="shared" si="638"/>
        <v>0.29209251723219865</v>
      </c>
      <c r="AX1829">
        <v>0.13232786020525766</v>
      </c>
      <c r="AY1829">
        <v>58.646551724137929</v>
      </c>
      <c r="AZ1829">
        <v>2.4436063218390802</v>
      </c>
      <c r="BA1829">
        <v>1.979321120689655</v>
      </c>
      <c r="BB1829">
        <v>8.586206896551726</v>
      </c>
      <c r="BC1829">
        <v>0.35775862068965525</v>
      </c>
      <c r="BD1829">
        <v>1.6215624999999998</v>
      </c>
      <c r="BE1829">
        <v>0.16215625</v>
      </c>
      <c r="BF1829">
        <v>0</v>
      </c>
      <c r="BG1829">
        <v>18.355</v>
      </c>
      <c r="BH1829">
        <v>3.0830671410708623</v>
      </c>
      <c r="BI1829">
        <v>2.1105124459513593</v>
      </c>
      <c r="BJ1829">
        <v>0.99658397697823187</v>
      </c>
      <c r="BK1829">
        <v>0.4016326175491795</v>
      </c>
      <c r="BL1829">
        <v>1.115646159858832E-3</v>
      </c>
      <c r="BP1829" s="52">
        <f t="shared" si="616"/>
        <v>3.0839904537891898</v>
      </c>
      <c r="BQ1829" s="52">
        <f t="shared" si="617"/>
        <v>6.486249999999999E-2</v>
      </c>
      <c r="BR1829" s="52">
        <f t="shared" si="618"/>
        <v>0.43480137160700194</v>
      </c>
      <c r="BS1829" s="52">
        <f t="shared" si="619"/>
        <v>0.45600006424508321</v>
      </c>
      <c r="BT1829" s="52">
        <f t="shared" si="620"/>
        <v>1.2077815877972276E-3</v>
      </c>
      <c r="BU1829" s="52">
        <f t="shared" si="621"/>
        <v>1.2666668451252311E-3</v>
      </c>
    </row>
    <row r="1830" spans="1:73" x14ac:dyDescent="0.25">
      <c r="A1830" s="21">
        <v>43742.588888888888</v>
      </c>
      <c r="B1830" s="17">
        <v>364412</v>
      </c>
      <c r="C1830" s="17">
        <v>13.54</v>
      </c>
      <c r="D1830" s="17">
        <v>21.42</v>
      </c>
      <c r="E1830" s="17">
        <v>680.9</v>
      </c>
      <c r="F1830" s="17">
        <v>75.61</v>
      </c>
      <c r="G1830" s="17">
        <v>-115</v>
      </c>
      <c r="H1830" s="17">
        <v>-15.92</v>
      </c>
      <c r="I1830" s="17">
        <v>22.75</v>
      </c>
      <c r="J1830" s="17">
        <v>295.89999999999998</v>
      </c>
      <c r="K1830" s="17">
        <v>605.29999999999995</v>
      </c>
      <c r="L1830" s="17">
        <v>-99.1</v>
      </c>
      <c r="M1830" s="17">
        <v>0.111</v>
      </c>
      <c r="N1830" s="17">
        <v>565.9</v>
      </c>
      <c r="O1830" s="17">
        <v>59.68</v>
      </c>
      <c r="P1830" s="17">
        <v>506.2</v>
      </c>
      <c r="Q1830" s="17">
        <v>319.7</v>
      </c>
      <c r="R1830" s="17">
        <v>418.8</v>
      </c>
      <c r="S1830" s="17">
        <v>17.84</v>
      </c>
      <c r="T1830" s="17">
        <v>47.49</v>
      </c>
      <c r="U1830" s="17">
        <v>4.9349999999999996</v>
      </c>
      <c r="V1830" s="17">
        <v>143</v>
      </c>
      <c r="W1830" s="17">
        <v>18.350000000000001</v>
      </c>
      <c r="X1830" s="17">
        <v>0.68200000000000005</v>
      </c>
      <c r="Y1830" s="17">
        <v>6.8237389999999998</v>
      </c>
      <c r="Z1830" s="7">
        <f t="shared" si="622"/>
        <v>18.094999999999999</v>
      </c>
      <c r="AA1830" s="7">
        <f t="shared" si="636"/>
        <v>291.245</v>
      </c>
      <c r="AB1830" s="2">
        <f t="shared" si="623"/>
        <v>551.529</v>
      </c>
      <c r="AC1830" s="42">
        <f t="shared" si="624"/>
        <v>2.0908413873823415</v>
      </c>
      <c r="AD1830" s="42">
        <f t="shared" si="625"/>
        <v>0.9929405748678739</v>
      </c>
      <c r="AE1830" s="42">
        <f t="shared" si="626"/>
        <v>0.76330746615784129</v>
      </c>
      <c r="AF1830" s="42">
        <f t="shared" si="627"/>
        <v>311.39847569577586</v>
      </c>
      <c r="AG1830" s="42">
        <f t="shared" si="628"/>
        <v>298.94253666794481</v>
      </c>
      <c r="AH1830" s="6">
        <f t="shared" si="629"/>
        <v>306.91199999999998</v>
      </c>
      <c r="AI1830" s="4">
        <v>18.1995465016686</v>
      </c>
      <c r="AJ1830" s="4">
        <f t="shared" si="637"/>
        <v>291.34954650166856</v>
      </c>
      <c r="AK1830" s="8">
        <f t="shared" si="630"/>
        <v>0.19234371521480467</v>
      </c>
      <c r="AL1830" s="8">
        <f t="shared" si="631"/>
        <v>392.22682005107464</v>
      </c>
      <c r="AM1830" s="8">
        <f t="shared" si="632"/>
        <v>4.9481075928075775</v>
      </c>
      <c r="AN1830" s="8">
        <f t="shared" si="633"/>
        <v>15.069162776553206</v>
      </c>
      <c r="AO1830" s="22">
        <f t="shared" si="634"/>
        <v>1.0206974779275291E-2</v>
      </c>
      <c r="AP1830" s="22">
        <f t="shared" si="635"/>
        <v>0.27896904194118266</v>
      </c>
      <c r="AQ1830" s="19">
        <f t="shared" si="638"/>
        <v>0.27896904194118266</v>
      </c>
      <c r="AX1830">
        <v>0.13045111232534337</v>
      </c>
      <c r="AY1830">
        <v>58.698275862068968</v>
      </c>
      <c r="AZ1830">
        <v>2.4457614942528738</v>
      </c>
      <c r="BA1830">
        <v>1.9810668103448279</v>
      </c>
      <c r="BB1830">
        <v>8.5431034482758648</v>
      </c>
      <c r="BC1830">
        <v>0.35596264367816105</v>
      </c>
      <c r="BD1830">
        <v>1.6251041666666668</v>
      </c>
      <c r="BE1830">
        <v>0.16251041666666668</v>
      </c>
      <c r="BF1830">
        <v>0</v>
      </c>
      <c r="BG1830">
        <v>18.094999999999999</v>
      </c>
      <c r="BH1830">
        <v>5.6666429576106907</v>
      </c>
      <c r="BI1830">
        <v>2.0763502462587105</v>
      </c>
      <c r="BJ1830">
        <v>0.98605873194826155</v>
      </c>
      <c r="BK1830">
        <v>0.40029202106945416</v>
      </c>
      <c r="BL1830">
        <v>1.1119222807484837E-3</v>
      </c>
      <c r="BP1830" s="52">
        <f t="shared" si="616"/>
        <v>5.6683399960706335</v>
      </c>
      <c r="BQ1830" s="52">
        <f t="shared" si="617"/>
        <v>6.5004166666666668E-2</v>
      </c>
      <c r="BR1830" s="52">
        <f t="shared" si="618"/>
        <v>0.45273791366775124</v>
      </c>
      <c r="BS1830" s="52">
        <f t="shared" si="619"/>
        <v>0.47081599762986248</v>
      </c>
      <c r="BT1830" s="52">
        <f t="shared" si="620"/>
        <v>1.2576053157437534E-3</v>
      </c>
      <c r="BU1830" s="52">
        <f t="shared" si="621"/>
        <v>1.307822215638507E-3</v>
      </c>
    </row>
    <row r="1831" spans="1:73" x14ac:dyDescent="0.25">
      <c r="A1831" s="21">
        <v>43742.588888888888</v>
      </c>
      <c r="B1831" s="17">
        <v>364413</v>
      </c>
      <c r="C1831" s="17">
        <v>13.53</v>
      </c>
      <c r="D1831" s="17">
        <v>21.41</v>
      </c>
      <c r="E1831" s="17">
        <v>679.8</v>
      </c>
      <c r="F1831" s="17">
        <v>75.400000000000006</v>
      </c>
      <c r="G1831" s="17">
        <v>-115.9</v>
      </c>
      <c r="H1831" s="17">
        <v>-17.350000000000001</v>
      </c>
      <c r="I1831" s="17">
        <v>22.72</v>
      </c>
      <c r="J1831" s="17">
        <v>295.89999999999998</v>
      </c>
      <c r="K1831" s="17">
        <v>604.4</v>
      </c>
      <c r="L1831" s="17">
        <v>-98.5</v>
      </c>
      <c r="M1831" s="17">
        <v>0.111</v>
      </c>
      <c r="N1831" s="17">
        <v>563.9</v>
      </c>
      <c r="O1831" s="17">
        <v>58.05</v>
      </c>
      <c r="P1831" s="17">
        <v>505.9</v>
      </c>
      <c r="Q1831" s="17">
        <v>318.7</v>
      </c>
      <c r="R1831" s="17">
        <v>417.2</v>
      </c>
      <c r="S1831" s="17">
        <v>17.82</v>
      </c>
      <c r="T1831" s="17">
        <v>46.38</v>
      </c>
      <c r="U1831" s="17">
        <v>0.87</v>
      </c>
      <c r="V1831" s="17">
        <v>237</v>
      </c>
      <c r="W1831" s="17">
        <v>18.600000000000001</v>
      </c>
      <c r="X1831" s="17">
        <v>0.68</v>
      </c>
      <c r="Y1831" s="17">
        <v>6.8049410000000004</v>
      </c>
      <c r="Z1831" s="7">
        <f t="shared" si="622"/>
        <v>18.21</v>
      </c>
      <c r="AA1831" s="7">
        <f t="shared" si="636"/>
        <v>291.35999999999996</v>
      </c>
      <c r="AB1831" s="2">
        <f t="shared" si="623"/>
        <v>550.63800000000003</v>
      </c>
      <c r="AC1831" s="42">
        <f t="shared" si="624"/>
        <v>2.0121685466125401</v>
      </c>
      <c r="AD1831" s="42">
        <f t="shared" si="625"/>
        <v>0.93324377191889607</v>
      </c>
      <c r="AE1831" s="42">
        <f t="shared" si="626"/>
        <v>0.75652671106800917</v>
      </c>
      <c r="AF1831" s="42">
        <f t="shared" si="627"/>
        <v>309.11995333879139</v>
      </c>
      <c r="AG1831" s="42">
        <f t="shared" si="628"/>
        <v>296.7551552052397</v>
      </c>
      <c r="AH1831" s="6">
        <f t="shared" si="629"/>
        <v>305.952</v>
      </c>
      <c r="AI1831" s="4">
        <v>17.637090635736701</v>
      </c>
      <c r="AJ1831" s="4">
        <f t="shared" si="637"/>
        <v>290.78709063573666</v>
      </c>
      <c r="AK1831" s="8">
        <f t="shared" si="630"/>
        <v>0.19257164972808166</v>
      </c>
      <c r="AL1831" s="8">
        <f t="shared" si="631"/>
        <v>389.04618417141762</v>
      </c>
      <c r="AM1831" s="8">
        <f t="shared" si="632"/>
        <v>2.077567688427985</v>
      </c>
      <c r="AN1831" s="8">
        <f t="shared" si="633"/>
        <v>-34.672215062012889</v>
      </c>
      <c r="AO1831" s="22">
        <f t="shared" si="634"/>
        <v>1.1362435948371516E-2</v>
      </c>
      <c r="AP1831" s="22">
        <f t="shared" si="635"/>
        <v>0.3105492018135772</v>
      </c>
      <c r="AQ1831" s="19">
        <f t="shared" si="638"/>
        <v>0.3105492018135772</v>
      </c>
      <c r="AX1831">
        <v>0.13127841114288324</v>
      </c>
      <c r="AY1831">
        <v>58.603448275862064</v>
      </c>
      <c r="AZ1831">
        <v>2.4418103448275859</v>
      </c>
      <c r="BA1831">
        <v>1.9778663793103446</v>
      </c>
      <c r="BB1831">
        <v>8.4913793103448274</v>
      </c>
      <c r="BC1831">
        <v>0.35380747126436779</v>
      </c>
      <c r="BD1831">
        <v>1.6240589080459769</v>
      </c>
      <c r="BE1831">
        <v>0.16240589080459769</v>
      </c>
      <c r="BF1831">
        <v>0</v>
      </c>
      <c r="BG1831">
        <v>18.21</v>
      </c>
      <c r="BH1831">
        <v>0.99898264906206713</v>
      </c>
      <c r="BI1831">
        <v>2.0914002793604163</v>
      </c>
      <c r="BJ1831">
        <v>0.96999144956736116</v>
      </c>
      <c r="BK1831">
        <v>0.39848145963255688</v>
      </c>
      <c r="BL1831">
        <v>1.1068929434237692E-3</v>
      </c>
      <c r="BP1831" s="52">
        <f t="shared" si="616"/>
        <v>0.99928182301549173</v>
      </c>
      <c r="BQ1831" s="52">
        <f t="shared" si="617"/>
        <v>6.4962356321839082E-2</v>
      </c>
      <c r="BR1831" s="52">
        <f t="shared" si="618"/>
        <v>0.41085487259504794</v>
      </c>
      <c r="BS1831" s="52">
        <f t="shared" si="619"/>
        <v>0.43529584476707478</v>
      </c>
      <c r="BT1831" s="52">
        <f t="shared" si="620"/>
        <v>1.1412635349862443E-3</v>
      </c>
      <c r="BU1831" s="52">
        <f t="shared" si="621"/>
        <v>1.2091551243529855E-3</v>
      </c>
    </row>
    <row r="1832" spans="1:73" x14ac:dyDescent="0.25">
      <c r="A1832" s="21">
        <v>43742.588888888888</v>
      </c>
      <c r="B1832" s="17">
        <v>364414</v>
      </c>
      <c r="C1832" s="17">
        <v>13.55</v>
      </c>
      <c r="D1832" s="17">
        <v>21.41</v>
      </c>
      <c r="E1832" s="17">
        <v>678.9</v>
      </c>
      <c r="F1832" s="17">
        <v>75.150000000000006</v>
      </c>
      <c r="G1832" s="17">
        <v>-115.8</v>
      </c>
      <c r="H1832" s="17">
        <v>-16.73</v>
      </c>
      <c r="I1832" s="17">
        <v>22.69</v>
      </c>
      <c r="J1832" s="17">
        <v>295.8</v>
      </c>
      <c r="K1832" s="17">
        <v>603.79999999999995</v>
      </c>
      <c r="L1832" s="17">
        <v>-99.1</v>
      </c>
      <c r="M1832" s="17">
        <v>0.111</v>
      </c>
      <c r="N1832" s="17">
        <v>563.1</v>
      </c>
      <c r="O1832" s="17">
        <v>58.42</v>
      </c>
      <c r="P1832" s="17">
        <v>504.7</v>
      </c>
      <c r="Q1832" s="17">
        <v>318.5</v>
      </c>
      <c r="R1832" s="17">
        <v>417.6</v>
      </c>
      <c r="S1832" s="17">
        <v>17.79</v>
      </c>
      <c r="T1832" s="17">
        <v>48.06</v>
      </c>
      <c r="U1832" s="17">
        <v>2.1949999999999998</v>
      </c>
      <c r="V1832" s="17">
        <v>196</v>
      </c>
      <c r="W1832" s="17">
        <v>18.45</v>
      </c>
      <c r="X1832" s="17">
        <v>0.67900000000000005</v>
      </c>
      <c r="Y1832" s="17">
        <v>6.7911809999999999</v>
      </c>
      <c r="Z1832" s="7">
        <f t="shared" si="622"/>
        <v>18.119999999999997</v>
      </c>
      <c r="AA1832" s="7">
        <f t="shared" si="636"/>
        <v>291.27</v>
      </c>
      <c r="AB1832" s="2">
        <f t="shared" si="623"/>
        <v>549.90899999999999</v>
      </c>
      <c r="AC1832" s="42">
        <f t="shared" si="624"/>
        <v>2.0524291968917825</v>
      </c>
      <c r="AD1832" s="42">
        <f t="shared" si="625"/>
        <v>0.98639747202619077</v>
      </c>
      <c r="AE1832" s="42">
        <f t="shared" si="626"/>
        <v>0.7625767898718705</v>
      </c>
      <c r="AF1832" s="42">
        <f t="shared" si="627"/>
        <v>311.20722059007977</v>
      </c>
      <c r="AG1832" s="42">
        <f t="shared" si="628"/>
        <v>298.75893176647656</v>
      </c>
      <c r="AH1832" s="6">
        <f t="shared" si="629"/>
        <v>305.76</v>
      </c>
      <c r="AI1832" s="4">
        <v>17.925660712429799</v>
      </c>
      <c r="AJ1832" s="4">
        <f t="shared" si="637"/>
        <v>291.07566071242979</v>
      </c>
      <c r="AK1832" s="8">
        <f t="shared" si="630"/>
        <v>0.19239325088738973</v>
      </c>
      <c r="AL1832" s="8">
        <f t="shared" si="631"/>
        <v>390.68637944279072</v>
      </c>
      <c r="AM1832" s="8">
        <f t="shared" si="632"/>
        <v>3.2999914772617216</v>
      </c>
      <c r="AN1832" s="8">
        <f t="shared" si="633"/>
        <v>-18.681593126731507</v>
      </c>
      <c r="AO1832" s="22">
        <f t="shared" si="634"/>
        <v>1.0942708536718205E-2</v>
      </c>
      <c r="AP1832" s="22">
        <f t="shared" si="635"/>
        <v>0.29907754087216648</v>
      </c>
      <c r="AQ1832" s="19">
        <f t="shared" si="638"/>
        <v>0.29907754087216648</v>
      </c>
      <c r="AX1832">
        <v>0.13063058302453837</v>
      </c>
      <c r="AY1832">
        <v>58.525862068965516</v>
      </c>
      <c r="AZ1832">
        <v>2.4385775862068964</v>
      </c>
      <c r="BA1832">
        <v>1.9752478448275861</v>
      </c>
      <c r="BB1832">
        <v>8.5431034482758648</v>
      </c>
      <c r="BC1832">
        <v>0.35596264367816105</v>
      </c>
      <c r="BD1832">
        <v>1.619285201149425</v>
      </c>
      <c r="BE1832">
        <v>0.16192852011494252</v>
      </c>
      <c r="BF1832">
        <v>0</v>
      </c>
      <c r="BG1832">
        <v>18.119999999999997</v>
      </c>
      <c r="BH1832">
        <v>2.5204217410244105</v>
      </c>
      <c r="BI1832">
        <v>2.0796139031940726</v>
      </c>
      <c r="BJ1832">
        <v>0.99946244187507138</v>
      </c>
      <c r="BK1832">
        <v>0.39643193131526749</v>
      </c>
      <c r="BL1832">
        <v>1.1011998092090765E-3</v>
      </c>
      <c r="BP1832" s="52">
        <f t="shared" si="616"/>
        <v>2.5211765534701196</v>
      </c>
      <c r="BQ1832" s="52">
        <f t="shared" si="617"/>
        <v>6.4771408045977003E-2</v>
      </c>
      <c r="BR1832" s="52">
        <f t="shared" si="618"/>
        <v>0.42439908455743902</v>
      </c>
      <c r="BS1832" s="52">
        <f t="shared" si="619"/>
        <v>0.44623589589961216</v>
      </c>
      <c r="BT1832" s="52">
        <f t="shared" si="620"/>
        <v>1.1788863459928861E-3</v>
      </c>
      <c r="BU1832" s="52">
        <f t="shared" si="621"/>
        <v>1.2395441552767005E-3</v>
      </c>
    </row>
    <row r="1833" spans="1:73" x14ac:dyDescent="0.25">
      <c r="A1833" s="21">
        <v>43742.589583333334</v>
      </c>
      <c r="B1833" s="17">
        <v>364415</v>
      </c>
      <c r="C1833" s="17">
        <v>13.53</v>
      </c>
      <c r="D1833" s="17">
        <v>21.41</v>
      </c>
      <c r="E1833" s="17">
        <v>678.1</v>
      </c>
      <c r="F1833" s="17">
        <v>75.12</v>
      </c>
      <c r="G1833" s="17">
        <v>-115.8</v>
      </c>
      <c r="H1833" s="17">
        <v>-15.55</v>
      </c>
      <c r="I1833" s="17">
        <v>22.67</v>
      </c>
      <c r="J1833" s="17">
        <v>295.8</v>
      </c>
      <c r="K1833" s="17">
        <v>603</v>
      </c>
      <c r="L1833" s="17">
        <v>-100.2</v>
      </c>
      <c r="M1833" s="17">
        <v>0.111</v>
      </c>
      <c r="N1833" s="17">
        <v>562.29999999999995</v>
      </c>
      <c r="O1833" s="17">
        <v>59.57</v>
      </c>
      <c r="P1833" s="17">
        <v>502.7</v>
      </c>
      <c r="Q1833" s="17">
        <v>318.39999999999998</v>
      </c>
      <c r="R1833" s="17">
        <v>418.7</v>
      </c>
      <c r="S1833" s="17">
        <v>17.77</v>
      </c>
      <c r="T1833" s="17">
        <v>47.86</v>
      </c>
      <c r="U1833" s="17">
        <v>1.7450000000000001</v>
      </c>
      <c r="V1833" s="17">
        <v>184</v>
      </c>
      <c r="W1833" s="17">
        <v>18.5</v>
      </c>
      <c r="X1833" s="17">
        <v>0.67800000000000005</v>
      </c>
      <c r="Y1833" s="17">
        <v>6.7830440000000003</v>
      </c>
      <c r="Z1833" s="7">
        <f t="shared" si="622"/>
        <v>18.134999999999998</v>
      </c>
      <c r="AA1833" s="7">
        <f t="shared" si="636"/>
        <v>291.28499999999997</v>
      </c>
      <c r="AB1833" s="2">
        <f t="shared" si="623"/>
        <v>549.26100000000008</v>
      </c>
      <c r="AC1833" s="42">
        <f t="shared" si="624"/>
        <v>2.1163667653135505</v>
      </c>
      <c r="AD1833" s="42">
        <f t="shared" si="625"/>
        <v>1.0128931338790652</v>
      </c>
      <c r="AE1833" s="42">
        <f t="shared" si="626"/>
        <v>0.76546714404556371</v>
      </c>
      <c r="AF1833" s="42">
        <f t="shared" si="627"/>
        <v>312.4511276447962</v>
      </c>
      <c r="AG1833" s="42">
        <f t="shared" si="628"/>
        <v>299.95308253900436</v>
      </c>
      <c r="AH1833" s="6">
        <f t="shared" si="629"/>
        <v>305.66399999999999</v>
      </c>
      <c r="AI1833" s="4">
        <v>18.382549239053201</v>
      </c>
      <c r="AJ1833" s="4">
        <f t="shared" si="637"/>
        <v>291.5325492390532</v>
      </c>
      <c r="AK1833" s="8">
        <f t="shared" si="630"/>
        <v>0.19242297637287367</v>
      </c>
      <c r="AL1833" s="8">
        <f t="shared" si="631"/>
        <v>393.24383047561253</v>
      </c>
      <c r="AM1833" s="8">
        <f t="shared" si="632"/>
        <v>2.9423428165324315</v>
      </c>
      <c r="AN1833" s="8">
        <f t="shared" si="633"/>
        <v>21.217555747008348</v>
      </c>
      <c r="AO1833" s="22">
        <f t="shared" si="634"/>
        <v>9.965312318403417E-3</v>
      </c>
      <c r="AP1833" s="22">
        <f t="shared" si="635"/>
        <v>0.27236411279807743</v>
      </c>
      <c r="AQ1833" s="19">
        <f t="shared" si="638"/>
        <v>0.27236411279807743</v>
      </c>
      <c r="AX1833">
        <v>0.13073836584885581</v>
      </c>
      <c r="AY1833">
        <v>58.456896551724142</v>
      </c>
      <c r="AZ1833">
        <v>2.4357040229885061</v>
      </c>
      <c r="BA1833">
        <v>1.97292025862069</v>
      </c>
      <c r="BB1833">
        <v>8.6465517241379324</v>
      </c>
      <c r="BC1833">
        <v>0.36027298850574718</v>
      </c>
      <c r="BD1833">
        <v>1.6126472701149428</v>
      </c>
      <c r="BE1833">
        <v>0.1612647270114943</v>
      </c>
      <c r="BF1833">
        <v>0</v>
      </c>
      <c r="BG1833">
        <v>18.134999999999998</v>
      </c>
      <c r="BH1833">
        <v>2.0037065777164451</v>
      </c>
      <c r="BI1833">
        <v>2.0815742520138349</v>
      </c>
      <c r="BJ1833">
        <v>0.9962414370138214</v>
      </c>
      <c r="BK1833">
        <v>0.39520921756030297</v>
      </c>
      <c r="BL1833">
        <v>1.0978033821119526E-3</v>
      </c>
      <c r="BP1833" s="52">
        <f t="shared" si="616"/>
        <v>2.0043066450138314</v>
      </c>
      <c r="BQ1833" s="52">
        <f t="shared" si="617"/>
        <v>6.4505890804597718E-2</v>
      </c>
      <c r="BR1833" s="52">
        <f t="shared" si="618"/>
        <v>0.41816061346741773</v>
      </c>
      <c r="BS1833" s="52">
        <f t="shared" si="619"/>
        <v>0.44069788881643029</v>
      </c>
      <c r="BT1833" s="52">
        <f t="shared" si="620"/>
        <v>1.1615572596317158E-3</v>
      </c>
      <c r="BU1833" s="52">
        <f t="shared" si="621"/>
        <v>1.2241608022678619E-3</v>
      </c>
    </row>
    <row r="1834" spans="1:73" x14ac:dyDescent="0.25">
      <c r="A1834" s="21">
        <v>43742.589583333334</v>
      </c>
      <c r="B1834" s="17">
        <v>364416</v>
      </c>
      <c r="C1834" s="17">
        <v>13.52</v>
      </c>
      <c r="D1834" s="17">
        <v>21.4</v>
      </c>
      <c r="E1834" s="17">
        <v>677.1</v>
      </c>
      <c r="F1834" s="17">
        <v>74.790000000000006</v>
      </c>
      <c r="G1834" s="17">
        <v>-116</v>
      </c>
      <c r="H1834" s="17">
        <v>-15.4</v>
      </c>
      <c r="I1834" s="17">
        <v>22.65</v>
      </c>
      <c r="J1834" s="17">
        <v>295.8</v>
      </c>
      <c r="K1834" s="17">
        <v>602.29999999999995</v>
      </c>
      <c r="L1834" s="17">
        <v>-100.6</v>
      </c>
      <c r="M1834" s="17">
        <v>0.11</v>
      </c>
      <c r="N1834" s="17">
        <v>561.20000000000005</v>
      </c>
      <c r="O1834" s="17">
        <v>59.39</v>
      </c>
      <c r="P1834" s="17">
        <v>501.8</v>
      </c>
      <c r="Q1834" s="17">
        <v>318.2</v>
      </c>
      <c r="R1834" s="17">
        <v>418.7</v>
      </c>
      <c r="S1834" s="17">
        <v>17.75</v>
      </c>
      <c r="T1834" s="17">
        <v>49.92</v>
      </c>
      <c r="U1834" s="17">
        <v>0.84</v>
      </c>
      <c r="V1834" s="17">
        <v>107.5</v>
      </c>
      <c r="W1834" s="17">
        <v>18.8</v>
      </c>
      <c r="X1834" s="17">
        <v>0.67700000000000005</v>
      </c>
      <c r="Y1834" s="17">
        <v>6.7725109999999997</v>
      </c>
      <c r="Z1834" s="7">
        <f t="shared" si="622"/>
        <v>18.274999999999999</v>
      </c>
      <c r="AA1834" s="7">
        <f t="shared" si="636"/>
        <v>291.42499999999995</v>
      </c>
      <c r="AB1834" s="2">
        <f t="shared" si="623"/>
        <v>548.45100000000002</v>
      </c>
      <c r="AC1834" s="42">
        <f t="shared" si="624"/>
        <v>2.0995460350130157</v>
      </c>
      <c r="AD1834" s="42">
        <f t="shared" si="625"/>
        <v>1.0480933806784976</v>
      </c>
      <c r="AE1834" s="42">
        <f t="shared" si="626"/>
        <v>0.76916286891753161</v>
      </c>
      <c r="AF1834" s="42">
        <f t="shared" si="627"/>
        <v>314.5636895843686</v>
      </c>
      <c r="AG1834" s="42">
        <f t="shared" si="628"/>
        <v>301.98114200099383</v>
      </c>
      <c r="AH1834" s="6">
        <f t="shared" si="629"/>
        <v>305.47199999999998</v>
      </c>
      <c r="AI1834" s="4">
        <v>18.273276165990499</v>
      </c>
      <c r="AJ1834" s="4">
        <f t="shared" si="637"/>
        <v>291.4232761659905</v>
      </c>
      <c r="AK1834" s="8">
        <f t="shared" si="630"/>
        <v>0.19270056189770651</v>
      </c>
      <c r="AL1834" s="8">
        <f t="shared" si="631"/>
        <v>392.60046394468793</v>
      </c>
      <c r="AM1834" s="8">
        <f t="shared" si="632"/>
        <v>2.0414333199984758</v>
      </c>
      <c r="AN1834" s="8">
        <f t="shared" si="633"/>
        <v>-0.10251115535036748</v>
      </c>
      <c r="AO1834" s="22">
        <f t="shared" si="634"/>
        <v>1.0439556329191713E-2</v>
      </c>
      <c r="AP1834" s="22">
        <f t="shared" si="635"/>
        <v>0.2853257787369981</v>
      </c>
      <c r="AQ1834" s="19">
        <f t="shared" si="638"/>
        <v>0.2853257787369981</v>
      </c>
      <c r="AX1834">
        <v>0.13174797833006296</v>
      </c>
      <c r="AY1834">
        <v>58.37068965517242</v>
      </c>
      <c r="AZ1834">
        <v>2.4321120689655173</v>
      </c>
      <c r="BA1834">
        <v>1.9700107758620691</v>
      </c>
      <c r="BB1834">
        <v>8.6637931034482758</v>
      </c>
      <c r="BC1834">
        <v>0.36099137931034481</v>
      </c>
      <c r="BD1834">
        <v>1.6090193965517243</v>
      </c>
      <c r="BE1834">
        <v>0.16090193965517244</v>
      </c>
      <c r="BF1834">
        <v>0</v>
      </c>
      <c r="BG1834">
        <v>18.274999999999999</v>
      </c>
      <c r="BH1834">
        <v>0.96453497150820278</v>
      </c>
      <c r="BI1834">
        <v>2.0999489860256153</v>
      </c>
      <c r="BJ1834">
        <v>1.0482945338239873</v>
      </c>
      <c r="BK1834">
        <v>0.39293349615915696</v>
      </c>
      <c r="BL1834">
        <v>1.0914819337754359E-3</v>
      </c>
      <c r="BP1834" s="52">
        <f t="shared" si="616"/>
        <v>0.96482382911840581</v>
      </c>
      <c r="BQ1834" s="52">
        <f t="shared" si="617"/>
        <v>6.4360775862068981E-2</v>
      </c>
      <c r="BR1834" s="52">
        <f t="shared" si="618"/>
        <v>0.40471765649378477</v>
      </c>
      <c r="BS1834" s="52">
        <f t="shared" si="619"/>
        <v>0.42902791939886581</v>
      </c>
      <c r="BT1834" s="52">
        <f t="shared" si="620"/>
        <v>1.1242157124827354E-3</v>
      </c>
      <c r="BU1834" s="52">
        <f t="shared" si="621"/>
        <v>1.1917442205524049E-3</v>
      </c>
    </row>
    <row r="1835" spans="1:73" x14ac:dyDescent="0.25">
      <c r="A1835" s="21">
        <v>43742.589583333334</v>
      </c>
      <c r="B1835" s="17">
        <v>364417</v>
      </c>
      <c r="C1835" s="17">
        <v>13.54</v>
      </c>
      <c r="D1835" s="17">
        <v>21.4</v>
      </c>
      <c r="E1835" s="17">
        <v>676.5</v>
      </c>
      <c r="F1835" s="17">
        <v>74.64</v>
      </c>
      <c r="G1835" s="17">
        <v>-116.2</v>
      </c>
      <c r="H1835" s="17">
        <v>-13.93</v>
      </c>
      <c r="I1835" s="17">
        <v>22.65</v>
      </c>
      <c r="J1835" s="17">
        <v>295.8</v>
      </c>
      <c r="K1835" s="17">
        <v>601.9</v>
      </c>
      <c r="L1835" s="17">
        <v>-102.3</v>
      </c>
      <c r="M1835" s="17">
        <v>0.11</v>
      </c>
      <c r="N1835" s="17">
        <v>560.29999999999995</v>
      </c>
      <c r="O1835" s="17">
        <v>60.72</v>
      </c>
      <c r="P1835" s="17">
        <v>499.6</v>
      </c>
      <c r="Q1835" s="17">
        <v>317.89999999999998</v>
      </c>
      <c r="R1835" s="17">
        <v>420.2</v>
      </c>
      <c r="S1835" s="17">
        <v>17.73</v>
      </c>
      <c r="T1835" s="17">
        <v>49.13</v>
      </c>
      <c r="U1835" s="17">
        <v>2.0049999999999999</v>
      </c>
      <c r="V1835" s="17">
        <v>172</v>
      </c>
      <c r="W1835" s="17">
        <v>19</v>
      </c>
      <c r="X1835" s="17">
        <v>0.67700000000000005</v>
      </c>
      <c r="Y1835" s="17">
        <v>6.7695410000000003</v>
      </c>
      <c r="Z1835" s="7">
        <f t="shared" si="622"/>
        <v>18.365000000000002</v>
      </c>
      <c r="AA1835" s="7">
        <f t="shared" si="636"/>
        <v>291.51499999999999</v>
      </c>
      <c r="AB1835" s="2">
        <f t="shared" si="623"/>
        <v>547.96500000000003</v>
      </c>
      <c r="AC1835" s="42">
        <f t="shared" si="624"/>
        <v>2.1733216110995879</v>
      </c>
      <c r="AD1835" s="42">
        <f t="shared" si="625"/>
        <v>1.0677529075332277</v>
      </c>
      <c r="AE1835" s="42">
        <f t="shared" si="626"/>
        <v>0.77117555795353698</v>
      </c>
      <c r="AF1835" s="42">
        <f t="shared" si="627"/>
        <v>315.77659756808828</v>
      </c>
      <c r="AG1835" s="42">
        <f t="shared" si="628"/>
        <v>303.14553366536472</v>
      </c>
      <c r="AH1835" s="6">
        <f t="shared" si="629"/>
        <v>305.18399999999997</v>
      </c>
      <c r="AI1835" s="4">
        <v>18.793047124626199</v>
      </c>
      <c r="AJ1835" s="4">
        <f t="shared" si="637"/>
        <v>291.94304712462616</v>
      </c>
      <c r="AK1835" s="8">
        <f t="shared" si="630"/>
        <v>0.19287915063027805</v>
      </c>
      <c r="AL1835" s="8">
        <f t="shared" si="631"/>
        <v>395.50037270121265</v>
      </c>
      <c r="AM1835" s="8">
        <f t="shared" si="632"/>
        <v>3.1539350421338734</v>
      </c>
      <c r="AN1835" s="8">
        <f t="shared" si="633"/>
        <v>39.326456222636665</v>
      </c>
      <c r="AO1835" s="22">
        <f t="shared" si="634"/>
        <v>9.4643710719618992E-3</v>
      </c>
      <c r="AP1835" s="22">
        <f t="shared" si="635"/>
        <v>0.25867277891995705</v>
      </c>
      <c r="AQ1835" s="19">
        <f t="shared" si="638"/>
        <v>0.25867277891995705</v>
      </c>
      <c r="AX1835">
        <v>0.13240049725989908</v>
      </c>
      <c r="AY1835">
        <v>58.318965517241381</v>
      </c>
      <c r="AZ1835">
        <v>2.4299568965517242</v>
      </c>
      <c r="BA1835">
        <v>1.9682650862068967</v>
      </c>
      <c r="BB1835">
        <v>8.8189655172413808</v>
      </c>
      <c r="BC1835">
        <v>0.3674568965517242</v>
      </c>
      <c r="BD1835">
        <v>1.6008081896551725</v>
      </c>
      <c r="BE1835">
        <v>0.16008081896551726</v>
      </c>
      <c r="BF1835">
        <v>0</v>
      </c>
      <c r="BG1835">
        <v>18.365000000000002</v>
      </c>
      <c r="BH1835">
        <v>2.3022531165166029</v>
      </c>
      <c r="BI1835">
        <v>2.1118361429430297</v>
      </c>
      <c r="BJ1835">
        <v>1.0375450970279105</v>
      </c>
      <c r="BK1835">
        <v>0.39357980418071409</v>
      </c>
      <c r="BL1835">
        <v>1.0932772338353169E-3</v>
      </c>
      <c r="BP1835" s="52">
        <f t="shared" si="616"/>
        <v>2.3029425921219091</v>
      </c>
      <c r="BQ1835" s="52">
        <f t="shared" si="617"/>
        <v>6.4032327586206902E-2</v>
      </c>
      <c r="BR1835" s="52">
        <f t="shared" si="618"/>
        <v>0.41912606360484023</v>
      </c>
      <c r="BS1835" s="52">
        <f t="shared" si="619"/>
        <v>0.44116469023813609</v>
      </c>
      <c r="BT1835" s="52">
        <f t="shared" si="620"/>
        <v>1.1642390655690006E-3</v>
      </c>
      <c r="BU1835" s="52">
        <f t="shared" si="621"/>
        <v>1.2254574728837112E-3</v>
      </c>
    </row>
    <row r="1836" spans="1:73" x14ac:dyDescent="0.25">
      <c r="A1836" s="21">
        <v>43742.589583333334</v>
      </c>
      <c r="B1836" s="17">
        <v>364418</v>
      </c>
      <c r="C1836" s="17">
        <v>13.54</v>
      </c>
      <c r="D1836" s="17">
        <v>21.4</v>
      </c>
      <c r="E1836" s="17">
        <v>676.3</v>
      </c>
      <c r="F1836" s="17">
        <v>74.819999999999993</v>
      </c>
      <c r="G1836" s="17">
        <v>-116.3</v>
      </c>
      <c r="H1836" s="17">
        <v>-12.76</v>
      </c>
      <c r="I1836" s="17">
        <v>22.66</v>
      </c>
      <c r="J1836" s="17">
        <v>295.8</v>
      </c>
      <c r="K1836" s="17">
        <v>601.4</v>
      </c>
      <c r="L1836" s="17">
        <v>-103.5</v>
      </c>
      <c r="M1836" s="17">
        <v>0.111</v>
      </c>
      <c r="N1836" s="17">
        <v>559.9</v>
      </c>
      <c r="O1836" s="17">
        <v>62.05</v>
      </c>
      <c r="P1836" s="17">
        <v>497.9</v>
      </c>
      <c r="Q1836" s="17">
        <v>317.8</v>
      </c>
      <c r="R1836" s="17">
        <v>421.4</v>
      </c>
      <c r="S1836" s="17">
        <v>17.72</v>
      </c>
      <c r="T1836" s="17">
        <v>47.53</v>
      </c>
      <c r="U1836" s="17">
        <v>0.505</v>
      </c>
      <c r="V1836" s="17">
        <v>204</v>
      </c>
      <c r="W1836" s="17">
        <v>19.2</v>
      </c>
      <c r="X1836" s="17">
        <v>0.67600000000000005</v>
      </c>
      <c r="Y1836" s="17">
        <v>6.7607359999999996</v>
      </c>
      <c r="Z1836" s="7">
        <f t="shared" si="622"/>
        <v>18.46</v>
      </c>
      <c r="AA1836" s="7">
        <f t="shared" si="636"/>
        <v>291.60999999999996</v>
      </c>
      <c r="AB1836" s="2">
        <f t="shared" si="623"/>
        <v>547.803</v>
      </c>
      <c r="AC1836" s="42">
        <f t="shared" si="624"/>
        <v>2.2267877637976818</v>
      </c>
      <c r="AD1836" s="42">
        <f t="shared" si="625"/>
        <v>1.0583922241330381</v>
      </c>
      <c r="AE1836" s="42">
        <f t="shared" si="626"/>
        <v>0.77016924394902486</v>
      </c>
      <c r="AF1836" s="42">
        <f t="shared" si="627"/>
        <v>315.77582751301821</v>
      </c>
      <c r="AG1836" s="42">
        <f t="shared" si="628"/>
        <v>303.14479441249745</v>
      </c>
      <c r="AH1836" s="6">
        <f t="shared" si="629"/>
        <v>305.08800000000002</v>
      </c>
      <c r="AI1836" s="4">
        <v>19.161307917849399</v>
      </c>
      <c r="AJ1836" s="4">
        <f t="shared" si="637"/>
        <v>292.31130791784938</v>
      </c>
      <c r="AK1836" s="8">
        <f t="shared" si="630"/>
        <v>0.19306778062834631</v>
      </c>
      <c r="AL1836" s="8">
        <f t="shared" si="631"/>
        <v>397.55222513181752</v>
      </c>
      <c r="AM1836" s="8">
        <f t="shared" si="632"/>
        <v>1.58285541032654</v>
      </c>
      <c r="AN1836" s="8">
        <f t="shared" si="633"/>
        <v>32.336310904280495</v>
      </c>
      <c r="AO1836" s="22">
        <f t="shared" si="634"/>
        <v>9.5702608183771791E-3</v>
      </c>
      <c r="AP1836" s="22">
        <f t="shared" si="635"/>
        <v>0.26156687455041211</v>
      </c>
      <c r="AQ1836" s="19">
        <f t="shared" si="638"/>
        <v>0.26156687455041211</v>
      </c>
      <c r="AX1836">
        <v>0.13309223582374047</v>
      </c>
      <c r="AY1836">
        <v>58.301724137931032</v>
      </c>
      <c r="AZ1836">
        <v>2.4292385057471262</v>
      </c>
      <c r="BA1836">
        <v>1.9676831896551723</v>
      </c>
      <c r="BB1836">
        <v>8.9310344827586174</v>
      </c>
      <c r="BC1836">
        <v>0.37212643678160906</v>
      </c>
      <c r="BD1836">
        <v>1.5955567528735632</v>
      </c>
      <c r="BE1836">
        <v>0.15955567528735634</v>
      </c>
      <c r="BF1836">
        <v>0</v>
      </c>
      <c r="BG1836">
        <v>18.46</v>
      </c>
      <c r="BH1836">
        <v>0.57986923882338381</v>
      </c>
      <c r="BI1836">
        <v>2.1244475498095214</v>
      </c>
      <c r="BJ1836">
        <v>1.0097499204244655</v>
      </c>
      <c r="BK1836">
        <v>0.3925239486264212</v>
      </c>
      <c r="BL1836">
        <v>1.090344301740059E-3</v>
      </c>
      <c r="BP1836" s="52">
        <f t="shared" si="616"/>
        <v>0.58004289726761304</v>
      </c>
      <c r="BQ1836" s="52">
        <f t="shared" si="617"/>
        <v>6.3822270114942528E-2</v>
      </c>
      <c r="BR1836" s="52">
        <f t="shared" si="618"/>
        <v>0.3997637511073025</v>
      </c>
      <c r="BS1836" s="52">
        <f t="shared" si="619"/>
        <v>0.4246747751005876</v>
      </c>
      <c r="BT1836" s="52">
        <f t="shared" si="620"/>
        <v>1.1104548641869513E-3</v>
      </c>
      <c r="BU1836" s="52">
        <f t="shared" si="621"/>
        <v>1.1796521530571878E-3</v>
      </c>
    </row>
    <row r="1837" spans="1:73" x14ac:dyDescent="0.25">
      <c r="A1837" s="21">
        <v>43742.589583333334</v>
      </c>
      <c r="B1837" s="17">
        <v>364419</v>
      </c>
      <c r="C1837" s="17">
        <v>13.54</v>
      </c>
      <c r="D1837" s="17">
        <v>21.4</v>
      </c>
      <c r="E1837" s="17">
        <v>676.6</v>
      </c>
      <c r="F1837" s="17">
        <v>74.97</v>
      </c>
      <c r="G1837" s="17">
        <v>-116.2</v>
      </c>
      <c r="H1837" s="17">
        <v>-13.06</v>
      </c>
      <c r="I1837" s="17">
        <v>22.67</v>
      </c>
      <c r="J1837" s="17">
        <v>295.8</v>
      </c>
      <c r="K1837" s="17">
        <v>601.6</v>
      </c>
      <c r="L1837" s="17">
        <v>-103.2</v>
      </c>
      <c r="M1837" s="17">
        <v>0.111</v>
      </c>
      <c r="N1837" s="17">
        <v>560.4</v>
      </c>
      <c r="O1837" s="17">
        <v>61.91</v>
      </c>
      <c r="P1837" s="17">
        <v>498.4</v>
      </c>
      <c r="Q1837" s="17">
        <v>318</v>
      </c>
      <c r="R1837" s="17">
        <v>421.2</v>
      </c>
      <c r="S1837" s="17">
        <v>17.73</v>
      </c>
      <c r="T1837" s="17">
        <v>49.37</v>
      </c>
      <c r="U1837" s="17">
        <v>0.74</v>
      </c>
      <c r="V1837" s="17">
        <v>152.5</v>
      </c>
      <c r="W1837" s="17">
        <v>19.55</v>
      </c>
      <c r="X1837" s="17">
        <v>0.67600000000000005</v>
      </c>
      <c r="Y1837" s="17">
        <v>6.7591970000000003</v>
      </c>
      <c r="Z1837" s="7">
        <f t="shared" si="622"/>
        <v>18.64</v>
      </c>
      <c r="AA1837" s="7">
        <f t="shared" si="636"/>
        <v>291.78999999999996</v>
      </c>
      <c r="AB1837" s="2">
        <f t="shared" si="623"/>
        <v>548.04600000000005</v>
      </c>
      <c r="AC1837" s="42">
        <f t="shared" si="624"/>
        <v>2.2719166580443044</v>
      </c>
      <c r="AD1837" s="42">
        <f t="shared" si="625"/>
        <v>1.121645254076473</v>
      </c>
      <c r="AE1837" s="42">
        <f t="shared" si="626"/>
        <v>0.77652013064257608</v>
      </c>
      <c r="AF1837" s="42">
        <f t="shared" si="627"/>
        <v>319.16656814970679</v>
      </c>
      <c r="AG1837" s="42">
        <f t="shared" si="628"/>
        <v>306.39990542371851</v>
      </c>
      <c r="AH1837" s="6">
        <f t="shared" si="629"/>
        <v>305.27999999999997</v>
      </c>
      <c r="AI1837" s="4">
        <v>19.472765677830001</v>
      </c>
      <c r="AJ1837" s="4">
        <f t="shared" si="637"/>
        <v>292.62276567782999</v>
      </c>
      <c r="AK1837" s="8">
        <f t="shared" si="630"/>
        <v>0.19342552202439009</v>
      </c>
      <c r="AL1837" s="8">
        <f t="shared" si="631"/>
        <v>399.2729688299126</v>
      </c>
      <c r="AM1837" s="8">
        <f t="shared" si="632"/>
        <v>1.9160701970439393</v>
      </c>
      <c r="AN1837" s="8">
        <f t="shared" si="633"/>
        <v>46.480920270458434</v>
      </c>
      <c r="AO1837" s="22">
        <f t="shared" si="634"/>
        <v>9.2211552789887817E-3</v>
      </c>
      <c r="AP1837" s="22">
        <f t="shared" si="635"/>
        <v>0.25202539532022089</v>
      </c>
      <c r="AQ1837" s="19">
        <f t="shared" si="638"/>
        <v>0.25202539532022089</v>
      </c>
      <c r="AX1837">
        <v>0.13441129734545962</v>
      </c>
      <c r="AY1837">
        <v>58.327586206896555</v>
      </c>
      <c r="AZ1837">
        <v>2.430316091954023</v>
      </c>
      <c r="BA1837">
        <v>1.9685560344827588</v>
      </c>
      <c r="BB1837">
        <v>8.8965517241379306</v>
      </c>
      <c r="BC1837">
        <v>0.37068965517241376</v>
      </c>
      <c r="BD1837">
        <v>1.5978663793103451</v>
      </c>
      <c r="BE1837">
        <v>0.15978663793103454</v>
      </c>
      <c r="BF1837">
        <v>0</v>
      </c>
      <c r="BG1837">
        <v>18.64</v>
      </c>
      <c r="BH1837">
        <v>0.84970937966198812</v>
      </c>
      <c r="BI1837">
        <v>2.1485237070908392</v>
      </c>
      <c r="BJ1837">
        <v>1.0607261541907471</v>
      </c>
      <c r="BK1837">
        <v>0.3939600095497085</v>
      </c>
      <c r="BL1837">
        <v>1.0943333598603013E-3</v>
      </c>
      <c r="BP1837" s="52">
        <f t="shared" si="616"/>
        <v>0.84996384946145276</v>
      </c>
      <c r="BQ1837" s="52">
        <f t="shared" si="617"/>
        <v>6.3914655172413806E-2</v>
      </c>
      <c r="BR1837" s="52">
        <f t="shared" si="618"/>
        <v>0.40432821736918534</v>
      </c>
      <c r="BS1837" s="52">
        <f t="shared" si="619"/>
        <v>0.42886212627360365</v>
      </c>
      <c r="BT1837" s="52">
        <f t="shared" si="620"/>
        <v>1.123133937136626E-3</v>
      </c>
      <c r="BU1837" s="52">
        <f t="shared" si="621"/>
        <v>1.1912836840933434E-3</v>
      </c>
    </row>
    <row r="1838" spans="1:73" x14ac:dyDescent="0.25">
      <c r="A1838" s="21">
        <v>43742.589583333334</v>
      </c>
      <c r="B1838" s="17">
        <v>364420</v>
      </c>
      <c r="C1838" s="17">
        <v>13.54</v>
      </c>
      <c r="D1838" s="17">
        <v>21.39</v>
      </c>
      <c r="E1838" s="17">
        <v>675.2</v>
      </c>
      <c r="F1838" s="17">
        <v>74.790000000000006</v>
      </c>
      <c r="G1838" s="17">
        <v>-117.4</v>
      </c>
      <c r="H1838" s="17">
        <v>-12.6</v>
      </c>
      <c r="I1838" s="17">
        <v>22.7</v>
      </c>
      <c r="J1838" s="17">
        <v>295.89999999999998</v>
      </c>
      <c r="K1838" s="17">
        <v>600.4</v>
      </c>
      <c r="L1838" s="17">
        <v>-104.8</v>
      </c>
      <c r="M1838" s="17">
        <v>0.111</v>
      </c>
      <c r="N1838" s="17">
        <v>557.79999999999995</v>
      </c>
      <c r="O1838" s="17">
        <v>62.19</v>
      </c>
      <c r="P1838" s="17">
        <v>495.6</v>
      </c>
      <c r="Q1838" s="17">
        <v>317</v>
      </c>
      <c r="R1838" s="17">
        <v>421.8</v>
      </c>
      <c r="S1838" s="17">
        <v>17.739999999999998</v>
      </c>
      <c r="T1838" s="17">
        <v>49.05</v>
      </c>
      <c r="U1838" s="17">
        <v>0.9</v>
      </c>
      <c r="V1838" s="17">
        <v>333</v>
      </c>
      <c r="W1838" s="17">
        <v>19.850000000000001</v>
      </c>
      <c r="X1838" s="17">
        <v>0.67400000000000004</v>
      </c>
      <c r="Y1838" s="17">
        <v>6.7439809999999998</v>
      </c>
      <c r="Z1838" s="7">
        <f t="shared" si="622"/>
        <v>18.795000000000002</v>
      </c>
      <c r="AA1838" s="7">
        <f t="shared" si="636"/>
        <v>291.94499999999999</v>
      </c>
      <c r="AB1838" s="2">
        <f t="shared" si="623"/>
        <v>546.91200000000003</v>
      </c>
      <c r="AC1838" s="42">
        <f t="shared" si="624"/>
        <v>2.4179393561152276</v>
      </c>
      <c r="AD1838" s="42">
        <f t="shared" si="625"/>
        <v>1.185999254174519</v>
      </c>
      <c r="AE1838" s="42">
        <f t="shared" si="626"/>
        <v>0.78268042006238214</v>
      </c>
      <c r="AF1838" s="42">
        <f t="shared" si="627"/>
        <v>322.38267540861278</v>
      </c>
      <c r="AG1838" s="42">
        <f t="shared" si="628"/>
        <v>309.48736839226825</v>
      </c>
      <c r="AH1838" s="6">
        <f t="shared" si="629"/>
        <v>304.32</v>
      </c>
      <c r="AI1838" s="4">
        <v>20.412505913140599</v>
      </c>
      <c r="AJ1838" s="4">
        <f t="shared" si="637"/>
        <v>293.56250591314057</v>
      </c>
      <c r="AK1838" s="8">
        <f t="shared" si="630"/>
        <v>0.19373393099730815</v>
      </c>
      <c r="AL1838" s="8">
        <f t="shared" si="631"/>
        <v>404.54818759442043</v>
      </c>
      <c r="AM1838" s="8">
        <f t="shared" si="632"/>
        <v>2.1130842387373012</v>
      </c>
      <c r="AN1838" s="8">
        <f t="shared" si="633"/>
        <v>99.564191695176206</v>
      </c>
      <c r="AO1838" s="22">
        <f t="shared" si="634"/>
        <v>7.8534419734685376E-3</v>
      </c>
      <c r="AP1838" s="22">
        <f t="shared" si="635"/>
        <v>0.21464412626233054</v>
      </c>
      <c r="AQ1838" s="19">
        <f t="shared" si="638"/>
        <v>0.21464412626233054</v>
      </c>
      <c r="AX1838">
        <v>0.13555601340191026</v>
      </c>
      <c r="AY1838">
        <v>58.206896551724142</v>
      </c>
      <c r="AZ1838">
        <v>2.4252873563218391</v>
      </c>
      <c r="BA1838">
        <v>1.9644827586206899</v>
      </c>
      <c r="BB1838">
        <v>9.0344827586206904</v>
      </c>
      <c r="BC1838">
        <v>0.37643678160919541</v>
      </c>
      <c r="BD1838">
        <v>1.5880459770114945</v>
      </c>
      <c r="BE1838">
        <v>0.15880459770114946</v>
      </c>
      <c r="BF1838">
        <v>0</v>
      </c>
      <c r="BG1838">
        <v>18.795000000000002</v>
      </c>
      <c r="BH1838">
        <v>1.0334303266159315</v>
      </c>
      <c r="BI1838">
        <v>2.1694469405057304</v>
      </c>
      <c r="BJ1838">
        <v>1.0641137243180607</v>
      </c>
      <c r="BK1838">
        <v>0.39364388906594816</v>
      </c>
      <c r="BL1838">
        <v>1.0934552474054116E-3</v>
      </c>
      <c r="BP1838" s="52">
        <f t="shared" si="616"/>
        <v>1.0337398169125778</v>
      </c>
      <c r="BQ1838" s="52">
        <f t="shared" si="617"/>
        <v>6.3521839080459788E-2</v>
      </c>
      <c r="BR1838" s="52">
        <f t="shared" si="618"/>
        <v>0.40600905492259243</v>
      </c>
      <c r="BS1838" s="52">
        <f t="shared" si="619"/>
        <v>0.43014137055700474</v>
      </c>
      <c r="BT1838" s="52">
        <f t="shared" si="620"/>
        <v>1.1278029303405347E-3</v>
      </c>
      <c r="BU1838" s="52">
        <f t="shared" si="621"/>
        <v>1.1948371404361243E-3</v>
      </c>
    </row>
    <row r="1839" spans="1:73" x14ac:dyDescent="0.25">
      <c r="A1839" s="21">
        <v>43742.590277777781</v>
      </c>
      <c r="B1839" s="17">
        <v>364421</v>
      </c>
      <c r="C1839" s="17">
        <v>13.54</v>
      </c>
      <c r="D1839" s="17">
        <v>21.39</v>
      </c>
      <c r="E1839" s="17">
        <v>673.9</v>
      </c>
      <c r="F1839" s="17">
        <v>74.930000000000007</v>
      </c>
      <c r="G1839" s="17">
        <v>-117</v>
      </c>
      <c r="H1839" s="17">
        <v>-11.36</v>
      </c>
      <c r="I1839" s="17">
        <v>22.73</v>
      </c>
      <c r="J1839" s="17">
        <v>295.89999999999998</v>
      </c>
      <c r="K1839" s="17">
        <v>599</v>
      </c>
      <c r="L1839" s="17">
        <v>-105.6</v>
      </c>
      <c r="M1839" s="17">
        <v>0.111</v>
      </c>
      <c r="N1839" s="17">
        <v>557</v>
      </c>
      <c r="O1839" s="17">
        <v>63.56</v>
      </c>
      <c r="P1839" s="17">
        <v>493.4</v>
      </c>
      <c r="Q1839" s="17">
        <v>317.60000000000002</v>
      </c>
      <c r="R1839" s="17">
        <v>423.2</v>
      </c>
      <c r="S1839" s="17">
        <v>17.77</v>
      </c>
      <c r="T1839" s="17">
        <v>53.11</v>
      </c>
      <c r="U1839" s="17">
        <v>0.14000000000000001</v>
      </c>
      <c r="V1839" s="17">
        <v>214</v>
      </c>
      <c r="W1839" s="17">
        <v>19.899999999999999</v>
      </c>
      <c r="X1839" s="17">
        <v>0.67300000000000004</v>
      </c>
      <c r="Y1839" s="17">
        <v>6.7325059999999999</v>
      </c>
      <c r="Z1839" s="7">
        <f t="shared" si="622"/>
        <v>18.835000000000001</v>
      </c>
      <c r="AA1839" s="7">
        <f t="shared" si="636"/>
        <v>291.98499999999996</v>
      </c>
      <c r="AB1839" s="2">
        <f t="shared" si="623"/>
        <v>545.85900000000004</v>
      </c>
      <c r="AC1839" s="42">
        <f t="shared" si="624"/>
        <v>2.3663526896427935</v>
      </c>
      <c r="AD1839" s="42">
        <f t="shared" si="625"/>
        <v>1.2567699134692876</v>
      </c>
      <c r="AE1839" s="42">
        <f t="shared" si="626"/>
        <v>0.78917890041591088</v>
      </c>
      <c r="AF1839" s="42">
        <f t="shared" si="627"/>
        <v>325.23755621814627</v>
      </c>
      <c r="AG1839" s="42">
        <f t="shared" si="628"/>
        <v>312.22805396942039</v>
      </c>
      <c r="AH1839" s="6">
        <f t="shared" si="629"/>
        <v>304.89600000000002</v>
      </c>
      <c r="AI1839" s="4">
        <v>20.093848369038</v>
      </c>
      <c r="AJ1839" s="4">
        <f t="shared" si="637"/>
        <v>293.24384836903801</v>
      </c>
      <c r="AK1839" s="8">
        <f t="shared" si="630"/>
        <v>0.19381357359140103</v>
      </c>
      <c r="AL1839" s="8">
        <f t="shared" si="631"/>
        <v>402.74378899679562</v>
      </c>
      <c r="AM1839" s="8">
        <f t="shared" si="632"/>
        <v>0.83341166298534608</v>
      </c>
      <c r="AN1839" s="8">
        <f t="shared" si="633"/>
        <v>30.561416526554559</v>
      </c>
      <c r="AO1839" s="22">
        <f t="shared" si="634"/>
        <v>9.4446339018498509E-3</v>
      </c>
      <c r="AP1839" s="22">
        <f t="shared" si="635"/>
        <v>0.2581333380419441</v>
      </c>
      <c r="AQ1839" s="19">
        <f t="shared" si="638"/>
        <v>0.2581333380419441</v>
      </c>
      <c r="AX1839">
        <v>0.1358527607313906</v>
      </c>
      <c r="AY1839">
        <v>58.094827586206897</v>
      </c>
      <c r="AZ1839">
        <v>2.420617816091954</v>
      </c>
      <c r="BA1839">
        <v>1.9607004310344829</v>
      </c>
      <c r="BB1839">
        <v>9.1034482758620658</v>
      </c>
      <c r="BC1839">
        <v>0.37931034482758608</v>
      </c>
      <c r="BD1839">
        <v>1.5813900862068968</v>
      </c>
      <c r="BE1839">
        <v>0.15813900862068969</v>
      </c>
      <c r="BF1839">
        <v>0</v>
      </c>
      <c r="BG1839">
        <v>18.835000000000001</v>
      </c>
      <c r="BH1839">
        <v>0.16075582858470047</v>
      </c>
      <c r="BI1839">
        <v>2.1748753406614769</v>
      </c>
      <c r="BJ1839">
        <v>1.1550762934253103</v>
      </c>
      <c r="BK1839">
        <v>0.38996339130757784</v>
      </c>
      <c r="BL1839">
        <v>1.0832316425210496E-3</v>
      </c>
      <c r="BP1839" s="52">
        <f t="shared" si="616"/>
        <v>0.1608039715197343</v>
      </c>
      <c r="BQ1839" s="52">
        <f t="shared" si="617"/>
        <v>6.3255603448275868E-2</v>
      </c>
      <c r="BR1839" s="52">
        <f t="shared" si="618"/>
        <v>0.39199532689764438</v>
      </c>
      <c r="BS1839" s="52">
        <f t="shared" si="619"/>
        <v>0.41767920555105692</v>
      </c>
      <c r="BT1839" s="52">
        <f t="shared" si="620"/>
        <v>1.0888759080490121E-3</v>
      </c>
      <c r="BU1839" s="52">
        <f t="shared" si="621"/>
        <v>1.1602200154196024E-3</v>
      </c>
    </row>
    <row r="1840" spans="1:73" x14ac:dyDescent="0.25">
      <c r="A1840" s="21">
        <v>43742.590277777781</v>
      </c>
      <c r="B1840" s="17">
        <v>364422</v>
      </c>
      <c r="C1840" s="17">
        <v>13.54</v>
      </c>
      <c r="D1840" s="17">
        <v>21.38</v>
      </c>
      <c r="E1840" s="17">
        <v>673.6</v>
      </c>
      <c r="F1840" s="17">
        <v>75.239999999999995</v>
      </c>
      <c r="G1840" s="17">
        <v>-116.5</v>
      </c>
      <c r="H1840" s="17">
        <v>-11.99</v>
      </c>
      <c r="I1840" s="17">
        <v>22.76</v>
      </c>
      <c r="J1840" s="17">
        <v>295.89999999999998</v>
      </c>
      <c r="K1840" s="17">
        <v>598.4</v>
      </c>
      <c r="L1840" s="17">
        <v>-104.5</v>
      </c>
      <c r="M1840" s="17">
        <v>0.112</v>
      </c>
      <c r="N1840" s="17">
        <v>557.1</v>
      </c>
      <c r="O1840" s="17">
        <v>63.26</v>
      </c>
      <c r="P1840" s="17">
        <v>493.9</v>
      </c>
      <c r="Q1840" s="17">
        <v>318.2</v>
      </c>
      <c r="R1840" s="17">
        <v>422.7</v>
      </c>
      <c r="S1840" s="17">
        <v>17.79</v>
      </c>
      <c r="T1840" s="17">
        <v>52.43</v>
      </c>
      <c r="U1840" s="17">
        <v>1.395</v>
      </c>
      <c r="V1840" s="17">
        <v>333.5</v>
      </c>
      <c r="W1840" s="17">
        <v>19.600000000000001</v>
      </c>
      <c r="X1840" s="17">
        <v>0.67300000000000004</v>
      </c>
      <c r="Y1840" s="17">
        <v>6.7298679999999997</v>
      </c>
      <c r="Z1840" s="7">
        <f t="shared" si="622"/>
        <v>18.695</v>
      </c>
      <c r="AA1840" s="7">
        <f t="shared" si="636"/>
        <v>291.84499999999997</v>
      </c>
      <c r="AB1840" s="2">
        <f t="shared" si="623"/>
        <v>545.6160000000001</v>
      </c>
      <c r="AC1840" s="42">
        <f t="shared" si="624"/>
        <v>2.4274622021425354</v>
      </c>
      <c r="AD1840" s="42">
        <f t="shared" si="625"/>
        <v>1.2727184325833314</v>
      </c>
      <c r="AE1840" s="42">
        <f t="shared" si="626"/>
        <v>0.7906575054151026</v>
      </c>
      <c r="AF1840" s="42">
        <f t="shared" si="627"/>
        <v>325.22242637966355</v>
      </c>
      <c r="AG1840" s="42">
        <f t="shared" si="628"/>
        <v>312.21352932447701</v>
      </c>
      <c r="AH1840" s="6">
        <f t="shared" si="629"/>
        <v>305.47199999999998</v>
      </c>
      <c r="AI1840" s="4">
        <v>20.4636705796995</v>
      </c>
      <c r="AJ1840" s="4">
        <f t="shared" si="637"/>
        <v>293.61367057969949</v>
      </c>
      <c r="AK1840" s="8">
        <f t="shared" si="630"/>
        <v>0.19353491997245259</v>
      </c>
      <c r="AL1840" s="8">
        <f t="shared" si="631"/>
        <v>404.84953267816906</v>
      </c>
      <c r="AM1840" s="8">
        <f t="shared" si="632"/>
        <v>2.6307686614371852</v>
      </c>
      <c r="AN1840" s="8">
        <f t="shared" si="633"/>
        <v>135.54081607825577</v>
      </c>
      <c r="AO1840" s="22">
        <f t="shared" si="634"/>
        <v>7.0294095457371928E-3</v>
      </c>
      <c r="AP1840" s="22">
        <f t="shared" si="635"/>
        <v>0.19212231721863249</v>
      </c>
      <c r="AQ1840" s="19">
        <f t="shared" si="638"/>
        <v>0.19212231721863249</v>
      </c>
      <c r="AX1840">
        <v>0.13481654597598189</v>
      </c>
      <c r="AY1840">
        <v>58.068965517241381</v>
      </c>
      <c r="AZ1840">
        <v>2.4195402298850577</v>
      </c>
      <c r="BA1840">
        <v>1.9598275862068968</v>
      </c>
      <c r="BB1840">
        <v>9.0086206896551726</v>
      </c>
      <c r="BC1840">
        <v>0.37535919540229884</v>
      </c>
      <c r="BD1840">
        <v>1.584468390804598</v>
      </c>
      <c r="BE1840">
        <v>0.15844683908045981</v>
      </c>
      <c r="BF1840">
        <v>0</v>
      </c>
      <c r="BG1840">
        <v>18.695</v>
      </c>
      <c r="BH1840">
        <v>1.6018170062546939</v>
      </c>
      <c r="BI1840">
        <v>2.1559277769874732</v>
      </c>
      <c r="BJ1840">
        <v>1.1303529334745321</v>
      </c>
      <c r="BK1840">
        <v>0.38880166747356243</v>
      </c>
      <c r="BL1840">
        <v>1.0800046318710068E-3</v>
      </c>
      <c r="BP1840" s="52">
        <f t="shared" si="616"/>
        <v>1.6022967162144954</v>
      </c>
      <c r="BQ1840" s="52">
        <f t="shared" si="617"/>
        <v>6.3378735632183922E-2</v>
      </c>
      <c r="BR1840" s="52">
        <f t="shared" si="618"/>
        <v>0.4070363978485651</v>
      </c>
      <c r="BS1840" s="52">
        <f t="shared" si="619"/>
        <v>0.43010466200890074</v>
      </c>
      <c r="BT1840" s="52">
        <f t="shared" si="620"/>
        <v>1.1306566606904586E-3</v>
      </c>
      <c r="BU1840" s="52">
        <f t="shared" si="621"/>
        <v>1.1947351722469465E-3</v>
      </c>
    </row>
    <row r="1841" spans="1:73" x14ac:dyDescent="0.25">
      <c r="A1841" s="21">
        <v>43742.590277777781</v>
      </c>
      <c r="B1841" s="17">
        <v>364423</v>
      </c>
      <c r="C1841" s="17">
        <v>13.53</v>
      </c>
      <c r="D1841" s="17">
        <v>21.38</v>
      </c>
      <c r="E1841" s="17">
        <v>672.4</v>
      </c>
      <c r="F1841" s="17">
        <v>75.28</v>
      </c>
      <c r="G1841" s="17">
        <v>-117.1</v>
      </c>
      <c r="H1841" s="17">
        <v>-12.35</v>
      </c>
      <c r="I1841" s="17">
        <v>22.78</v>
      </c>
      <c r="J1841" s="17">
        <v>295.89999999999998</v>
      </c>
      <c r="K1841" s="17">
        <v>597.1</v>
      </c>
      <c r="L1841" s="17">
        <v>-104.7</v>
      </c>
      <c r="M1841" s="17">
        <v>0.112</v>
      </c>
      <c r="N1841" s="17">
        <v>555.29999999999995</v>
      </c>
      <c r="O1841" s="17">
        <v>62.93</v>
      </c>
      <c r="P1841" s="17">
        <v>492.4</v>
      </c>
      <c r="Q1841" s="17">
        <v>317.8</v>
      </c>
      <c r="R1841" s="17">
        <v>422.5</v>
      </c>
      <c r="S1841" s="17">
        <v>17.829999999999998</v>
      </c>
      <c r="T1841" s="17">
        <v>50.86</v>
      </c>
      <c r="U1841" s="17">
        <v>1.23</v>
      </c>
      <c r="V1841" s="17">
        <v>141.5</v>
      </c>
      <c r="W1841" s="17">
        <v>19.600000000000001</v>
      </c>
      <c r="X1841" s="17">
        <v>0.67100000000000004</v>
      </c>
      <c r="Y1841" s="17">
        <v>6.7117750000000003</v>
      </c>
      <c r="Z1841" s="7">
        <f t="shared" si="622"/>
        <v>18.715</v>
      </c>
      <c r="AA1841" s="7">
        <f t="shared" si="636"/>
        <v>291.86499999999995</v>
      </c>
      <c r="AB1841" s="2">
        <f t="shared" si="623"/>
        <v>544.64400000000001</v>
      </c>
      <c r="AC1841" s="42">
        <f t="shared" si="624"/>
        <v>2.3026621035325552</v>
      </c>
      <c r="AD1841" s="42">
        <f t="shared" si="625"/>
        <v>1.1711339458566576</v>
      </c>
      <c r="AE1841" s="42">
        <f t="shared" si="626"/>
        <v>0.78130059982468503</v>
      </c>
      <c r="AF1841" s="42">
        <f t="shared" si="627"/>
        <v>321.46173870793098</v>
      </c>
      <c r="AG1841" s="42">
        <f t="shared" si="628"/>
        <v>308.60326915961372</v>
      </c>
      <c r="AH1841" s="6">
        <f t="shared" si="629"/>
        <v>305.08800000000002</v>
      </c>
      <c r="AI1841" s="4">
        <v>19.678408728545602</v>
      </c>
      <c r="AJ1841" s="4">
        <f t="shared" si="637"/>
        <v>292.82840872854558</v>
      </c>
      <c r="AK1841" s="8">
        <f t="shared" si="630"/>
        <v>0.19357471126916109</v>
      </c>
      <c r="AL1841" s="8">
        <f t="shared" si="631"/>
        <v>400.41910145174563</v>
      </c>
      <c r="AM1841" s="8">
        <f t="shared" si="632"/>
        <v>2.4702909747639041</v>
      </c>
      <c r="AN1841" s="8">
        <f t="shared" si="633"/>
        <v>69.326483712243672</v>
      </c>
      <c r="AO1841" s="22">
        <f t="shared" si="634"/>
        <v>8.5970399872919538E-3</v>
      </c>
      <c r="AP1841" s="22">
        <f t="shared" si="635"/>
        <v>0.23496756489048135</v>
      </c>
      <c r="AQ1841" s="19">
        <f t="shared" si="638"/>
        <v>0.23496756489048135</v>
      </c>
      <c r="AX1841">
        <v>0.13496416547977716</v>
      </c>
      <c r="AY1841">
        <v>57.96551724137931</v>
      </c>
      <c r="AZ1841">
        <v>2.4152298850574714</v>
      </c>
      <c r="BA1841">
        <v>1.956336206896552</v>
      </c>
      <c r="BB1841">
        <v>9.025862068965516</v>
      </c>
      <c r="BC1841">
        <v>0.37607758620689652</v>
      </c>
      <c r="BD1841">
        <v>1.5802586206896554</v>
      </c>
      <c r="BE1841">
        <v>0.15802586206896554</v>
      </c>
      <c r="BF1841">
        <v>0</v>
      </c>
      <c r="BG1841">
        <v>18.715</v>
      </c>
      <c r="BH1841">
        <v>1.4123547797084397</v>
      </c>
      <c r="BI1841">
        <v>2.1586256964471682</v>
      </c>
      <c r="BJ1841">
        <v>1.0978770292130298</v>
      </c>
      <c r="BK1841">
        <v>0.38993194457439351</v>
      </c>
      <c r="BL1841">
        <v>1.0831442904844265E-3</v>
      </c>
      <c r="BP1841" s="52">
        <f t="shared" si="616"/>
        <v>1.4127777497805227</v>
      </c>
      <c r="BQ1841" s="52">
        <f t="shared" si="617"/>
        <v>6.3210344827586223E-2</v>
      </c>
      <c r="BR1841" s="52">
        <f t="shared" si="618"/>
        <v>0.40626392693737157</v>
      </c>
      <c r="BS1841" s="52">
        <f t="shared" si="619"/>
        <v>0.42959147817761278</v>
      </c>
      <c r="BT1841" s="52">
        <f t="shared" si="620"/>
        <v>1.1285109081593655E-3</v>
      </c>
      <c r="BU1841" s="52">
        <f t="shared" si="621"/>
        <v>1.19330966160448E-3</v>
      </c>
    </row>
    <row r="1842" spans="1:73" x14ac:dyDescent="0.25">
      <c r="A1842" s="21">
        <v>43742.590277777781</v>
      </c>
      <c r="B1842" s="17">
        <v>364424</v>
      </c>
      <c r="C1842" s="17">
        <v>13.54</v>
      </c>
      <c r="D1842" s="17">
        <v>21.38</v>
      </c>
      <c r="E1842" s="17">
        <v>672.7</v>
      </c>
      <c r="F1842" s="17">
        <v>76.040000000000006</v>
      </c>
      <c r="G1842" s="17">
        <v>-116.8</v>
      </c>
      <c r="H1842" s="17">
        <v>-13.49</v>
      </c>
      <c r="I1842" s="17">
        <v>22.81</v>
      </c>
      <c r="J1842" s="17">
        <v>296</v>
      </c>
      <c r="K1842" s="17">
        <v>596.70000000000005</v>
      </c>
      <c r="L1842" s="17">
        <v>-103.4</v>
      </c>
      <c r="M1842" s="17">
        <v>0.113</v>
      </c>
      <c r="N1842" s="17">
        <v>555.9</v>
      </c>
      <c r="O1842" s="17">
        <v>62.56</v>
      </c>
      <c r="P1842" s="17">
        <v>493.3</v>
      </c>
      <c r="Q1842" s="17">
        <v>318.2</v>
      </c>
      <c r="R1842" s="17">
        <v>421.5</v>
      </c>
      <c r="S1842" s="17">
        <v>17.87</v>
      </c>
      <c r="T1842" s="17">
        <v>47.4</v>
      </c>
      <c r="U1842" s="17">
        <v>1.5349999999999999</v>
      </c>
      <c r="V1842" s="17">
        <v>222.5</v>
      </c>
      <c r="W1842" s="17">
        <v>18.850000000000001</v>
      </c>
      <c r="X1842" s="17">
        <v>0.67200000000000004</v>
      </c>
      <c r="Y1842" s="17">
        <v>6.7215540000000003</v>
      </c>
      <c r="Z1842" s="7">
        <f t="shared" si="622"/>
        <v>18.36</v>
      </c>
      <c r="AA1842" s="7">
        <f t="shared" si="636"/>
        <v>291.51</v>
      </c>
      <c r="AB1842" s="2">
        <f t="shared" si="623"/>
        <v>544.88700000000006</v>
      </c>
      <c r="AC1842" s="42">
        <f t="shared" si="624"/>
        <v>2.3883430118460143</v>
      </c>
      <c r="AD1842" s="42">
        <f t="shared" si="625"/>
        <v>1.1320745876150107</v>
      </c>
      <c r="AE1842" s="42">
        <f t="shared" si="626"/>
        <v>0.77765529503530617</v>
      </c>
      <c r="AF1842" s="42">
        <f t="shared" si="627"/>
        <v>318.40803760042439</v>
      </c>
      <c r="AG1842" s="42">
        <f t="shared" si="628"/>
        <v>305.67171609640741</v>
      </c>
      <c r="AH1842" s="6">
        <f t="shared" si="629"/>
        <v>305.47199999999998</v>
      </c>
      <c r="AI1842" s="4">
        <v>20.196812767172801</v>
      </c>
      <c r="AJ1842" s="4">
        <f t="shared" si="637"/>
        <v>293.34681276717276</v>
      </c>
      <c r="AK1842" s="8">
        <f t="shared" si="630"/>
        <v>0.19286922614050417</v>
      </c>
      <c r="AL1842" s="8">
        <f t="shared" si="631"/>
        <v>403.38812113166574</v>
      </c>
      <c r="AM1842" s="8">
        <f t="shared" si="632"/>
        <v>2.7596229361997988</v>
      </c>
      <c r="AN1842" s="8">
        <f t="shared" si="633"/>
        <v>147.65736699547688</v>
      </c>
      <c r="AO1842" s="22">
        <f t="shared" si="634"/>
        <v>6.7718479657180673E-3</v>
      </c>
      <c r="AP1842" s="22">
        <f t="shared" si="635"/>
        <v>0.18508284580104026</v>
      </c>
      <c r="AQ1842" s="19">
        <f t="shared" si="638"/>
        <v>0.18508284580104026</v>
      </c>
      <c r="AX1842">
        <v>0.13236417451089552</v>
      </c>
      <c r="AY1842">
        <v>57.991379310344833</v>
      </c>
      <c r="AZ1842">
        <v>2.4163074712643682</v>
      </c>
      <c r="BA1842">
        <v>1.9572090517241383</v>
      </c>
      <c r="BB1842">
        <v>8.905172413793105</v>
      </c>
      <c r="BC1842">
        <v>0.37104885057471271</v>
      </c>
      <c r="BD1842">
        <v>1.5861602011494256</v>
      </c>
      <c r="BE1842">
        <v>0.15861602011494258</v>
      </c>
      <c r="BF1842">
        <v>0</v>
      </c>
      <c r="BG1842">
        <v>18.36</v>
      </c>
      <c r="BH1842">
        <v>1.7625728348393943</v>
      </c>
      <c r="BI1842">
        <v>2.1111742036470877</v>
      </c>
      <c r="BJ1842">
        <v>1.0006965725287196</v>
      </c>
      <c r="BK1842">
        <v>0.39242834799765858</v>
      </c>
      <c r="BL1842">
        <v>1.0900787444379405E-3</v>
      </c>
      <c r="BP1842" s="52">
        <f t="shared" si="616"/>
        <v>1.7631006877342295</v>
      </c>
      <c r="BQ1842" s="52">
        <f t="shared" si="617"/>
        <v>6.3446408045977024E-2</v>
      </c>
      <c r="BR1842" s="52">
        <f t="shared" si="618"/>
        <v>0.41267207112073767</v>
      </c>
      <c r="BS1842" s="52">
        <f t="shared" si="619"/>
        <v>0.43533406216256354</v>
      </c>
      <c r="BT1842" s="52">
        <f t="shared" si="620"/>
        <v>1.1463113086687157E-3</v>
      </c>
      <c r="BU1842" s="52">
        <f t="shared" si="621"/>
        <v>1.2092612837848987E-3</v>
      </c>
    </row>
    <row r="1843" spans="1:73" x14ac:dyDescent="0.25">
      <c r="A1843" s="21">
        <v>43742.590277777781</v>
      </c>
      <c r="B1843" s="17">
        <v>364425</v>
      </c>
      <c r="C1843" s="17">
        <v>13.54</v>
      </c>
      <c r="D1843" s="17">
        <v>21.37</v>
      </c>
      <c r="E1843" s="17">
        <v>672.3</v>
      </c>
      <c r="F1843" s="17">
        <v>76.040000000000006</v>
      </c>
      <c r="G1843" s="17">
        <v>-116.4</v>
      </c>
      <c r="H1843" s="17">
        <v>-14.46</v>
      </c>
      <c r="I1843" s="17">
        <v>22.8</v>
      </c>
      <c r="J1843" s="17">
        <v>295.89999999999998</v>
      </c>
      <c r="K1843" s="17">
        <v>596.29999999999995</v>
      </c>
      <c r="L1843" s="17">
        <v>-101.9</v>
      </c>
      <c r="M1843" s="17">
        <v>0.113</v>
      </c>
      <c r="N1843" s="17">
        <v>555.9</v>
      </c>
      <c r="O1843" s="17">
        <v>61.58</v>
      </c>
      <c r="P1843" s="17">
        <v>494.3</v>
      </c>
      <c r="Q1843" s="17">
        <v>318.60000000000002</v>
      </c>
      <c r="R1843" s="17">
        <v>420.5</v>
      </c>
      <c r="S1843" s="17">
        <v>17.89</v>
      </c>
      <c r="T1843" s="17">
        <v>46.64</v>
      </c>
      <c r="U1843" s="17">
        <v>3.2149999999999999</v>
      </c>
      <c r="V1843" s="17">
        <v>236</v>
      </c>
      <c r="W1843" s="17">
        <v>18.8</v>
      </c>
      <c r="X1843" s="17">
        <v>0.67200000000000004</v>
      </c>
      <c r="Y1843" s="17">
        <v>6.7233720000000003</v>
      </c>
      <c r="Z1843" s="7">
        <f t="shared" si="622"/>
        <v>18.344999999999999</v>
      </c>
      <c r="AA1843" s="7">
        <f t="shared" si="636"/>
        <v>291.495</v>
      </c>
      <c r="AB1843" s="2">
        <f t="shared" si="623"/>
        <v>544.56299999999999</v>
      </c>
      <c r="AC1843" s="42">
        <f t="shared" si="624"/>
        <v>2.1567447411518677</v>
      </c>
      <c r="AD1843" s="42">
        <f t="shared" si="625"/>
        <v>1.0059057472732311</v>
      </c>
      <c r="AE1843" s="42">
        <f t="shared" si="626"/>
        <v>0.76463098102471816</v>
      </c>
      <c r="AF1843" s="42">
        <f t="shared" si="627"/>
        <v>313.01084748579279</v>
      </c>
      <c r="AG1843" s="42">
        <f t="shared" si="628"/>
        <v>300.49041358636106</v>
      </c>
      <c r="AH1843" s="6">
        <f t="shared" si="629"/>
        <v>305.85599999999999</v>
      </c>
      <c r="AI1843" s="4">
        <v>18.677768889373201</v>
      </c>
      <c r="AJ1843" s="4">
        <f t="shared" si="637"/>
        <v>291.8277688893732</v>
      </c>
      <c r="AK1843" s="8">
        <f t="shared" si="630"/>
        <v>0.19283945471383065</v>
      </c>
      <c r="AL1843" s="8">
        <f t="shared" si="631"/>
        <v>394.85679506861419</v>
      </c>
      <c r="AM1843" s="8">
        <f t="shared" si="632"/>
        <v>3.9937975349283796</v>
      </c>
      <c r="AN1843" s="8">
        <f t="shared" si="633"/>
        <v>38.714107036416884</v>
      </c>
      <c r="AO1843" s="22">
        <f t="shared" si="634"/>
        <v>9.4310207584032326E-3</v>
      </c>
      <c r="AP1843" s="22">
        <f t="shared" si="635"/>
        <v>0.25776127426523898</v>
      </c>
      <c r="AQ1843" s="19">
        <f t="shared" si="638"/>
        <v>0.25776127426523898</v>
      </c>
      <c r="AX1843">
        <v>0.13225525691778828</v>
      </c>
      <c r="AY1843">
        <v>57.956896551724135</v>
      </c>
      <c r="AZ1843">
        <v>2.4148706896551722</v>
      </c>
      <c r="BA1843">
        <v>1.9560452586206896</v>
      </c>
      <c r="BB1843">
        <v>8.7844827586206886</v>
      </c>
      <c r="BC1843">
        <v>0.36602011494252867</v>
      </c>
      <c r="BD1843">
        <v>1.5900251436781609</v>
      </c>
      <c r="BE1843">
        <v>0.15900251436781609</v>
      </c>
      <c r="BF1843">
        <v>0</v>
      </c>
      <c r="BG1843">
        <v>18.344999999999999</v>
      </c>
      <c r="BH1843">
        <v>3.6916427778557996</v>
      </c>
      <c r="BI1843">
        <v>2.1091894751916906</v>
      </c>
      <c r="BJ1843">
        <v>0.98372597122940453</v>
      </c>
      <c r="BK1843">
        <v>0.39812937769394097</v>
      </c>
      <c r="BL1843">
        <v>1.105914938038725E-3</v>
      </c>
      <c r="BP1843" s="52">
        <f t="shared" si="616"/>
        <v>3.6927483459710411</v>
      </c>
      <c r="BQ1843" s="52">
        <f t="shared" si="617"/>
        <v>6.3601005747126432E-2</v>
      </c>
      <c r="BR1843" s="52">
        <f t="shared" si="618"/>
        <v>0.4360281926874644</v>
      </c>
      <c r="BS1843" s="52">
        <f t="shared" si="619"/>
        <v>0.45602666117897211</v>
      </c>
      <c r="BT1843" s="52">
        <f t="shared" si="620"/>
        <v>1.2111894241318454E-3</v>
      </c>
      <c r="BU1843" s="52">
        <f t="shared" si="621"/>
        <v>1.2667407254971447E-3</v>
      </c>
    </row>
    <row r="1844" spans="1:73" x14ac:dyDescent="0.25">
      <c r="A1844" s="21">
        <v>43742.590277777781</v>
      </c>
      <c r="B1844" s="17">
        <v>364426</v>
      </c>
      <c r="C1844" s="17">
        <v>13.54</v>
      </c>
      <c r="D1844" s="17">
        <v>21.37</v>
      </c>
      <c r="E1844" s="17">
        <v>672.5</v>
      </c>
      <c r="F1844" s="17">
        <v>75.81</v>
      </c>
      <c r="G1844" s="17">
        <v>-116.6</v>
      </c>
      <c r="H1844" s="17">
        <v>-15.67</v>
      </c>
      <c r="I1844" s="17">
        <v>22.78</v>
      </c>
      <c r="J1844" s="17">
        <v>295.89999999999998</v>
      </c>
      <c r="K1844" s="17">
        <v>596.6</v>
      </c>
      <c r="L1844" s="17">
        <v>-100.9</v>
      </c>
      <c r="M1844" s="17">
        <v>0.113</v>
      </c>
      <c r="N1844" s="17">
        <v>555.9</v>
      </c>
      <c r="O1844" s="17">
        <v>60.14</v>
      </c>
      <c r="P1844" s="17">
        <v>495.7</v>
      </c>
      <c r="Q1844" s="17">
        <v>318.2</v>
      </c>
      <c r="R1844" s="17">
        <v>419.1</v>
      </c>
      <c r="S1844" s="17">
        <v>17.899999999999999</v>
      </c>
      <c r="T1844" s="17">
        <v>46.09</v>
      </c>
      <c r="U1844" s="17">
        <v>1.6850000000000001</v>
      </c>
      <c r="V1844" s="17">
        <v>231</v>
      </c>
      <c r="W1844" s="17">
        <v>18.55</v>
      </c>
      <c r="X1844" s="17">
        <v>0.67200000000000004</v>
      </c>
      <c r="Y1844" s="17">
        <v>6.7235930000000002</v>
      </c>
      <c r="Z1844" s="7">
        <f t="shared" si="622"/>
        <v>18.225000000000001</v>
      </c>
      <c r="AA1844" s="7">
        <f t="shared" si="636"/>
        <v>291.375</v>
      </c>
      <c r="AB1844" s="2">
        <f t="shared" si="623"/>
        <v>544.72500000000002</v>
      </c>
      <c r="AC1844" s="42">
        <f t="shared" si="624"/>
        <v>2.2825859525693892</v>
      </c>
      <c r="AD1844" s="42">
        <f t="shared" si="625"/>
        <v>1.0520438655392317</v>
      </c>
      <c r="AE1844" s="42">
        <f t="shared" si="626"/>
        <v>0.76959566059804119</v>
      </c>
      <c r="AF1844" s="42">
        <f t="shared" si="627"/>
        <v>314.52474234474505</v>
      </c>
      <c r="AG1844" s="42">
        <f t="shared" si="628"/>
        <v>301.94375265095522</v>
      </c>
      <c r="AH1844" s="6">
        <f t="shared" si="629"/>
        <v>305.47199999999998</v>
      </c>
      <c r="AI1844" s="4">
        <v>19.513027122065701</v>
      </c>
      <c r="AJ1844" s="4">
        <f t="shared" si="637"/>
        <v>292.66302712206567</v>
      </c>
      <c r="AK1844" s="8">
        <f t="shared" si="630"/>
        <v>0.19260139358578462</v>
      </c>
      <c r="AL1844" s="8">
        <f t="shared" si="631"/>
        <v>399.56721675743972</v>
      </c>
      <c r="AM1844" s="8">
        <f t="shared" si="632"/>
        <v>2.8913156607330168</v>
      </c>
      <c r="AN1844" s="8">
        <f t="shared" si="633"/>
        <v>108.48282878347526</v>
      </c>
      <c r="AO1844" s="22">
        <f t="shared" si="634"/>
        <v>7.7409373971549589E-3</v>
      </c>
      <c r="AP1844" s="22">
        <f t="shared" si="635"/>
        <v>0.21156923928093779</v>
      </c>
      <c r="AQ1844" s="19">
        <f t="shared" si="638"/>
        <v>0.21156923928093779</v>
      </c>
      <c r="AX1844">
        <v>0.1313866467319724</v>
      </c>
      <c r="AY1844">
        <v>57.974137931034484</v>
      </c>
      <c r="AZ1844">
        <v>2.4155890804597702</v>
      </c>
      <c r="BA1844">
        <v>1.9566271551724139</v>
      </c>
      <c r="BB1844">
        <v>8.698275862068968</v>
      </c>
      <c r="BC1844">
        <v>0.36242816091954033</v>
      </c>
      <c r="BD1844">
        <v>1.5941989942528736</v>
      </c>
      <c r="BE1844">
        <v>0.15941989942528736</v>
      </c>
      <c r="BF1844">
        <v>0</v>
      </c>
      <c r="BG1844">
        <v>18.225000000000001</v>
      </c>
      <c r="BH1844">
        <v>1.9348112226087164</v>
      </c>
      <c r="BI1844">
        <v>2.0933703494030005</v>
      </c>
      <c r="BJ1844">
        <v>0.96483439403984306</v>
      </c>
      <c r="BK1844">
        <v>0.39488009376020228</v>
      </c>
      <c r="BL1844">
        <v>1.0968891493338953E-3</v>
      </c>
      <c r="BP1844" s="52">
        <f t="shared" si="616"/>
        <v>1.9353906572196593</v>
      </c>
      <c r="BQ1844" s="52">
        <f t="shared" si="617"/>
        <v>6.3767959770114943E-2</v>
      </c>
      <c r="BR1844" s="52">
        <f t="shared" si="618"/>
        <v>0.41706832758015278</v>
      </c>
      <c r="BS1844" s="52">
        <f t="shared" si="619"/>
        <v>0.43950225968151219</v>
      </c>
      <c r="BT1844" s="52">
        <f t="shared" si="620"/>
        <v>1.1585231321670911E-3</v>
      </c>
      <c r="BU1844" s="52">
        <f t="shared" si="621"/>
        <v>1.2208396102264226E-3</v>
      </c>
    </row>
    <row r="1845" spans="1:73" x14ac:dyDescent="0.25">
      <c r="A1845" s="21">
        <v>43742.59097222222</v>
      </c>
      <c r="B1845" s="17">
        <v>364427</v>
      </c>
      <c r="C1845" s="17">
        <v>13.53</v>
      </c>
      <c r="D1845" s="17">
        <v>21.37</v>
      </c>
      <c r="E1845" s="17">
        <v>671.5</v>
      </c>
      <c r="F1845" s="17">
        <v>74.98</v>
      </c>
      <c r="G1845" s="17">
        <v>-117.3</v>
      </c>
      <c r="H1845" s="17">
        <v>-16.8</v>
      </c>
      <c r="I1845" s="17">
        <v>22.76</v>
      </c>
      <c r="J1845" s="17">
        <v>295.89999999999998</v>
      </c>
      <c r="K1845" s="17">
        <v>596.6</v>
      </c>
      <c r="L1845" s="17">
        <v>-100.5</v>
      </c>
      <c r="M1845" s="17">
        <v>0.112</v>
      </c>
      <c r="N1845" s="17">
        <v>554.29999999999995</v>
      </c>
      <c r="O1845" s="17">
        <v>58.18</v>
      </c>
      <c r="P1845" s="17">
        <v>496.1</v>
      </c>
      <c r="Q1845" s="17">
        <v>317.5</v>
      </c>
      <c r="R1845" s="17">
        <v>417.9</v>
      </c>
      <c r="S1845" s="17">
        <v>17.899999999999999</v>
      </c>
      <c r="T1845" s="17">
        <v>45.64</v>
      </c>
      <c r="U1845" s="17">
        <v>1.9650000000000001</v>
      </c>
      <c r="V1845" s="17">
        <v>184</v>
      </c>
      <c r="W1845" s="17">
        <v>18.899999999999999</v>
      </c>
      <c r="X1845" s="17">
        <v>0.67200000000000004</v>
      </c>
      <c r="Y1845" s="17">
        <v>6.7161140000000001</v>
      </c>
      <c r="Z1845" s="7">
        <f t="shared" si="622"/>
        <v>18.399999999999999</v>
      </c>
      <c r="AA1845" s="7">
        <f t="shared" si="636"/>
        <v>291.54999999999995</v>
      </c>
      <c r="AB1845" s="2">
        <f t="shared" si="623"/>
        <v>543.91500000000008</v>
      </c>
      <c r="AC1845" s="42">
        <f t="shared" si="624"/>
        <v>2.1323334123262891</v>
      </c>
      <c r="AD1845" s="42">
        <f t="shared" si="625"/>
        <v>0.97319696938571842</v>
      </c>
      <c r="AE1845" s="42">
        <f t="shared" si="626"/>
        <v>0.76100443593668765</v>
      </c>
      <c r="AF1845" s="42">
        <f t="shared" si="627"/>
        <v>311.76146258837321</v>
      </c>
      <c r="AG1845" s="42">
        <f t="shared" si="628"/>
        <v>299.29100408483828</v>
      </c>
      <c r="AH1845" s="6">
        <f t="shared" si="629"/>
        <v>304.8</v>
      </c>
      <c r="AI1845" s="4">
        <v>18.512144022810499</v>
      </c>
      <c r="AJ1845" s="4">
        <f t="shared" si="637"/>
        <v>291.66214402281048</v>
      </c>
      <c r="AK1845" s="8">
        <f t="shared" si="630"/>
        <v>0.19294863159165282</v>
      </c>
      <c r="AL1845" s="8">
        <f t="shared" si="631"/>
        <v>393.91449403784605</v>
      </c>
      <c r="AM1845" s="8">
        <f t="shared" si="632"/>
        <v>3.1223158472518442</v>
      </c>
      <c r="AN1845" s="8">
        <f t="shared" si="633"/>
        <v>10.199842106027889</v>
      </c>
      <c r="AO1845" s="22">
        <f t="shared" si="634"/>
        <v>1.0058911414496803E-2</v>
      </c>
      <c r="AP1845" s="22">
        <f t="shared" si="635"/>
        <v>0.27492228999831408</v>
      </c>
      <c r="AQ1845" s="19">
        <f t="shared" si="638"/>
        <v>0.27492228999831408</v>
      </c>
      <c r="AX1845">
        <v>0.13265499304931969</v>
      </c>
      <c r="AY1845">
        <v>57.887931034482762</v>
      </c>
      <c r="AZ1845">
        <v>2.4119971264367819</v>
      </c>
      <c r="BA1845">
        <v>1.9537176724137935</v>
      </c>
      <c r="BB1845">
        <v>8.6551724137931014</v>
      </c>
      <c r="BC1845">
        <v>0.36063218390804591</v>
      </c>
      <c r="BD1845">
        <v>1.5930854885057475</v>
      </c>
      <c r="BE1845">
        <v>0.15930854885057477</v>
      </c>
      <c r="BF1845">
        <v>0</v>
      </c>
      <c r="BG1845">
        <v>18.399999999999999</v>
      </c>
      <c r="BH1845">
        <v>2.2563228797781174</v>
      </c>
      <c r="BI1845">
        <v>2.1164748063682808</v>
      </c>
      <c r="BJ1845">
        <v>0.96595910162648335</v>
      </c>
      <c r="BK1845">
        <v>0.3980288279162601</v>
      </c>
      <c r="BL1845">
        <v>1.1056356331007224E-3</v>
      </c>
      <c r="BP1845" s="52">
        <f t="shared" si="616"/>
        <v>2.256998600259128</v>
      </c>
      <c r="BQ1845" s="52">
        <f t="shared" si="617"/>
        <v>6.3723419540229906E-2</v>
      </c>
      <c r="BR1845" s="52">
        <f t="shared" si="618"/>
        <v>0.42340141971655815</v>
      </c>
      <c r="BS1845" s="52">
        <f t="shared" si="619"/>
        <v>0.44542051073750771</v>
      </c>
      <c r="BT1845" s="52">
        <f t="shared" si="620"/>
        <v>1.176115054768217E-3</v>
      </c>
      <c r="BU1845" s="52">
        <f t="shared" si="621"/>
        <v>1.237279196493077E-3</v>
      </c>
    </row>
    <row r="1846" spans="1:73" x14ac:dyDescent="0.25">
      <c r="A1846" s="21">
        <v>43742.59097222222</v>
      </c>
      <c r="B1846" s="17">
        <v>364428</v>
      </c>
      <c r="C1846" s="17">
        <v>13.54</v>
      </c>
      <c r="D1846" s="17">
        <v>21.36</v>
      </c>
      <c r="E1846" s="17">
        <v>671.2</v>
      </c>
      <c r="F1846" s="17">
        <v>74.97</v>
      </c>
      <c r="G1846" s="17">
        <v>-117</v>
      </c>
      <c r="H1846" s="17">
        <v>-16.07</v>
      </c>
      <c r="I1846" s="17">
        <v>22.75</v>
      </c>
      <c r="J1846" s="17">
        <v>295.89999999999998</v>
      </c>
      <c r="K1846" s="17">
        <v>596.29999999999995</v>
      </c>
      <c r="L1846" s="17">
        <v>-100.9</v>
      </c>
      <c r="M1846" s="17">
        <v>0.112</v>
      </c>
      <c r="N1846" s="17">
        <v>554.20000000000005</v>
      </c>
      <c r="O1846" s="17">
        <v>58.9</v>
      </c>
      <c r="P1846" s="17">
        <v>495.3</v>
      </c>
      <c r="Q1846" s="17">
        <v>317.7</v>
      </c>
      <c r="R1846" s="17">
        <v>418.6</v>
      </c>
      <c r="S1846" s="17">
        <v>17.899999999999999</v>
      </c>
      <c r="T1846" s="17">
        <v>46.59</v>
      </c>
      <c r="U1846" s="17">
        <v>1.85</v>
      </c>
      <c r="V1846" s="17">
        <v>176</v>
      </c>
      <c r="W1846" s="17">
        <v>19.100000000000001</v>
      </c>
      <c r="X1846" s="17">
        <v>0.67100000000000004</v>
      </c>
      <c r="Y1846" s="17">
        <v>6.7074369999999996</v>
      </c>
      <c r="Z1846" s="7">
        <f t="shared" si="622"/>
        <v>18.5</v>
      </c>
      <c r="AA1846" s="7">
        <f t="shared" si="636"/>
        <v>291.64999999999998</v>
      </c>
      <c r="AB1846" s="2">
        <f t="shared" si="623"/>
        <v>543.67200000000003</v>
      </c>
      <c r="AC1846" s="42">
        <f t="shared" si="624"/>
        <v>2.1651777013956206</v>
      </c>
      <c r="AD1846" s="42">
        <f t="shared" si="625"/>
        <v>1.0087562910802197</v>
      </c>
      <c r="AE1846" s="42">
        <f t="shared" si="626"/>
        <v>0.76488231265420514</v>
      </c>
      <c r="AF1846" s="42">
        <f t="shared" si="627"/>
        <v>313.78024679535605</v>
      </c>
      <c r="AG1846" s="42">
        <f t="shared" si="628"/>
        <v>301.2290369235418</v>
      </c>
      <c r="AH1846" s="6">
        <f t="shared" si="629"/>
        <v>304.99199999999996</v>
      </c>
      <c r="AI1846" s="4">
        <v>18.7464110141559</v>
      </c>
      <c r="AJ1846" s="4">
        <f t="shared" si="637"/>
        <v>291.89641101415589</v>
      </c>
      <c r="AK1846" s="8">
        <f t="shared" si="630"/>
        <v>0.19314724056381563</v>
      </c>
      <c r="AL1846" s="8">
        <f t="shared" si="631"/>
        <v>395.21043450160522</v>
      </c>
      <c r="AM1846" s="8">
        <f t="shared" si="632"/>
        <v>3.0295729897132371</v>
      </c>
      <c r="AN1846" s="8">
        <f t="shared" si="633"/>
        <v>21.746132052654268</v>
      </c>
      <c r="AO1846" s="22">
        <f t="shared" si="634"/>
        <v>9.7672072559381595E-3</v>
      </c>
      <c r="AP1846" s="22">
        <f t="shared" si="635"/>
        <v>0.26694966035994228</v>
      </c>
      <c r="AQ1846" s="19">
        <f t="shared" si="638"/>
        <v>0.26694966035994228</v>
      </c>
      <c r="AX1846">
        <v>0.13338440882778785</v>
      </c>
      <c r="AY1846">
        <v>57.862068965517246</v>
      </c>
      <c r="AZ1846">
        <v>2.4109195402298851</v>
      </c>
      <c r="BA1846">
        <v>1.9528448275862071</v>
      </c>
      <c r="BB1846">
        <v>8.698275862068968</v>
      </c>
      <c r="BC1846">
        <v>0.36242816091954033</v>
      </c>
      <c r="BD1846">
        <v>1.5904166666666668</v>
      </c>
      <c r="BE1846">
        <v>0.15904166666666669</v>
      </c>
      <c r="BF1846">
        <v>0</v>
      </c>
      <c r="BG1846">
        <v>18.5</v>
      </c>
      <c r="BH1846">
        <v>2.1242734491549706</v>
      </c>
      <c r="BI1846">
        <v>2.1297773032821605</v>
      </c>
      <c r="BJ1846">
        <v>0.99226324559915868</v>
      </c>
      <c r="BK1846">
        <v>0.3967033956784049</v>
      </c>
      <c r="BL1846">
        <v>1.1019538768844582E-3</v>
      </c>
      <c r="BP1846" s="52">
        <f t="shared" si="616"/>
        <v>2.124909623653632</v>
      </c>
      <c r="BQ1846" s="52">
        <f t="shared" si="617"/>
        <v>6.3616666666666669E-2</v>
      </c>
      <c r="BR1846" s="52">
        <f t="shared" si="618"/>
        <v>0.4206513684861759</v>
      </c>
      <c r="BS1846" s="52">
        <f t="shared" si="619"/>
        <v>0.4428844688716459</v>
      </c>
      <c r="BT1846" s="52">
        <f t="shared" si="620"/>
        <v>1.1684760235727107E-3</v>
      </c>
      <c r="BU1846" s="52">
        <f t="shared" si="621"/>
        <v>1.230234635754572E-3</v>
      </c>
    </row>
    <row r="1847" spans="1:73" x14ac:dyDescent="0.25">
      <c r="A1847" s="21">
        <v>43742.59097222222</v>
      </c>
      <c r="B1847" s="17">
        <v>364429</v>
      </c>
      <c r="C1847" s="17">
        <v>13.53</v>
      </c>
      <c r="D1847" s="17">
        <v>21.36</v>
      </c>
      <c r="E1847" s="17">
        <v>670.1</v>
      </c>
      <c r="F1847" s="17">
        <v>74.41</v>
      </c>
      <c r="G1847" s="17">
        <v>-117.5</v>
      </c>
      <c r="H1847" s="17">
        <v>-15.08</v>
      </c>
      <c r="I1847" s="17">
        <v>22.76</v>
      </c>
      <c r="J1847" s="17">
        <v>295.89999999999998</v>
      </c>
      <c r="K1847" s="17">
        <v>595.70000000000005</v>
      </c>
      <c r="L1847" s="17">
        <v>-102.4</v>
      </c>
      <c r="M1847" s="17">
        <v>0.111</v>
      </c>
      <c r="N1847" s="17">
        <v>552.6</v>
      </c>
      <c r="O1847" s="17">
        <v>59.33</v>
      </c>
      <c r="P1847" s="17">
        <v>493.3</v>
      </c>
      <c r="Q1847" s="17">
        <v>317.2</v>
      </c>
      <c r="R1847" s="17">
        <v>419.6</v>
      </c>
      <c r="S1847" s="17">
        <v>17.899999999999999</v>
      </c>
      <c r="T1847" s="17">
        <v>47.76</v>
      </c>
      <c r="U1847" s="17">
        <v>0.53500000000000003</v>
      </c>
      <c r="V1847" s="17">
        <v>349</v>
      </c>
      <c r="W1847" s="17">
        <v>19.649999999999999</v>
      </c>
      <c r="X1847" s="17">
        <v>0.67</v>
      </c>
      <c r="Y1847" s="17">
        <v>6.696631</v>
      </c>
      <c r="Z1847" s="7">
        <f t="shared" si="622"/>
        <v>18.774999999999999</v>
      </c>
      <c r="AA1847" s="7">
        <f t="shared" si="636"/>
        <v>291.92499999999995</v>
      </c>
      <c r="AB1847" s="2">
        <f t="shared" si="623"/>
        <v>542.78100000000006</v>
      </c>
      <c r="AC1847" s="42">
        <f t="shared" si="624"/>
        <v>2.185441726221431</v>
      </c>
      <c r="AD1847" s="42">
        <f t="shared" si="625"/>
        <v>1.0437669684433555</v>
      </c>
      <c r="AE1847" s="42">
        <f t="shared" si="626"/>
        <v>0.7685196213088451</v>
      </c>
      <c r="AF1847" s="42">
        <f t="shared" si="627"/>
        <v>316.46317030298519</v>
      </c>
      <c r="AG1847" s="42">
        <f t="shared" si="628"/>
        <v>303.80464349086577</v>
      </c>
      <c r="AH1847" s="6">
        <f t="shared" si="629"/>
        <v>304.512</v>
      </c>
      <c r="AI1847" s="4">
        <v>18.9040036829206</v>
      </c>
      <c r="AJ1847" s="4">
        <f t="shared" si="637"/>
        <v>292.05400368292055</v>
      </c>
      <c r="AK1847" s="8">
        <f t="shared" si="630"/>
        <v>0.19369411788332702</v>
      </c>
      <c r="AL1847" s="8">
        <f t="shared" si="631"/>
        <v>396.03937769997322</v>
      </c>
      <c r="AM1847" s="8">
        <f t="shared" si="632"/>
        <v>1.6291926681642048</v>
      </c>
      <c r="AN1847" s="8">
        <f t="shared" si="633"/>
        <v>6.1223061181015499</v>
      </c>
      <c r="AO1847" s="22">
        <f t="shared" si="634"/>
        <v>1.0070917210194036E-2</v>
      </c>
      <c r="AP1847" s="22">
        <f t="shared" si="635"/>
        <v>0.27525042300499097</v>
      </c>
      <c r="AQ1847" s="19">
        <f t="shared" si="638"/>
        <v>0.27525042300499097</v>
      </c>
      <c r="AX1847">
        <v>0.1354078457319513</v>
      </c>
      <c r="AY1847">
        <v>57.767241379310349</v>
      </c>
      <c r="AZ1847">
        <v>2.406968390804598</v>
      </c>
      <c r="BA1847">
        <v>1.9496443965517245</v>
      </c>
      <c r="BB1847">
        <v>8.8275862068965552</v>
      </c>
      <c r="BC1847">
        <v>0.36781609195402315</v>
      </c>
      <c r="BD1847">
        <v>1.5818283045977013</v>
      </c>
      <c r="BE1847">
        <v>0.15818283045977014</v>
      </c>
      <c r="BF1847">
        <v>0</v>
      </c>
      <c r="BG1847">
        <v>18.774999999999999</v>
      </c>
      <c r="BH1847">
        <v>0.61431691637724817</v>
      </c>
      <c r="BI1847">
        <v>2.1667371890762324</v>
      </c>
      <c r="BJ1847">
        <v>1.0348336815028085</v>
      </c>
      <c r="BK1847">
        <v>0.39190370033690292</v>
      </c>
      <c r="BL1847">
        <v>1.0886213898247303E-3</v>
      </c>
      <c r="BP1847" s="52">
        <f t="shared" si="616"/>
        <v>0.61450089116469897</v>
      </c>
      <c r="BQ1847" s="52">
        <f t="shared" si="617"/>
        <v>6.3273132183908051E-2</v>
      </c>
      <c r="BR1847" s="52">
        <f t="shared" si="618"/>
        <v>0.39945791408900272</v>
      </c>
      <c r="BS1847" s="52">
        <f t="shared" si="619"/>
        <v>0.42424407376547912</v>
      </c>
      <c r="BT1847" s="52">
        <f t="shared" si="620"/>
        <v>1.1096053169138964E-3</v>
      </c>
      <c r="BU1847" s="52">
        <f t="shared" si="621"/>
        <v>1.1784557604596643E-3</v>
      </c>
    </row>
    <row r="1848" spans="1:73" x14ac:dyDescent="0.25">
      <c r="A1848" s="21">
        <v>43742.59097222222</v>
      </c>
      <c r="B1848" s="17">
        <v>364430</v>
      </c>
      <c r="C1848" s="17">
        <v>13.54</v>
      </c>
      <c r="D1848" s="17">
        <v>21.36</v>
      </c>
      <c r="E1848" s="17">
        <v>669.7</v>
      </c>
      <c r="F1848" s="17">
        <v>70.680000000000007</v>
      </c>
      <c r="G1848" s="17">
        <v>-117.6</v>
      </c>
      <c r="H1848" s="17">
        <v>-13.75</v>
      </c>
      <c r="I1848" s="17">
        <v>22.78</v>
      </c>
      <c r="J1848" s="17">
        <v>295.89999999999998</v>
      </c>
      <c r="K1848" s="17">
        <v>599</v>
      </c>
      <c r="L1848" s="17">
        <v>-103.8</v>
      </c>
      <c r="M1848" s="17">
        <v>0.106</v>
      </c>
      <c r="N1848" s="17">
        <v>552.1</v>
      </c>
      <c r="O1848" s="17">
        <v>56.93</v>
      </c>
      <c r="P1848" s="17">
        <v>495.2</v>
      </c>
      <c r="Q1848" s="17">
        <v>317.3</v>
      </c>
      <c r="R1848" s="17">
        <v>421.1</v>
      </c>
      <c r="S1848" s="17">
        <v>17.899999999999999</v>
      </c>
      <c r="T1848" s="17">
        <v>47.59</v>
      </c>
      <c r="U1848" s="17">
        <v>0.32500000000000001</v>
      </c>
      <c r="V1848" s="17">
        <v>289.5</v>
      </c>
      <c r="W1848" s="17">
        <v>20.149999999999999</v>
      </c>
      <c r="X1848" s="17">
        <v>0.66800000000000004</v>
      </c>
      <c r="Y1848" s="17">
        <v>6.6836289999999998</v>
      </c>
      <c r="Z1848" s="7">
        <f t="shared" si="622"/>
        <v>19.024999999999999</v>
      </c>
      <c r="AA1848" s="7">
        <f t="shared" si="636"/>
        <v>292.17499999999995</v>
      </c>
      <c r="AB1848" s="2">
        <f t="shared" si="623"/>
        <v>542.45700000000011</v>
      </c>
      <c r="AC1848" s="42">
        <f t="shared" si="624"/>
        <v>2.2536330794315922</v>
      </c>
      <c r="AD1848" s="42">
        <f t="shared" si="625"/>
        <v>1.0725039825014948</v>
      </c>
      <c r="AE1848" s="42">
        <f t="shared" si="626"/>
        <v>0.77141580930665066</v>
      </c>
      <c r="AF1848" s="42">
        <f t="shared" si="627"/>
        <v>318.74531105567524</v>
      </c>
      <c r="AG1848" s="42">
        <f t="shared" si="628"/>
        <v>305.99549861344821</v>
      </c>
      <c r="AH1848" s="6">
        <f t="shared" si="629"/>
        <v>304.608</v>
      </c>
      <c r="AI1848" s="4">
        <v>19.3795267641576</v>
      </c>
      <c r="AJ1848" s="4">
        <f>CONVERT(AI1848,"C","K")</f>
        <v>292.52952676415759</v>
      </c>
      <c r="AK1848" s="8">
        <f t="shared" si="630"/>
        <v>0.19419217399836949</v>
      </c>
      <c r="AL1848" s="8">
        <f t="shared" si="631"/>
        <v>398.67288719065937</v>
      </c>
      <c r="AM1848" s="8">
        <f t="shared" si="632"/>
        <v>1.2698055953570218</v>
      </c>
      <c r="AN1848" s="8">
        <f t="shared" si="633"/>
        <v>13.113745405052585</v>
      </c>
      <c r="AO1848" s="22">
        <f t="shared" si="634"/>
        <v>9.8479982022325451E-3</v>
      </c>
      <c r="AP1848" s="22">
        <f t="shared" si="635"/>
        <v>0.26915777523948808</v>
      </c>
      <c r="AQ1848" s="19">
        <f t="shared" si="638"/>
        <v>0.26915777523948808</v>
      </c>
      <c r="AX1848">
        <v>0.13726983540371052</v>
      </c>
      <c r="AY1848">
        <v>57.732758620689658</v>
      </c>
      <c r="AZ1848">
        <v>2.4055316091954024</v>
      </c>
      <c r="BA1848">
        <v>1.948480603448276</v>
      </c>
      <c r="BB1848">
        <v>8.9482758620689662</v>
      </c>
      <c r="BC1848">
        <v>0.37284482758620691</v>
      </c>
      <c r="BD1848">
        <v>1.5756357758620692</v>
      </c>
      <c r="BE1848">
        <v>0.15756357758620693</v>
      </c>
      <c r="BF1848">
        <v>0</v>
      </c>
      <c r="BG1848">
        <v>19.024999999999999</v>
      </c>
      <c r="BH1848">
        <v>0.37318317350019753</v>
      </c>
      <c r="BI1848">
        <v>2.2008228728050541</v>
      </c>
      <c r="BJ1848">
        <v>1.0473716051679254</v>
      </c>
      <c r="BK1848">
        <v>0.39161886686316943</v>
      </c>
      <c r="BL1848">
        <v>1.0878301857310262E-3</v>
      </c>
      <c r="BP1848" s="52">
        <f t="shared" si="616"/>
        <v>0.37329493388509749</v>
      </c>
      <c r="BQ1848" s="52">
        <f t="shared" si="617"/>
        <v>6.3025431034482771E-2</v>
      </c>
      <c r="BR1848" s="52">
        <f t="shared" si="618"/>
        <v>0.39624794252299378</v>
      </c>
      <c r="BS1848" s="52">
        <f t="shared" si="619"/>
        <v>0.42151293682596402</v>
      </c>
      <c r="BT1848" s="52">
        <f t="shared" si="620"/>
        <v>1.1006887292305382E-3</v>
      </c>
      <c r="BU1848" s="52">
        <f t="shared" si="621"/>
        <v>1.1708692689610112E-3</v>
      </c>
    </row>
    <row r="1849" spans="1:73" x14ac:dyDescent="0.25">
      <c r="A1849" s="21">
        <v>43742.59097222222</v>
      </c>
      <c r="B1849" s="17">
        <v>364431</v>
      </c>
      <c r="C1849" s="17">
        <v>13.53</v>
      </c>
      <c r="D1849" s="17">
        <v>21.35</v>
      </c>
      <c r="E1849" s="17">
        <v>669.6</v>
      </c>
      <c r="F1849" s="17">
        <v>72.680000000000007</v>
      </c>
      <c r="G1849" s="17">
        <v>-117.8</v>
      </c>
      <c r="H1849" s="17">
        <v>-12.81</v>
      </c>
      <c r="I1849" s="17">
        <v>22.81</v>
      </c>
      <c r="J1849" s="17">
        <v>296</v>
      </c>
      <c r="K1849" s="17">
        <v>596.9</v>
      </c>
      <c r="L1849" s="17">
        <v>-105</v>
      </c>
      <c r="M1849" s="17">
        <v>0.109</v>
      </c>
      <c r="N1849" s="17">
        <v>551.79999999999995</v>
      </c>
      <c r="O1849" s="17">
        <v>59.87</v>
      </c>
      <c r="P1849" s="17">
        <v>491.9</v>
      </c>
      <c r="Q1849" s="17">
        <v>317.2</v>
      </c>
      <c r="R1849" s="17">
        <v>422.2</v>
      </c>
      <c r="S1849" s="17">
        <v>17.899999999999999</v>
      </c>
      <c r="T1849" s="17">
        <v>50.02</v>
      </c>
      <c r="U1849" s="17">
        <v>0.8</v>
      </c>
      <c r="V1849" s="17">
        <v>324.5</v>
      </c>
      <c r="W1849" s="17">
        <v>20.25</v>
      </c>
      <c r="X1849" s="17">
        <v>0.66800000000000004</v>
      </c>
      <c r="Y1849" s="17">
        <v>6.683236</v>
      </c>
      <c r="Z1849" s="7">
        <f t="shared" si="622"/>
        <v>19.074999999999999</v>
      </c>
      <c r="AA1849" s="7">
        <f t="shared" si="636"/>
        <v>292.22499999999997</v>
      </c>
      <c r="AB1849" s="2">
        <f t="shared" si="623"/>
        <v>542.37600000000009</v>
      </c>
      <c r="AC1849" s="42">
        <f t="shared" si="624"/>
        <v>2.2886399038204184</v>
      </c>
      <c r="AD1849" s="42">
        <f t="shared" si="625"/>
        <v>1.1447776798909732</v>
      </c>
      <c r="AE1849" s="42">
        <f t="shared" si="626"/>
        <v>0.7786243624906497</v>
      </c>
      <c r="AF1849" s="42">
        <f t="shared" si="627"/>
        <v>321.94413399799907</v>
      </c>
      <c r="AG1849" s="42">
        <f t="shared" si="628"/>
        <v>309.0663686380791</v>
      </c>
      <c r="AH1849" s="6">
        <f t="shared" si="629"/>
        <v>304.512</v>
      </c>
      <c r="AI1849" s="4">
        <v>19.613054588580098</v>
      </c>
      <c r="AJ1849" s="4">
        <f t="shared" si="637"/>
        <v>292.76305458858008</v>
      </c>
      <c r="AK1849" s="8">
        <f t="shared" si="630"/>
        <v>0.1942918875645861</v>
      </c>
      <c r="AL1849" s="8">
        <f t="shared" si="631"/>
        <v>399.9842305333288</v>
      </c>
      <c r="AM1849" s="8">
        <f t="shared" si="632"/>
        <v>1.992234925906079</v>
      </c>
      <c r="AN1849" s="8">
        <f t="shared" si="633"/>
        <v>31.225354207630033</v>
      </c>
      <c r="AO1849" s="22">
        <f t="shared" si="634"/>
        <v>9.4045571586509891E-3</v>
      </c>
      <c r="AP1849" s="22">
        <f t="shared" si="635"/>
        <v>0.25703799187953269</v>
      </c>
      <c r="AQ1849" s="19">
        <f t="shared" si="638"/>
        <v>0.25703799187953269</v>
      </c>
      <c r="AX1849">
        <v>0.1376448232671183</v>
      </c>
      <c r="AY1849">
        <v>57.724137931034484</v>
      </c>
      <c r="AZ1849">
        <v>2.4051724137931036</v>
      </c>
      <c r="BA1849">
        <v>1.948189655172414</v>
      </c>
      <c r="BB1849">
        <v>9.0517241379310356</v>
      </c>
      <c r="BC1849">
        <v>0.37715517241379315</v>
      </c>
      <c r="BD1849">
        <v>1.5710344827586209</v>
      </c>
      <c r="BE1849">
        <v>0.15710344827586209</v>
      </c>
      <c r="BF1849">
        <v>0</v>
      </c>
      <c r="BG1849">
        <v>19.074999999999999</v>
      </c>
      <c r="BH1849">
        <v>0.91860473476971694</v>
      </c>
      <c r="BI1849">
        <v>2.2076960224510551</v>
      </c>
      <c r="BJ1849">
        <v>1.1042895504300179</v>
      </c>
      <c r="BK1849">
        <v>0.39126216696039984</v>
      </c>
      <c r="BL1849">
        <v>1.0868393526677774E-3</v>
      </c>
      <c r="BP1849" s="52">
        <f t="shared" si="616"/>
        <v>0.91887983725562461</v>
      </c>
      <c r="BQ1849" s="52">
        <f t="shared" si="617"/>
        <v>6.2841379310344836E-2</v>
      </c>
      <c r="BR1849" s="52">
        <f t="shared" si="618"/>
        <v>0.4021739854351023</v>
      </c>
      <c r="BS1849" s="52">
        <f t="shared" si="619"/>
        <v>0.42638687066822412</v>
      </c>
      <c r="BT1849" s="52">
        <f t="shared" si="620"/>
        <v>1.1171499595419509E-3</v>
      </c>
      <c r="BU1849" s="52">
        <f t="shared" si="621"/>
        <v>1.1844079740784004E-3</v>
      </c>
    </row>
    <row r="1850" spans="1:73" x14ac:dyDescent="0.25">
      <c r="A1850" s="1"/>
      <c r="AC1850"/>
      <c r="AD1850"/>
      <c r="AE1850"/>
      <c r="AF1850"/>
      <c r="AG1850"/>
      <c r="AH1850"/>
      <c r="AX1850">
        <v>0</v>
      </c>
      <c r="AY1850">
        <v>0</v>
      </c>
      <c r="AZ1850">
        <v>0</v>
      </c>
      <c r="BA1850">
        <v>0</v>
      </c>
      <c r="BB1850">
        <v>0</v>
      </c>
      <c r="BC1850">
        <v>0</v>
      </c>
      <c r="BD1850">
        <v>0</v>
      </c>
      <c r="BE1850">
        <v>0</v>
      </c>
      <c r="BF1850">
        <v>0</v>
      </c>
      <c r="BG1850">
        <v>0</v>
      </c>
      <c r="BH1850">
        <v>0</v>
      </c>
      <c r="BI1850">
        <v>0</v>
      </c>
      <c r="BJ1850">
        <v>0</v>
      </c>
      <c r="BK1850">
        <v>0</v>
      </c>
      <c r="BL1850">
        <v>0</v>
      </c>
    </row>
    <row r="1851" spans="1:73" x14ac:dyDescent="0.25">
      <c r="A1851" s="1"/>
      <c r="S1851">
        <f>AVERAGE(S6:S1849)</f>
        <v>18.81930043383942</v>
      </c>
      <c r="W1851">
        <f>AVERAGE(W6:W1849)</f>
        <v>19.977928416485931</v>
      </c>
      <c r="Z1851">
        <f>AVERAGE(Z6:Z1849)</f>
        <v>19.398614425162712</v>
      </c>
      <c r="AA1851">
        <f>AVERAGE(AA6:AA1849)</f>
        <v>292.54861442516278</v>
      </c>
      <c r="AC1851"/>
      <c r="AD1851"/>
      <c r="AE1851"/>
      <c r="AF1851"/>
      <c r="AG1851"/>
      <c r="AH1851"/>
      <c r="AI1851">
        <f>AVERAGE(AI6:AI1849)</f>
        <v>19.81376900426342</v>
      </c>
      <c r="AX1851">
        <v>0</v>
      </c>
      <c r="AY1851">
        <v>0</v>
      </c>
      <c r="AZ1851">
        <v>0</v>
      </c>
      <c r="BA1851">
        <v>0</v>
      </c>
      <c r="BB1851">
        <v>0</v>
      </c>
      <c r="BC1851">
        <v>0</v>
      </c>
      <c r="BD1851">
        <v>0</v>
      </c>
      <c r="BE1851">
        <v>0</v>
      </c>
      <c r="BF1851">
        <v>0</v>
      </c>
      <c r="BG1851">
        <v>0</v>
      </c>
      <c r="BH1851">
        <v>0</v>
      </c>
      <c r="BI1851">
        <v>0</v>
      </c>
      <c r="BJ1851">
        <v>0</v>
      </c>
      <c r="BK1851">
        <v>0</v>
      </c>
      <c r="BL1851">
        <v>0</v>
      </c>
    </row>
    <row r="1852" spans="1:73" x14ac:dyDescent="0.25">
      <c r="A1852" s="1"/>
      <c r="AC1852"/>
      <c r="AD1852"/>
      <c r="AE1852"/>
      <c r="AF1852"/>
      <c r="AG1852"/>
      <c r="AH1852"/>
      <c r="AP1852">
        <f>SUM(AP6:AP1851)</f>
        <v>443.18159878951218</v>
      </c>
      <c r="AQ1852">
        <f>SUM(AQ6:AQ1851)</f>
        <v>443.30015700132157</v>
      </c>
      <c r="AX1852">
        <v>0</v>
      </c>
      <c r="AY1852">
        <v>0</v>
      </c>
      <c r="AZ1852">
        <v>0</v>
      </c>
      <c r="BA1852">
        <v>0</v>
      </c>
      <c r="BB1852">
        <v>0</v>
      </c>
      <c r="BC1852">
        <v>0</v>
      </c>
      <c r="BD1852">
        <v>0</v>
      </c>
      <c r="BE1852">
        <v>0</v>
      </c>
      <c r="BF1852">
        <v>0</v>
      </c>
      <c r="BG1852">
        <v>0</v>
      </c>
      <c r="BH1852">
        <v>0</v>
      </c>
      <c r="BI1852">
        <v>0</v>
      </c>
      <c r="BJ1852">
        <v>0</v>
      </c>
      <c r="BK1852">
        <v>0</v>
      </c>
      <c r="BL1852">
        <v>1.8781360491513353</v>
      </c>
      <c r="BT1852" s="50">
        <f>SUM(BT6:BT1851)</f>
        <v>1.9578412175082642</v>
      </c>
      <c r="BU1852" s="50">
        <f>SUM(BU6:BU1851)</f>
        <v>2.0703528389959951</v>
      </c>
    </row>
    <row r="1853" spans="1:73" s="38" customFormat="1" x14ac:dyDescent="0.25">
      <c r="A1853" s="37"/>
      <c r="AR1853"/>
      <c r="AS1853"/>
      <c r="AT1853"/>
      <c r="AU1853"/>
      <c r="AV1853"/>
      <c r="AW1853"/>
    </row>
    <row r="1854" spans="1:73" ht="18.75" x14ac:dyDescent="0.3">
      <c r="A1854" s="1"/>
      <c r="D1854" s="55" t="s">
        <v>74</v>
      </c>
      <c r="E1854" s="55"/>
      <c r="F1854" s="55"/>
      <c r="G1854" s="55"/>
      <c r="AC1854"/>
      <c r="AD1854"/>
      <c r="AE1854"/>
      <c r="AF1854"/>
      <c r="AG1854"/>
      <c r="AH1854"/>
      <c r="AP1854" t="s">
        <v>89</v>
      </c>
      <c r="AQ1854">
        <v>178.4</v>
      </c>
    </row>
    <row r="1855" spans="1:73" x14ac:dyDescent="0.25">
      <c r="A1855" s="1"/>
      <c r="AC1855"/>
      <c r="AD1855"/>
      <c r="AE1855"/>
      <c r="AF1855"/>
      <c r="AG1855"/>
      <c r="AH1855"/>
    </row>
    <row r="1856" spans="1:73" x14ac:dyDescent="0.25">
      <c r="A1856" s="1"/>
      <c r="T1856" t="s">
        <v>46</v>
      </c>
      <c r="U1856">
        <f>AVERAGE(S1851,W1851)</f>
        <v>19.398614425162677</v>
      </c>
      <c r="W1856" s="49" t="s">
        <v>86</v>
      </c>
      <c r="AC1856"/>
      <c r="AD1856"/>
      <c r="AE1856"/>
      <c r="AF1856"/>
      <c r="AG1856"/>
      <c r="AH1856"/>
    </row>
    <row r="1857" spans="1:34" x14ac:dyDescent="0.25">
      <c r="A1857" s="1"/>
      <c r="T1857" t="s">
        <v>47</v>
      </c>
      <c r="U1857">
        <f>CONVERT(U1856,"C","K")</f>
        <v>292.54861442516267</v>
      </c>
      <c r="AC1857"/>
      <c r="AD1857"/>
      <c r="AE1857"/>
      <c r="AF1857"/>
      <c r="AG1857"/>
      <c r="AH1857"/>
    </row>
    <row r="1858" spans="1:34" x14ac:dyDescent="0.25">
      <c r="A1858" s="1"/>
      <c r="AC1858"/>
      <c r="AD1858"/>
      <c r="AE1858"/>
      <c r="AF1858"/>
      <c r="AG1858"/>
      <c r="AH1858"/>
    </row>
    <row r="1859" spans="1:34" x14ac:dyDescent="0.25">
      <c r="A1859" s="1"/>
      <c r="T1859" s="56" t="s">
        <v>65</v>
      </c>
      <c r="U1859" s="56"/>
      <c r="AC1859"/>
      <c r="AD1859"/>
      <c r="AE1859"/>
      <c r="AF1859"/>
      <c r="AG1859"/>
      <c r="AH1859"/>
    </row>
    <row r="1860" spans="1:34" x14ac:dyDescent="0.25">
      <c r="A1860" s="1"/>
      <c r="T1860" s="17" t="s">
        <v>48</v>
      </c>
      <c r="U1860" s="17">
        <f>(2.5*10^6)-(2.386*10^3)*(U1857-273)</f>
        <v>2453357.0059815617</v>
      </c>
      <c r="AC1860"/>
      <c r="AD1860"/>
      <c r="AE1860"/>
      <c r="AF1860"/>
      <c r="AG1860"/>
      <c r="AH1860"/>
    </row>
    <row r="1861" spans="1:34" x14ac:dyDescent="0.25">
      <c r="A1861" s="1"/>
      <c r="T1861" s="48" t="s">
        <v>49</v>
      </c>
      <c r="U1861" s="48">
        <f>U1860/1000*18.016</f>
        <v>44199.679819763805</v>
      </c>
      <c r="AC1861"/>
      <c r="AD1861"/>
      <c r="AE1861"/>
      <c r="AF1861"/>
      <c r="AG1861"/>
      <c r="AH1861"/>
    </row>
    <row r="1862" spans="1:34" x14ac:dyDescent="0.25">
      <c r="A1862" s="1"/>
      <c r="T1862" s="17"/>
      <c r="U1862" s="17"/>
      <c r="AC1862"/>
      <c r="AD1862"/>
      <c r="AE1862"/>
      <c r="AF1862"/>
      <c r="AG1862"/>
      <c r="AH1862"/>
    </row>
    <row r="1863" spans="1:34" x14ac:dyDescent="0.25">
      <c r="A1863" s="1"/>
      <c r="T1863" s="17"/>
      <c r="U1863" s="17"/>
      <c r="AC1863"/>
      <c r="AD1863"/>
      <c r="AE1863"/>
      <c r="AF1863"/>
      <c r="AG1863"/>
      <c r="AH1863"/>
    </row>
    <row r="1864" spans="1:34" x14ac:dyDescent="0.25">
      <c r="A1864" s="1"/>
      <c r="T1864" s="17" t="s">
        <v>75</v>
      </c>
      <c r="U1864" s="17">
        <v>0.81</v>
      </c>
      <c r="AC1864"/>
      <c r="AD1864"/>
      <c r="AE1864"/>
      <c r="AF1864"/>
      <c r="AG1864"/>
      <c r="AH1864"/>
    </row>
    <row r="1865" spans="1:34" x14ac:dyDescent="0.25">
      <c r="A1865" s="1"/>
      <c r="T1865" s="17"/>
      <c r="U1865" s="17"/>
      <c r="AC1865"/>
      <c r="AD1865"/>
      <c r="AE1865"/>
      <c r="AF1865"/>
      <c r="AG1865"/>
      <c r="AH1865"/>
    </row>
    <row r="1866" spans="1:34" x14ac:dyDescent="0.25">
      <c r="A1866" s="1"/>
      <c r="T1866" s="17"/>
      <c r="U1866" s="17"/>
      <c r="AC1866"/>
      <c r="AD1866"/>
      <c r="AE1866"/>
      <c r="AF1866"/>
      <c r="AG1866"/>
      <c r="AH1866"/>
    </row>
    <row r="1867" spans="1:34" x14ac:dyDescent="0.25">
      <c r="A1867" s="1"/>
      <c r="T1867" s="17"/>
      <c r="U1867" s="17"/>
      <c r="AC1867"/>
      <c r="AD1867"/>
      <c r="AE1867"/>
      <c r="AF1867"/>
      <c r="AG1867"/>
      <c r="AH1867"/>
    </row>
    <row r="1868" spans="1:34" x14ac:dyDescent="0.25">
      <c r="A1868" s="1"/>
      <c r="T1868" s="17" t="s">
        <v>76</v>
      </c>
      <c r="U1868" s="17">
        <v>0.96</v>
      </c>
      <c r="AC1868"/>
      <c r="AD1868"/>
      <c r="AE1868"/>
      <c r="AF1868"/>
      <c r="AG1868"/>
      <c r="AH1868"/>
    </row>
    <row r="1869" spans="1:34" x14ac:dyDescent="0.25">
      <c r="A1869" s="1"/>
      <c r="T1869" s="17" t="s">
        <v>81</v>
      </c>
      <c r="U1869" s="49">
        <v>1</v>
      </c>
      <c r="AC1869"/>
      <c r="AD1869"/>
      <c r="AE1869"/>
      <c r="AF1869"/>
      <c r="AG1869"/>
      <c r="AH1869"/>
    </row>
    <row r="1870" spans="1:34" x14ac:dyDescent="0.25">
      <c r="A1870" s="1"/>
      <c r="T1870" s="17" t="s">
        <v>82</v>
      </c>
      <c r="U1870" s="49">
        <v>0</v>
      </c>
      <c r="AC1870"/>
      <c r="AD1870"/>
      <c r="AE1870"/>
      <c r="AF1870"/>
      <c r="AG1870"/>
      <c r="AH1870"/>
    </row>
    <row r="1871" spans="1:34" x14ac:dyDescent="0.25">
      <c r="A1871" s="1"/>
      <c r="T1871" s="17" t="s">
        <v>53</v>
      </c>
      <c r="U1871" s="17">
        <f>0.0000000567</f>
        <v>5.6699999999999998E-8</v>
      </c>
      <c r="AC1871"/>
      <c r="AD1871"/>
      <c r="AE1871"/>
      <c r="AF1871"/>
      <c r="AG1871"/>
      <c r="AH1871"/>
    </row>
    <row r="1872" spans="1:34" x14ac:dyDescent="0.25">
      <c r="A1872" s="1"/>
      <c r="T1872" s="17"/>
      <c r="U1872" s="17"/>
      <c r="AC1872"/>
      <c r="AD1872"/>
      <c r="AE1872"/>
      <c r="AF1872"/>
      <c r="AG1872"/>
      <c r="AH1872"/>
    </row>
    <row r="1873" spans="1:34" x14ac:dyDescent="0.25">
      <c r="A1873" s="1"/>
      <c r="T1873" s="17"/>
      <c r="U1873" s="17"/>
      <c r="AC1873"/>
      <c r="AD1873"/>
      <c r="AE1873"/>
      <c r="AF1873"/>
      <c r="AG1873"/>
      <c r="AH1873"/>
    </row>
    <row r="1874" spans="1:34" x14ac:dyDescent="0.25">
      <c r="A1874" s="1"/>
      <c r="T1874" s="17"/>
      <c r="U1874" s="17"/>
      <c r="AC1874"/>
      <c r="AD1874"/>
      <c r="AE1874"/>
      <c r="AF1874"/>
      <c r="AG1874"/>
      <c r="AH1874"/>
    </row>
    <row r="1875" spans="1:34" x14ac:dyDescent="0.25">
      <c r="A1875" s="1"/>
      <c r="T1875" s="17" t="s">
        <v>61</v>
      </c>
      <c r="U1875" s="17">
        <v>29.13</v>
      </c>
      <c r="AC1875"/>
      <c r="AD1875"/>
      <c r="AE1875"/>
      <c r="AF1875"/>
      <c r="AG1875"/>
      <c r="AH1875"/>
    </row>
    <row r="1876" spans="1:34" x14ac:dyDescent="0.25">
      <c r="A1876" s="1"/>
      <c r="T1876" s="17"/>
      <c r="U1876" s="17"/>
      <c r="AC1876"/>
      <c r="AD1876"/>
      <c r="AE1876"/>
      <c r="AF1876"/>
      <c r="AG1876"/>
      <c r="AH1876"/>
    </row>
    <row r="1877" spans="1:34" x14ac:dyDescent="0.25">
      <c r="A1877" s="1"/>
      <c r="T1877" s="17" t="s">
        <v>83</v>
      </c>
      <c r="U1877" s="49">
        <v>235.14359999999999</v>
      </c>
      <c r="AC1877"/>
      <c r="AD1877"/>
      <c r="AE1877"/>
      <c r="AF1877"/>
      <c r="AG1877"/>
      <c r="AH1877"/>
    </row>
    <row r="1878" spans="1:34" x14ac:dyDescent="0.25">
      <c r="A1878" s="1"/>
      <c r="T1878" s="17" t="s">
        <v>84</v>
      </c>
      <c r="U1878" s="17">
        <f>CONVERT(U1877,"in^2","m^2")</f>
        <v>0.15170524497599999</v>
      </c>
      <c r="AC1878"/>
      <c r="AD1878"/>
      <c r="AE1878"/>
      <c r="AF1878"/>
      <c r="AG1878"/>
      <c r="AH1878"/>
    </row>
    <row r="1879" spans="1:34" x14ac:dyDescent="0.25">
      <c r="A1879" s="1"/>
      <c r="T1879" s="17" t="s">
        <v>85</v>
      </c>
      <c r="U1879" s="17">
        <v>18.015999999999998</v>
      </c>
      <c r="AC1879"/>
      <c r="AD1879"/>
      <c r="AE1879"/>
      <c r="AF1879"/>
      <c r="AG1879"/>
      <c r="AH1879"/>
    </row>
    <row r="1880" spans="1:34" x14ac:dyDescent="0.25">
      <c r="A1880" s="1"/>
      <c r="T1880" s="17" t="s">
        <v>88</v>
      </c>
      <c r="U1880" s="49">
        <v>1</v>
      </c>
      <c r="AC1880"/>
      <c r="AD1880"/>
      <c r="AE1880"/>
      <c r="AF1880"/>
      <c r="AG1880"/>
      <c r="AH1880"/>
    </row>
    <row r="1881" spans="1:34" x14ac:dyDescent="0.25">
      <c r="A1881" s="1"/>
      <c r="T1881" s="17" t="s">
        <v>87</v>
      </c>
      <c r="U1881" s="17">
        <f>U1880*0.72/100</f>
        <v>7.1999999999999998E-3</v>
      </c>
      <c r="AC1881"/>
      <c r="AD1881"/>
      <c r="AE1881"/>
      <c r="AF1881"/>
      <c r="AG1881"/>
      <c r="AH1881"/>
    </row>
    <row r="1882" spans="1:34" x14ac:dyDescent="0.25">
      <c r="A1882" s="1"/>
      <c r="AC1882"/>
      <c r="AD1882"/>
      <c r="AE1882"/>
      <c r="AF1882"/>
      <c r="AG1882"/>
      <c r="AH1882"/>
    </row>
    <row r="1883" spans="1:34" x14ac:dyDescent="0.25">
      <c r="A1883" s="1"/>
      <c r="AC1883"/>
      <c r="AD1883"/>
      <c r="AE1883"/>
      <c r="AF1883"/>
      <c r="AG1883"/>
      <c r="AH1883"/>
    </row>
    <row r="1884" spans="1:34" x14ac:dyDescent="0.25">
      <c r="A1884" s="1"/>
      <c r="AC1884"/>
      <c r="AD1884"/>
      <c r="AE1884"/>
      <c r="AF1884"/>
      <c r="AG1884"/>
      <c r="AH1884"/>
    </row>
    <row r="1885" spans="1:34" x14ac:dyDescent="0.25">
      <c r="A1885" s="1"/>
      <c r="AC1885"/>
      <c r="AD1885"/>
      <c r="AE1885"/>
      <c r="AF1885"/>
      <c r="AG1885"/>
      <c r="AH1885"/>
    </row>
    <row r="1886" spans="1:34" x14ac:dyDescent="0.25">
      <c r="AC1886"/>
      <c r="AD1886"/>
      <c r="AE1886"/>
      <c r="AF1886"/>
      <c r="AG1886"/>
      <c r="AH1886"/>
    </row>
  </sheetData>
  <mergeCells count="7">
    <mergeCell ref="X2:Y2"/>
    <mergeCell ref="D1854:G1854"/>
    <mergeCell ref="T1859:U1859"/>
    <mergeCell ref="B2:D2"/>
    <mergeCell ref="E2:R2"/>
    <mergeCell ref="S2:T2"/>
    <mergeCell ref="U2:W2"/>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book equation for Q TIR+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2020-03-01T22:20:59Z</dcterms:created>
  <dcterms:modified xsi:type="dcterms:W3CDTF">2020-03-28T15:59:59Z</dcterms:modified>
</cp:coreProperties>
</file>